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DieseArbeitsmappe"/>
  <mc:AlternateContent xmlns:mc="http://schemas.openxmlformats.org/markup-compatibility/2006">
    <mc:Choice Requires="x15">
      <x15ac:absPath xmlns:x15ac="http://schemas.microsoft.com/office/spreadsheetml/2010/11/ac" url="https://bieneit-my.sharepoint.com/personal/patrick_bienert_bieneit_de/Documents/Projekte/Ferchau/IAV/Datenlieferung/Gifhorn/Inventur/"/>
    </mc:Choice>
  </mc:AlternateContent>
  <xr:revisionPtr revIDLastSave="0" documentId="8_{1605480F-9DF0-414F-BC7E-3B266174DCC4}" xr6:coauthVersionLast="40" xr6:coauthVersionMax="40" xr10:uidLastSave="{00000000-0000-0000-0000-000000000000}"/>
  <bookViews>
    <workbookView xWindow="38280" yWindow="3585" windowWidth="29040" windowHeight="17790" tabRatio="583" activeTab="1" xr2:uid="{00000000-000D-0000-FFFF-FFFF00000000}"/>
  </bookViews>
  <sheets>
    <sheet name="Summary" sheetId="44" r:id="rId1"/>
    <sheet name="Summary Stollberg" sheetId="45" r:id="rId2"/>
    <sheet name="Summary Gifhorn" sheetId="47" r:id="rId3"/>
    <sheet name="Pivot" sheetId="18" r:id="rId4"/>
    <sheet name="Gesamt" sheetId="13" r:id="rId5"/>
    <sheet name="Berlin" sheetId="16" r:id="rId6"/>
    <sheet name="Braunschweig" sheetId="17" r:id="rId7"/>
    <sheet name="Chemnitz" sheetId="19" r:id="rId8"/>
    <sheet name="Dresden" sheetId="20" r:id="rId9"/>
    <sheet name="Frankfurt" sheetId="21" r:id="rId10"/>
    <sheet name="Friedrichshafen" sheetId="22" r:id="rId11"/>
    <sheet name="Gifhorn" sheetId="46" r:id="rId12"/>
    <sheet name="Gaimerheim" sheetId="23" r:id="rId13"/>
    <sheet name="Großmehring" sheetId="25" r:id="rId14"/>
    <sheet name="Hannover" sheetId="26" r:id="rId15"/>
    <sheet name="Heimsheim" sheetId="27" r:id="rId16"/>
    <sheet name="Isenbüttel" sheetId="28" r:id="rId17"/>
    <sheet name="Kassel" sheetId="29" r:id="rId18"/>
    <sheet name="Ludwigsburg" sheetId="30" r:id="rId19"/>
    <sheet name="München" sheetId="31" r:id="rId20"/>
    <sheet name="Neckarsulm" sheetId="32" r:id="rId21"/>
    <sheet name="NeukirchenAdorf" sheetId="33" r:id="rId22"/>
    <sheet name="Neustadt" sheetId="34" r:id="rId23"/>
    <sheet name="Nürnberg" sheetId="35" r:id="rId24"/>
    <sheet name="Regensburg" sheetId="36" r:id="rId25"/>
    <sheet name="Rostock" sheetId="37" r:id="rId26"/>
    <sheet name="Rüsselsheim" sheetId="38" r:id="rId27"/>
    <sheet name="Sindelfingen" sheetId="39" r:id="rId28"/>
    <sheet name="Stollberg" sheetId="40" r:id="rId29"/>
    <sheet name="Stuttgart" sheetId="41" r:id="rId30"/>
    <sheet name="Weissach" sheetId="42" r:id="rId31"/>
    <sheet name="Settings" sheetId="43" r:id="rId32"/>
  </sheets>
  <definedNames>
    <definedName name="_xlnm._FilterDatabase" localSheetId="12" hidden="1">Gaimerheim!$A$1:$N$78</definedName>
    <definedName name="_xlnm._FilterDatabase" localSheetId="4" hidden="1">Gesamt!$A$1:$K$3006</definedName>
    <definedName name="_xlnm._FilterDatabase" localSheetId="11" hidden="1">Gifhorn!$A$1:$S$1235</definedName>
    <definedName name="KeywordsForIncomplete">Settings!$B$3:$B$13</definedName>
  </definedNames>
  <calcPr calcId="191029"/>
  <pivotCaches>
    <pivotCache cacheId="0" r:id="rId33"/>
    <pivotCache cacheId="1" r:id="rId34"/>
    <pivotCache cacheId="2" r:id="rId35"/>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2" i="44" l="1"/>
  <c r="R41" i="46"/>
  <c r="R42" i="46"/>
  <c r="R2" i="46"/>
  <c r="R40" i="46"/>
  <c r="R3" i="46"/>
  <c r="R4" i="46"/>
  <c r="R5" i="46"/>
  <c r="R6" i="46"/>
  <c r="R7" i="46"/>
  <c r="R8" i="46"/>
  <c r="R9" i="46"/>
  <c r="R10" i="46"/>
  <c r="R11" i="46"/>
  <c r="R12" i="46"/>
  <c r="R13" i="46"/>
  <c r="R14" i="46"/>
  <c r="R15" i="46"/>
  <c r="R16" i="46"/>
  <c r="R17" i="46"/>
  <c r="R18" i="46"/>
  <c r="R19" i="46"/>
  <c r="R20" i="46"/>
  <c r="R21" i="46"/>
  <c r="R22" i="46"/>
  <c r="R23" i="46"/>
  <c r="R24" i="46"/>
  <c r="R25" i="46"/>
  <c r="R26" i="46"/>
  <c r="R27" i="46"/>
  <c r="R28" i="46"/>
  <c r="R29" i="46"/>
  <c r="R30" i="46"/>
  <c r="R31" i="46"/>
  <c r="R32" i="46"/>
  <c r="R33" i="46"/>
  <c r="R34" i="46"/>
  <c r="R35" i="46"/>
  <c r="R36" i="46"/>
  <c r="R37" i="46"/>
  <c r="R38" i="46"/>
  <c r="R39" i="46"/>
  <c r="R43" i="46"/>
  <c r="R44" i="46"/>
  <c r="R45" i="46"/>
  <c r="R46" i="46"/>
  <c r="R47" i="46"/>
  <c r="R48" i="46"/>
  <c r="R49" i="46"/>
  <c r="R50" i="46"/>
  <c r="R51" i="46"/>
  <c r="R52" i="46"/>
  <c r="R53" i="46"/>
  <c r="R54" i="46"/>
  <c r="R55" i="46"/>
  <c r="R56" i="46"/>
  <c r="R57" i="46"/>
  <c r="R58" i="46"/>
  <c r="R59" i="46"/>
  <c r="R60" i="46"/>
  <c r="R61" i="46"/>
  <c r="R62" i="46"/>
  <c r="R63" i="46"/>
  <c r="R64" i="46"/>
  <c r="R65" i="46"/>
  <c r="R66" i="46"/>
  <c r="R67" i="46"/>
  <c r="R68" i="46"/>
  <c r="R69" i="46"/>
  <c r="R70" i="46"/>
  <c r="R71" i="46"/>
  <c r="R72" i="46"/>
  <c r="R73" i="46"/>
  <c r="R74" i="46"/>
  <c r="R75" i="46"/>
  <c r="R76" i="46"/>
  <c r="R77" i="46"/>
  <c r="R78" i="46"/>
  <c r="R79" i="46"/>
  <c r="R80" i="46"/>
  <c r="R81" i="46"/>
  <c r="R82" i="46"/>
  <c r="R83" i="46"/>
  <c r="R84" i="46"/>
  <c r="R85" i="46"/>
  <c r="R86" i="46"/>
  <c r="R87" i="46"/>
  <c r="R88" i="46"/>
  <c r="R89" i="46"/>
  <c r="R90" i="46"/>
  <c r="R91" i="46"/>
  <c r="R92" i="46"/>
  <c r="R93" i="46"/>
  <c r="R94" i="46"/>
  <c r="R95" i="46"/>
  <c r="R96" i="46"/>
  <c r="R97" i="46"/>
  <c r="R98" i="46"/>
  <c r="R99" i="46"/>
  <c r="R100" i="46"/>
  <c r="R101" i="46"/>
  <c r="R102" i="46"/>
  <c r="R103" i="46"/>
  <c r="R104" i="46"/>
  <c r="R105" i="46"/>
  <c r="R106" i="46"/>
  <c r="R107" i="46"/>
  <c r="R108" i="46"/>
  <c r="R109" i="46"/>
  <c r="R110" i="46"/>
  <c r="R111" i="46"/>
  <c r="R112" i="46"/>
  <c r="R113" i="46"/>
  <c r="R114" i="46"/>
  <c r="R115" i="46"/>
  <c r="R116" i="46"/>
  <c r="R117" i="46"/>
  <c r="R118" i="46"/>
  <c r="R119" i="46"/>
  <c r="R120" i="46"/>
  <c r="R121" i="46"/>
  <c r="R122" i="46"/>
  <c r="R123" i="46"/>
  <c r="R124" i="46"/>
  <c r="R125" i="46"/>
  <c r="R126" i="46"/>
  <c r="R127" i="46"/>
  <c r="R128" i="46"/>
  <c r="R129" i="46"/>
  <c r="R130" i="46"/>
  <c r="R131" i="46"/>
  <c r="R132" i="46"/>
  <c r="R133" i="46"/>
  <c r="R134" i="46"/>
  <c r="R135" i="46"/>
  <c r="R136" i="46"/>
  <c r="R137" i="46"/>
  <c r="R138" i="46"/>
  <c r="R139" i="46"/>
  <c r="R140" i="46"/>
  <c r="R141" i="46"/>
  <c r="R142" i="46"/>
  <c r="R143" i="46"/>
  <c r="R144" i="46"/>
  <c r="R145" i="46"/>
  <c r="R146" i="46"/>
  <c r="R147" i="46"/>
  <c r="R148" i="46"/>
  <c r="R149" i="46"/>
  <c r="R150" i="46"/>
  <c r="R151" i="46"/>
  <c r="R152" i="46"/>
  <c r="R153" i="46"/>
  <c r="R154" i="46"/>
  <c r="R155" i="46"/>
  <c r="R156" i="46"/>
  <c r="R157" i="46"/>
  <c r="R158" i="46"/>
  <c r="R159" i="46"/>
  <c r="R160" i="46"/>
  <c r="R161" i="46"/>
  <c r="R162" i="46"/>
  <c r="R163" i="46"/>
  <c r="R164" i="46"/>
  <c r="R165" i="46"/>
  <c r="R166" i="46"/>
  <c r="R167" i="46"/>
  <c r="R168" i="46"/>
  <c r="R169" i="46"/>
  <c r="R170" i="46"/>
  <c r="R171" i="46"/>
  <c r="R172" i="46"/>
  <c r="R173" i="46"/>
  <c r="R174" i="46"/>
  <c r="R175" i="46"/>
  <c r="R176" i="46"/>
  <c r="R177" i="46"/>
  <c r="R178" i="46"/>
  <c r="R179" i="46"/>
  <c r="R180" i="46"/>
  <c r="R181" i="46"/>
  <c r="R182" i="46"/>
  <c r="R183" i="46"/>
  <c r="R184" i="46"/>
  <c r="R185" i="46"/>
  <c r="R186" i="46"/>
  <c r="R187" i="46"/>
  <c r="R188" i="46"/>
  <c r="R189" i="46"/>
  <c r="R190" i="46"/>
  <c r="R191" i="46"/>
  <c r="R192" i="46"/>
  <c r="R193" i="46"/>
  <c r="R194" i="46"/>
  <c r="R195" i="46"/>
  <c r="R196" i="46"/>
  <c r="R197" i="46"/>
  <c r="R198" i="46"/>
  <c r="R199" i="46"/>
  <c r="R200" i="46"/>
  <c r="R201" i="46"/>
  <c r="R202" i="46"/>
  <c r="R203" i="46"/>
  <c r="R204" i="46"/>
  <c r="R205" i="46"/>
  <c r="R206" i="46"/>
  <c r="R207" i="46"/>
  <c r="R208" i="46"/>
  <c r="R209" i="46"/>
  <c r="R210" i="46"/>
  <c r="R211" i="46"/>
  <c r="R212" i="46"/>
  <c r="R213" i="46"/>
  <c r="R214" i="46"/>
  <c r="R215" i="46"/>
  <c r="R216" i="46"/>
  <c r="R217" i="46"/>
  <c r="R218" i="46"/>
  <c r="R219" i="46"/>
  <c r="R220" i="46"/>
  <c r="R221" i="46"/>
  <c r="R222" i="46"/>
  <c r="R223" i="46"/>
  <c r="R224" i="46"/>
  <c r="R225" i="46"/>
  <c r="R226" i="46"/>
  <c r="R227" i="46"/>
  <c r="R228" i="46"/>
  <c r="R229" i="46"/>
  <c r="R230" i="46"/>
  <c r="R231" i="46"/>
  <c r="R232" i="46"/>
  <c r="R233" i="46"/>
  <c r="R234" i="46"/>
  <c r="R235" i="46"/>
  <c r="R236" i="46"/>
  <c r="R237" i="46"/>
  <c r="R238" i="46"/>
  <c r="R239" i="46"/>
  <c r="R240" i="46"/>
  <c r="R241" i="46"/>
  <c r="R242" i="46"/>
  <c r="R243" i="46"/>
  <c r="R244" i="46"/>
  <c r="R245" i="46"/>
  <c r="R246" i="46"/>
  <c r="R247" i="46"/>
  <c r="R248" i="46"/>
  <c r="R249" i="46"/>
  <c r="R250" i="46"/>
  <c r="R251" i="46"/>
  <c r="R252" i="46"/>
  <c r="R253" i="46"/>
  <c r="R254" i="46"/>
  <c r="R255" i="46"/>
  <c r="R256" i="46"/>
  <c r="R257" i="46"/>
  <c r="R258" i="46"/>
  <c r="R259" i="46"/>
  <c r="R260" i="46"/>
  <c r="R261" i="46"/>
  <c r="R262" i="46"/>
  <c r="R263" i="46"/>
  <c r="R264" i="46"/>
  <c r="R265" i="46"/>
  <c r="R266" i="46"/>
  <c r="R267" i="46"/>
  <c r="R268" i="46"/>
  <c r="R269" i="46"/>
  <c r="R270" i="46"/>
  <c r="R271" i="46"/>
  <c r="R272" i="46"/>
  <c r="R273" i="46"/>
  <c r="R274" i="46"/>
  <c r="R275" i="46"/>
  <c r="R276" i="46"/>
  <c r="R277" i="46"/>
  <c r="R278" i="46"/>
  <c r="R279" i="46"/>
  <c r="R280" i="46"/>
  <c r="R281" i="46"/>
  <c r="R282" i="46"/>
  <c r="R283" i="46"/>
  <c r="R284" i="46"/>
  <c r="R285" i="46"/>
  <c r="R286" i="46"/>
  <c r="R287" i="46"/>
  <c r="R288" i="46"/>
  <c r="R289" i="46"/>
  <c r="R290" i="46"/>
  <c r="R291" i="46"/>
  <c r="R292" i="46"/>
  <c r="R293" i="46"/>
  <c r="R294" i="46"/>
  <c r="R295" i="46"/>
  <c r="R296" i="46"/>
  <c r="R297" i="46"/>
  <c r="R298" i="46"/>
  <c r="R299" i="46"/>
  <c r="R300" i="46"/>
  <c r="R301" i="46"/>
  <c r="R302" i="46"/>
  <c r="R303" i="46"/>
  <c r="R304" i="46"/>
  <c r="R305" i="46"/>
  <c r="R306" i="46"/>
  <c r="R307" i="46"/>
  <c r="R308" i="46"/>
  <c r="R309" i="46"/>
  <c r="R310" i="46"/>
  <c r="R311" i="46"/>
  <c r="R312" i="46"/>
  <c r="R313" i="46"/>
  <c r="R314" i="46"/>
  <c r="R315" i="46"/>
  <c r="R316" i="46"/>
  <c r="R317" i="46"/>
  <c r="R318" i="46"/>
  <c r="R319" i="46"/>
  <c r="R320" i="46"/>
  <c r="R321" i="46"/>
  <c r="R322" i="46"/>
  <c r="R323" i="46"/>
  <c r="R324" i="46"/>
  <c r="R325" i="46"/>
  <c r="R326" i="46"/>
  <c r="R327" i="46"/>
  <c r="R328" i="46"/>
  <c r="R329" i="46"/>
  <c r="R330" i="46"/>
  <c r="R331" i="46"/>
  <c r="R332" i="46"/>
  <c r="R333" i="46"/>
  <c r="R334" i="46"/>
  <c r="R335" i="46"/>
  <c r="R336" i="46"/>
  <c r="R337" i="46"/>
  <c r="R338" i="46"/>
  <c r="R339" i="46"/>
  <c r="R340" i="46"/>
  <c r="R341" i="46"/>
  <c r="R342" i="46"/>
  <c r="R343" i="46"/>
  <c r="R344" i="46"/>
  <c r="R345" i="46"/>
  <c r="R346" i="46"/>
  <c r="R347" i="46"/>
  <c r="R348" i="46"/>
  <c r="R349" i="46"/>
  <c r="R350" i="46"/>
  <c r="R351" i="46"/>
  <c r="R352" i="46"/>
  <c r="R353" i="46"/>
  <c r="R354" i="46"/>
  <c r="R355" i="46"/>
  <c r="R356" i="46"/>
  <c r="R357" i="46"/>
  <c r="R358" i="46"/>
  <c r="R359" i="46"/>
  <c r="R360" i="46"/>
  <c r="R361" i="46"/>
  <c r="R362" i="46"/>
  <c r="R363" i="46"/>
  <c r="R364" i="46"/>
  <c r="R365" i="46"/>
  <c r="R366" i="46"/>
  <c r="R367" i="46"/>
  <c r="R368" i="46"/>
  <c r="R369" i="46"/>
  <c r="R370" i="46"/>
  <c r="R371" i="46"/>
  <c r="R372" i="46"/>
  <c r="R373" i="46"/>
  <c r="R374" i="46"/>
  <c r="R375" i="46"/>
  <c r="R376" i="46"/>
  <c r="R377" i="46"/>
  <c r="R378" i="46"/>
  <c r="R379" i="46"/>
  <c r="R380" i="46"/>
  <c r="R381" i="46"/>
  <c r="R382" i="46"/>
  <c r="R383" i="46"/>
  <c r="R384" i="46"/>
  <c r="R385" i="46"/>
  <c r="R386" i="46"/>
  <c r="R387" i="46"/>
  <c r="R388" i="46"/>
  <c r="R389" i="46"/>
  <c r="R390" i="46"/>
  <c r="R391" i="46"/>
  <c r="R392" i="46"/>
  <c r="R393" i="46"/>
  <c r="R394" i="46"/>
  <c r="R395" i="46"/>
  <c r="R396" i="46"/>
  <c r="R397" i="46"/>
  <c r="R398" i="46"/>
  <c r="R399" i="46"/>
  <c r="R400" i="46"/>
  <c r="R401" i="46"/>
  <c r="R402" i="46"/>
  <c r="R403" i="46"/>
  <c r="R404" i="46"/>
  <c r="R405" i="46"/>
  <c r="R406" i="46"/>
  <c r="R407" i="46"/>
  <c r="R408" i="46"/>
  <c r="R409" i="46"/>
  <c r="R410" i="46"/>
  <c r="R411" i="46"/>
  <c r="R412" i="46"/>
  <c r="R413" i="46"/>
  <c r="R414" i="46"/>
  <c r="R415" i="46"/>
  <c r="R416" i="46"/>
  <c r="R417" i="46"/>
  <c r="R418" i="46"/>
  <c r="R419" i="46"/>
  <c r="R420" i="46"/>
  <c r="R421" i="46"/>
  <c r="R422" i="46"/>
  <c r="R423" i="46"/>
  <c r="R424" i="46"/>
  <c r="R425" i="46"/>
  <c r="R426" i="46"/>
  <c r="R427" i="46"/>
  <c r="R428" i="46"/>
  <c r="R429" i="46"/>
  <c r="R430" i="46"/>
  <c r="R431" i="46"/>
  <c r="R432" i="46"/>
  <c r="R433" i="46"/>
  <c r="R434" i="46"/>
  <c r="R435" i="46"/>
  <c r="R436" i="46"/>
  <c r="R437" i="46"/>
  <c r="R438" i="46"/>
  <c r="R439" i="46"/>
  <c r="R440" i="46"/>
  <c r="R441" i="46"/>
  <c r="R442" i="46"/>
  <c r="R443" i="46"/>
  <c r="R444" i="46"/>
  <c r="R445" i="46"/>
  <c r="R446" i="46"/>
  <c r="R447" i="46"/>
  <c r="R448" i="46"/>
  <c r="R449" i="46"/>
  <c r="R450" i="46"/>
  <c r="R451" i="46"/>
  <c r="R452" i="46"/>
  <c r="R453" i="46"/>
  <c r="R454" i="46"/>
  <c r="R455" i="46"/>
  <c r="R456" i="46"/>
  <c r="R457" i="46"/>
  <c r="R458" i="46"/>
  <c r="R459" i="46"/>
  <c r="R460" i="46"/>
  <c r="R461" i="46"/>
  <c r="R462" i="46"/>
  <c r="R463" i="46"/>
  <c r="R464" i="46"/>
  <c r="R465" i="46"/>
  <c r="R466" i="46"/>
  <c r="R467" i="46"/>
  <c r="R468" i="46"/>
  <c r="R469" i="46"/>
  <c r="R470" i="46"/>
  <c r="R471" i="46"/>
  <c r="R472" i="46"/>
  <c r="R473" i="46"/>
  <c r="R474" i="46"/>
  <c r="R475" i="46"/>
  <c r="R476" i="46"/>
  <c r="R477" i="46"/>
  <c r="R478" i="46"/>
  <c r="R479" i="46"/>
  <c r="R480" i="46"/>
  <c r="R481" i="46"/>
  <c r="R482" i="46"/>
  <c r="R483" i="46"/>
  <c r="R484" i="46"/>
  <c r="R485" i="46"/>
  <c r="R486" i="46"/>
  <c r="R487" i="46"/>
  <c r="R488" i="46"/>
  <c r="R489" i="46"/>
  <c r="R490" i="46"/>
  <c r="R491" i="46"/>
  <c r="R492" i="46"/>
  <c r="R493" i="46"/>
  <c r="R494" i="46"/>
  <c r="R495" i="46"/>
  <c r="R496" i="46"/>
  <c r="R497" i="46"/>
  <c r="R498" i="46"/>
  <c r="R499" i="46"/>
  <c r="R500" i="46"/>
  <c r="R501" i="46"/>
  <c r="R502" i="46"/>
  <c r="R503" i="46"/>
  <c r="R504" i="46"/>
  <c r="R505" i="46"/>
  <c r="R506" i="46"/>
  <c r="R507" i="46"/>
  <c r="R508" i="46"/>
  <c r="R509" i="46"/>
  <c r="R510" i="46"/>
  <c r="R511" i="46"/>
  <c r="R512" i="46"/>
  <c r="R513" i="46"/>
  <c r="R514" i="46"/>
  <c r="R515" i="46"/>
  <c r="R516" i="46"/>
  <c r="R517" i="46"/>
  <c r="R518" i="46"/>
  <c r="R519" i="46"/>
  <c r="R520" i="46"/>
  <c r="R521" i="46"/>
  <c r="R522" i="46"/>
  <c r="R523" i="46"/>
  <c r="R524" i="46"/>
  <c r="R525" i="46"/>
  <c r="R526" i="46"/>
  <c r="R527" i="46"/>
  <c r="R528" i="46"/>
  <c r="R529" i="46"/>
  <c r="R530" i="46"/>
  <c r="R531" i="46"/>
  <c r="R532" i="46"/>
  <c r="R533" i="46"/>
  <c r="R534" i="46"/>
  <c r="R535" i="46"/>
  <c r="R536" i="46"/>
  <c r="R537" i="46"/>
  <c r="R538" i="46"/>
  <c r="R539" i="46"/>
  <c r="R540" i="46"/>
  <c r="R541" i="46"/>
  <c r="R542" i="46"/>
  <c r="R543" i="46"/>
  <c r="R544" i="46"/>
  <c r="R545" i="46"/>
  <c r="R546" i="46"/>
  <c r="R547" i="46"/>
  <c r="R548" i="46"/>
  <c r="R549" i="46"/>
  <c r="R550" i="46"/>
  <c r="R551" i="46"/>
  <c r="R552" i="46"/>
  <c r="R553" i="46"/>
  <c r="R554" i="46"/>
  <c r="R555" i="46"/>
  <c r="R556" i="46"/>
  <c r="R557" i="46"/>
  <c r="R558" i="46"/>
  <c r="R559" i="46"/>
  <c r="R560" i="46"/>
  <c r="R561" i="46"/>
  <c r="R562" i="46"/>
  <c r="R563" i="46"/>
  <c r="R564" i="46"/>
  <c r="R565" i="46"/>
  <c r="R566" i="46"/>
  <c r="R567" i="46"/>
  <c r="R568" i="46"/>
  <c r="R569" i="46"/>
  <c r="R570" i="46"/>
  <c r="R571" i="46"/>
  <c r="R572" i="46"/>
  <c r="R573" i="46"/>
  <c r="R574" i="46"/>
  <c r="R575" i="46"/>
  <c r="R576" i="46"/>
  <c r="R577" i="46"/>
  <c r="R578" i="46"/>
  <c r="R579" i="46"/>
  <c r="R580" i="46"/>
  <c r="R581" i="46"/>
  <c r="R582" i="46"/>
  <c r="R583" i="46"/>
  <c r="R584" i="46"/>
  <c r="R585" i="46"/>
  <c r="R586" i="46"/>
  <c r="R587" i="46"/>
  <c r="R588" i="46"/>
  <c r="R589" i="46"/>
  <c r="R590" i="46"/>
  <c r="R591" i="46"/>
  <c r="R592" i="46"/>
  <c r="R593" i="46"/>
  <c r="R594" i="46"/>
  <c r="R595" i="46"/>
  <c r="R596" i="46"/>
  <c r="R597" i="46"/>
  <c r="R598" i="46"/>
  <c r="R599" i="46"/>
  <c r="R600" i="46"/>
  <c r="R601" i="46"/>
  <c r="R602" i="46"/>
  <c r="R603" i="46"/>
  <c r="R604" i="46"/>
  <c r="R605" i="46"/>
  <c r="R606" i="46"/>
  <c r="R607" i="46"/>
  <c r="R608" i="46"/>
  <c r="R609" i="46"/>
  <c r="R610" i="46"/>
  <c r="R611" i="46"/>
  <c r="R612" i="46"/>
  <c r="R613" i="46"/>
  <c r="R614" i="46"/>
  <c r="R615" i="46"/>
  <c r="R616" i="46"/>
  <c r="R617" i="46"/>
  <c r="R618" i="46"/>
  <c r="R619" i="46"/>
  <c r="R620" i="46"/>
  <c r="R621" i="46"/>
  <c r="R622" i="46"/>
  <c r="R623" i="46"/>
  <c r="R624" i="46"/>
  <c r="R625" i="46"/>
  <c r="R626" i="46"/>
  <c r="R627" i="46"/>
  <c r="R628" i="46"/>
  <c r="R629" i="46"/>
  <c r="R630" i="46"/>
  <c r="R631" i="46"/>
  <c r="R632" i="46"/>
  <c r="R633" i="46"/>
  <c r="R634" i="46"/>
  <c r="R635" i="46"/>
  <c r="R636" i="46"/>
  <c r="R637" i="46"/>
  <c r="R638" i="46"/>
  <c r="R639" i="46"/>
  <c r="R640" i="46"/>
  <c r="R641" i="46"/>
  <c r="R642" i="46"/>
  <c r="R643" i="46"/>
  <c r="R644" i="46"/>
  <c r="R645" i="46"/>
  <c r="R646" i="46"/>
  <c r="R647" i="46"/>
  <c r="R648" i="46"/>
  <c r="R649" i="46"/>
  <c r="R650" i="46"/>
  <c r="R651" i="46"/>
  <c r="R652" i="46"/>
  <c r="R653" i="46"/>
  <c r="R654" i="46"/>
  <c r="R655" i="46"/>
  <c r="R656" i="46"/>
  <c r="R657" i="46"/>
  <c r="R658" i="46"/>
  <c r="R659" i="46"/>
  <c r="R660" i="46"/>
  <c r="R661" i="46"/>
  <c r="R662" i="46"/>
  <c r="R663" i="46"/>
  <c r="R664" i="46"/>
  <c r="R665" i="46"/>
  <c r="R666" i="46"/>
  <c r="R667" i="46"/>
  <c r="R668" i="46"/>
  <c r="R669" i="46"/>
  <c r="R670" i="46"/>
  <c r="R671" i="46"/>
  <c r="R672" i="46"/>
  <c r="R673" i="46"/>
  <c r="R674" i="46"/>
  <c r="R675" i="46"/>
  <c r="R676" i="46"/>
  <c r="R677" i="46"/>
  <c r="R678" i="46"/>
  <c r="R679" i="46"/>
  <c r="R680" i="46"/>
  <c r="R681" i="46"/>
  <c r="R682" i="46"/>
  <c r="R683" i="46"/>
  <c r="R684" i="46"/>
  <c r="R685" i="46"/>
  <c r="R686" i="46"/>
  <c r="R687" i="46"/>
  <c r="R688" i="46"/>
  <c r="R689" i="46"/>
  <c r="R690" i="46"/>
  <c r="R691" i="46"/>
  <c r="R692" i="46"/>
  <c r="R693" i="46"/>
  <c r="R694" i="46"/>
  <c r="R695" i="46"/>
  <c r="R696" i="46"/>
  <c r="R697" i="46"/>
  <c r="R698" i="46"/>
  <c r="R699" i="46"/>
  <c r="R700" i="46"/>
  <c r="R701" i="46"/>
  <c r="R702" i="46"/>
  <c r="R703" i="46"/>
  <c r="R704" i="46"/>
  <c r="R705" i="46"/>
  <c r="R706" i="46"/>
  <c r="R707" i="46"/>
  <c r="R708" i="46"/>
  <c r="R709" i="46"/>
  <c r="R710" i="46"/>
  <c r="R711" i="46"/>
  <c r="R712" i="46"/>
  <c r="R713" i="46"/>
  <c r="R714" i="46"/>
  <c r="R715" i="46"/>
  <c r="R716" i="46"/>
  <c r="R717" i="46"/>
  <c r="R718" i="46"/>
  <c r="R719" i="46"/>
  <c r="R720" i="46"/>
  <c r="R721" i="46"/>
  <c r="R722" i="46"/>
  <c r="R723" i="46"/>
  <c r="R724" i="46"/>
  <c r="R725" i="46"/>
  <c r="R726" i="46"/>
  <c r="R727" i="46"/>
  <c r="R728" i="46"/>
  <c r="R729" i="46"/>
  <c r="R730" i="46"/>
  <c r="R731" i="46"/>
  <c r="R732" i="46"/>
  <c r="R733" i="46"/>
  <c r="R734" i="46"/>
  <c r="R735" i="46"/>
  <c r="R736" i="46"/>
  <c r="R737" i="46"/>
  <c r="R738" i="46"/>
  <c r="R739" i="46"/>
  <c r="R740" i="46"/>
  <c r="R741" i="46"/>
  <c r="R742" i="46"/>
  <c r="R743" i="46"/>
  <c r="R744" i="46"/>
  <c r="R745" i="46"/>
  <c r="R746" i="46"/>
  <c r="R747" i="46"/>
  <c r="R748" i="46"/>
  <c r="R749" i="46"/>
  <c r="R750" i="46"/>
  <c r="R751" i="46"/>
  <c r="R752" i="46"/>
  <c r="R753" i="46"/>
  <c r="R754" i="46"/>
  <c r="R755" i="46"/>
  <c r="R756" i="46"/>
  <c r="R757" i="46"/>
  <c r="R758" i="46"/>
  <c r="R759" i="46"/>
  <c r="R760" i="46"/>
  <c r="R761" i="46"/>
  <c r="R762" i="46"/>
  <c r="R763" i="46"/>
  <c r="R764" i="46"/>
  <c r="R765" i="46"/>
  <c r="R766" i="46"/>
  <c r="R767" i="46"/>
  <c r="R768" i="46"/>
  <c r="R769" i="46"/>
  <c r="R770" i="46"/>
  <c r="R771" i="46"/>
  <c r="R772" i="46"/>
  <c r="R773" i="46"/>
  <c r="R774" i="46"/>
  <c r="R775" i="46"/>
  <c r="R776" i="46"/>
  <c r="R777" i="46"/>
  <c r="R778" i="46"/>
  <c r="R779" i="46"/>
  <c r="R780" i="46"/>
  <c r="R781" i="46"/>
  <c r="R782" i="46"/>
  <c r="R783" i="46"/>
  <c r="R784" i="46"/>
  <c r="R785" i="46"/>
  <c r="R786" i="46"/>
  <c r="R787" i="46"/>
  <c r="R788" i="46"/>
  <c r="R789" i="46"/>
  <c r="R790" i="46"/>
  <c r="R791" i="46"/>
  <c r="R792" i="46"/>
  <c r="R793" i="46"/>
  <c r="R794" i="46"/>
  <c r="R795" i="46"/>
  <c r="R796" i="46"/>
  <c r="R797" i="46"/>
  <c r="R798" i="46"/>
  <c r="R799" i="46"/>
  <c r="R800" i="46"/>
  <c r="R801" i="46"/>
  <c r="R802" i="46"/>
  <c r="R803" i="46"/>
  <c r="R804" i="46"/>
  <c r="R805" i="46"/>
  <c r="R806" i="46"/>
  <c r="R807" i="46"/>
  <c r="R808" i="46"/>
  <c r="R809" i="46"/>
  <c r="R810" i="46"/>
  <c r="R811" i="46"/>
  <c r="R812" i="46"/>
  <c r="R813" i="46"/>
  <c r="R814" i="46"/>
  <c r="R815" i="46"/>
  <c r="R816" i="46"/>
  <c r="R817" i="46"/>
  <c r="R818" i="46"/>
  <c r="R819" i="46"/>
  <c r="R820" i="46"/>
  <c r="R821" i="46"/>
  <c r="R822" i="46"/>
  <c r="R823" i="46"/>
  <c r="R824" i="46"/>
  <c r="R825" i="46"/>
  <c r="R826" i="46"/>
  <c r="R827" i="46"/>
  <c r="R828" i="46"/>
  <c r="R829" i="46"/>
  <c r="R830" i="46"/>
  <c r="R831" i="46"/>
  <c r="R832" i="46"/>
  <c r="R833" i="46"/>
  <c r="R834" i="46"/>
  <c r="R835" i="46"/>
  <c r="R836" i="46"/>
  <c r="R837" i="46"/>
  <c r="R838" i="46"/>
  <c r="R839" i="46"/>
  <c r="R840" i="46"/>
  <c r="R841" i="46"/>
  <c r="R842" i="46"/>
  <c r="R843" i="46"/>
  <c r="R844" i="46"/>
  <c r="R845" i="46"/>
  <c r="R846" i="46"/>
  <c r="R847" i="46"/>
  <c r="R848" i="46"/>
  <c r="R849" i="46"/>
  <c r="R850" i="46"/>
  <c r="R851" i="46"/>
  <c r="R852" i="46"/>
  <c r="R853" i="46"/>
  <c r="R854" i="46"/>
  <c r="R855" i="46"/>
  <c r="R856" i="46"/>
  <c r="R857" i="46"/>
  <c r="R858" i="46"/>
  <c r="R859" i="46"/>
  <c r="R860" i="46"/>
  <c r="R861" i="46"/>
  <c r="R862" i="46"/>
  <c r="R863" i="46"/>
  <c r="R864" i="46"/>
  <c r="R865" i="46"/>
  <c r="R866" i="46"/>
  <c r="R867" i="46"/>
  <c r="R868" i="46"/>
  <c r="R869" i="46"/>
  <c r="R870" i="46"/>
  <c r="R871" i="46"/>
  <c r="R872" i="46"/>
  <c r="R873" i="46"/>
  <c r="R874" i="46"/>
  <c r="R875" i="46"/>
  <c r="R876" i="46"/>
  <c r="R877" i="46"/>
  <c r="R878" i="46"/>
  <c r="R879" i="46"/>
  <c r="R880" i="46"/>
  <c r="R881" i="46"/>
  <c r="R882" i="46"/>
  <c r="R883" i="46"/>
  <c r="R884" i="46"/>
  <c r="R885" i="46"/>
  <c r="R886" i="46"/>
  <c r="R887" i="46"/>
  <c r="R888" i="46"/>
  <c r="R889" i="46"/>
  <c r="R890" i="46"/>
  <c r="R891" i="46"/>
  <c r="R892" i="46"/>
  <c r="R893" i="46"/>
  <c r="R894" i="46"/>
  <c r="R895" i="46"/>
  <c r="R896" i="46"/>
  <c r="R897" i="46"/>
  <c r="R898" i="46"/>
  <c r="R899" i="46"/>
  <c r="R900" i="46"/>
  <c r="R901" i="46"/>
  <c r="R902" i="46"/>
  <c r="R903" i="46"/>
  <c r="R904" i="46"/>
  <c r="R905" i="46"/>
  <c r="R906" i="46"/>
  <c r="R907" i="46"/>
  <c r="R908" i="46"/>
  <c r="R909" i="46"/>
  <c r="R910" i="46"/>
  <c r="R911" i="46"/>
  <c r="R912" i="46"/>
  <c r="R913" i="46"/>
  <c r="R914" i="46"/>
  <c r="R915" i="46"/>
  <c r="R916" i="46"/>
  <c r="R917" i="46"/>
  <c r="R918" i="46"/>
  <c r="R919" i="46"/>
  <c r="R920" i="46"/>
  <c r="R921" i="46"/>
  <c r="R922" i="46"/>
  <c r="R923" i="46"/>
  <c r="R924" i="46"/>
  <c r="R925" i="46"/>
  <c r="R926" i="46"/>
  <c r="R927" i="46"/>
  <c r="R928" i="46"/>
  <c r="R929" i="46"/>
  <c r="R930" i="46"/>
  <c r="R931" i="46"/>
  <c r="R932" i="46"/>
  <c r="R933" i="46"/>
  <c r="R934" i="46"/>
  <c r="R935" i="46"/>
  <c r="R936" i="46"/>
  <c r="R937" i="46"/>
  <c r="R938" i="46"/>
  <c r="R939" i="46"/>
  <c r="R940" i="46"/>
  <c r="R941" i="46"/>
  <c r="R942" i="46"/>
  <c r="R943" i="46"/>
  <c r="R944" i="46"/>
  <c r="R945" i="46"/>
  <c r="R946" i="46"/>
  <c r="R947" i="46"/>
  <c r="R948" i="46"/>
  <c r="R949" i="46"/>
  <c r="R950" i="46"/>
  <c r="R951" i="46"/>
  <c r="R952" i="46"/>
  <c r="R953" i="46"/>
  <c r="R954" i="46"/>
  <c r="R955" i="46"/>
  <c r="R956" i="46"/>
  <c r="R957" i="46"/>
  <c r="R958" i="46"/>
  <c r="R959" i="46"/>
  <c r="R960" i="46"/>
  <c r="R961" i="46"/>
  <c r="R962" i="46"/>
  <c r="R963" i="46"/>
  <c r="R964" i="46"/>
  <c r="R965" i="46"/>
  <c r="R966" i="46"/>
  <c r="R967" i="46"/>
  <c r="R968" i="46"/>
  <c r="R969" i="46"/>
  <c r="R970" i="46"/>
  <c r="R971" i="46"/>
  <c r="R972" i="46"/>
  <c r="R973" i="46"/>
  <c r="R974" i="46"/>
  <c r="R975" i="46"/>
  <c r="R976" i="46"/>
  <c r="R977" i="46"/>
  <c r="R978" i="46"/>
  <c r="R979" i="46"/>
  <c r="R980" i="46"/>
  <c r="R981" i="46"/>
  <c r="R982" i="46"/>
  <c r="R983" i="46"/>
  <c r="R984" i="46"/>
  <c r="R985" i="46"/>
  <c r="R986" i="46"/>
  <c r="R987" i="46"/>
  <c r="R988" i="46"/>
  <c r="R989" i="46"/>
  <c r="R990" i="46"/>
  <c r="R991" i="46"/>
  <c r="R992" i="46"/>
  <c r="R993" i="46"/>
  <c r="R994" i="46"/>
  <c r="R995" i="46"/>
  <c r="R996" i="46"/>
  <c r="R997" i="46"/>
  <c r="R998" i="46"/>
  <c r="R999" i="46"/>
  <c r="R1000" i="46"/>
  <c r="R1001" i="46"/>
  <c r="R1002" i="46"/>
  <c r="R1003" i="46"/>
  <c r="R1004" i="46"/>
  <c r="R1005" i="46"/>
  <c r="R1006" i="46"/>
  <c r="R1007" i="46"/>
  <c r="R1008" i="46"/>
  <c r="R1009" i="46"/>
  <c r="R1010" i="46"/>
  <c r="R1011" i="46"/>
  <c r="R1012" i="46"/>
  <c r="R1013" i="46"/>
  <c r="R1014" i="46"/>
  <c r="R1015" i="46"/>
  <c r="R1016" i="46"/>
  <c r="R1017" i="46"/>
  <c r="R1018" i="46"/>
  <c r="R1019" i="46"/>
  <c r="R1020" i="46"/>
  <c r="R1021" i="46"/>
  <c r="R1022" i="46"/>
  <c r="R1023" i="46"/>
  <c r="R1024" i="46"/>
  <c r="R1025" i="46"/>
  <c r="R1026" i="46"/>
  <c r="R1027" i="46"/>
  <c r="R1028" i="46"/>
  <c r="R1029" i="46"/>
  <c r="R1030" i="46"/>
  <c r="R1031" i="46"/>
  <c r="R1032" i="46"/>
  <c r="R1033" i="46"/>
  <c r="R1034" i="46"/>
  <c r="R1035" i="46"/>
  <c r="R1036" i="46"/>
  <c r="R1037" i="46"/>
  <c r="R1038" i="46"/>
  <c r="R1039" i="46"/>
  <c r="R1040" i="46"/>
  <c r="R1041" i="46"/>
  <c r="R1042" i="46"/>
  <c r="R1043" i="46"/>
  <c r="R1044" i="46"/>
  <c r="R1045" i="46"/>
  <c r="R1046" i="46"/>
  <c r="R1047" i="46"/>
  <c r="R1048" i="46"/>
  <c r="R1049" i="46"/>
  <c r="R1050" i="46"/>
  <c r="R1051" i="46"/>
  <c r="R1052" i="46"/>
  <c r="R1053" i="46"/>
  <c r="R1054" i="46"/>
  <c r="R1055" i="46"/>
  <c r="R1056" i="46"/>
  <c r="R1057" i="46"/>
  <c r="R1058" i="46"/>
  <c r="R1059" i="46"/>
  <c r="R1060" i="46"/>
  <c r="R1061" i="46"/>
  <c r="R1062" i="46"/>
  <c r="R1063" i="46"/>
  <c r="R1064" i="46"/>
  <c r="R1065" i="46"/>
  <c r="R1066" i="46"/>
  <c r="R1067" i="46"/>
  <c r="R1068" i="46"/>
  <c r="R1069" i="46"/>
  <c r="R1070" i="46"/>
  <c r="R1071" i="46"/>
  <c r="R1072" i="46"/>
  <c r="R1073" i="46"/>
  <c r="R1074" i="46"/>
  <c r="R1075" i="46"/>
  <c r="R1076" i="46"/>
  <c r="R1077" i="46"/>
  <c r="R1078" i="46"/>
  <c r="R1079" i="46"/>
  <c r="R1080" i="46"/>
  <c r="R1081" i="46"/>
  <c r="R1082" i="46"/>
  <c r="R1083" i="46"/>
  <c r="R1084" i="46"/>
  <c r="R1085" i="46"/>
  <c r="R1086" i="46"/>
  <c r="R1087" i="46"/>
  <c r="R1088" i="46"/>
  <c r="R1089" i="46"/>
  <c r="R1090" i="46"/>
  <c r="R1091" i="46"/>
  <c r="R1092" i="46"/>
  <c r="R1093" i="46"/>
  <c r="R1094" i="46"/>
  <c r="R1095" i="46"/>
  <c r="R1096" i="46"/>
  <c r="R1097" i="46"/>
  <c r="R1098" i="46"/>
  <c r="R1099" i="46"/>
  <c r="R1100" i="46"/>
  <c r="R1101" i="46"/>
  <c r="R1102" i="46"/>
  <c r="R1103" i="46"/>
  <c r="R1104" i="46"/>
  <c r="R1105" i="46"/>
  <c r="R1106" i="46"/>
  <c r="R1107" i="46"/>
  <c r="R1108" i="46"/>
  <c r="R1109" i="46"/>
  <c r="R1110" i="46"/>
  <c r="R1111" i="46"/>
  <c r="R1112" i="46"/>
  <c r="R1113" i="46"/>
  <c r="R1114" i="46"/>
  <c r="R1115" i="46"/>
  <c r="R1116" i="46"/>
  <c r="R1117" i="46"/>
  <c r="R1118" i="46"/>
  <c r="R1119" i="46"/>
  <c r="R1120" i="46"/>
  <c r="R1121" i="46"/>
  <c r="R1122" i="46"/>
  <c r="R1123" i="46"/>
  <c r="R1124" i="46"/>
  <c r="R1125" i="46"/>
  <c r="R1126" i="46"/>
  <c r="R1127" i="46"/>
  <c r="R1128" i="46"/>
  <c r="R1129" i="46"/>
  <c r="R1130" i="46"/>
  <c r="R1131" i="46"/>
  <c r="R1132" i="46"/>
  <c r="R1133" i="46"/>
  <c r="R1134" i="46"/>
  <c r="R1135" i="46"/>
  <c r="R1136" i="46"/>
  <c r="R1137" i="46"/>
  <c r="R1138" i="46"/>
  <c r="R1139" i="46"/>
  <c r="R1140" i="46"/>
  <c r="R1141" i="46"/>
  <c r="R1142" i="46"/>
  <c r="R1143" i="46"/>
  <c r="R1144" i="46"/>
  <c r="R1145" i="46"/>
  <c r="R1146" i="46"/>
  <c r="R1147" i="46"/>
  <c r="R1148" i="46"/>
  <c r="R1149" i="46"/>
  <c r="R1150" i="46"/>
  <c r="R1151" i="46"/>
  <c r="R1152" i="46"/>
  <c r="R1153" i="46"/>
  <c r="R1154" i="46"/>
  <c r="R1155" i="46"/>
  <c r="R1156" i="46"/>
  <c r="R1157" i="46"/>
  <c r="R1158" i="46"/>
  <c r="R1159" i="46"/>
  <c r="R1160" i="46"/>
  <c r="R1161" i="46"/>
  <c r="R1162" i="46"/>
  <c r="R1163" i="46"/>
  <c r="R1164" i="46"/>
  <c r="R1165" i="46"/>
  <c r="R1166" i="46"/>
  <c r="R1167" i="46"/>
  <c r="R1168" i="46"/>
  <c r="R1169" i="46"/>
  <c r="R1170" i="46"/>
  <c r="R1171" i="46"/>
  <c r="R1172" i="46"/>
  <c r="R1173" i="46"/>
  <c r="R1174" i="46"/>
  <c r="R1175" i="46"/>
  <c r="R1176" i="46"/>
  <c r="R1177" i="46"/>
  <c r="R1178" i="46"/>
  <c r="R1179" i="46"/>
  <c r="R1180" i="46"/>
  <c r="R1181" i="46"/>
  <c r="R1182" i="46"/>
  <c r="R1183" i="46"/>
  <c r="R1184" i="46"/>
  <c r="R1185" i="46"/>
  <c r="R1186" i="46"/>
  <c r="R1187" i="46"/>
  <c r="R1188" i="46"/>
  <c r="R1189" i="46"/>
  <c r="R1190" i="46"/>
  <c r="R1191" i="46"/>
  <c r="R1192" i="46"/>
  <c r="R1193" i="46"/>
  <c r="R1194" i="46"/>
  <c r="R1195" i="46"/>
  <c r="R1196" i="46"/>
  <c r="R1197" i="46"/>
  <c r="R1198" i="46"/>
  <c r="R1199" i="46"/>
  <c r="R1200" i="46"/>
  <c r="R1201" i="46"/>
  <c r="R1202" i="46"/>
  <c r="R1203" i="46"/>
  <c r="R1204" i="46"/>
  <c r="R1205" i="46"/>
  <c r="R1206" i="46"/>
  <c r="R1207" i="46"/>
  <c r="R1208" i="46"/>
  <c r="R1209" i="46"/>
  <c r="R1210" i="46"/>
  <c r="R1211" i="46"/>
  <c r="R1212" i="46"/>
  <c r="R1213" i="46"/>
  <c r="R1214" i="46"/>
  <c r="R1215" i="46"/>
  <c r="R1216" i="46"/>
  <c r="R1217" i="46"/>
  <c r="R1236" i="46"/>
  <c r="E23" i="47"/>
  <c r="E22" i="47"/>
  <c r="E21" i="47"/>
  <c r="E24" i="47"/>
  <c r="F32" i="44" l="1"/>
  <c r="E32" i="44"/>
  <c r="D21" i="45" l="1"/>
  <c r="D20" i="45"/>
  <c r="D19" i="45"/>
  <c r="L3004" i="13" l="1"/>
  <c r="L3003" i="13"/>
  <c r="L3002" i="13"/>
  <c r="L3001" i="13"/>
  <c r="L3000" i="13"/>
  <c r="L2999" i="13"/>
  <c r="L2998" i="13"/>
  <c r="L2997" i="13"/>
  <c r="L2996" i="13"/>
  <c r="L2995" i="13"/>
  <c r="L2994" i="13"/>
  <c r="L2993" i="13"/>
  <c r="L2992" i="13"/>
  <c r="L2991" i="13"/>
  <c r="L2990" i="13"/>
  <c r="L2980" i="13"/>
  <c r="L2978" i="13"/>
  <c r="L2976" i="13"/>
  <c r="L2975" i="13"/>
  <c r="L2974" i="13"/>
  <c r="L2973" i="13"/>
  <c r="L2968" i="13"/>
  <c r="L2967" i="13"/>
  <c r="L2966" i="13"/>
  <c r="L2965" i="13"/>
  <c r="L2963" i="13"/>
  <c r="L2962" i="13"/>
  <c r="L2961" i="13"/>
  <c r="L2960" i="13"/>
  <c r="L2958" i="13"/>
  <c r="L2957" i="13"/>
  <c r="L2956" i="13"/>
  <c r="L2955" i="13"/>
  <c r="L2952" i="13"/>
  <c r="L2951" i="13"/>
  <c r="L2950" i="13"/>
  <c r="L2949" i="13"/>
  <c r="L2946" i="13"/>
  <c r="L2945" i="13"/>
  <c r="L2944" i="13"/>
  <c r="L2941" i="13"/>
  <c r="L2940" i="13"/>
  <c r="L2939" i="13"/>
  <c r="L2938" i="13"/>
  <c r="L2937" i="13"/>
  <c r="L2936" i="13"/>
  <c r="L2935" i="13"/>
  <c r="L2933" i="13"/>
  <c r="L2932" i="13"/>
  <c r="L2931" i="13"/>
  <c r="L2930" i="13"/>
  <c r="L2928" i="13"/>
  <c r="L2927" i="13"/>
  <c r="L2926" i="13"/>
  <c r="L2925" i="13"/>
  <c r="L2922" i="13"/>
  <c r="L2921" i="13"/>
  <c r="L2920" i="13"/>
  <c r="L2919" i="13"/>
  <c r="L2918" i="13"/>
  <c r="L2917" i="13"/>
  <c r="L2916" i="13"/>
  <c r="L2915" i="13"/>
  <c r="L2914" i="13"/>
  <c r="L2913" i="13"/>
  <c r="L2912" i="13"/>
  <c r="L2911" i="13"/>
  <c r="L2910" i="13"/>
  <c r="L2909" i="13"/>
  <c r="L2908" i="13"/>
  <c r="L2907" i="13"/>
  <c r="L2906" i="13"/>
  <c r="L2905" i="13"/>
  <c r="L2904" i="13"/>
  <c r="L2903" i="13"/>
  <c r="L2902" i="13"/>
  <c r="L2901" i="13"/>
  <c r="L2900" i="13"/>
  <c r="L2899" i="13"/>
  <c r="L2898" i="13"/>
  <c r="L2897" i="13"/>
  <c r="L2896" i="13"/>
  <c r="L2895" i="13"/>
  <c r="L2894" i="13"/>
  <c r="L2893" i="13"/>
  <c r="L2892" i="13"/>
  <c r="L2891" i="13"/>
  <c r="L2890" i="13"/>
  <c r="L2889" i="13"/>
  <c r="L2888" i="13"/>
  <c r="L2887" i="13"/>
  <c r="L2886" i="13"/>
  <c r="L2885" i="13"/>
  <c r="L2884" i="13"/>
  <c r="L2883" i="13"/>
  <c r="L2882" i="13"/>
  <c r="L2881" i="13"/>
  <c r="L2880" i="13"/>
  <c r="L2879" i="13"/>
  <c r="L2878" i="13"/>
  <c r="L2877" i="13"/>
  <c r="L2876" i="13"/>
  <c r="L2875" i="13"/>
  <c r="L2874" i="13"/>
  <c r="L2873" i="13"/>
  <c r="L2872" i="13"/>
  <c r="L2871" i="13"/>
  <c r="L2870" i="13"/>
  <c r="L2869" i="13"/>
  <c r="L2868" i="13"/>
  <c r="L2867" i="13"/>
  <c r="L2866" i="13"/>
  <c r="L2865" i="13"/>
  <c r="L2864" i="13"/>
  <c r="L2863" i="13"/>
  <c r="L2862" i="13"/>
  <c r="L2861" i="13"/>
  <c r="L2860" i="13"/>
  <c r="L2859" i="13"/>
  <c r="L2858" i="13"/>
  <c r="L2857" i="13"/>
  <c r="L2856" i="13"/>
  <c r="L2855" i="13"/>
  <c r="L2854" i="13"/>
  <c r="L2853" i="13"/>
  <c r="L2852" i="13"/>
  <c r="L2851" i="13"/>
  <c r="L2850" i="13"/>
  <c r="L2849" i="13"/>
  <c r="L2848" i="13"/>
  <c r="L2847" i="13"/>
  <c r="L2846" i="13"/>
  <c r="L2845" i="13"/>
  <c r="L2844" i="13"/>
  <c r="L2843" i="13"/>
  <c r="L2842" i="13"/>
  <c r="L2841" i="13"/>
  <c r="L2840" i="13"/>
  <c r="L2839" i="13"/>
  <c r="L2838" i="13"/>
  <c r="L2837" i="13"/>
  <c r="L2836" i="13"/>
  <c r="L2835" i="13"/>
  <c r="L2834" i="13"/>
  <c r="L2833" i="13"/>
  <c r="L2832" i="13"/>
  <c r="L2831" i="13"/>
  <c r="L2830" i="13"/>
  <c r="L2829" i="13"/>
  <c r="L2828" i="13"/>
  <c r="L2827" i="13"/>
  <c r="L2826" i="13"/>
  <c r="L2825" i="13"/>
  <c r="L2824" i="13"/>
  <c r="L2823" i="13"/>
  <c r="L2822" i="13"/>
  <c r="L2821" i="13"/>
  <c r="L2820" i="13"/>
  <c r="L2819" i="13"/>
  <c r="L2818" i="13"/>
  <c r="L2817" i="13"/>
  <c r="L2816" i="13"/>
  <c r="L2815" i="13"/>
  <c r="L2814" i="13"/>
  <c r="L2813" i="13"/>
  <c r="L2812" i="13"/>
  <c r="L2811" i="13"/>
  <c r="L2810" i="13"/>
  <c r="L2809" i="13"/>
  <c r="L2808" i="13"/>
  <c r="L2807" i="13"/>
  <c r="L2806" i="13"/>
  <c r="L2805" i="13"/>
  <c r="L2804" i="13"/>
  <c r="L2803" i="13"/>
  <c r="L2802" i="13"/>
  <c r="L2801" i="13"/>
  <c r="L2800" i="13"/>
  <c r="L2799" i="13"/>
  <c r="L2798" i="13"/>
  <c r="L2797" i="13"/>
  <c r="L2796" i="13"/>
  <c r="L2795" i="13"/>
  <c r="L2794" i="13"/>
  <c r="L2793" i="13"/>
  <c r="L2792" i="13"/>
  <c r="L2791" i="13"/>
  <c r="L2790" i="13"/>
  <c r="L2789" i="13"/>
  <c r="L2788" i="13"/>
  <c r="L2787" i="13"/>
  <c r="L2786" i="13"/>
  <c r="L2785" i="13"/>
  <c r="L2784" i="13"/>
  <c r="L2783" i="13"/>
  <c r="L2782" i="13"/>
  <c r="L2781" i="13"/>
  <c r="L2780" i="13"/>
  <c r="L2779" i="13"/>
  <c r="L2778" i="13"/>
  <c r="L2777" i="13"/>
  <c r="L2776" i="13"/>
  <c r="L2775" i="13"/>
  <c r="L2774" i="13"/>
  <c r="L2773" i="13"/>
  <c r="L2772" i="13"/>
  <c r="L2771" i="13"/>
  <c r="L2770" i="13"/>
  <c r="L2769" i="13"/>
  <c r="L2768" i="13"/>
  <c r="L2767" i="13"/>
  <c r="L2766" i="13"/>
  <c r="L2765" i="13"/>
  <c r="L2764" i="13"/>
  <c r="L2763" i="13"/>
  <c r="L2762" i="13"/>
  <c r="L2761" i="13"/>
  <c r="L2760" i="13"/>
  <c r="L2759" i="13"/>
  <c r="L2758" i="13"/>
  <c r="L2757" i="13"/>
  <c r="L2756" i="13"/>
  <c r="L2755" i="13"/>
  <c r="L2754" i="13"/>
  <c r="L2753" i="13"/>
  <c r="L2752" i="13"/>
  <c r="L2751" i="13"/>
  <c r="L2750" i="13"/>
  <c r="L2749" i="13"/>
  <c r="L2748" i="13"/>
  <c r="L2745" i="13"/>
  <c r="L2744" i="13"/>
  <c r="L2743" i="13"/>
  <c r="L2742" i="13"/>
  <c r="L2741" i="13"/>
  <c r="L2740" i="13"/>
  <c r="L2739" i="13"/>
  <c r="L2738" i="13"/>
  <c r="L2737" i="13"/>
  <c r="L2736" i="13"/>
  <c r="L2735" i="13"/>
  <c r="L2734" i="13"/>
  <c r="L2733" i="13"/>
  <c r="L2732" i="13"/>
  <c r="L2731" i="13"/>
  <c r="L2730" i="13"/>
  <c r="L2729" i="13"/>
  <c r="L2728" i="13"/>
  <c r="L2727" i="13"/>
  <c r="L2726" i="13"/>
  <c r="L2725" i="13"/>
  <c r="L2724" i="13"/>
  <c r="L2723" i="13"/>
  <c r="L2722" i="13"/>
  <c r="L2721" i="13"/>
  <c r="L2720" i="13"/>
  <c r="L2719" i="13"/>
  <c r="L2718" i="13"/>
  <c r="L2717" i="13"/>
  <c r="L2716" i="13"/>
  <c r="L2715" i="13"/>
  <c r="L2714" i="13"/>
  <c r="L2713" i="13"/>
  <c r="L2712" i="13"/>
  <c r="L2708" i="13"/>
  <c r="L2707" i="13"/>
  <c r="L2706" i="13"/>
  <c r="L2705" i="13"/>
  <c r="L2704" i="13"/>
  <c r="L2703" i="13"/>
  <c r="L2702" i="13"/>
  <c r="L2696" i="13"/>
  <c r="L2695" i="13"/>
  <c r="L2688" i="13"/>
  <c r="L2687" i="13"/>
  <c r="L2686" i="13"/>
  <c r="L2683" i="13"/>
  <c r="L2682" i="13"/>
  <c r="L2681" i="13"/>
  <c r="L2680" i="13"/>
  <c r="L2679" i="13"/>
  <c r="L2678" i="13"/>
  <c r="L2677" i="13"/>
  <c r="L2676" i="13"/>
  <c r="L2674" i="13"/>
  <c r="L2673" i="13"/>
  <c r="L2672" i="13"/>
  <c r="L2671" i="13"/>
  <c r="L2670" i="13"/>
  <c r="L2667" i="13"/>
  <c r="L2666" i="13"/>
  <c r="L2665" i="13"/>
  <c r="L2664" i="13"/>
  <c r="L2663" i="13"/>
  <c r="L2662" i="13"/>
  <c r="L2661" i="13"/>
  <c r="L2660" i="13"/>
  <c r="L2658" i="13"/>
  <c r="L2657" i="13"/>
  <c r="L2656" i="13"/>
  <c r="L2655" i="13"/>
  <c r="L2654" i="13"/>
  <c r="L2652" i="13"/>
  <c r="L2617" i="13"/>
  <c r="L2616" i="13"/>
  <c r="L2615" i="13"/>
  <c r="L2614" i="13"/>
  <c r="L2613" i="13"/>
  <c r="L2612" i="13"/>
  <c r="L2611" i="13"/>
  <c r="L2610" i="13"/>
  <c r="L2609" i="13"/>
  <c r="L2608" i="13"/>
  <c r="L2607" i="13"/>
  <c r="L2606" i="13"/>
  <c r="L2603" i="13"/>
  <c r="L2582" i="13"/>
  <c r="L2581" i="13"/>
  <c r="L2580" i="13"/>
  <c r="L2579" i="13"/>
  <c r="L2578" i="13"/>
  <c r="L2577" i="13"/>
  <c r="L2576" i="13"/>
  <c r="L2575" i="13"/>
  <c r="L2574" i="13"/>
  <c r="L2573" i="13"/>
  <c r="L2572" i="13"/>
  <c r="L2571" i="13"/>
  <c r="L2570" i="13"/>
  <c r="L2518" i="13"/>
  <c r="L2513" i="13"/>
  <c r="L2512" i="13"/>
  <c r="L2511" i="13"/>
  <c r="L2510" i="13"/>
  <c r="L2509" i="13"/>
  <c r="L2508" i="13"/>
  <c r="L2507" i="13"/>
  <c r="L2506" i="13"/>
  <c r="L2505" i="13"/>
  <c r="L2504" i="13"/>
  <c r="L2503" i="13"/>
  <c r="L2502" i="13"/>
  <c r="L2500" i="13"/>
  <c r="L2499" i="13"/>
  <c r="L2498" i="13"/>
  <c r="L2497" i="13"/>
  <c r="L2496" i="13"/>
  <c r="L2495" i="13"/>
  <c r="L2494" i="13"/>
  <c r="L2492" i="13"/>
  <c r="L2491" i="13"/>
  <c r="L2490" i="13"/>
  <c r="L2489" i="13"/>
  <c r="L2488" i="13"/>
  <c r="L2487" i="13"/>
  <c r="L2486" i="13"/>
  <c r="L2485" i="13"/>
  <c r="L2484" i="13"/>
  <c r="L2483" i="13"/>
  <c r="L2482" i="13"/>
  <c r="L2481" i="13"/>
  <c r="L2480" i="13"/>
  <c r="L2479" i="13"/>
  <c r="L2478" i="13"/>
  <c r="L2477" i="13"/>
  <c r="L2476" i="13"/>
  <c r="L2475" i="13"/>
  <c r="L2474" i="13"/>
  <c r="L2473" i="13"/>
  <c r="L2472" i="13"/>
  <c r="L2471" i="13"/>
  <c r="L2469" i="13"/>
  <c r="L2467" i="13"/>
  <c r="L2466" i="13"/>
  <c r="L2465" i="13"/>
  <c r="L2464" i="13"/>
  <c r="L2463" i="13"/>
  <c r="L2462" i="13"/>
  <c r="L2461" i="13"/>
  <c r="L2460" i="13"/>
  <c r="L2459" i="13"/>
  <c r="L2458" i="13"/>
  <c r="L2457" i="13"/>
  <c r="L2456" i="13"/>
  <c r="L2455" i="13"/>
  <c r="L2454" i="13"/>
  <c r="L2453" i="13"/>
  <c r="L2451" i="13"/>
  <c r="L2450" i="13"/>
  <c r="L2449" i="13"/>
  <c r="L2448" i="13"/>
  <c r="L2447" i="13"/>
  <c r="L2446" i="13"/>
  <c r="L2445" i="13"/>
  <c r="L2444" i="13"/>
  <c r="L2443" i="13"/>
  <c r="L2442" i="13"/>
  <c r="L2441" i="13"/>
  <c r="L2440" i="13"/>
  <c r="L2439" i="13"/>
  <c r="L2437" i="13"/>
  <c r="L2433" i="13"/>
  <c r="L2432" i="13"/>
  <c r="L2431" i="13"/>
  <c r="L2430" i="13"/>
  <c r="L2429" i="13"/>
  <c r="L2427" i="13"/>
  <c r="L2425" i="13"/>
  <c r="L2424" i="13"/>
  <c r="L2421" i="13"/>
  <c r="L2420" i="13"/>
  <c r="L2419" i="13"/>
  <c r="L2418" i="13"/>
  <c r="L2417" i="13"/>
  <c r="L2416" i="13"/>
  <c r="L2413" i="13"/>
  <c r="L2412" i="13"/>
  <c r="L2411" i="13"/>
  <c r="L2410" i="13"/>
  <c r="L2409" i="13"/>
  <c r="L2408" i="13"/>
  <c r="L2407" i="13"/>
  <c r="L2406" i="13"/>
  <c r="L2405" i="13"/>
  <c r="L2404" i="13"/>
  <c r="L2403" i="13"/>
  <c r="L2402" i="13"/>
  <c r="L2401" i="13"/>
  <c r="L2400" i="13"/>
  <c r="L2399" i="13"/>
  <c r="L2398" i="13"/>
  <c r="L2397" i="13"/>
  <c r="L2396" i="13"/>
  <c r="L2395" i="13"/>
  <c r="L2394" i="13"/>
  <c r="L2393" i="13"/>
  <c r="L2392" i="13"/>
  <c r="L2391" i="13"/>
  <c r="L2390" i="13"/>
  <c r="L2389" i="13"/>
  <c r="L2388" i="13"/>
  <c r="L2387" i="13"/>
  <c r="L2386" i="13"/>
  <c r="L2385" i="13"/>
  <c r="L2384" i="13"/>
  <c r="L2383" i="13"/>
  <c r="L2382" i="13"/>
  <c r="L2381" i="13"/>
  <c r="L2380" i="13"/>
  <c r="L2379" i="13"/>
  <c r="L2378" i="13"/>
  <c r="L2373" i="13"/>
  <c r="L2372" i="13"/>
  <c r="L2371" i="13"/>
  <c r="L2370" i="13"/>
  <c r="L2369" i="13"/>
  <c r="L2368" i="13"/>
  <c r="L2367" i="13"/>
  <c r="L2366" i="13"/>
  <c r="L2365" i="13"/>
  <c r="L2364" i="13"/>
  <c r="L2363" i="13"/>
  <c r="L2362" i="13"/>
  <c r="L2361" i="13"/>
  <c r="L2360" i="13"/>
  <c r="L2359" i="13"/>
  <c r="L2358" i="13"/>
  <c r="L2357" i="13"/>
  <c r="L2356" i="13"/>
  <c r="L2355" i="13"/>
  <c r="L2354" i="13"/>
  <c r="L2353" i="13"/>
  <c r="L2352" i="13"/>
  <c r="L2351" i="13"/>
  <c r="L2350" i="13"/>
  <c r="L2349" i="13"/>
  <c r="L2348" i="13"/>
  <c r="L2347" i="13"/>
  <c r="L2346" i="13"/>
  <c r="L2345" i="13"/>
  <c r="L2342" i="13"/>
  <c r="L2340" i="13"/>
  <c r="L2339" i="13"/>
  <c r="L2338" i="13"/>
  <c r="L2337" i="13"/>
  <c r="L2336" i="13"/>
  <c r="L2335" i="13"/>
  <c r="L2334" i="13"/>
  <c r="L2333" i="13"/>
  <c r="L2332" i="13"/>
  <c r="L2331" i="13"/>
  <c r="L2330" i="13"/>
  <c r="L2329" i="13"/>
  <c r="L2326" i="13"/>
  <c r="L2325" i="13"/>
  <c r="L2324" i="13"/>
  <c r="L2323" i="13"/>
  <c r="L2322" i="13"/>
  <c r="L2321" i="13"/>
  <c r="L2320" i="13"/>
  <c r="L2316" i="13"/>
  <c r="L2315" i="13"/>
  <c r="L2314" i="13"/>
  <c r="L2310" i="13"/>
  <c r="L2308" i="13"/>
  <c r="L2306" i="13"/>
  <c r="L2305" i="13"/>
  <c r="L2304" i="13"/>
  <c r="L2303" i="13"/>
  <c r="L2302" i="13"/>
  <c r="L2288" i="13"/>
  <c r="L2287" i="13"/>
  <c r="L2286" i="13"/>
  <c r="L2285" i="13"/>
  <c r="L2284" i="13"/>
  <c r="L2283" i="13"/>
  <c r="L2280" i="13"/>
  <c r="L2279" i="13"/>
  <c r="L2278" i="13"/>
  <c r="L2277" i="13"/>
  <c r="L2276" i="13"/>
  <c r="L2275" i="13"/>
  <c r="L2274" i="13"/>
  <c r="L2273" i="13"/>
  <c r="L2272" i="13"/>
  <c r="L2271" i="13"/>
  <c r="L2270" i="13"/>
  <c r="L2269" i="13"/>
  <c r="L2267" i="13"/>
  <c r="L2266" i="13"/>
  <c r="L2246" i="13"/>
  <c r="L2245" i="13"/>
  <c r="L2244" i="13"/>
  <c r="L2243" i="13"/>
  <c r="L2242" i="13"/>
  <c r="L2241" i="13"/>
  <c r="L2233" i="13"/>
  <c r="L2232" i="13"/>
  <c r="L2227" i="13"/>
  <c r="L2226" i="13"/>
  <c r="L2225" i="13"/>
  <c r="L2224" i="13"/>
  <c r="L2223" i="13"/>
  <c r="L2222" i="13"/>
  <c r="L2221" i="13"/>
  <c r="L2220" i="13"/>
  <c r="L2219" i="13"/>
  <c r="L2218" i="13"/>
  <c r="L2214" i="13"/>
  <c r="L2213" i="13"/>
  <c r="L2212" i="13"/>
  <c r="L2209" i="13"/>
  <c r="L2208" i="13"/>
  <c r="L2207" i="13"/>
  <c r="L2206" i="13"/>
  <c r="L2205" i="13"/>
  <c r="L2198" i="13"/>
  <c r="L2197" i="13"/>
  <c r="L2196" i="13"/>
  <c r="L2195" i="13"/>
  <c r="L2194" i="13"/>
  <c r="L2193" i="13"/>
  <c r="L2190" i="13"/>
  <c r="L2189" i="13"/>
  <c r="L2188" i="13"/>
  <c r="L2187" i="13"/>
  <c r="L2186" i="13"/>
  <c r="L2183" i="13"/>
  <c r="L2182" i="13"/>
  <c r="L2181" i="13"/>
  <c r="L2180" i="13"/>
  <c r="L2179" i="13"/>
  <c r="L2178" i="13"/>
  <c r="L2177" i="13"/>
  <c r="L2176" i="13"/>
  <c r="L2175" i="13"/>
  <c r="L2174" i="13"/>
  <c r="L2172" i="13"/>
  <c r="L2171" i="13"/>
  <c r="L2170" i="13"/>
  <c r="L2169" i="13"/>
  <c r="L2168" i="13"/>
  <c r="L2167" i="13"/>
  <c r="L2166" i="13"/>
  <c r="L2165" i="13"/>
  <c r="L2164" i="13"/>
  <c r="L2163" i="13"/>
  <c r="L2162" i="13"/>
  <c r="L2161" i="13"/>
  <c r="L2160" i="13"/>
  <c r="L2159" i="13"/>
  <c r="L2158" i="13"/>
  <c r="L2157" i="13"/>
  <c r="L2156" i="13"/>
  <c r="L2155" i="13"/>
  <c r="L2154" i="13"/>
  <c r="L2153" i="13"/>
  <c r="L2152" i="13"/>
  <c r="L2151" i="13"/>
  <c r="L2150" i="13"/>
  <c r="L2149" i="13"/>
  <c r="L2148" i="13"/>
  <c r="L2147" i="13"/>
  <c r="L2146" i="13"/>
  <c r="L2145" i="13"/>
  <c r="L2144" i="13"/>
  <c r="L2143" i="13"/>
  <c r="L2142" i="13"/>
  <c r="L2141" i="13"/>
  <c r="L2140" i="13"/>
  <c r="L2139" i="13"/>
  <c r="L2138" i="13"/>
  <c r="L2137" i="13"/>
  <c r="L2136" i="13"/>
  <c r="L2135" i="13"/>
  <c r="L2134" i="13"/>
  <c r="L2133" i="13"/>
  <c r="L2131" i="13"/>
  <c r="L2130" i="13"/>
  <c r="L2128" i="13"/>
  <c r="L2127" i="13"/>
  <c r="L2121" i="13"/>
  <c r="L2120" i="13"/>
  <c r="L2119" i="13"/>
  <c r="L2118" i="13"/>
  <c r="L2117" i="13"/>
  <c r="L2116" i="13"/>
  <c r="L2113" i="13"/>
  <c r="L2112" i="13"/>
  <c r="L2111" i="13"/>
  <c r="L2110" i="13"/>
  <c r="L2109" i="13"/>
  <c r="L2108" i="13"/>
  <c r="L2107" i="13"/>
  <c r="L2106" i="13"/>
  <c r="L2105" i="13"/>
  <c r="L2103" i="13"/>
  <c r="L2102" i="13"/>
  <c r="L2096" i="13"/>
  <c r="L2095" i="13"/>
  <c r="L2094" i="13"/>
  <c r="L2093" i="13"/>
  <c r="L2092" i="13"/>
  <c r="L2091" i="13"/>
  <c r="L2089" i="13"/>
  <c r="L2088" i="13"/>
  <c r="L2087" i="13"/>
  <c r="L2086" i="13"/>
  <c r="L2084" i="13"/>
  <c r="L2083" i="13"/>
  <c r="L2082" i="13"/>
  <c r="L2081" i="13"/>
  <c r="L2080" i="13"/>
  <c r="L2079" i="13"/>
  <c r="L2078" i="13"/>
  <c r="L2077" i="13"/>
  <c r="L2076" i="13"/>
  <c r="L2075" i="13"/>
  <c r="L2074" i="13"/>
  <c r="L2071" i="13"/>
  <c r="L2069" i="13"/>
  <c r="L2068" i="13"/>
  <c r="L2067" i="13"/>
  <c r="L2066" i="13"/>
  <c r="L2065" i="13"/>
  <c r="L2063" i="13"/>
  <c r="L2062" i="13"/>
  <c r="L2061" i="13"/>
  <c r="L2060" i="13"/>
  <c r="L2059" i="13"/>
  <c r="L2058" i="13"/>
  <c r="L2056" i="13"/>
  <c r="L2055" i="13"/>
  <c r="L2054" i="13"/>
  <c r="L2053" i="13"/>
  <c r="L2051" i="13"/>
  <c r="L2050" i="13"/>
  <c r="L2049" i="13"/>
  <c r="L2048" i="13"/>
  <c r="L2047" i="13"/>
  <c r="L2046" i="13"/>
  <c r="L2044" i="13"/>
  <c r="L2043" i="13"/>
  <c r="L2042" i="13"/>
  <c r="L2041" i="13"/>
  <c r="L2040" i="13"/>
  <c r="L2038" i="13"/>
  <c r="L2037" i="13"/>
  <c r="L2036" i="13"/>
  <c r="L2035" i="13"/>
  <c r="L2032" i="13"/>
  <c r="L2031" i="13"/>
  <c r="L2030" i="13"/>
  <c r="L2029" i="13"/>
  <c r="L2027" i="13"/>
  <c r="L2026" i="13"/>
  <c r="L2025" i="13"/>
  <c r="L2024" i="13"/>
  <c r="L2021" i="13"/>
  <c r="L2020" i="13"/>
  <c r="L2019" i="13"/>
  <c r="L2018" i="13"/>
  <c r="L2017" i="13"/>
  <c r="L2016" i="13"/>
  <c r="L2015" i="13"/>
  <c r="L2014" i="13"/>
  <c r="L2013" i="13"/>
  <c r="L2012" i="13"/>
  <c r="L2011" i="13"/>
  <c r="L2010" i="13"/>
  <c r="L2008" i="13"/>
  <c r="L2007" i="13"/>
  <c r="L2006" i="13"/>
  <c r="L2005" i="13"/>
  <c r="L2003" i="13"/>
  <c r="L2002" i="13"/>
  <c r="L2001" i="13"/>
  <c r="L2000" i="13"/>
  <c r="L1997" i="13"/>
  <c r="L1996" i="13"/>
  <c r="L1995" i="13"/>
  <c r="L1989" i="13"/>
  <c r="L1988" i="13"/>
  <c r="L1987" i="13"/>
  <c r="L1986" i="13"/>
  <c r="L1985" i="13"/>
  <c r="L1984" i="13"/>
  <c r="L1982" i="13"/>
  <c r="L1981" i="13"/>
  <c r="L1980" i="13"/>
  <c r="L1979" i="13"/>
  <c r="L1978" i="13"/>
  <c r="L1977" i="13"/>
  <c r="L1974" i="13"/>
  <c r="L1971" i="13"/>
  <c r="L1970" i="13"/>
  <c r="L1969" i="13"/>
  <c r="L1968" i="13"/>
  <c r="L1967" i="13"/>
  <c r="L1966" i="13"/>
  <c r="L1965" i="13"/>
  <c r="L1964" i="13"/>
  <c r="L1963" i="13"/>
  <c r="L1962" i="13"/>
  <c r="L1961" i="13"/>
  <c r="L1960" i="13"/>
  <c r="L1959" i="13"/>
  <c r="L1958" i="13"/>
  <c r="L1957" i="13"/>
  <c r="L1956" i="13"/>
  <c r="L1954" i="13"/>
  <c r="L1953" i="13"/>
  <c r="L1952" i="13"/>
  <c r="L1951" i="13"/>
  <c r="L1950" i="13"/>
  <c r="L1946" i="13"/>
  <c r="L1945" i="13"/>
  <c r="L1944" i="13"/>
  <c r="L1943" i="13"/>
  <c r="L1942" i="13"/>
  <c r="L1941" i="13"/>
  <c r="L1937" i="13"/>
  <c r="L1936" i="13"/>
  <c r="L1935" i="13"/>
  <c r="L1934" i="13"/>
  <c r="L1931" i="13"/>
  <c r="L1930" i="13"/>
  <c r="L1929" i="13"/>
  <c r="L1928" i="13"/>
  <c r="L1926" i="13"/>
  <c r="L1925" i="13"/>
  <c r="L1924" i="13"/>
  <c r="L1923" i="13"/>
  <c r="L1922" i="13"/>
  <c r="L1921" i="13"/>
  <c r="L1920" i="13"/>
  <c r="L1919" i="13"/>
  <c r="L1918" i="13"/>
  <c r="L1916" i="13"/>
  <c r="L1915" i="13"/>
  <c r="L1914" i="13"/>
  <c r="L1913" i="13"/>
  <c r="L1912" i="13"/>
  <c r="L1911" i="13"/>
  <c r="L1910" i="13"/>
  <c r="L1909" i="13"/>
  <c r="L1908" i="13"/>
  <c r="L1907" i="13"/>
  <c r="L1906" i="13"/>
  <c r="L1905" i="13"/>
  <c r="L1904" i="13"/>
  <c r="L1903" i="13"/>
  <c r="L1902" i="13"/>
  <c r="L1901" i="13"/>
  <c r="L1900" i="13"/>
  <c r="L1899" i="13"/>
  <c r="L1898" i="13"/>
  <c r="L1897" i="13"/>
  <c r="L1896" i="13"/>
  <c r="L1895" i="13"/>
  <c r="L1894" i="13"/>
  <c r="L1893" i="13"/>
  <c r="L1892" i="13"/>
  <c r="L1891" i="13"/>
  <c r="L1890" i="13"/>
  <c r="L1889" i="13"/>
  <c r="L1888" i="13"/>
  <c r="L1887" i="13"/>
  <c r="L1886" i="13"/>
  <c r="L1885" i="13"/>
  <c r="L1884" i="13"/>
  <c r="L1883" i="13"/>
  <c r="L1882" i="13"/>
  <c r="L1881" i="13"/>
  <c r="L1880" i="13"/>
  <c r="L1879" i="13"/>
  <c r="L1878" i="13"/>
  <c r="L1877" i="13"/>
  <c r="L1876" i="13"/>
  <c r="L1875" i="13"/>
  <c r="L1874" i="13"/>
  <c r="L1873" i="13"/>
  <c r="L1872" i="13"/>
  <c r="L1871" i="13"/>
  <c r="L1870" i="13"/>
  <c r="L1869" i="13"/>
  <c r="L1868" i="13"/>
  <c r="L1867" i="13"/>
  <c r="L1866" i="13"/>
  <c r="L1865" i="13"/>
  <c r="L1864" i="13"/>
  <c r="L1863" i="13"/>
  <c r="L1862" i="13"/>
  <c r="L1861" i="13"/>
  <c r="L1860" i="13"/>
  <c r="L1859" i="13"/>
  <c r="L1858" i="13"/>
  <c r="L1857" i="13"/>
  <c r="L1856" i="13"/>
  <c r="L1855" i="13"/>
  <c r="L1854" i="13"/>
  <c r="L1853" i="13"/>
  <c r="L1852" i="13"/>
  <c r="L1851" i="13"/>
  <c r="L1850" i="13"/>
  <c r="L1849" i="13"/>
  <c r="L1848" i="13"/>
  <c r="L1847" i="13"/>
  <c r="L1846" i="13"/>
  <c r="L1845" i="13"/>
  <c r="L1844" i="13"/>
  <c r="L1843" i="13"/>
  <c r="L1842" i="13"/>
  <c r="L1841" i="13"/>
  <c r="L1840" i="13"/>
  <c r="L1839" i="13"/>
  <c r="L1838" i="13"/>
  <c r="L1837" i="13"/>
  <c r="L1836" i="13"/>
  <c r="L1835" i="13"/>
  <c r="L1834" i="13"/>
  <c r="L1833" i="13"/>
  <c r="L1832" i="13"/>
  <c r="L1831" i="13"/>
  <c r="L1830" i="13"/>
  <c r="L1829" i="13"/>
  <c r="L1828" i="13"/>
  <c r="L1827" i="13"/>
  <c r="L1826" i="13"/>
  <c r="L1825" i="13"/>
  <c r="L1824" i="13"/>
  <c r="L1821" i="13"/>
  <c r="L1819" i="13"/>
  <c r="L1818" i="13"/>
  <c r="L1817" i="13"/>
  <c r="L1816" i="13"/>
  <c r="L1815" i="13"/>
  <c r="L1810" i="13"/>
  <c r="L1809" i="13"/>
  <c r="L1808" i="13"/>
  <c r="L1807" i="13"/>
  <c r="L1806" i="13"/>
  <c r="L1805" i="13"/>
  <c r="L1804" i="13"/>
  <c r="L1803" i="13"/>
  <c r="L1802" i="13"/>
  <c r="L1801" i="13"/>
  <c r="L1800" i="13"/>
  <c r="L1797" i="13"/>
  <c r="L1796" i="13"/>
  <c r="L1786" i="13"/>
  <c r="L1785" i="13"/>
  <c r="L1784" i="13"/>
  <c r="L1783" i="13"/>
  <c r="L1782" i="13"/>
  <c r="L1781" i="13"/>
  <c r="L1780" i="13"/>
  <c r="L1779" i="13"/>
  <c r="L1778" i="13"/>
  <c r="L1777" i="13"/>
  <c r="L1776" i="13"/>
  <c r="L1775" i="13"/>
  <c r="L1769" i="13"/>
  <c r="L1768" i="13"/>
  <c r="L1767" i="13"/>
  <c r="L1766" i="13"/>
  <c r="L1763" i="13"/>
  <c r="L1762" i="13"/>
  <c r="L1761" i="13"/>
  <c r="L1760" i="13"/>
  <c r="L1759" i="13"/>
  <c r="L1756" i="13"/>
  <c r="L1755" i="13"/>
  <c r="L1754" i="13"/>
  <c r="L1753" i="13"/>
  <c r="L1752" i="13"/>
  <c r="L1749" i="13"/>
  <c r="L1748" i="13"/>
  <c r="L1747" i="13"/>
  <c r="L1746" i="13"/>
  <c r="L1744" i="13"/>
  <c r="L1743" i="13"/>
  <c r="L1742" i="13"/>
  <c r="L1741" i="13"/>
  <c r="L1740" i="13"/>
  <c r="L1738" i="13"/>
  <c r="L1737" i="13"/>
  <c r="L1736" i="13"/>
  <c r="L1735" i="13"/>
  <c r="L1734" i="13"/>
  <c r="L1733" i="13"/>
  <c r="L1732" i="13"/>
  <c r="L1731" i="13"/>
  <c r="L1730" i="13"/>
  <c r="L1729" i="13"/>
  <c r="L1728" i="13"/>
  <c r="L1727" i="13"/>
  <c r="L1726" i="13"/>
  <c r="L1725" i="13"/>
  <c r="L1724" i="13"/>
  <c r="L1723" i="13"/>
  <c r="L1722" i="13"/>
  <c r="L1721" i="13"/>
  <c r="L1720" i="13"/>
  <c r="L1719" i="13"/>
  <c r="L1718" i="13"/>
  <c r="L1717" i="13"/>
  <c r="L1716" i="13"/>
  <c r="L1715" i="13"/>
  <c r="L1714" i="13"/>
  <c r="L1713" i="13"/>
  <c r="L1712" i="13"/>
  <c r="L1711" i="13"/>
  <c r="L1710" i="13"/>
  <c r="L1709" i="13"/>
  <c r="L1708" i="13"/>
  <c r="L1707" i="13"/>
  <c r="L1706" i="13"/>
  <c r="L1705" i="13"/>
  <c r="L1704" i="13"/>
  <c r="L1703" i="13"/>
  <c r="L1702" i="13"/>
  <c r="L1701" i="13"/>
  <c r="L1700" i="13"/>
  <c r="L1699" i="13"/>
  <c r="L1698" i="13"/>
  <c r="L1697" i="13"/>
  <c r="L1696" i="13"/>
  <c r="L1695" i="13"/>
  <c r="L1694" i="13"/>
  <c r="L1693" i="13"/>
  <c r="L1692" i="13"/>
  <c r="L1691" i="13"/>
  <c r="L1690" i="13"/>
  <c r="L1689" i="13"/>
  <c r="L1688" i="13"/>
  <c r="L1687" i="13"/>
  <c r="L1686" i="13"/>
  <c r="L1685" i="13"/>
  <c r="L1684" i="13"/>
  <c r="L1683" i="13"/>
  <c r="L1682" i="13"/>
  <c r="L1681" i="13"/>
  <c r="L1680" i="13"/>
  <c r="L1679" i="13"/>
  <c r="L1678" i="13"/>
  <c r="L1677" i="13"/>
  <c r="L1676" i="13"/>
  <c r="L1675" i="13"/>
  <c r="L1674" i="13"/>
  <c r="L1673" i="13"/>
  <c r="L1672" i="13"/>
  <c r="L1671" i="13"/>
  <c r="L1670" i="13"/>
  <c r="L1669" i="13"/>
  <c r="L1668" i="13"/>
  <c r="L1667" i="13"/>
  <c r="L1666" i="13"/>
  <c r="L1665" i="13"/>
  <c r="L1664" i="13"/>
  <c r="L1663" i="13"/>
  <c r="L1662" i="13"/>
  <c r="L1661" i="13"/>
  <c r="L1660" i="13"/>
  <c r="L1659" i="13"/>
  <c r="L1658" i="13"/>
  <c r="L1657" i="13"/>
  <c r="L1656" i="13"/>
  <c r="L1655" i="13"/>
  <c r="L1650" i="13"/>
  <c r="L1649" i="13"/>
  <c r="L1647" i="13"/>
  <c r="L1645" i="13"/>
  <c r="L1643" i="13"/>
  <c r="L1642" i="13"/>
  <c r="L1641" i="13"/>
  <c r="L1640" i="13"/>
  <c r="L1639" i="13"/>
  <c r="L1638" i="13"/>
  <c r="L1630" i="13"/>
  <c r="L1629" i="13"/>
  <c r="L1627" i="13"/>
  <c r="L1626" i="13"/>
  <c r="L1625" i="13"/>
  <c r="L1624" i="13"/>
  <c r="L1622" i="13"/>
  <c r="L1621" i="13"/>
  <c r="L1620" i="13"/>
  <c r="L1619" i="13"/>
  <c r="L1618" i="13"/>
  <c r="L1617" i="13"/>
  <c r="L1616" i="13"/>
  <c r="L1613" i="13"/>
  <c r="L1612" i="13"/>
  <c r="L1611" i="13"/>
  <c r="L1610" i="13"/>
  <c r="L1609" i="13"/>
  <c r="L1608" i="13"/>
  <c r="L1607" i="13"/>
  <c r="L1606" i="13"/>
  <c r="L1605" i="13"/>
  <c r="L1603" i="13"/>
  <c r="L1601" i="13"/>
  <c r="L1597" i="13"/>
  <c r="L1596" i="13"/>
  <c r="L1595" i="13"/>
  <c r="L1594" i="13"/>
  <c r="L1593" i="13"/>
  <c r="L1592" i="13"/>
  <c r="L1591" i="13"/>
  <c r="L1590" i="13"/>
  <c r="L1588" i="13"/>
  <c r="L1587" i="13"/>
  <c r="L1584" i="13"/>
  <c r="L1583" i="13"/>
  <c r="L1582" i="13"/>
  <c r="L1581" i="13"/>
  <c r="L1580" i="13"/>
  <c r="L1578" i="13"/>
  <c r="L1573" i="13"/>
  <c r="L1572" i="13"/>
  <c r="L1571" i="13"/>
  <c r="L1570" i="13"/>
  <c r="L1569" i="13"/>
  <c r="L1568" i="13"/>
  <c r="L1565" i="13"/>
  <c r="L1564" i="13"/>
  <c r="L1563" i="13"/>
  <c r="L1562" i="13"/>
  <c r="L1561" i="13"/>
  <c r="L1560" i="13"/>
  <c r="L1559" i="13"/>
  <c r="L1558" i="13"/>
  <c r="L1555" i="13"/>
  <c r="L1554" i="13"/>
  <c r="L1553" i="13"/>
  <c r="L1552" i="13"/>
  <c r="L1540" i="13"/>
  <c r="L1539" i="13"/>
  <c r="L1529" i="13"/>
  <c r="L1525" i="13"/>
  <c r="L1517" i="13"/>
  <c r="L1514" i="13"/>
  <c r="L1509" i="13"/>
  <c r="L1508" i="13"/>
  <c r="L1507" i="13"/>
  <c r="L1506" i="13"/>
  <c r="L1501" i="13"/>
  <c r="L1500" i="13"/>
  <c r="L1499" i="13"/>
  <c r="L1498" i="13"/>
  <c r="L1497" i="13"/>
  <c r="L1496" i="13"/>
  <c r="L1495" i="13"/>
  <c r="L1494" i="13"/>
  <c r="L1493" i="13"/>
  <c r="L1492" i="13"/>
  <c r="L1491" i="13"/>
  <c r="L1490" i="13"/>
  <c r="L1489" i="13"/>
  <c r="L1488" i="13"/>
  <c r="L1487" i="13"/>
  <c r="L1486" i="13"/>
  <c r="L1485" i="13"/>
  <c r="L1484" i="13"/>
  <c r="L1483" i="13"/>
  <c r="L1482" i="13"/>
  <c r="L1481" i="13"/>
  <c r="L1480" i="13"/>
  <c r="L1479" i="13"/>
  <c r="L1478" i="13"/>
  <c r="L1477" i="13"/>
  <c r="L1476" i="13"/>
  <c r="L1475" i="13"/>
  <c r="L1474" i="13"/>
  <c r="L1473" i="13"/>
  <c r="L1472" i="13"/>
  <c r="L1471" i="13"/>
  <c r="L1470" i="13"/>
  <c r="L1469" i="13"/>
  <c r="L1468" i="13"/>
  <c r="L1467" i="13"/>
  <c r="L1466" i="13"/>
  <c r="L1465" i="13"/>
  <c r="L1464" i="13"/>
  <c r="L1463" i="13"/>
  <c r="L1462" i="13"/>
  <c r="L1461" i="13"/>
  <c r="L1460" i="13"/>
  <c r="L1459" i="13"/>
  <c r="L1458" i="13"/>
  <c r="L1457" i="13"/>
  <c r="L1456" i="13"/>
  <c r="L1455" i="13"/>
  <c r="L1454" i="13"/>
  <c r="L1453" i="13"/>
  <c r="L1452" i="13"/>
  <c r="L1451" i="13"/>
  <c r="L1450" i="13"/>
  <c r="L1449" i="13"/>
  <c r="L1448" i="13"/>
  <c r="L1447" i="13"/>
  <c r="L1446" i="13"/>
  <c r="L1445" i="13"/>
  <c r="L1444" i="13"/>
  <c r="L1443" i="13"/>
  <c r="L1442" i="13"/>
  <c r="L1441" i="13"/>
  <c r="L1440" i="13"/>
  <c r="L1439" i="13"/>
  <c r="L1438" i="13"/>
  <c r="L1437" i="13"/>
  <c r="L1436" i="13"/>
  <c r="L1435" i="13"/>
  <c r="L1434" i="13"/>
  <c r="L1433" i="13"/>
  <c r="L1432" i="13"/>
  <c r="L1431" i="13"/>
  <c r="L1430" i="13"/>
  <c r="L1429" i="13"/>
  <c r="L1428" i="13"/>
  <c r="L1427" i="13"/>
  <c r="L1426" i="13"/>
  <c r="L1425" i="13"/>
  <c r="L1424" i="13"/>
  <c r="L1423" i="13"/>
  <c r="L1422" i="13"/>
  <c r="L1421" i="13"/>
  <c r="L1420" i="13"/>
  <c r="L1419" i="13"/>
  <c r="L1418" i="13"/>
  <c r="L1417" i="13"/>
  <c r="L1416" i="13"/>
  <c r="L1415" i="13"/>
  <c r="L1414" i="13"/>
  <c r="L1413" i="13"/>
  <c r="L1412" i="13"/>
  <c r="L1411" i="13"/>
  <c r="L1410" i="13"/>
  <c r="L1409" i="13"/>
  <c r="L1408" i="13"/>
  <c r="L1407" i="13"/>
  <c r="L1406" i="13"/>
  <c r="L1405" i="13"/>
  <c r="L1404" i="13"/>
  <c r="L1403" i="13"/>
  <c r="L1402" i="13"/>
  <c r="L1401" i="13"/>
  <c r="L1400" i="13"/>
  <c r="L1399" i="13"/>
  <c r="L1398" i="13"/>
  <c r="L1397" i="13"/>
  <c r="L1396" i="13"/>
  <c r="L1395" i="13"/>
  <c r="L1394" i="13"/>
  <c r="L1393" i="13"/>
  <c r="L1392" i="13"/>
  <c r="L1391" i="13"/>
  <c r="L1390" i="13"/>
  <c r="L1389" i="13"/>
  <c r="L1388" i="13"/>
  <c r="L1387" i="13"/>
  <c r="L1386" i="13"/>
  <c r="L1385" i="13"/>
  <c r="L1384" i="13"/>
  <c r="L1383" i="13"/>
  <c r="L1382" i="13"/>
  <c r="L1381" i="13"/>
  <c r="L1380" i="13"/>
  <c r="L1379" i="13"/>
  <c r="L1378" i="13"/>
  <c r="L1377" i="13"/>
  <c r="L1376" i="13"/>
  <c r="L1375" i="13"/>
  <c r="L1374" i="13"/>
  <c r="L1373" i="13"/>
  <c r="L1372" i="13"/>
  <c r="L1371" i="13"/>
  <c r="L1370" i="13"/>
  <c r="L1369" i="13"/>
  <c r="L1368" i="13"/>
  <c r="L1367" i="13"/>
  <c r="L1366" i="13"/>
  <c r="L1365" i="13"/>
  <c r="L1364" i="13"/>
  <c r="L1363" i="13"/>
  <c r="L1362" i="13"/>
  <c r="L1361" i="13"/>
  <c r="L1360" i="13"/>
  <c r="L1358" i="13"/>
  <c r="L1357" i="13"/>
  <c r="L1356" i="13"/>
  <c r="L1355" i="13"/>
  <c r="L1354" i="13"/>
  <c r="L1353" i="13"/>
  <c r="L1352" i="13"/>
  <c r="L1351" i="13"/>
  <c r="L1350" i="13"/>
  <c r="L1349" i="13"/>
  <c r="L1348" i="13"/>
  <c r="L1347" i="13"/>
  <c r="L1346" i="13"/>
  <c r="L1345" i="13"/>
  <c r="L1344" i="13"/>
  <c r="L1343" i="13"/>
  <c r="L1342" i="13"/>
  <c r="L1341" i="13"/>
  <c r="L1340" i="13"/>
  <c r="L1339" i="13"/>
  <c r="L1338" i="13"/>
  <c r="L1337" i="13"/>
  <c r="L1336" i="13"/>
  <c r="L1335" i="13"/>
  <c r="L1334" i="13"/>
  <c r="L1333" i="13"/>
  <c r="L1332" i="13"/>
  <c r="L1331" i="13"/>
  <c r="L1330" i="13"/>
  <c r="L1329" i="13"/>
  <c r="L1328" i="13"/>
  <c r="L1327" i="13"/>
  <c r="L1326" i="13"/>
  <c r="L1325" i="13"/>
  <c r="L1324" i="13"/>
  <c r="L1323" i="13"/>
  <c r="L1322" i="13"/>
  <c r="L1321" i="13"/>
  <c r="L1320" i="13"/>
  <c r="L1319" i="13"/>
  <c r="L1318" i="13"/>
  <c r="L1317" i="13"/>
  <c r="L1316" i="13"/>
  <c r="L1315" i="13"/>
  <c r="L1314" i="13"/>
  <c r="L1313" i="13"/>
  <c r="L1312" i="13"/>
  <c r="L1311" i="13"/>
  <c r="L1310" i="13"/>
  <c r="L1309" i="13"/>
  <c r="L1308" i="13"/>
  <c r="L1307" i="13"/>
  <c r="L1306" i="13"/>
  <c r="L1305" i="13"/>
  <c r="L1304" i="13"/>
  <c r="L1303" i="13"/>
  <c r="L1302" i="13"/>
  <c r="L1301" i="13"/>
  <c r="L1300" i="13"/>
  <c r="L1299" i="13"/>
  <c r="L1298" i="13"/>
  <c r="L1297" i="13"/>
  <c r="L1294" i="13"/>
  <c r="L1292" i="13"/>
  <c r="L1289" i="13"/>
  <c r="L1286" i="13"/>
  <c r="L1280" i="13"/>
  <c r="L1279" i="13"/>
  <c r="L1278" i="13"/>
  <c r="L1277" i="13"/>
  <c r="L1276" i="13"/>
  <c r="L1275" i="13"/>
  <c r="L1274" i="13"/>
  <c r="L1273" i="13"/>
  <c r="L1272" i="13"/>
  <c r="L1270" i="13"/>
  <c r="L1269" i="13"/>
  <c r="L1268" i="13"/>
  <c r="L1267" i="13"/>
  <c r="L1266" i="13"/>
  <c r="L1265" i="13"/>
  <c r="L1264" i="13"/>
  <c r="L1263" i="13"/>
  <c r="L1260" i="13"/>
  <c r="L1259" i="13"/>
  <c r="L1258" i="13"/>
  <c r="L1257" i="13"/>
  <c r="L1256" i="13"/>
  <c r="L1255" i="13"/>
  <c r="L1254" i="13"/>
  <c r="L1253" i="13"/>
  <c r="L1252" i="13"/>
  <c r="L1251" i="13"/>
  <c r="L1247" i="13"/>
  <c r="L1246" i="13"/>
  <c r="L1245" i="13"/>
  <c r="L1243" i="13"/>
  <c r="L1242" i="13"/>
  <c r="L1241" i="13"/>
  <c r="L1240" i="13"/>
  <c r="L1239" i="13"/>
  <c r="L1238" i="13"/>
  <c r="L1237" i="13"/>
  <c r="L1236" i="13"/>
  <c r="L1235" i="13"/>
  <c r="L1234" i="13"/>
  <c r="L1233" i="13"/>
  <c r="L1232" i="13"/>
  <c r="L1231" i="13"/>
  <c r="L1230" i="13"/>
  <c r="L1229" i="13"/>
  <c r="L1228" i="13"/>
  <c r="L1227" i="13"/>
  <c r="L1226" i="13"/>
  <c r="L1225" i="13"/>
  <c r="L1224" i="13"/>
  <c r="L1223" i="13"/>
  <c r="L1222" i="13"/>
  <c r="L1221" i="13"/>
  <c r="L1220" i="13"/>
  <c r="L1219" i="13"/>
  <c r="L1218" i="13"/>
  <c r="L1217" i="13"/>
  <c r="L1216" i="13"/>
  <c r="L1215" i="13"/>
  <c r="L1214" i="13"/>
  <c r="L1213" i="13"/>
  <c r="L1212" i="13"/>
  <c r="L1211" i="13"/>
  <c r="L1210" i="13"/>
  <c r="L1209" i="13"/>
  <c r="L1208" i="13"/>
  <c r="L1207" i="13"/>
  <c r="L1206" i="13"/>
  <c r="L1205" i="13"/>
  <c r="L1204" i="13"/>
  <c r="L1203" i="13"/>
  <c r="L1202" i="13"/>
  <c r="L1201" i="13"/>
  <c r="L1200" i="13"/>
  <c r="L1199" i="13"/>
  <c r="L1198" i="13"/>
  <c r="L1197" i="13"/>
  <c r="L1196" i="13"/>
  <c r="L1195" i="13"/>
  <c r="L1194" i="13"/>
  <c r="L1193" i="13"/>
  <c r="L1192" i="13"/>
  <c r="L1191" i="13"/>
  <c r="L1190" i="13"/>
  <c r="L1189" i="13"/>
  <c r="L1188" i="13"/>
  <c r="L1187" i="13"/>
  <c r="L1186" i="13"/>
  <c r="L1185" i="13"/>
  <c r="L1184" i="13"/>
  <c r="L1183" i="13"/>
  <c r="L1182" i="13"/>
  <c r="L1181" i="13"/>
  <c r="L1180" i="13"/>
  <c r="L1179" i="13"/>
  <c r="L1178" i="13"/>
  <c r="L1177" i="13"/>
  <c r="L1176" i="13"/>
  <c r="L1175" i="13"/>
  <c r="L1174" i="13"/>
  <c r="L1173" i="13"/>
  <c r="L1172" i="13"/>
  <c r="L1171" i="13"/>
  <c r="L1170" i="13"/>
  <c r="L1169" i="13"/>
  <c r="L1168" i="13"/>
  <c r="L1167" i="13"/>
  <c r="L1166" i="13"/>
  <c r="L1165" i="13"/>
  <c r="L1164" i="13"/>
  <c r="L1163" i="13"/>
  <c r="L1162" i="13"/>
  <c r="L1161" i="13"/>
  <c r="L1160" i="13"/>
  <c r="L1159" i="13"/>
  <c r="L1158" i="13"/>
  <c r="L1157" i="13"/>
  <c r="L1156" i="13"/>
  <c r="L1155" i="13"/>
  <c r="L1154" i="13"/>
  <c r="L1153" i="13"/>
  <c r="L1152" i="13"/>
  <c r="L1151" i="13"/>
  <c r="L1150" i="13"/>
  <c r="L1149" i="13"/>
  <c r="L1148" i="13"/>
  <c r="L1147" i="13"/>
  <c r="L1146" i="13"/>
  <c r="L1145" i="13"/>
  <c r="L1144" i="13"/>
  <c r="L1143" i="13"/>
  <c r="L1142" i="13"/>
  <c r="L1141" i="13"/>
  <c r="L1140" i="13"/>
  <c r="L1139" i="13"/>
  <c r="L1138" i="13"/>
  <c r="L1137" i="13"/>
  <c r="L1136" i="13"/>
  <c r="L1135" i="13"/>
  <c r="L1134" i="13"/>
  <c r="L1133" i="13"/>
  <c r="L1132" i="13"/>
  <c r="L1131" i="13"/>
  <c r="L1130" i="13"/>
  <c r="L1129" i="13"/>
  <c r="L1128" i="13"/>
  <c r="L1127" i="13"/>
  <c r="L1126" i="13"/>
  <c r="L1125" i="13"/>
  <c r="L1124" i="13"/>
  <c r="L1123" i="13"/>
  <c r="L1122" i="13"/>
  <c r="L1121" i="13"/>
  <c r="L1120" i="13"/>
  <c r="L1119" i="13"/>
  <c r="L1118" i="13"/>
  <c r="L1117" i="13"/>
  <c r="L1116" i="13"/>
  <c r="L1115" i="13"/>
  <c r="L1114" i="13"/>
  <c r="L1113" i="13"/>
  <c r="L1112" i="13"/>
  <c r="L1111" i="13"/>
  <c r="L1110" i="13"/>
  <c r="L1109" i="13"/>
  <c r="L1108" i="13"/>
  <c r="L1107" i="13"/>
  <c r="L1106" i="13"/>
  <c r="L1105" i="13"/>
  <c r="L1104" i="13"/>
  <c r="L1103" i="13"/>
  <c r="L1102" i="13"/>
  <c r="L1101" i="13"/>
  <c r="L1100" i="13"/>
  <c r="L1099" i="13"/>
  <c r="L1098" i="13"/>
  <c r="L1097" i="13"/>
  <c r="L1096" i="13"/>
  <c r="L1095" i="13"/>
  <c r="L1094" i="13"/>
  <c r="L1093" i="13"/>
  <c r="L1092" i="13"/>
  <c r="L1091" i="13"/>
  <c r="L1090" i="13"/>
  <c r="L1089" i="13"/>
  <c r="L1088" i="13"/>
  <c r="L1087" i="13"/>
  <c r="L1085" i="13"/>
  <c r="L1084" i="13"/>
  <c r="L611" i="13"/>
  <c r="L610" i="13"/>
  <c r="L609" i="13"/>
  <c r="L608" i="13"/>
  <c r="L607" i="13"/>
  <c r="L606" i="13"/>
  <c r="L605" i="13"/>
  <c r="L604" i="13"/>
  <c r="L603" i="13"/>
  <c r="L602" i="13"/>
  <c r="L601" i="13"/>
  <c r="L600" i="13"/>
  <c r="L599" i="13"/>
  <c r="L598" i="13"/>
  <c r="L597" i="13"/>
  <c r="L596" i="13"/>
  <c r="L595" i="13"/>
  <c r="L594" i="13"/>
  <c r="L593" i="13"/>
  <c r="L592" i="13"/>
  <c r="L591" i="13"/>
  <c r="L590" i="13"/>
  <c r="L589" i="13"/>
  <c r="L588" i="13"/>
  <c r="L587" i="13"/>
  <c r="L586" i="13"/>
  <c r="L585" i="13"/>
  <c r="L584" i="13"/>
  <c r="L583" i="13"/>
  <c r="L582" i="13"/>
  <c r="L581" i="13"/>
  <c r="L580" i="13"/>
  <c r="L579" i="13"/>
  <c r="L578" i="13"/>
  <c r="L577" i="13"/>
  <c r="L576" i="13"/>
  <c r="L575" i="13"/>
  <c r="L572" i="13"/>
  <c r="L570" i="13"/>
  <c r="L569" i="13"/>
  <c r="L568" i="13"/>
  <c r="L566" i="13"/>
  <c r="L565" i="13"/>
  <c r="L564" i="13"/>
  <c r="L563" i="13"/>
  <c r="L562" i="13"/>
  <c r="L559" i="13"/>
  <c r="L558" i="13"/>
  <c r="L557" i="13"/>
  <c r="L553" i="13"/>
  <c r="L552" i="13"/>
  <c r="L551" i="13"/>
  <c r="L550" i="13"/>
  <c r="L549" i="13"/>
  <c r="L547" i="13"/>
  <c r="L546" i="13"/>
  <c r="L545" i="13"/>
  <c r="L544" i="13"/>
  <c r="L543" i="13"/>
  <c r="L542" i="13"/>
  <c r="L541" i="13"/>
  <c r="L540" i="13"/>
  <c r="L539" i="13"/>
  <c r="L537" i="13"/>
  <c r="L535" i="13"/>
  <c r="L534" i="13"/>
  <c r="L533" i="13"/>
  <c r="L532" i="13"/>
  <c r="L524" i="13"/>
  <c r="L523" i="13"/>
  <c r="L520" i="13"/>
  <c r="L518" i="13"/>
  <c r="L517" i="13"/>
  <c r="L509" i="13"/>
  <c r="L508" i="13"/>
  <c r="L507" i="13"/>
  <c r="L502" i="13"/>
  <c r="L501" i="13"/>
  <c r="L500" i="13"/>
  <c r="L499" i="13"/>
  <c r="L498" i="13"/>
  <c r="L497" i="13"/>
  <c r="L495" i="13"/>
  <c r="L494" i="13"/>
  <c r="L493" i="13"/>
  <c r="L492" i="13"/>
  <c r="L491" i="13"/>
  <c r="L490" i="13"/>
  <c r="L489" i="13"/>
  <c r="L488" i="13"/>
  <c r="L487" i="13"/>
  <c r="L484" i="13"/>
  <c r="L482" i="13"/>
  <c r="L481" i="13"/>
  <c r="L480" i="13"/>
  <c r="L479" i="13"/>
  <c r="L478" i="13"/>
  <c r="L477" i="13"/>
  <c r="L476" i="13"/>
  <c r="L475" i="13"/>
  <c r="L474" i="13"/>
  <c r="L473" i="13"/>
  <c r="L472" i="13"/>
  <c r="L471" i="13"/>
  <c r="L470" i="13"/>
  <c r="L469" i="13"/>
  <c r="L468" i="13"/>
  <c r="L467" i="13"/>
  <c r="L466" i="13"/>
  <c r="L465" i="13"/>
  <c r="L464" i="13"/>
  <c r="L463" i="13"/>
  <c r="L462" i="13"/>
  <c r="L461" i="13"/>
  <c r="L460" i="13"/>
  <c r="L459" i="13"/>
  <c r="L458" i="13"/>
  <c r="L457" i="13"/>
  <c r="L456" i="13"/>
  <c r="L454" i="13"/>
  <c r="L453" i="13"/>
  <c r="L452" i="13"/>
  <c r="L451" i="13"/>
  <c r="L450" i="13"/>
  <c r="L449" i="13"/>
  <c r="L448" i="13"/>
  <c r="L447" i="13"/>
  <c r="L446" i="13"/>
  <c r="L445" i="13"/>
  <c r="L444" i="13"/>
  <c r="L443" i="13"/>
  <c r="L442" i="13"/>
  <c r="L441" i="13"/>
  <c r="L440" i="13"/>
  <c r="L439" i="13"/>
  <c r="L438" i="13"/>
  <c r="L437" i="13"/>
  <c r="L434" i="13"/>
  <c r="L430" i="13"/>
  <c r="L428" i="13"/>
  <c r="L427" i="13"/>
  <c r="L424" i="13"/>
  <c r="L423" i="13"/>
  <c r="L419" i="13"/>
  <c r="L418" i="13"/>
  <c r="L417" i="13"/>
  <c r="L416" i="13"/>
  <c r="L415" i="13"/>
  <c r="L414" i="13"/>
  <c r="L413" i="13"/>
  <c r="L412" i="13"/>
  <c r="L411" i="13"/>
  <c r="L406" i="13"/>
  <c r="L405" i="13"/>
  <c r="L404" i="13"/>
  <c r="L400" i="13"/>
  <c r="L399" i="13"/>
  <c r="L397" i="13"/>
  <c r="L394" i="13"/>
  <c r="L393" i="13"/>
  <c r="L392" i="13"/>
  <c r="L391" i="13"/>
  <c r="L390" i="13"/>
  <c r="L389" i="13"/>
  <c r="L386" i="13"/>
  <c r="L385" i="13"/>
  <c r="L381" i="13"/>
  <c r="L377" i="13"/>
  <c r="L376" i="13"/>
  <c r="L373" i="13"/>
  <c r="L371" i="13"/>
  <c r="L370" i="13"/>
  <c r="L365" i="13"/>
  <c r="L364" i="13"/>
  <c r="L362" i="13"/>
  <c r="L361" i="13"/>
  <c r="L358" i="13"/>
  <c r="L357" i="13"/>
  <c r="L355" i="13"/>
  <c r="L353" i="13"/>
  <c r="L352" i="13"/>
  <c r="L349" i="13"/>
  <c r="L348" i="13"/>
  <c r="L347" i="13"/>
  <c r="L346" i="13"/>
  <c r="L345" i="13"/>
  <c r="L344" i="13"/>
  <c r="L343" i="13"/>
  <c r="L342" i="13"/>
  <c r="L329" i="13"/>
  <c r="L328" i="13"/>
  <c r="L327" i="13"/>
  <c r="L321" i="13"/>
  <c r="L320" i="13"/>
  <c r="L316" i="13"/>
  <c r="L315" i="13"/>
  <c r="L313" i="13"/>
  <c r="L312" i="13"/>
  <c r="L311" i="13"/>
  <c r="L310" i="13"/>
  <c r="L308" i="13"/>
  <c r="L307" i="13"/>
  <c r="L306" i="13"/>
  <c r="L305" i="13"/>
  <c r="L295" i="13"/>
  <c r="L288" i="13"/>
  <c r="L286" i="13"/>
  <c r="L283" i="13"/>
  <c r="L282" i="13"/>
  <c r="L281" i="13"/>
  <c r="L280" i="13"/>
  <c r="L279" i="13"/>
  <c r="L278" i="13"/>
  <c r="L266" i="13"/>
  <c r="L265" i="13"/>
  <c r="L262" i="13"/>
  <c r="L261" i="13"/>
  <c r="L258" i="13"/>
  <c r="L257" i="13"/>
  <c r="L247" i="13"/>
  <c r="L237" i="13"/>
  <c r="L236" i="13"/>
  <c r="L232" i="13"/>
  <c r="L231" i="13"/>
  <c r="L228" i="13"/>
  <c r="L227" i="13"/>
  <c r="L224" i="13"/>
  <c r="L210" i="13"/>
  <c r="L209" i="13"/>
  <c r="L203" i="13"/>
  <c r="L198" i="13"/>
  <c r="L197" i="13"/>
  <c r="L196" i="13"/>
  <c r="L189" i="13"/>
  <c r="L187" i="13"/>
  <c r="L186" i="13"/>
  <c r="L185" i="13"/>
  <c r="L184" i="13"/>
  <c r="L183" i="13"/>
  <c r="L182" i="13"/>
  <c r="L181" i="13"/>
  <c r="L180" i="13"/>
  <c r="L179" i="13"/>
  <c r="L178" i="13"/>
  <c r="L177" i="13"/>
  <c r="L176" i="13"/>
  <c r="L175" i="13"/>
  <c r="L174" i="13"/>
  <c r="L173" i="13"/>
  <c r="L172" i="13"/>
  <c r="L171" i="13"/>
  <c r="L170" i="13"/>
  <c r="L169" i="13"/>
  <c r="L168" i="13"/>
  <c r="L167" i="13"/>
  <c r="L166" i="13"/>
  <c r="L165" i="13"/>
  <c r="L164" i="13"/>
  <c r="L163" i="13"/>
  <c r="L162" i="13"/>
  <c r="L161" i="13"/>
  <c r="L160" i="13"/>
  <c r="L159" i="13"/>
  <c r="L158" i="13"/>
  <c r="L157" i="13"/>
  <c r="L156" i="13"/>
  <c r="L155" i="13"/>
  <c r="L154" i="13"/>
  <c r="L153" i="13"/>
  <c r="L152" i="13"/>
  <c r="L151" i="13"/>
  <c r="L150" i="13"/>
  <c r="L149" i="13"/>
  <c r="L148" i="13"/>
  <c r="L147" i="13"/>
  <c r="L146" i="13"/>
  <c r="L145" i="13"/>
  <c r="L144" i="13"/>
  <c r="L143" i="13"/>
  <c r="L142" i="13"/>
  <c r="L141" i="13"/>
  <c r="L140" i="13"/>
  <c r="L139" i="13"/>
  <c r="L138" i="13"/>
  <c r="L137" i="13"/>
  <c r="L136" i="13"/>
  <c r="L135" i="13"/>
  <c r="L131" i="13"/>
  <c r="L123" i="13"/>
  <c r="L120" i="13"/>
  <c r="L119" i="13"/>
  <c r="L118" i="13"/>
  <c r="L117" i="13"/>
  <c r="L116" i="13"/>
  <c r="L115" i="13"/>
  <c r="L114" i="13"/>
  <c r="L113" i="13"/>
  <c r="L112" i="13"/>
  <c r="L111" i="13"/>
  <c r="L110" i="13"/>
  <c r="L109" i="13"/>
  <c r="L107" i="13"/>
  <c r="L106" i="13"/>
  <c r="L105" i="13"/>
  <c r="L104" i="13"/>
  <c r="L103" i="13"/>
  <c r="L102" i="13"/>
  <c r="L101" i="13"/>
  <c r="L100" i="13"/>
  <c r="L99" i="13"/>
  <c r="L98" i="13"/>
  <c r="L97" i="13"/>
  <c r="L96" i="13"/>
  <c r="L95" i="13"/>
  <c r="L94" i="13"/>
  <c r="L93" i="13"/>
  <c r="L92" i="13"/>
  <c r="L91" i="13"/>
  <c r="L90" i="13"/>
  <c r="L89" i="13"/>
  <c r="L88" i="13"/>
  <c r="L87" i="13"/>
  <c r="L86" i="13"/>
  <c r="L85" i="13"/>
  <c r="L84" i="13"/>
  <c r="L83" i="13"/>
  <c r="L82" i="13"/>
  <c r="L81" i="13"/>
  <c r="L80" i="13"/>
  <c r="L79" i="13"/>
  <c r="L78" i="13"/>
  <c r="L77" i="13"/>
  <c r="L76" i="13"/>
  <c r="L75" i="13"/>
  <c r="L74" i="13"/>
  <c r="L73" i="13"/>
  <c r="L72" i="13"/>
  <c r="L71" i="13"/>
  <c r="L70" i="13"/>
  <c r="L69" i="13"/>
  <c r="L68" i="13"/>
  <c r="L67" i="13"/>
  <c r="L66" i="13"/>
  <c r="L65" i="13"/>
  <c r="L64" i="13"/>
  <c r="L63" i="13"/>
  <c r="L62" i="13"/>
  <c r="L61" i="13"/>
  <c r="L60" i="13"/>
  <c r="L59" i="13"/>
  <c r="L58" i="13"/>
  <c r="L57" i="13"/>
  <c r="L56" i="13"/>
  <c r="L55" i="13"/>
  <c r="L54" i="13"/>
  <c r="L53" i="13"/>
  <c r="L52" i="13"/>
  <c r="L51" i="13"/>
  <c r="L50" i="13"/>
  <c r="L49" i="13"/>
  <c r="L48" i="13"/>
  <c r="L47" i="13"/>
  <c r="L46" i="13"/>
  <c r="L45" i="13"/>
  <c r="L44" i="13"/>
  <c r="L43" i="13"/>
  <c r="L42" i="13"/>
  <c r="L41" i="13"/>
  <c r="L40" i="13"/>
  <c r="L39" i="13"/>
  <c r="L38" i="13"/>
  <c r="L37" i="13"/>
  <c r="L34" i="13"/>
  <c r="L30" i="13"/>
  <c r="L29" i="13"/>
  <c r="L25" i="13"/>
  <c r="L24" i="13"/>
  <c r="L23" i="13"/>
  <c r="L22" i="13"/>
  <c r="L18" i="13"/>
  <c r="L17" i="13"/>
  <c r="L16" i="13"/>
  <c r="L15" i="13"/>
  <c r="L3" i="42"/>
  <c r="L4" i="42"/>
  <c r="L5" i="42"/>
  <c r="L6" i="42"/>
  <c r="L7" i="42"/>
  <c r="L8" i="42"/>
  <c r="L9" i="42"/>
  <c r="L10" i="42"/>
  <c r="L11" i="42"/>
  <c r="L12" i="42"/>
  <c r="L13" i="42"/>
  <c r="L14" i="42"/>
  <c r="L15" i="42"/>
  <c r="L2" i="42"/>
  <c r="L2" i="41"/>
  <c r="O3" i="40"/>
  <c r="O4" i="40"/>
  <c r="O5" i="40"/>
  <c r="O6" i="40"/>
  <c r="O7" i="40"/>
  <c r="O8" i="40"/>
  <c r="O9" i="40"/>
  <c r="O10" i="40"/>
  <c r="O11" i="40"/>
  <c r="O12" i="40"/>
  <c r="O13" i="40"/>
  <c r="O14" i="40"/>
  <c r="O15" i="40"/>
  <c r="O16" i="40"/>
  <c r="O17" i="40"/>
  <c r="O18" i="40"/>
  <c r="O19" i="40"/>
  <c r="O20" i="40"/>
  <c r="O21" i="40"/>
  <c r="O22" i="40"/>
  <c r="O23" i="40"/>
  <c r="O24" i="40"/>
  <c r="O25" i="40"/>
  <c r="O26" i="40"/>
  <c r="O27" i="40"/>
  <c r="O28" i="40"/>
  <c r="O29" i="40"/>
  <c r="O30" i="40"/>
  <c r="O31" i="40"/>
  <c r="O32" i="40"/>
  <c r="O33" i="40"/>
  <c r="O34" i="40"/>
  <c r="O35" i="40"/>
  <c r="O36" i="40"/>
  <c r="O37" i="40"/>
  <c r="O38" i="40"/>
  <c r="O39" i="40"/>
  <c r="O40" i="40"/>
  <c r="O41" i="40"/>
  <c r="O42" i="40"/>
  <c r="O43" i="40"/>
  <c r="O44" i="40"/>
  <c r="O45" i="40"/>
  <c r="O46" i="40"/>
  <c r="O47" i="40"/>
  <c r="O48" i="40"/>
  <c r="O49" i="40"/>
  <c r="O50" i="40"/>
  <c r="O51" i="40"/>
  <c r="O52" i="40"/>
  <c r="O53" i="40"/>
  <c r="O54" i="40"/>
  <c r="O55" i="40"/>
  <c r="O56" i="40"/>
  <c r="O57" i="40"/>
  <c r="O58" i="40"/>
  <c r="O59" i="40"/>
  <c r="O60" i="40"/>
  <c r="O61" i="40"/>
  <c r="O62" i="40"/>
  <c r="O63" i="40"/>
  <c r="O64" i="40"/>
  <c r="O65" i="40"/>
  <c r="O66" i="40"/>
  <c r="O67" i="40"/>
  <c r="O68" i="40"/>
  <c r="O69" i="40"/>
  <c r="O70" i="40"/>
  <c r="O71" i="40"/>
  <c r="O72" i="40"/>
  <c r="O73" i="40"/>
  <c r="O74" i="40"/>
  <c r="O75" i="40"/>
  <c r="O76" i="40"/>
  <c r="O77" i="40"/>
  <c r="O78" i="40"/>
  <c r="O79" i="40"/>
  <c r="O80" i="40"/>
  <c r="O81" i="40"/>
  <c r="O82" i="40"/>
  <c r="O83" i="40"/>
  <c r="O84" i="40"/>
  <c r="O85" i="40"/>
  <c r="O86" i="40"/>
  <c r="O87" i="40"/>
  <c r="O88" i="40"/>
  <c r="O89" i="40"/>
  <c r="O90" i="40"/>
  <c r="O91" i="40"/>
  <c r="O92" i="40"/>
  <c r="O93" i="40"/>
  <c r="O94" i="40"/>
  <c r="O95" i="40"/>
  <c r="O96" i="40"/>
  <c r="O97" i="40"/>
  <c r="O98" i="40"/>
  <c r="O99" i="40"/>
  <c r="O100" i="40"/>
  <c r="O101" i="40"/>
  <c r="O102" i="40"/>
  <c r="O103" i="40"/>
  <c r="O104" i="40"/>
  <c r="O105" i="40"/>
  <c r="O106" i="40"/>
  <c r="O107" i="40"/>
  <c r="O108" i="40"/>
  <c r="O109" i="40"/>
  <c r="O110" i="40"/>
  <c r="O111" i="40"/>
  <c r="O112" i="40"/>
  <c r="O113" i="40"/>
  <c r="O114" i="40"/>
  <c r="O115" i="40"/>
  <c r="O116" i="40"/>
  <c r="O117" i="40"/>
  <c r="O118" i="40"/>
  <c r="O119" i="40"/>
  <c r="O120" i="40"/>
  <c r="O121" i="40"/>
  <c r="O122" i="40"/>
  <c r="O123" i="40"/>
  <c r="O124" i="40"/>
  <c r="O125" i="40"/>
  <c r="O126" i="40"/>
  <c r="O127" i="40"/>
  <c r="O128" i="40"/>
  <c r="O129" i="40"/>
  <c r="O130" i="40"/>
  <c r="O131" i="40"/>
  <c r="O132" i="40"/>
  <c r="O133" i="40"/>
  <c r="O134" i="40"/>
  <c r="O135" i="40"/>
  <c r="O136" i="40"/>
  <c r="O137" i="40"/>
  <c r="O138" i="40"/>
  <c r="O139" i="40"/>
  <c r="O140" i="40"/>
  <c r="O141" i="40"/>
  <c r="O142" i="40"/>
  <c r="O143" i="40"/>
  <c r="O144" i="40"/>
  <c r="O145" i="40"/>
  <c r="O146" i="40"/>
  <c r="O147" i="40"/>
  <c r="O148" i="40"/>
  <c r="O149" i="40"/>
  <c r="O150" i="40"/>
  <c r="O151" i="40"/>
  <c r="O152" i="40"/>
  <c r="O153" i="40"/>
  <c r="O154" i="40"/>
  <c r="O155" i="40"/>
  <c r="O156" i="40"/>
  <c r="O157" i="40"/>
  <c r="O158" i="40"/>
  <c r="O159" i="40"/>
  <c r="O160" i="40"/>
  <c r="O161" i="40"/>
  <c r="O162" i="40"/>
  <c r="O163" i="40"/>
  <c r="O164" i="40"/>
  <c r="O165" i="40"/>
  <c r="O166" i="40"/>
  <c r="O167" i="40"/>
  <c r="O168" i="40"/>
  <c r="O169" i="40"/>
  <c r="O170" i="40"/>
  <c r="O171" i="40"/>
  <c r="O172" i="40"/>
  <c r="O173" i="40"/>
  <c r="O174" i="40"/>
  <c r="O175" i="40"/>
  <c r="O176" i="40"/>
  <c r="O177" i="40"/>
  <c r="O178" i="40"/>
  <c r="O179" i="40"/>
  <c r="O180" i="40"/>
  <c r="O181" i="40"/>
  <c r="O182" i="40"/>
  <c r="O183" i="40"/>
  <c r="O184" i="40"/>
  <c r="O185" i="40"/>
  <c r="O186" i="40"/>
  <c r="O187" i="40"/>
  <c r="O188" i="40"/>
  <c r="O189" i="40"/>
  <c r="O190" i="40"/>
  <c r="O191" i="40"/>
  <c r="O192" i="40"/>
  <c r="O193" i="40"/>
  <c r="O194" i="40"/>
  <c r="O195" i="40"/>
  <c r="O196" i="40"/>
  <c r="O197" i="40"/>
  <c r="O198" i="40"/>
  <c r="O199" i="40"/>
  <c r="O200" i="40"/>
  <c r="O201" i="40"/>
  <c r="O202" i="40"/>
  <c r="O203" i="40"/>
  <c r="O204" i="40"/>
  <c r="O205" i="40"/>
  <c r="O206" i="40"/>
  <c r="O207" i="40"/>
  <c r="O208" i="40"/>
  <c r="O209" i="40"/>
  <c r="O210" i="40"/>
  <c r="O211" i="40"/>
  <c r="O212" i="40"/>
  <c r="O213" i="40"/>
  <c r="O214" i="40"/>
  <c r="O215" i="40"/>
  <c r="O216" i="40"/>
  <c r="O217" i="40"/>
  <c r="O218" i="40"/>
  <c r="O219" i="40"/>
  <c r="O220" i="40"/>
  <c r="O221" i="40"/>
  <c r="O222" i="40"/>
  <c r="O223" i="40"/>
  <c r="O224" i="40"/>
  <c r="O225" i="40"/>
  <c r="O226" i="40"/>
  <c r="O227" i="40"/>
  <c r="O228" i="40"/>
  <c r="O229" i="40"/>
  <c r="O230" i="40"/>
  <c r="O231" i="40"/>
  <c r="O232" i="40"/>
  <c r="O233" i="40"/>
  <c r="O234" i="40"/>
  <c r="O235" i="40"/>
  <c r="O236" i="40"/>
  <c r="O237" i="40"/>
  <c r="O238" i="40"/>
  <c r="O239" i="40"/>
  <c r="O240" i="40"/>
  <c r="O241" i="40"/>
  <c r="O242" i="40"/>
  <c r="O243" i="40"/>
  <c r="O244" i="40"/>
  <c r="O245" i="40"/>
  <c r="O246" i="40"/>
  <c r="O247" i="40"/>
  <c r="O248" i="40"/>
  <c r="O249" i="40"/>
  <c r="O250" i="40"/>
  <c r="O251" i="40"/>
  <c r="O252" i="40"/>
  <c r="O253" i="40"/>
  <c r="O254" i="40"/>
  <c r="O255" i="40"/>
  <c r="O256" i="40"/>
  <c r="O257" i="40"/>
  <c r="O258" i="40"/>
  <c r="O259" i="40"/>
  <c r="O260" i="40"/>
  <c r="O261" i="40"/>
  <c r="O262" i="40"/>
  <c r="O263" i="40"/>
  <c r="O264" i="40"/>
  <c r="O265" i="40"/>
  <c r="O266" i="40"/>
  <c r="O267" i="40"/>
  <c r="O268" i="40"/>
  <c r="O269" i="40"/>
  <c r="O270" i="40"/>
  <c r="O271" i="40"/>
  <c r="O272" i="40"/>
  <c r="O273" i="40"/>
  <c r="O274" i="40"/>
  <c r="O275" i="40"/>
  <c r="O276" i="40"/>
  <c r="O277" i="40"/>
  <c r="O278" i="40"/>
  <c r="O279" i="40"/>
  <c r="O280" i="40"/>
  <c r="O281" i="40"/>
  <c r="O282" i="40"/>
  <c r="O283" i="40"/>
  <c r="O284" i="40"/>
  <c r="O285" i="40"/>
  <c r="O286" i="40"/>
  <c r="O287" i="40"/>
  <c r="O288" i="40"/>
  <c r="O289" i="40"/>
  <c r="O290" i="40"/>
  <c r="O291" i="40"/>
  <c r="O292" i="40"/>
  <c r="O293" i="40"/>
  <c r="O294" i="40"/>
  <c r="O295" i="40"/>
  <c r="O296" i="40"/>
  <c r="O297" i="40"/>
  <c r="O298" i="40"/>
  <c r="O299" i="40"/>
  <c r="O300" i="40"/>
  <c r="O301" i="40"/>
  <c r="O302" i="40"/>
  <c r="O303" i="40"/>
  <c r="O304" i="40"/>
  <c r="O305" i="40"/>
  <c r="O306" i="40"/>
  <c r="O307" i="40"/>
  <c r="O308" i="40"/>
  <c r="O309" i="40"/>
  <c r="O310" i="40"/>
  <c r="O311" i="40"/>
  <c r="O312" i="40"/>
  <c r="O313" i="40"/>
  <c r="O314" i="40"/>
  <c r="O315" i="40"/>
  <c r="O316" i="40"/>
  <c r="O317" i="40"/>
  <c r="O318" i="40"/>
  <c r="O319" i="40"/>
  <c r="O320" i="40"/>
  <c r="O321" i="40"/>
  <c r="O322" i="40"/>
  <c r="O323" i="40"/>
  <c r="O324" i="40"/>
  <c r="O325" i="40"/>
  <c r="O326" i="40"/>
  <c r="O327" i="40"/>
  <c r="O328" i="40"/>
  <c r="O329" i="40"/>
  <c r="O330" i="40"/>
  <c r="O331" i="40"/>
  <c r="O332" i="40"/>
  <c r="O333" i="40"/>
  <c r="O334" i="40"/>
  <c r="O335" i="40"/>
  <c r="O336" i="40"/>
  <c r="O337" i="40"/>
  <c r="O338" i="40"/>
  <c r="O339" i="40"/>
  <c r="O340" i="40"/>
  <c r="O341" i="40"/>
  <c r="O342" i="40"/>
  <c r="O343" i="40"/>
  <c r="O344" i="40"/>
  <c r="O345" i="40"/>
  <c r="O346" i="40"/>
  <c r="O347" i="40"/>
  <c r="O348" i="40"/>
  <c r="O349" i="40"/>
  <c r="O350" i="40"/>
  <c r="O351" i="40"/>
  <c r="O352" i="40"/>
  <c r="O353" i="40"/>
  <c r="O354" i="40"/>
  <c r="O355" i="40"/>
  <c r="O356" i="40"/>
  <c r="O357" i="40"/>
  <c r="O358" i="40"/>
  <c r="O2" i="40"/>
  <c r="L3" i="39"/>
  <c r="L4" i="39"/>
  <c r="L5" i="39"/>
  <c r="L6" i="39"/>
  <c r="L7" i="39"/>
  <c r="L8" i="39"/>
  <c r="L9" i="39"/>
  <c r="L10" i="39"/>
  <c r="L11" i="39"/>
  <c r="L12" i="39"/>
  <c r="L13" i="39"/>
  <c r="L14" i="39"/>
  <c r="L15" i="39"/>
  <c r="L16" i="39"/>
  <c r="L17" i="39"/>
  <c r="L18" i="39"/>
  <c r="L19" i="39"/>
  <c r="L20" i="39"/>
  <c r="L21" i="39"/>
  <c r="L22" i="39"/>
  <c r="L23" i="39"/>
  <c r="L24" i="39"/>
  <c r="L25" i="39"/>
  <c r="L26" i="39"/>
  <c r="L27" i="39"/>
  <c r="L28" i="39"/>
  <c r="L29" i="39"/>
  <c r="L2" i="39"/>
  <c r="L3" i="38"/>
  <c r="L4" i="38"/>
  <c r="L5" i="38"/>
  <c r="L6" i="38"/>
  <c r="L7" i="38"/>
  <c r="L2" i="38"/>
  <c r="L3" i="37"/>
  <c r="L4" i="37"/>
  <c r="L2" i="37"/>
  <c r="L2" i="36"/>
  <c r="L3" i="35"/>
  <c r="L4" i="35"/>
  <c r="L5" i="35"/>
  <c r="L6" i="35"/>
  <c r="L7" i="35"/>
  <c r="L8" i="35"/>
  <c r="L9" i="35"/>
  <c r="L10" i="35"/>
  <c r="L11" i="35"/>
  <c r="L12" i="35"/>
  <c r="L13" i="35"/>
  <c r="L14" i="35"/>
  <c r="L2" i="35"/>
  <c r="L3" i="34"/>
  <c r="L4" i="34"/>
  <c r="L5" i="34"/>
  <c r="L6" i="34"/>
  <c r="L7" i="34"/>
  <c r="L8" i="34"/>
  <c r="L9" i="34"/>
  <c r="L10" i="34"/>
  <c r="L11" i="34"/>
  <c r="L12" i="34"/>
  <c r="L13" i="34"/>
  <c r="L2" i="34"/>
  <c r="L3" i="33"/>
  <c r="L4" i="33"/>
  <c r="L5" i="33"/>
  <c r="L6" i="33"/>
  <c r="L7" i="33"/>
  <c r="L2" i="33"/>
  <c r="L3" i="32"/>
  <c r="L4" i="32"/>
  <c r="L5" i="32"/>
  <c r="L6" i="32"/>
  <c r="L7" i="32"/>
  <c r="L8" i="32"/>
  <c r="L9" i="32"/>
  <c r="L10" i="32"/>
  <c r="L11" i="32"/>
  <c r="L12" i="32"/>
  <c r="L13" i="32"/>
  <c r="L14" i="32"/>
  <c r="L15" i="32"/>
  <c r="L16" i="32"/>
  <c r="L17" i="32"/>
  <c r="L18" i="32"/>
  <c r="L19" i="32"/>
  <c r="L20" i="32"/>
  <c r="L21" i="32"/>
  <c r="L22" i="32"/>
  <c r="L2" i="32"/>
  <c r="L3" i="31"/>
  <c r="L4" i="31"/>
  <c r="L5" i="31"/>
  <c r="L6" i="31"/>
  <c r="L7" i="31"/>
  <c r="L8" i="31"/>
  <c r="L9" i="31"/>
  <c r="L10" i="31"/>
  <c r="L11" i="31"/>
  <c r="L12" i="31"/>
  <c r="L13" i="31"/>
  <c r="L14" i="31"/>
  <c r="L15" i="31"/>
  <c r="L16" i="31"/>
  <c r="L17" i="31"/>
  <c r="L18" i="31"/>
  <c r="L19" i="31"/>
  <c r="L20" i="31"/>
  <c r="L21" i="31"/>
  <c r="L22" i="31"/>
  <c r="L23" i="31"/>
  <c r="L24" i="31"/>
  <c r="L25" i="31"/>
  <c r="L26" i="31"/>
  <c r="L27" i="31"/>
  <c r="L28" i="31"/>
  <c r="L29" i="31"/>
  <c r="L30" i="31"/>
  <c r="L31" i="31"/>
  <c r="L32" i="31"/>
  <c r="L33" i="31"/>
  <c r="L34" i="31"/>
  <c r="L35" i="31"/>
  <c r="L36" i="31"/>
  <c r="L37" i="31"/>
  <c r="L38" i="31"/>
  <c r="L39" i="31"/>
  <c r="L40" i="31"/>
  <c r="L41" i="31"/>
  <c r="L42" i="31"/>
  <c r="L43" i="31"/>
  <c r="L44" i="31"/>
  <c r="L45" i="31"/>
  <c r="L46" i="31"/>
  <c r="L47" i="31"/>
  <c r="L48" i="31"/>
  <c r="L49" i="31"/>
  <c r="L50" i="31"/>
  <c r="L51" i="31"/>
  <c r="L52" i="31"/>
  <c r="L53" i="31"/>
  <c r="L54" i="31"/>
  <c r="L55" i="31"/>
  <c r="L56" i="31"/>
  <c r="L57" i="31"/>
  <c r="L58" i="31"/>
  <c r="L59" i="31"/>
  <c r="L60" i="31"/>
  <c r="L61" i="31"/>
  <c r="L62" i="31"/>
  <c r="L63" i="31"/>
  <c r="L64" i="31"/>
  <c r="L65" i="31"/>
  <c r="L66" i="31"/>
  <c r="L67" i="31"/>
  <c r="L68" i="31"/>
  <c r="L69" i="31"/>
  <c r="L70" i="31"/>
  <c r="L71" i="31"/>
  <c r="L72" i="31"/>
  <c r="L73" i="31"/>
  <c r="L74" i="31"/>
  <c r="L75" i="31"/>
  <c r="L76" i="31"/>
  <c r="L77" i="31"/>
  <c r="L78" i="31"/>
  <c r="L79" i="31"/>
  <c r="L80" i="31"/>
  <c r="L81" i="31"/>
  <c r="L82" i="31"/>
  <c r="L83" i="31"/>
  <c r="L84" i="31"/>
  <c r="L85" i="31"/>
  <c r="L86" i="31"/>
  <c r="L87" i="31"/>
  <c r="L88" i="31"/>
  <c r="L89" i="31"/>
  <c r="L90" i="31"/>
  <c r="L91" i="31"/>
  <c r="L92" i="31"/>
  <c r="L93" i="31"/>
  <c r="L94" i="31"/>
  <c r="L95" i="31"/>
  <c r="L96" i="31"/>
  <c r="L97" i="31"/>
  <c r="L98" i="31"/>
  <c r="L99" i="31"/>
  <c r="L100" i="31"/>
  <c r="L101" i="31"/>
  <c r="L102" i="31"/>
  <c r="L103" i="31"/>
  <c r="L104" i="31"/>
  <c r="L105" i="31"/>
  <c r="L106" i="31"/>
  <c r="L107" i="31"/>
  <c r="L108" i="31"/>
  <c r="L109" i="31"/>
  <c r="L110" i="31"/>
  <c r="L2" i="31"/>
  <c r="L3" i="30"/>
  <c r="L4" i="30"/>
  <c r="L5" i="30"/>
  <c r="L6" i="30"/>
  <c r="L7" i="30"/>
  <c r="L8" i="30"/>
  <c r="L9" i="30"/>
  <c r="L10" i="30"/>
  <c r="L11" i="30"/>
  <c r="L12" i="30"/>
  <c r="L13" i="30"/>
  <c r="L14" i="30"/>
  <c r="L15" i="30"/>
  <c r="L16" i="30"/>
  <c r="L17" i="30"/>
  <c r="L2" i="30"/>
  <c r="L3" i="29"/>
  <c r="L4" i="29"/>
  <c r="L5" i="29"/>
  <c r="L2" i="29"/>
  <c r="L3" i="28"/>
  <c r="L4" i="28"/>
  <c r="L2" i="28"/>
  <c r="L3" i="27"/>
  <c r="L4" i="27"/>
  <c r="L2" i="27"/>
  <c r="L3" i="26"/>
  <c r="L2" i="26"/>
  <c r="N3" i="25"/>
  <c r="N4" i="25"/>
  <c r="N5" i="25"/>
  <c r="N6" i="25"/>
  <c r="N7" i="25"/>
  <c r="N8" i="25"/>
  <c r="N9" i="25"/>
  <c r="N10" i="25"/>
  <c r="N11" i="25"/>
  <c r="N12" i="25"/>
  <c r="N13" i="25"/>
  <c r="N14" i="25"/>
  <c r="N15" i="25"/>
  <c r="N16" i="25"/>
  <c r="N17" i="25"/>
  <c r="N18" i="25"/>
  <c r="N19" i="25"/>
  <c r="N20" i="25"/>
  <c r="N21" i="25"/>
  <c r="N22" i="25"/>
  <c r="N23" i="25"/>
  <c r="N24" i="25"/>
  <c r="N25" i="25"/>
  <c r="N26" i="25"/>
  <c r="N27" i="25"/>
  <c r="N28" i="25"/>
  <c r="N29" i="25"/>
  <c r="N30" i="25"/>
  <c r="N31" i="25"/>
  <c r="N32" i="25"/>
  <c r="N33" i="25"/>
  <c r="N34" i="25"/>
  <c r="N35" i="25"/>
  <c r="N36" i="25"/>
  <c r="N37" i="25"/>
  <c r="N38" i="25"/>
  <c r="N39" i="25"/>
  <c r="N40" i="25"/>
  <c r="N41" i="25"/>
  <c r="N42" i="25"/>
  <c r="N43" i="25"/>
  <c r="N44" i="25"/>
  <c r="N45" i="25"/>
  <c r="N46" i="25"/>
  <c r="N2" i="25"/>
  <c r="O3" i="23"/>
  <c r="O4" i="23"/>
  <c r="O5" i="23"/>
  <c r="O6" i="23"/>
  <c r="O7" i="23"/>
  <c r="O8" i="23"/>
  <c r="O9" i="23"/>
  <c r="O10" i="23"/>
  <c r="O11" i="23"/>
  <c r="O12" i="23"/>
  <c r="O13" i="23"/>
  <c r="O14" i="23"/>
  <c r="O15" i="23"/>
  <c r="O16" i="23"/>
  <c r="O17" i="23"/>
  <c r="O18" i="23"/>
  <c r="O19" i="23"/>
  <c r="O20" i="23"/>
  <c r="O21" i="23"/>
  <c r="O22" i="23"/>
  <c r="O23" i="23"/>
  <c r="O24" i="23"/>
  <c r="O25" i="23"/>
  <c r="O26" i="23"/>
  <c r="O27" i="23"/>
  <c r="O28" i="23"/>
  <c r="O29" i="23"/>
  <c r="O30" i="23"/>
  <c r="O31" i="23"/>
  <c r="O32" i="23"/>
  <c r="O33" i="23"/>
  <c r="O34" i="23"/>
  <c r="O35" i="23"/>
  <c r="O36" i="23"/>
  <c r="O37" i="23"/>
  <c r="O38" i="23"/>
  <c r="O39" i="23"/>
  <c r="O40" i="23"/>
  <c r="O41" i="23"/>
  <c r="O42" i="23"/>
  <c r="O43" i="23"/>
  <c r="O44" i="23"/>
  <c r="O45" i="23"/>
  <c r="O46" i="23"/>
  <c r="O47" i="23"/>
  <c r="O48" i="23"/>
  <c r="O49" i="23"/>
  <c r="O50" i="23"/>
  <c r="O51" i="23"/>
  <c r="O52" i="23"/>
  <c r="O53" i="23"/>
  <c r="O54" i="23"/>
  <c r="O55" i="23"/>
  <c r="O56" i="23"/>
  <c r="O57" i="23"/>
  <c r="O58" i="23"/>
  <c r="O59" i="23"/>
  <c r="O60" i="23"/>
  <c r="O61" i="23"/>
  <c r="O62" i="23"/>
  <c r="O63" i="23"/>
  <c r="O64" i="23"/>
  <c r="O65" i="23"/>
  <c r="O66" i="23"/>
  <c r="O67" i="23"/>
  <c r="O68" i="23"/>
  <c r="O69" i="23"/>
  <c r="O70" i="23"/>
  <c r="O71" i="23"/>
  <c r="O72" i="23"/>
  <c r="O73" i="23"/>
  <c r="O74" i="23"/>
  <c r="O75" i="23"/>
  <c r="O76" i="23"/>
  <c r="O77" i="23"/>
  <c r="O78" i="23"/>
  <c r="O2" i="23"/>
  <c r="L3" i="22"/>
  <c r="L2" i="22"/>
  <c r="L3" i="21"/>
  <c r="L4" i="21"/>
  <c r="L5" i="21"/>
  <c r="L6" i="21"/>
  <c r="L7" i="21"/>
  <c r="L8" i="21"/>
  <c r="L9" i="21"/>
  <c r="L10" i="21"/>
  <c r="L11" i="21"/>
  <c r="L12" i="21"/>
  <c r="L13" i="21"/>
  <c r="L14" i="21"/>
  <c r="L15" i="21"/>
  <c r="L16" i="21"/>
  <c r="L17" i="21"/>
  <c r="L18" i="21"/>
  <c r="L19" i="21"/>
  <c r="L20" i="21"/>
  <c r="L21" i="21"/>
  <c r="L22" i="21"/>
  <c r="L23" i="21"/>
  <c r="L24" i="21"/>
  <c r="L25" i="21"/>
  <c r="L26" i="21"/>
  <c r="L27" i="21"/>
  <c r="L28" i="21"/>
  <c r="L29" i="21"/>
  <c r="L30" i="21"/>
  <c r="L31" i="21"/>
  <c r="L32" i="21"/>
  <c r="L33" i="21"/>
  <c r="L34" i="21"/>
  <c r="L35" i="21"/>
  <c r="L36" i="21"/>
  <c r="L37" i="21"/>
  <c r="L38" i="21"/>
  <c r="L39" i="21"/>
  <c r="L40" i="21"/>
  <c r="L41" i="21"/>
  <c r="L42" i="21"/>
  <c r="L43" i="21"/>
  <c r="L44" i="21"/>
  <c r="L45" i="21"/>
  <c r="L46" i="21"/>
  <c r="L47" i="21"/>
  <c r="L48" i="21"/>
  <c r="L49" i="21"/>
  <c r="L50" i="21"/>
  <c r="L51" i="21"/>
  <c r="L52" i="21"/>
  <c r="L53" i="21"/>
  <c r="L54" i="21"/>
  <c r="L55" i="21"/>
  <c r="L56" i="21"/>
  <c r="L57" i="21"/>
  <c r="L58" i="21"/>
  <c r="L59" i="21"/>
  <c r="L60" i="21"/>
  <c r="L61" i="21"/>
  <c r="L62" i="21"/>
  <c r="L63" i="21"/>
  <c r="L64" i="21"/>
  <c r="L65" i="21"/>
  <c r="L66" i="21"/>
  <c r="L67" i="21"/>
  <c r="L68" i="21"/>
  <c r="L69" i="21"/>
  <c r="L70" i="21"/>
  <c r="L71" i="21"/>
  <c r="L72" i="21"/>
  <c r="L73" i="21"/>
  <c r="L74" i="21"/>
  <c r="L75" i="21"/>
  <c r="L76" i="21"/>
  <c r="L77" i="21"/>
  <c r="L78" i="21"/>
  <c r="L79" i="21"/>
  <c r="L80" i="21"/>
  <c r="L81" i="21"/>
  <c r="L82" i="21"/>
  <c r="L83" i="21"/>
  <c r="L84" i="21"/>
  <c r="L85" i="21"/>
  <c r="L86" i="21"/>
  <c r="L87" i="21"/>
  <c r="L88" i="21"/>
  <c r="L89" i="21"/>
  <c r="L90" i="21"/>
  <c r="L91" i="21"/>
  <c r="L92" i="21"/>
  <c r="L93" i="21"/>
  <c r="L94" i="21"/>
  <c r="L95" i="21"/>
  <c r="L96" i="21"/>
  <c r="L97" i="21"/>
  <c r="L98" i="21"/>
  <c r="L99" i="21"/>
  <c r="L100" i="21"/>
  <c r="L101" i="21"/>
  <c r="L102" i="21"/>
  <c r="L103" i="21"/>
  <c r="L104" i="21"/>
  <c r="L105" i="21"/>
  <c r="L106" i="21"/>
  <c r="L107" i="21"/>
  <c r="L108" i="21"/>
  <c r="L109" i="21"/>
  <c r="L110" i="21"/>
  <c r="L111" i="21"/>
  <c r="L112" i="21"/>
  <c r="L113" i="21"/>
  <c r="L114" i="21"/>
  <c r="L115" i="21"/>
  <c r="L116" i="21"/>
  <c r="L117" i="21"/>
  <c r="L118" i="21"/>
  <c r="L119" i="21"/>
  <c r="L120" i="21"/>
  <c r="L121" i="21"/>
  <c r="L122" i="21"/>
  <c r="L123" i="21"/>
  <c r="L124" i="21"/>
  <c r="L125" i="21"/>
  <c r="L126" i="21"/>
  <c r="L127" i="21"/>
  <c r="L128" i="21"/>
  <c r="L129" i="21"/>
  <c r="L130" i="21"/>
  <c r="L131" i="21"/>
  <c r="L132" i="21"/>
  <c r="L133" i="21"/>
  <c r="L134" i="21"/>
  <c r="L135" i="21"/>
  <c r="L136" i="21"/>
  <c r="L137" i="21"/>
  <c r="L138" i="21"/>
  <c r="L139" i="21"/>
  <c r="L140" i="21"/>
  <c r="L141" i="21"/>
  <c r="L142" i="21"/>
  <c r="L143" i="21"/>
  <c r="L144" i="21"/>
  <c r="L145" i="21"/>
  <c r="L146" i="21"/>
  <c r="L147" i="21"/>
  <c r="L148" i="21"/>
  <c r="L149" i="21"/>
  <c r="L150" i="21"/>
  <c r="L151" i="21"/>
  <c r="L152" i="21"/>
  <c r="L153" i="21"/>
  <c r="L154" i="21"/>
  <c r="L155" i="21"/>
  <c r="L156" i="21"/>
  <c r="L157" i="21"/>
  <c r="L158" i="21"/>
  <c r="L159" i="21"/>
  <c r="L2" i="21"/>
  <c r="L3" i="20"/>
  <c r="L4" i="20"/>
  <c r="L5" i="20"/>
  <c r="L6" i="20"/>
  <c r="L7" i="20"/>
  <c r="L8" i="20"/>
  <c r="L9" i="20"/>
  <c r="L10" i="20"/>
  <c r="L11" i="20"/>
  <c r="L12" i="20"/>
  <c r="L13" i="20"/>
  <c r="L14" i="20"/>
  <c r="L15" i="20"/>
  <c r="L16" i="20"/>
  <c r="L17" i="20"/>
  <c r="L18" i="20"/>
  <c r="L19" i="20"/>
  <c r="L20" i="20"/>
  <c r="L21" i="20"/>
  <c r="L22" i="20"/>
  <c r="L23" i="20"/>
  <c r="L24" i="20"/>
  <c r="L25" i="20"/>
  <c r="L26" i="20"/>
  <c r="L27" i="20"/>
  <c r="L28" i="20"/>
  <c r="L29" i="20"/>
  <c r="L30" i="20"/>
  <c r="L31" i="20"/>
  <c r="L32" i="20"/>
  <c r="L33" i="20"/>
  <c r="L34" i="20"/>
  <c r="L35" i="20"/>
  <c r="L36" i="20"/>
  <c r="L37" i="20"/>
  <c r="L38" i="20"/>
  <c r="L2" i="20"/>
  <c r="L3" i="19"/>
  <c r="L4" i="19"/>
  <c r="L5" i="19"/>
  <c r="L6" i="19"/>
  <c r="L7" i="19"/>
  <c r="L8" i="19"/>
  <c r="L9" i="19"/>
  <c r="L10" i="19"/>
  <c r="L11" i="19"/>
  <c r="L12" i="19"/>
  <c r="L13" i="19"/>
  <c r="L14" i="19"/>
  <c r="L15" i="19"/>
  <c r="L16" i="19"/>
  <c r="L17" i="19"/>
  <c r="L18" i="19"/>
  <c r="L19" i="19"/>
  <c r="L20" i="19"/>
  <c r="L21" i="19"/>
  <c r="L22" i="19"/>
  <c r="L23" i="19"/>
  <c r="L24" i="19"/>
  <c r="L25" i="19"/>
  <c r="L26" i="19"/>
  <c r="L27" i="19"/>
  <c r="L28" i="19"/>
  <c r="L29" i="19"/>
  <c r="L30" i="19"/>
  <c r="L31" i="19"/>
  <c r="L32" i="19"/>
  <c r="L33" i="19"/>
  <c r="L34" i="19"/>
  <c r="L35" i="19"/>
  <c r="L36" i="19"/>
  <c r="L37" i="19"/>
  <c r="L38" i="19"/>
  <c r="L39" i="19"/>
  <c r="L40" i="19"/>
  <c r="L41" i="19"/>
  <c r="L42" i="19"/>
  <c r="L43" i="19"/>
  <c r="L44" i="19"/>
  <c r="L45" i="19"/>
  <c r="L46" i="19"/>
  <c r="L47" i="19"/>
  <c r="L48" i="19"/>
  <c r="L49" i="19"/>
  <c r="L50" i="19"/>
  <c r="L51" i="19"/>
  <c r="L52" i="19"/>
  <c r="L53" i="19"/>
  <c r="L54" i="19"/>
  <c r="L55" i="19"/>
  <c r="L2" i="19"/>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2" i="17"/>
  <c r="L3" i="16"/>
  <c r="L4" i="16"/>
  <c r="L5" i="16"/>
  <c r="L6" i="16"/>
  <c r="L7" i="16"/>
  <c r="L8" i="16"/>
  <c r="L9" i="16"/>
  <c r="L10" i="16"/>
  <c r="L11" i="16"/>
  <c r="L12" i="16"/>
  <c r="L13" i="16"/>
  <c r="L14" i="16"/>
  <c r="L15" i="16"/>
  <c r="L16" i="16"/>
  <c r="L17" i="16"/>
  <c r="L18" i="16"/>
  <c r="L19" i="16"/>
  <c r="L20" i="16"/>
  <c r="L21" i="16"/>
  <c r="L22" i="16"/>
  <c r="L23" i="16"/>
  <c r="L24" i="16"/>
  <c r="L25" i="16"/>
  <c r="L26" i="16"/>
  <c r="L27" i="16"/>
  <c r="L28" i="16"/>
  <c r="L29" i="16"/>
  <c r="L30" i="16"/>
  <c r="L31" i="16"/>
  <c r="L32" i="16"/>
  <c r="L33" i="16"/>
  <c r="L34" i="16"/>
  <c r="L35" i="16"/>
  <c r="L36" i="16"/>
  <c r="L37" i="16"/>
  <c r="L38" i="16"/>
  <c r="L39" i="16"/>
  <c r="L40" i="16"/>
  <c r="L41" i="16"/>
  <c r="L42" i="16"/>
  <c r="L43" i="16"/>
  <c r="L44" i="16"/>
  <c r="L45" i="16"/>
  <c r="L46" i="16"/>
  <c r="L47" i="16"/>
  <c r="L48" i="16"/>
  <c r="L49" i="16"/>
  <c r="L50" i="16"/>
  <c r="L51" i="16"/>
  <c r="L52" i="16"/>
  <c r="L53" i="16"/>
  <c r="L54" i="16"/>
  <c r="L55" i="16"/>
  <c r="L56" i="16"/>
  <c r="L57" i="16"/>
  <c r="L58" i="16"/>
  <c r="L59" i="16"/>
  <c r="L60" i="16"/>
  <c r="L61" i="16"/>
  <c r="L62" i="16"/>
  <c r="L63" i="16"/>
  <c r="L64" i="16"/>
  <c r="L65" i="16"/>
  <c r="L66" i="16"/>
  <c r="L67" i="16"/>
  <c r="L68" i="16"/>
  <c r="L69" i="16"/>
  <c r="L70" i="16"/>
  <c r="L71" i="16"/>
  <c r="L72" i="16"/>
  <c r="L73" i="16"/>
  <c r="L74" i="16"/>
  <c r="L75" i="16"/>
  <c r="L76" i="16"/>
  <c r="L77" i="16"/>
  <c r="L78" i="16"/>
  <c r="L79" i="16"/>
  <c r="L80" i="16"/>
  <c r="L81" i="16"/>
  <c r="L82" i="16"/>
  <c r="L83" i="16"/>
  <c r="L84" i="16"/>
  <c r="L85" i="16"/>
  <c r="L86" i="16"/>
  <c r="L87" i="16"/>
  <c r="L88" i="16"/>
  <c r="L89" i="16"/>
  <c r="L90" i="16"/>
  <c r="L91" i="16"/>
  <c r="L92" i="16"/>
  <c r="L93" i="16"/>
  <c r="L94" i="16"/>
  <c r="L95" i="16"/>
  <c r="L96" i="16"/>
  <c r="L97" i="16"/>
  <c r="L98" i="16"/>
  <c r="L99" i="16"/>
  <c r="L100" i="16"/>
  <c r="L101" i="16"/>
  <c r="L102" i="16"/>
  <c r="L103" i="16"/>
  <c r="L104" i="16"/>
  <c r="L105" i="16"/>
  <c r="L106" i="16"/>
  <c r="L107" i="16"/>
  <c r="L108" i="16"/>
  <c r="L109" i="16"/>
  <c r="L110" i="16"/>
  <c r="L111" i="16"/>
  <c r="L112" i="16"/>
  <c r="L113" i="16"/>
  <c r="L114" i="16"/>
  <c r="L115" i="16"/>
  <c r="L116" i="16"/>
  <c r="L117" i="16"/>
  <c r="L118" i="16"/>
  <c r="L119" i="16"/>
  <c r="L120" i="16"/>
  <c r="L121" i="16"/>
  <c r="L122" i="16"/>
  <c r="L123" i="16"/>
  <c r="L124" i="16"/>
  <c r="L125" i="16"/>
  <c r="L126" i="16"/>
  <c r="L127" i="16"/>
  <c r="L128" i="16"/>
  <c r="L129" i="16"/>
  <c r="L130" i="16"/>
  <c r="L131" i="16"/>
  <c r="L132" i="16"/>
  <c r="L133" i="16"/>
  <c r="L134" i="16"/>
  <c r="L135" i="16"/>
  <c r="L136" i="16"/>
  <c r="L137" i="16"/>
  <c r="L138" i="16"/>
  <c r="L139" i="16"/>
  <c r="L140" i="16"/>
  <c r="L141" i="16"/>
  <c r="L142" i="16"/>
  <c r="L143" i="16"/>
  <c r="L144" i="16"/>
  <c r="L145" i="16"/>
  <c r="L146" i="16"/>
  <c r="L147" i="16"/>
  <c r="L148" i="16"/>
  <c r="L149" i="16"/>
  <c r="L150" i="16"/>
  <c r="L151" i="16"/>
  <c r="L152" i="16"/>
  <c r="L153" i="16"/>
  <c r="L154" i="16"/>
  <c r="L155" i="16"/>
  <c r="L156" i="16"/>
  <c r="L157" i="16"/>
  <c r="L158" i="16"/>
  <c r="L159" i="16"/>
  <c r="L160" i="16"/>
  <c r="L161" i="16"/>
  <c r="L162" i="16"/>
  <c r="L163" i="16"/>
  <c r="L164" i="16"/>
  <c r="L165" i="16"/>
  <c r="L166" i="16"/>
  <c r="L167" i="16"/>
  <c r="L168" i="16"/>
  <c r="L169" i="16"/>
  <c r="L170" i="16"/>
  <c r="L171" i="16"/>
  <c r="L172" i="16"/>
  <c r="L173" i="16"/>
  <c r="L174" i="16"/>
  <c r="L175" i="16"/>
  <c r="L176" i="16"/>
  <c r="L177" i="16"/>
  <c r="L178" i="16"/>
  <c r="L179" i="16"/>
  <c r="L180" i="16"/>
  <c r="L181" i="16"/>
  <c r="L182" i="16"/>
  <c r="L183" i="16"/>
  <c r="L184" i="16"/>
  <c r="L185" i="16"/>
  <c r="L186" i="16"/>
  <c r="L187" i="16"/>
  <c r="L188" i="16"/>
  <c r="L189" i="16"/>
  <c r="L190" i="16"/>
  <c r="L191" i="16"/>
  <c r="L192" i="16"/>
  <c r="L193" i="16"/>
  <c r="L194" i="16"/>
  <c r="L195" i="16"/>
  <c r="L196" i="16"/>
  <c r="L197" i="16"/>
  <c r="L198" i="16"/>
  <c r="L199" i="16"/>
  <c r="L200" i="16"/>
  <c r="L201" i="16"/>
  <c r="L202" i="16"/>
  <c r="L203" i="16"/>
  <c r="L204" i="16"/>
  <c r="L205" i="16"/>
  <c r="L206" i="16"/>
  <c r="L207" i="16"/>
  <c r="L208" i="16"/>
  <c r="L209" i="16"/>
  <c r="L210" i="16"/>
  <c r="L211" i="16"/>
  <c r="L212" i="16"/>
  <c r="L213" i="16"/>
  <c r="L214" i="16"/>
  <c r="L215" i="16"/>
  <c r="L216" i="16"/>
  <c r="L217" i="16"/>
  <c r="L218" i="16"/>
  <c r="L219" i="16"/>
  <c r="L220" i="16"/>
  <c r="L221" i="16"/>
  <c r="L222" i="16"/>
  <c r="L223" i="16"/>
  <c r="L224" i="16"/>
  <c r="L225" i="16"/>
  <c r="L226" i="16"/>
  <c r="L227" i="16"/>
  <c r="L228" i="16"/>
  <c r="L229" i="16"/>
  <c r="L230" i="16"/>
  <c r="L231" i="16"/>
  <c r="L232" i="16"/>
  <c r="L233" i="16"/>
  <c r="L234" i="16"/>
  <c r="L235" i="16"/>
  <c r="L236" i="16"/>
  <c r="L237" i="16"/>
  <c r="L238" i="16"/>
  <c r="L239" i="16"/>
  <c r="L240" i="16"/>
  <c r="L241" i="16"/>
  <c r="L242" i="16"/>
  <c r="L243" i="16"/>
  <c r="L244" i="16"/>
  <c r="L245" i="16"/>
  <c r="L2" i="16"/>
  <c r="L14" i="13"/>
  <c r="D22" i="45" l="1"/>
  <c r="D49" i="44"/>
  <c r="D40" i="44"/>
  <c r="F40" i="44"/>
  <c r="D41" i="44"/>
  <c r="E52" i="44"/>
  <c r="F49" i="44"/>
  <c r="E34" i="44"/>
  <c r="F41" i="44"/>
  <c r="D38" i="44"/>
  <c r="F56" i="44"/>
  <c r="D57" i="44"/>
  <c r="D56" i="44"/>
  <c r="D55" i="44"/>
  <c r="D54" i="44"/>
  <c r="D53" i="44"/>
  <c r="D52" i="44"/>
  <c r="D51" i="44"/>
  <c r="D50" i="44"/>
  <c r="D48" i="44"/>
  <c r="D47" i="44"/>
  <c r="D46" i="44"/>
  <c r="D45" i="44"/>
  <c r="D44" i="44"/>
  <c r="D43" i="44"/>
  <c r="D39" i="44"/>
  <c r="D37" i="44"/>
  <c r="D36" i="44"/>
  <c r="D35" i="44"/>
  <c r="F34" i="44" l="1"/>
  <c r="E41" i="44"/>
  <c r="C41" i="44" s="1"/>
  <c r="E40" i="44"/>
  <c r="C40" i="44" s="1"/>
  <c r="E49" i="44"/>
  <c r="C49" i="44" s="1"/>
  <c r="F42" i="44"/>
  <c r="F39" i="44"/>
  <c r="E50" i="44"/>
  <c r="C50" i="44" s="1"/>
  <c r="E48" i="44"/>
  <c r="C48" i="44" s="1"/>
  <c r="F57" i="44"/>
  <c r="E57" i="44"/>
  <c r="C57" i="44" s="1"/>
  <c r="E56" i="44"/>
  <c r="C56" i="44" s="1"/>
  <c r="E55" i="44"/>
  <c r="C55" i="44" s="1"/>
  <c r="F55" i="44"/>
  <c r="E54" i="44"/>
  <c r="C54" i="44" s="1"/>
  <c r="F54" i="44"/>
  <c r="F53" i="44"/>
  <c r="E53" i="44"/>
  <c r="C53" i="44" s="1"/>
  <c r="F52" i="44"/>
  <c r="F51" i="44"/>
  <c r="E51" i="44"/>
  <c r="C51" i="44" s="1"/>
  <c r="F50" i="44"/>
  <c r="F48" i="44"/>
  <c r="F47" i="44"/>
  <c r="E47" i="44"/>
  <c r="C47" i="44" s="1"/>
  <c r="F46" i="44"/>
  <c r="E46" i="44"/>
  <c r="C46" i="44" s="1"/>
  <c r="E45" i="44"/>
  <c r="C45" i="44" s="1"/>
  <c r="F45" i="44"/>
  <c r="F43" i="44"/>
  <c r="E42" i="44"/>
  <c r="E43" i="44"/>
  <c r="C43" i="44" s="1"/>
  <c r="F44" i="44"/>
  <c r="E44" i="44"/>
  <c r="C44" i="44" s="1"/>
  <c r="E35" i="44"/>
  <c r="C35" i="44" s="1"/>
  <c r="E37" i="44"/>
  <c r="C37" i="44" s="1"/>
  <c r="E36" i="44"/>
  <c r="C36" i="44" s="1"/>
  <c r="F38" i="44"/>
  <c r="F36" i="44"/>
  <c r="F37" i="44"/>
  <c r="E38" i="44"/>
  <c r="C38" i="44" s="1"/>
  <c r="E39" i="44"/>
  <c r="C39" i="44" s="1"/>
  <c r="F35" i="44"/>
  <c r="C52" i="44"/>
  <c r="D33" i="44"/>
  <c r="F33" i="44"/>
  <c r="E33" i="44"/>
  <c r="E31" i="44"/>
  <c r="D31" i="44"/>
  <c r="F31" i="44"/>
  <c r="C33" i="44" l="1"/>
  <c r="C32" i="44"/>
  <c r="C31" i="44"/>
  <c r="C4" i="26"/>
  <c r="D42" i="44" s="1"/>
  <c r="C42" i="44" s="1"/>
  <c r="C3006" i="13"/>
  <c r="C3004" i="13"/>
  <c r="C2987" i="13"/>
  <c r="C2980" i="13"/>
  <c r="C2976" i="13"/>
  <c r="C2686" i="13"/>
  <c r="C2649" i="13"/>
  <c r="C2637" i="13"/>
  <c r="C2633" i="13"/>
  <c r="C2630" i="13"/>
  <c r="C2620" i="13"/>
  <c r="C2617" i="13"/>
  <c r="C2610" i="13"/>
  <c r="C2606" i="13"/>
  <c r="C2602" i="13"/>
  <c r="C2599" i="13"/>
  <c r="C2582" i="13"/>
  <c r="C2566" i="13"/>
  <c r="C2518" i="13"/>
  <c r="C2500" i="13"/>
  <c r="C2492" i="13"/>
  <c r="C2469" i="13"/>
  <c r="C2342" i="13"/>
  <c r="C2323" i="13"/>
  <c r="C2318" i="13"/>
  <c r="C2316" i="13"/>
  <c r="C2310" i="13"/>
  <c r="C2308" i="13"/>
  <c r="C2304" i="13"/>
  <c r="C2301" i="13"/>
  <c r="C2288" i="13"/>
  <c r="C2278" i="13"/>
  <c r="C1292" i="13"/>
  <c r="C1247" i="13"/>
  <c r="C1243" i="13"/>
  <c r="C1085" i="13"/>
  <c r="C1083" i="13"/>
  <c r="C611" i="13"/>
  <c r="C572" i="13"/>
  <c r="C484" i="13"/>
  <c r="C428" i="13"/>
  <c r="C3007" i="13" s="1"/>
  <c r="D34" i="44" s="1"/>
  <c r="C34" i="44" s="1"/>
  <c r="C9" i="13"/>
</calcChain>
</file>

<file path=xl/sharedStrings.xml><?xml version="1.0" encoding="utf-8"?>
<sst xmlns="http://schemas.openxmlformats.org/spreadsheetml/2006/main" count="61911" uniqueCount="12880">
  <si>
    <t>systemname</t>
  </si>
  <si>
    <t>SYSTYPE</t>
  </si>
  <si>
    <t>categoryname</t>
  </si>
  <si>
    <t>STATUS</t>
  </si>
  <si>
    <t>CI-Verantwortlicher</t>
  </si>
  <si>
    <t>CITY</t>
  </si>
  <si>
    <t>Standort-Raum</t>
  </si>
  <si>
    <t>Netzwerk Drucker</t>
  </si>
  <si>
    <t>NULL</t>
  </si>
  <si>
    <t>Koch, Klaus-Dieter</t>
  </si>
  <si>
    <t>Tokyo</t>
  </si>
  <si>
    <t>RICOH Aficio Printer, RICOH Aficio Printer</t>
  </si>
  <si>
    <t xml:space="preserve">n.a., </t>
  </si>
  <si>
    <t>*sca-109-hp-officejet8620*iavgroup*local</t>
  </si>
  <si>
    <t>Northville, MI</t>
  </si>
  <si>
    <t>Northville_Serverroom</t>
  </si>
  <si>
    <t>HP Color LaserJet 2605dn</t>
  </si>
  <si>
    <t>Netzwerk</t>
  </si>
  <si>
    <t>Network Device</t>
  </si>
  <si>
    <t>Woike, Oliver</t>
  </si>
  <si>
    <t>Dummy</t>
  </si>
  <si>
    <t>10G-CAE-S05</t>
  </si>
  <si>
    <t>Network Switch</t>
  </si>
  <si>
    <t>Stollberg</t>
  </si>
  <si>
    <t>C_20.A0218</t>
  </si>
  <si>
    <t>10G-CAE-S06</t>
  </si>
  <si>
    <t>10G-CAE-S07</t>
  </si>
  <si>
    <t>10G-CAE-S09</t>
  </si>
  <si>
    <t>10g-cae-sr1-s05</t>
  </si>
  <si>
    <t>C_20.A0119</t>
  </si>
  <si>
    <t>10G-CAE-SR1-S06</t>
  </si>
  <si>
    <t>172_18_75_89</t>
  </si>
  <si>
    <t>Prejawa, Karsten</t>
  </si>
  <si>
    <t>Berlin</t>
  </si>
  <si>
    <t>B_01.A0204</t>
  </si>
  <si>
    <t>HP ProCurve 1810G - 8 GE</t>
  </si>
  <si>
    <t>CN1022F2T0</t>
  </si>
  <si>
    <t>172.18.75.89</t>
  </si>
  <si>
    <t>Gifhorn</t>
  </si>
  <si>
    <t>G_04.A0025</t>
  </si>
  <si>
    <t>Foundry FastIron ICX Switch</t>
  </si>
  <si>
    <t>n.a.</t>
  </si>
  <si>
    <t>20IAV201733Z-1</t>
  </si>
  <si>
    <t>Switch</t>
  </si>
  <si>
    <t>Wagener, Ronny</t>
  </si>
  <si>
    <t>Mellanox SX6036</t>
  </si>
  <si>
    <t>MT1822X16508</t>
  </si>
  <si>
    <t>50:6B:4B:46:5E:9E</t>
  </si>
  <si>
    <t>172.17.93.202</t>
  </si>
  <si>
    <t>38848/0/1_ICX6450-48P POE 48-port</t>
  </si>
  <si>
    <t>ICX6450-48p POE 48-port</t>
  </si>
  <si>
    <t>BZT3226K04V</t>
  </si>
  <si>
    <t>38848/0/2_ICX6450-48P POE 48-port</t>
  </si>
  <si>
    <t>ICX6450-48p POE 48-port, ICX6450-48p POE 48-port, ICX6450-48p POE 48-port</t>
  </si>
  <si>
    <t>BZT3226K01M, BZT3226K01M, BZT3226K01M</t>
  </si>
  <si>
    <t>CC:4E:24:6A:D4:B1, CC:4E:24:6A:D4:B3, CC:4E:24:6A:D4:B4</t>
  </si>
  <si>
    <t>38848/0/3_ICX6450-48P POE 48-port</t>
  </si>
  <si>
    <t>BZT3226K01G, BZT3226K01G, BZT3226K01G</t>
  </si>
  <si>
    <t>CC:4E:24:6A:D6:71, CC:4E:24:6A:D6:73, CC:4E:24:6A:D6:74</t>
  </si>
  <si>
    <t>38848/0/4_ICX6450-48P POE 48-port</t>
  </si>
  <si>
    <t>ICX6450-48p POE 48-port, ICX6450-48p POE 48-port, ICX6450-48p POE 48-port, ICX6450-48p POE 48-port</t>
  </si>
  <si>
    <t xml:space="preserve">, , , </t>
  </si>
  <si>
    <t>n.a., n.a., n.a., n.a.</t>
  </si>
  <si>
    <t>38848/0/5_ICX6450-48P POE 48-port</t>
  </si>
  <si>
    <t>BZT3226K00J, BZT3226K00J, BZT3226K00J, BZT3226K00J</t>
  </si>
  <si>
    <t>CC:4E:24:6B:1B:F1, CC:4E:24:6B:1B:F2, CC:4E:24:6B:1B:F3, CC:4E:24:6B:1B:F4</t>
  </si>
  <si>
    <t>40IAV102324S-0</t>
  </si>
  <si>
    <t>Server</t>
  </si>
  <si>
    <t>Server Windows</t>
  </si>
  <si>
    <t>Friedrich, Ingo</t>
  </si>
  <si>
    <t>B_01.A0214</t>
  </si>
  <si>
    <t>40iav303014s-0</t>
  </si>
  <si>
    <t>Server Linux</t>
  </si>
  <si>
    <t>Albe, Christian</t>
  </si>
  <si>
    <t>G_04.A0026</t>
  </si>
  <si>
    <t>ProLiant DL380 Gen9 (Server Linux)</t>
  </si>
  <si>
    <t>CZJ5360J53</t>
  </si>
  <si>
    <t>8C:DC:D4:12:4C:68</t>
  </si>
  <si>
    <t>10.2.10.11</t>
  </si>
  <si>
    <t>40IAV303459S-0</t>
  </si>
  <si>
    <t>Bosse, Niklas</t>
  </si>
  <si>
    <t>Neckarsulm</t>
  </si>
  <si>
    <t>NU01.A0109</t>
  </si>
  <si>
    <t>40IAV3054112I-1</t>
  </si>
  <si>
    <t>Network Router</t>
  </si>
  <si>
    <t>Luettge, Florian</t>
  </si>
  <si>
    <t>Dresden</t>
  </si>
  <si>
    <t>DD01.A0323</t>
  </si>
  <si>
    <t>ASR1001X</t>
  </si>
  <si>
    <t>00:BE:75:95:65:07</t>
  </si>
  <si>
    <t>172.16.26.6</t>
  </si>
  <si>
    <t>Brocade NetIron MLX</t>
  </si>
  <si>
    <t>SA35085096</t>
  </si>
  <si>
    <t>44106_ICX6450-48 48-port</t>
  </si>
  <si>
    <t>Braunschweig</t>
  </si>
  <si>
    <t>BS01.A0395</t>
  </si>
  <si>
    <t>ICX6450-48 48-port</t>
  </si>
  <si>
    <t>BZU2504J0HV</t>
  </si>
  <si>
    <t>44605_CISCO2901/K9</t>
  </si>
  <si>
    <t>CISCO2901/K9, CISCO2901/K9</t>
  </si>
  <si>
    <t>FCZ1841C0QU, FCZ1841C0QU</t>
  </si>
  <si>
    <t>n.a., n.a.</t>
  </si>
  <si>
    <t>44613_CISCO2901/K9</t>
  </si>
  <si>
    <t>Guyancourt</t>
  </si>
  <si>
    <t>Guyancourt_Serverroom</t>
  </si>
  <si>
    <t>CISCO2901/K9</t>
  </si>
  <si>
    <t>FCZ1911C0D9</t>
  </si>
  <si>
    <t>48133/0/1_ICX7750-48XGF 48-port</t>
  </si>
  <si>
    <t>ICX7750-48XGF 48-port</t>
  </si>
  <si>
    <t>CRH3345K00Y</t>
  </si>
  <si>
    <t>48133/0/2_ICX7750-48XGF 48-port</t>
  </si>
  <si>
    <t>CRH3348K006</t>
  </si>
  <si>
    <t>48133_ICX7750-48XGF 48-port</t>
  </si>
  <si>
    <t>Network Stack</t>
  </si>
  <si>
    <t>49/537/311/7JGB</t>
  </si>
  <si>
    <t>Mueller, Kadir Andreas</t>
  </si>
  <si>
    <t>BS01.A0106</t>
  </si>
  <si>
    <t>unbekannt</t>
  </si>
  <si>
    <t>49/537/311/7JJA</t>
  </si>
  <si>
    <t>51231/0/1_ICX7750-48XGF 48-port</t>
  </si>
  <si>
    <t>G_03.A0224n</t>
  </si>
  <si>
    <t>ICX7750-48XGF 48-port, ICX7750-48XGF 48-port, ICX7750-48XGF 48-port, ICX7750-48XGF 48-port</t>
  </si>
  <si>
    <t>CRH3305L0JX, CRH3305L0JX, CRH3305L0JX, CRH3305L0JX</t>
  </si>
  <si>
    <t>CC:4E:24:6F:89:80, CC:4E:24:CE:E2:B1, CC:4E:24:CE:E2:B5, CC:4E:24:CE:E2:BD</t>
  </si>
  <si>
    <t>51231/0/2_ICX7750-48XGF 48-port</t>
  </si>
  <si>
    <t>ICX7750-48XGF 48-port, ICX7750-48XGF 48-port, ICX7750-48XGF 48-port</t>
  </si>
  <si>
    <t>CRH3333L0T7, CRH3333L0T7, CRH3333L0T7</t>
  </si>
  <si>
    <t>CC:4E:24:D1:D8:31, CC:4E:24:D1:D8:35, CC:4E:24:D1:D8:3D</t>
  </si>
  <si>
    <t>51231_ICX7750-48XGF 48-port</t>
  </si>
  <si>
    <t>CRH3305L0JX</t>
  </si>
  <si>
    <t>Brocade ICX7750-48F</t>
  </si>
  <si>
    <t>53872/0/1_ICX7750-48XGF 48-port</t>
  </si>
  <si>
    <t>ICX7750-48XGF 48-port, ICX7750-48XGF 48-port, ICX7750-48XGF 48-port, ICX7750-48XGF 48-port, ICX7750-48XGF 48-port, ICX7750-48XGF 48-port, ICX7750-48XGF 48-port, ICX7750-48XGF 48-port, ICX7750-48XGF 48-port, ICX7750-48XGF 48-port, ICX7750-48XGF 48-por</t>
  </si>
  <si>
    <t>CRH3345K00Y, CRH3345K00Y, CRH3345K00Y, CRH3345K00Y, CRH3345K00Y, CRH3345K00Y, CRH3345K00Y, CRH3345K00Y, CRH3345K00Y, CRH3345K00Y, CRH3345K00Y, CRH3345K00Y, CRH3345K00Y, CRH3345K00Y, CRH3345K00Y, CRH3345K00Y, CRH3345K00Y, CRH3345K00Y, CRH3345K00Y, CRH</t>
  </si>
  <si>
    <t>CC:4E:24:6F:7B:80, CC:4E:24:6F:7B:87, CC:4E:24:6F:7B:A7, CC:4E:24:6F:7B:AB, CC:4E:24:6F:7B:AD, CC:4E:24:6F:7B:84, CC:4E:24:6F:7B:85, CC:4E:24:6F:7B:86, CC:4E:24:6F:7B:A1, CC:4E:24:6F:7B:A2, CC:4E:24:6F:7B:A3, CC:4E:24:6F:7B:A5, CC:4E:24:6F:7B:A6, CC:</t>
  </si>
  <si>
    <t>53872/0/2_ICX7750-48XGF 48-port</t>
  </si>
  <si>
    <t>CRH3348K006, CRH3348K006, CRH3348K006, CRH3348K006, CRH3348K006, CRH3348K006, CRH3348K006, CRH3348K006, CRH3348K006, CRH3348K006, CRH3348K006, CRH3348K006, CRH3348K006, CRH3348K006, CRH3348K006, CRH3348K006, CRH3348K006, CRH3348K006, CRH3348K006, CRH</t>
  </si>
  <si>
    <t>CC:4E:24:6F:C3:87, CC:4E:24:6F:C3:A8, CC:4E:24:6F:C3:AB, CC:4E:24:6F:C3:AC, CC:4E:24:6F:C3:84, CC:4E:24:6F:C3:85, CC:4E:24:6F:C3:86, CC:4E:24:6F:C3:A2, CC:4E:24:6F:C3:A3, CC:4E:24:6F:C3:A5, CC:4E:24:6F:C3:A6, CC:4E:24:6F:C3:83, CC:4E:24:6F:C3:A7, CC:</t>
  </si>
  <si>
    <t>53872_ICX7750-48XGF 48-port</t>
  </si>
  <si>
    <t>55016/0/1_ICX7750-48XGF 48-port</t>
  </si>
  <si>
    <t>55016/0/2_ICX7750-48XGF 48-port</t>
  </si>
  <si>
    <t>55016_ICX7750-48XGF 48-port</t>
  </si>
  <si>
    <t>60189/0/1_ICX7750-48XGF 48-port</t>
  </si>
  <si>
    <t>60189/0/2_ICX7750-48XGF 48-port</t>
  </si>
  <si>
    <t>60189_ICX7750-48XGF 48-port</t>
  </si>
  <si>
    <t>60272/0/1_ICX7750-48XGF 48-port</t>
  </si>
  <si>
    <t>60272/0/2_ICX7750-48XGF 48-port</t>
  </si>
  <si>
    <t>60298/0/1_ICX7750-48XGF 48-port</t>
  </si>
  <si>
    <t>60298/0/2_ICX7750-48XGF 48-port</t>
  </si>
  <si>
    <t>60298_ICX7750-48XGF 48-port</t>
  </si>
  <si>
    <t>ICX7750-48XGF 48-port, ICX7750-48XGF 48-port</t>
  </si>
  <si>
    <t>CRH3345K00Y, CRH3345K00Y</t>
  </si>
  <si>
    <t>60390/0/1_ICX7750-48XGF 48-port</t>
  </si>
  <si>
    <t>60390/0/2_ICX7750-48XGF 48-port</t>
  </si>
  <si>
    <t>CRH3333L0T7</t>
  </si>
  <si>
    <t>60390_ICX7750-48XGF 48-port</t>
  </si>
  <si>
    <t>61824/0/1_WS-C3850-24XS-S</t>
  </si>
  <si>
    <t>WS-C3850-24XS-S, WS-C3850-24XS-S, WS-C3850-24XS-S, WS-C3850-24XS-S, WS-C3850-24XS-S, WS-C3850-24XS-S, WS-C3850-24XS-S, WS-C3850-24XS-S, WS-C3850-24XS-S, WS-C3850-24XS-S, WS-C3850-24XS-S, WS-C3850-24XS-S, WS-C3850-24XS-S, WS-C3850-24XS-S, WS-C3850-24X</t>
  </si>
  <si>
    <t>FCW2119F0TP, FCW2119F0TP, FCW2119F0TP, FCW2119F0TP, FCW2119F0TP, FCW2119F0TP, FCW2119F0TP, FCW2119F0TP, FCW2119F0TP, FCW2119F0TP, FCW2119F0TP, FCW2119F0TP, FCW2119F0TP, FCW2119F0TP, FCW2119F0TP, FCW2119F0TP, FCW2119F0TP, FCW2119F0TP, FCW2119F0TP, FCW</t>
  </si>
  <si>
    <t>00:08:32:33:06:01, 00:08:32:33:06:0A, 00:08:32:33:06:0B, 00:08:32:33:06:0C, 00:08:32:33:06:08, 00:08:32:33:06:09, 00:08:32:33:06:40, 00:08:32:33:06:03, 00:08:32:33:06:04, 00:08:32:33:06:05, 00:08:32:33:06:06, 00:08:32:33:06:07, 00:08:32:33:06:13, 00:</t>
  </si>
  <si>
    <t>61824/0/2_WS-C3850-24XS-S</t>
  </si>
  <si>
    <t>FOC2119L0LC, FOC2119L0LC, FOC2119L0LC, FOC2119L0LC, FOC2119L0LC, FOC2119L0LC, FOC2119L0LC, FOC2119L0LC, FOC2119L0LC, FOC2119L0LC, FOC2119L0LC, FOC2119L0LC, FOC2119L0LC, FOC2119L0LC, FOC2119L0LC, FOC2119L0LC, FOC2119L0LC, FOC2119L0LC, FOC2119L0LC, FOC</t>
  </si>
  <si>
    <t>00:08:32:32:BB:81, 00:08:32:32:BB:8A, 00:08:32:32:BB:8B, 00:08:32:32:BB:8C, 00:08:32:32:BB:88, 00:08:32:32:BB:89, 00:08:32:33:06:43, 00:08:32:32:BB:83, 00:08:32:32:BB:84, 00:08:32:32:BB:85, 00:08:32:32:BB:86, 00:08:32:32:BB:87, 00:08:32:32:BB:93, 00:</t>
  </si>
  <si>
    <t>61824_WS-C3850-24XS</t>
  </si>
  <si>
    <t>WS-C3850-24XS</t>
  </si>
  <si>
    <t>FCW2119F0TP</t>
  </si>
  <si>
    <t>61825_ASR1001-X</t>
  </si>
  <si>
    <t>ASR1001-X</t>
  </si>
  <si>
    <t>FXS2114Q0M5</t>
  </si>
  <si>
    <t>61866/0/1_WS-C3650-48PD-S</t>
  </si>
  <si>
    <t>WS-C3650-48PD-S</t>
  </si>
  <si>
    <t>FDO2038E1AC</t>
  </si>
  <si>
    <t>61866/0/2_WS-C3650-48PD-S</t>
  </si>
  <si>
    <t>FDO2038E19M</t>
  </si>
  <si>
    <t>61866/0/3_WS-C3650-48PD-S</t>
  </si>
  <si>
    <t>FDO2038E1AL</t>
  </si>
  <si>
    <t>61866/0/4_WS-C3650-48PD-S</t>
  </si>
  <si>
    <t>FDO2038Q0MX</t>
  </si>
  <si>
    <t>61866_WS-C3650-48PD</t>
  </si>
  <si>
    <t>WS-C3650-48PD</t>
  </si>
  <si>
    <t>61874/0/1_WS-C3850-24XS-E</t>
  </si>
  <si>
    <t>WS-C3850-24XS-E</t>
  </si>
  <si>
    <t>FCW2040F0LW</t>
  </si>
  <si>
    <t>61874/0/2_WS-C3850-24XS-E</t>
  </si>
  <si>
    <t>FCW2040C0M1</t>
  </si>
  <si>
    <t>61874_WS-C3850-24XS</t>
  </si>
  <si>
    <t>61939/0/1_ICX7750-48XGF 48-port</t>
  </si>
  <si>
    <t>61939/0/2_ICX7750-48XGF 48-port</t>
  </si>
  <si>
    <t>61939_ICX7750-48XGF 48-port</t>
  </si>
  <si>
    <t>62091/0/1_ICX7750-48XGF 48-port</t>
  </si>
  <si>
    <t>62091/0/2_ICX7750-48XGF 48-port</t>
  </si>
  <si>
    <t>62091_ICX7750-48XGF 48-port</t>
  </si>
  <si>
    <t>G_04.M0013</t>
  </si>
  <si>
    <t>62668/0/1_ICX7750-48XGF 48-port</t>
  </si>
  <si>
    <t>CRH3305L0JX, CRH3305L0JX, CRH3305L0JX, CRH3305L0JX, CRH3305L0JX, CRH3305L0JX, CRH3305L0JX, CRH3305L0JX, CRH3305L0JX, CRH3305L0JX, CRH3305L0JX, CRH3305L0JX, CRH3305L0JX, CRH3305L0JX, CRH3305L0JX, CRH3305L0JX, CRH3305L0JX, CRH3305L0JX, CRH3305L0JX, CRH</t>
  </si>
  <si>
    <t>CC:4E:24:6F:89:80, CC:4E:24:6F:89:80, CC:4E:24:CE:E2:9A, CC:4E:24:CE:E2:9B, CC:4E:24:CE:E2:9C, CC:4E:24:CE:E2:AF, CC:4E:24:CE:E2:84, CC:4E:24:CE:E2:85, CC:4E:24:CE:E2:87, CC:4E:24:CE:E2:A6, CC:4E:24:CE:E2:83, CC:4E:24:CE:E2:A7, CC:4E:24:CE:E2:A8, CC:</t>
  </si>
  <si>
    <t>62668/0/2_ICX7750-48XGF 48-port</t>
  </si>
  <si>
    <t>CRH3333L0T7, CRH3333L0T7, CRH3333L0T7, CRH3333L0T7, CRH3333L0T7, CRH3333L0T7, CRH3333L0T7, CRH3333L0T7, CRH3333L0T7, CRH3333L0T7, CRH3333L0T7, CRH3333L0T7, CRH3333L0T7, CRH3333L0T7, CRH3333L0T7, CRH3333L0T7, CRH3333L0T7, CRH3333L0T7, CRH3333L0T7, CRH</t>
  </si>
  <si>
    <t>CC:4E:24:D1:D8:01, CC:4E:24:D1:D8:1A, CC:4E:24:D1:D8:05, CC:4E:24:D1:D8:07, CC:4E:24:D1:D8:28, CC:4E:24:D1:D8:29, CC:4E:24:D1:D8:2A, CC:4E:24:D1:D8:2D, CC:4E:24:D1:D8:2F, CC:4E:24:D1:D8:04, CC:4E:24:D1:D8:23, CC:4E:24:D1:D8:24, CC:4E:24:D1:D8:25, CC:</t>
  </si>
  <si>
    <t>62668_ICX7750-48XGF 48-port</t>
  </si>
  <si>
    <t>63680/0/1_ICX7750-48XGF 48-port</t>
  </si>
  <si>
    <t>63680/0/2_ICX7750-48XGF 48-port</t>
  </si>
  <si>
    <t>63680_ICX7750-48XGF 48-port</t>
  </si>
  <si>
    <t>63712/0/1_ICX6450-48P POE 48-port</t>
  </si>
  <si>
    <t>63712/0/2_ICX6450-48P POE 48-port</t>
  </si>
  <si>
    <t>BZT3226K01M</t>
  </si>
  <si>
    <t>63712/0/3_ICX6450-48P POE 48-port</t>
  </si>
  <si>
    <t>BZT3226K01G</t>
  </si>
  <si>
    <t>63712/0/4_ICX6450-48P POE 48-port</t>
  </si>
  <si>
    <t>63712/0/5_ICX6450-48P POE 48-port</t>
  </si>
  <si>
    <t>BZT3226K00J</t>
  </si>
  <si>
    <t>63712_ICX6450-48P POE 48-port</t>
  </si>
  <si>
    <t>64461_ICX6610-24 24-port</t>
  </si>
  <si>
    <t>BS.E4-495</t>
  </si>
  <si>
    <t>ICX6610-24 24-port</t>
  </si>
  <si>
    <t>BXP2551H06L</t>
  </si>
  <si>
    <t>64464_ICX6450-48 48-port</t>
  </si>
  <si>
    <t>BS E3 395</t>
  </si>
  <si>
    <t>BZU2504J0HS</t>
  </si>
  <si>
    <t xml:space="preserve">69/9910/7IZA </t>
  </si>
  <si>
    <t>Frankfurt am Main</t>
  </si>
  <si>
    <t>FF01.F-Technikfläche</t>
  </si>
  <si>
    <t>ADVA FSP 3000</t>
  </si>
  <si>
    <t>x</t>
  </si>
  <si>
    <t>0.0.0.0</t>
  </si>
  <si>
    <t>7X3/3 Hlbr.0/7jj2 - NSU 189/7JJA</t>
  </si>
  <si>
    <t>Albrecht, Ruediger</t>
  </si>
  <si>
    <t>A00001</t>
  </si>
  <si>
    <t>G_01.A0211</t>
  </si>
  <si>
    <t>00:02:4E:09:00:46</t>
  </si>
  <si>
    <t>10.188.77.97</t>
  </si>
  <si>
    <t>a13503</t>
  </si>
  <si>
    <t>Server Unix</t>
  </si>
  <si>
    <t>Nethe-Kuehner, Karola</t>
  </si>
  <si>
    <t>G_04.M0113</t>
  </si>
  <si>
    <t>9111-285 (Server UNIX)</t>
  </si>
  <si>
    <t>80000EA4D5800001</t>
  </si>
  <si>
    <t>00:1a:64:1c:7e:6e</t>
  </si>
  <si>
    <t>a3005</t>
  </si>
  <si>
    <t>Gifhorn_Generisch</t>
  </si>
  <si>
    <t>80000EA3A5C00001</t>
  </si>
  <si>
    <t>aa-001-hp-4050n</t>
  </si>
  <si>
    <t>172.25.146.238</t>
  </si>
  <si>
    <t>admin.bugatti.com</t>
  </si>
  <si>
    <t>Sondermann, Marco</t>
  </si>
  <si>
    <t>G_01.A0013</t>
  </si>
  <si>
    <t>Popp, Alexander</t>
  </si>
  <si>
    <t>VirtualMachine (Server Linux)</t>
  </si>
  <si>
    <t>ANDANTE</t>
  </si>
  <si>
    <t>Altmann, Jens</t>
  </si>
  <si>
    <t>00:04:76:ED:51:CD</t>
  </si>
  <si>
    <t>172.20.136.113</t>
  </si>
  <si>
    <t>antimon</t>
  </si>
  <si>
    <t xml:space="preserve"> (Server Linux)</t>
  </si>
  <si>
    <t>APST3</t>
  </si>
  <si>
    <t>ProCurve J9019A Switch 2510-24, ProCurve J9019A Switch 2510-24</t>
  </si>
  <si>
    <t>CN720WX1HJ, CN720WX1HJ</t>
  </si>
  <si>
    <t>n.a., 00:18:FE:DA:6B:A6</t>
  </si>
  <si>
    <t>n.a., 172.17.248.203</t>
  </si>
  <si>
    <t>APST4</t>
  </si>
  <si>
    <t>HP J9728A 2530-24, HP J9728A 2530-24</t>
  </si>
  <si>
    <t>CN4BFPF2BV, CN4BFPF2BV</t>
  </si>
  <si>
    <t>14:58:D0:8C:D9:C4, n.a.</t>
  </si>
  <si>
    <t>172.17.248.204, n.a.</t>
  </si>
  <si>
    <t>APST5</t>
  </si>
  <si>
    <t>HP ProCurve J9085A Switch 2610-24, HP ProCurve J9085A Switch 2610-24</t>
  </si>
  <si>
    <t>CN819ZT2RH, CN819ZT2RH</t>
  </si>
  <si>
    <t>00:1F:28:72:87:A4, n.a.</t>
  </si>
  <si>
    <t>172.17.248.205, n.a.</t>
  </si>
  <si>
    <t>APST6</t>
  </si>
  <si>
    <t>Chemnitz</t>
  </si>
  <si>
    <t>Chemnitz_Generisch</t>
  </si>
  <si>
    <t>CN720WX0WF, CN720WX0WF</t>
  </si>
  <si>
    <t>00:18:FE:DB:90:86, n.a.</t>
  </si>
  <si>
    <t>172.17.248.206, n.a.</t>
  </si>
  <si>
    <t>arsen.gate21.iavgroup.local</t>
  </si>
  <si>
    <t>Appliance</t>
  </si>
  <si>
    <t>Plagge, Marc</t>
  </si>
  <si>
    <t>VMware Virtual Platform (Server Windows)</t>
  </si>
  <si>
    <t>auburnhills-backup</t>
  </si>
  <si>
    <t>Auburn Hills</t>
  </si>
  <si>
    <t>Auburn Hills_Serverroom</t>
  </si>
  <si>
    <t>Switch, Switch</t>
  </si>
  <si>
    <t>, n.a.</t>
  </si>
  <si>
    <t>172.25.31.245, n.a.</t>
  </si>
  <si>
    <t>auburnhills-serverroom-2nd</t>
  </si>
  <si>
    <t>Brocade ICX6450-48, Brocade ICX6450-48, Brocade ICX6450-48, Brocade ICX6450-48, Brocade ICX6450-48, Brocade ICX6450-48, Brocade ICX6450-48, Brocade ICX6450-48, Brocade ICX6450-48, Brocade ICX6450-48, Brocade ICX6450-48, Brocade ICX6450-48, Brocade IC</t>
  </si>
  <si>
    <t>BZU0441J020, BZU0441J020, BZU0441J020, BZU0441J020, BZU0441J020, BZU0441J020, BZU0441J020, BZU0441J020, BZU0441J020, BZU0441J020, BZU0441J020, BZU0441J020, BZU0441J020, BZU0441J020, BZU0441J020, BZU0441J020, BZU0441J020, BZU0441J020, BZU0441J020, BZU</t>
  </si>
  <si>
    <t>CC:4E:24:2C:D5:F4, CC:4E:24:2C:D5:C6, CC:4E:24:2C:D5:C7, CC:4E:24:2C:D5:C8, CC:4E:24:2C:D5:F1, CC:4E:24:2C:D5:F2, CC:4E:24:2C:D5:F3, CC:4E:24:2C:D5:EC, CC:4E:24:2C:D5:ED, CC:4E:24:2C:D5:EE, CC:4E:24:2C:D5:EF, CC:4E:24:2C:D5:C4, CC:4E:24:2C:D5:C5, CC:</t>
  </si>
  <si>
    <t>AUB-VMH-001</t>
  </si>
  <si>
    <t>Server ESX</t>
  </si>
  <si>
    <t>ProLiant DL380p Gen8 (Server ESX)</t>
  </si>
  <si>
    <t>USE342HW1N</t>
  </si>
  <si>
    <t>2c:44:fd:7c:ea:b0</t>
  </si>
  <si>
    <t>barium.gate31.gf.iav.de</t>
  </si>
  <si>
    <t>battery-sim-x</t>
  </si>
  <si>
    <t>HP J9623A E2620-24 Switch, HP J9623A E2620-24 Switch, HP J9623A E2620-24 Switch, HP J9623A E2620-24 Switch, HP J9623A E2620-24 Switch, HP J9623A E2620-24 Switch</t>
  </si>
  <si>
    <t>CN26DRR5M3, CN26DRR5M3, CN26DRR5M3, CN26DRR5M3, CN26DRR5M3, CN26DRR5M3</t>
  </si>
  <si>
    <t>n.a., n.a., n.a., n.a., n.a., 80:C1:6E:C9:E1:54</t>
  </si>
  <si>
    <t>n.a., n.a., n.a., n.a., n.a., 172.25.31.141</t>
  </si>
  <si>
    <t>bbm-gf--b-c-m</t>
  </si>
  <si>
    <t>Foundry FastIron ICX Switch, Foundry FastIron ICX Switch</t>
  </si>
  <si>
    <t>10.188.128.9, n.a.</t>
  </si>
  <si>
    <t>bc01.gate31.gf.iav.de</t>
  </si>
  <si>
    <t>bc-cax-unten</t>
  </si>
  <si>
    <t>Brocade 4Gb SAN Switch Module for IBM eServer Blad, Brocade 4Gb SAN Switch Module for IBM eServer Blad</t>
  </si>
  <si>
    <t>TV040031466, TV040031466</t>
  </si>
  <si>
    <t>172.16.1.231, n.a.</t>
  </si>
  <si>
    <t>bc-enx.gate31.gf.iav.de</t>
  </si>
  <si>
    <t>bc-gate11a.gate31.gf.iav.de</t>
  </si>
  <si>
    <t>bc-gate11b.gate31.gf.iav.de</t>
  </si>
  <si>
    <t>bc-gate11c.gate31.gf.iav.de</t>
  </si>
  <si>
    <t>bc-gate12.gate31.gf.iav.de</t>
  </si>
  <si>
    <t>bc-gate21.gate31.gf.iav.de</t>
  </si>
  <si>
    <t>bc-gate22a.gate31.gf.iav.de</t>
  </si>
  <si>
    <t>bc-gate22b.gate31.gf.iav.de</t>
  </si>
  <si>
    <t>Berlin_B_07.A0315</t>
  </si>
  <si>
    <t>Communications Equipment</t>
  </si>
  <si>
    <t>Video Anlage</t>
  </si>
  <si>
    <t>B_07.A0315</t>
  </si>
  <si>
    <t>besprechung1</t>
  </si>
  <si>
    <t>CN750FW1C8, CN750FW1C8</t>
  </si>
  <si>
    <t>00:1C:2E:8A:E3:66, n.a.</t>
  </si>
  <si>
    <t>172.24.25.10, n.a.</t>
  </si>
  <si>
    <t>besprechung2</t>
  </si>
  <si>
    <t>CN750FW03F, CN750FW03F</t>
  </si>
  <si>
    <t>00:1C:2E:8A:04:46, n.a.</t>
  </si>
  <si>
    <t>172.24.25.11, n.a.</t>
  </si>
  <si>
    <t>bgcommsrv.gate12.gf.iav.de</t>
  </si>
  <si>
    <t>bgpdc.gate21.gf.iav.de</t>
  </si>
  <si>
    <t>BKSRVR</t>
  </si>
  <si>
    <t>n.a., n.a., n.a.</t>
  </si>
  <si>
    <t>BKUP01</t>
  </si>
  <si>
    <t>Flaemig, Harald</t>
  </si>
  <si>
    <t>ProLiant DL380 G7 (Server Windows)</t>
  </si>
  <si>
    <t>CZ2041GGCN</t>
  </si>
  <si>
    <t>00:11:0A:69:F2:E1</t>
  </si>
  <si>
    <t>10.2.8.35</t>
  </si>
  <si>
    <t>BKUP05</t>
  </si>
  <si>
    <t>ProLiant DL385 G5 (Server Windows)</t>
  </si>
  <si>
    <t>CZC83208L2</t>
  </si>
  <si>
    <t>80:C1:6E:AA:39:B8</t>
  </si>
  <si>
    <t>BKUP06</t>
  </si>
  <si>
    <t>ProLiant DL380 G6 (Server Windows)</t>
  </si>
  <si>
    <t>CZC9446B9P</t>
  </si>
  <si>
    <t>78:E3:B5:F5:A2:70</t>
  </si>
  <si>
    <t>BKUP-ES01</t>
  </si>
  <si>
    <t>Storage Area Network</t>
  </si>
  <si>
    <t>Storage Array</t>
  </si>
  <si>
    <t>Lichthardt, Martin</t>
  </si>
  <si>
    <t>A16F-G1A2</t>
  </si>
  <si>
    <t>BKUP-ES02</t>
  </si>
  <si>
    <t>EON STOR</t>
  </si>
  <si>
    <t>BKUP-ES03</t>
  </si>
  <si>
    <t>bln-001-ricoh-mpc3002</t>
  </si>
  <si>
    <t>B_03.A0416</t>
  </si>
  <si>
    <t>RICOH Aficio Printer, RICOH Aficio Printer, RICOH Aficio Printer</t>
  </si>
  <si>
    <t>W493K201445, W493K201445, W493K201445</t>
  </si>
  <si>
    <t>n.a., n.a., 00:26:73:58:24:8B</t>
  </si>
  <si>
    <t>n.a., n.a., 172.18.201.57</t>
  </si>
  <si>
    <t>bln-002-hp6830</t>
  </si>
  <si>
    <t>B_02.B0056</t>
  </si>
  <si>
    <t>??TH54R620JT</t>
  </si>
  <si>
    <t>172.18.200.22</t>
  </si>
  <si>
    <t>bln-003-ricoh-mpc3003</t>
  </si>
  <si>
    <t>B_01.A0309A</t>
  </si>
  <si>
    <t>RICOH Aficio Printer</t>
  </si>
  <si>
    <t>E154M531889</t>
  </si>
  <si>
    <t>00:26:73:87:B0:0A</t>
  </si>
  <si>
    <t>172.18.200.189</t>
  </si>
  <si>
    <t>bln-004-hp-1055cm-color</t>
  </si>
  <si>
    <t>B_01.C0403</t>
  </si>
  <si>
    <t>HP Printer</t>
  </si>
  <si>
    <t>172.18.200.63</t>
  </si>
  <si>
    <t>bln-005-ricoh-spc430dn</t>
  </si>
  <si>
    <t>B_05.A0224</t>
  </si>
  <si>
    <t>S9328900625, S9328900625</t>
  </si>
  <si>
    <t>n.a., 00:26:73:3E:E9:EB</t>
  </si>
  <si>
    <t>n.a., 172.18.204.131</t>
  </si>
  <si>
    <t>bln-006-ricoh-mpc3003</t>
  </si>
  <si>
    <t>B_03.A0511</t>
  </si>
  <si>
    <t>E154M221176</t>
  </si>
  <si>
    <t>00:26:73:7F:99:90</t>
  </si>
  <si>
    <t>172.18.201.67</t>
  </si>
  <si>
    <t>bln-007-ricoh-sp4310n</t>
  </si>
  <si>
    <t>B_02.B0033</t>
  </si>
  <si>
    <t>T1149066913</t>
  </si>
  <si>
    <t>00:26:73:87:A2:55</t>
  </si>
  <si>
    <t>172.18.200.127</t>
  </si>
  <si>
    <t>BLN-007-Ricoh-Sp4310N</t>
  </si>
  <si>
    <t>B_02.B0032</t>
  </si>
  <si>
    <t>bln-008-ricoh-sp4310n</t>
  </si>
  <si>
    <t>B_03.A0108</t>
  </si>
  <si>
    <t>T1129062674</t>
  </si>
  <si>
    <t>00:26:73:49:D0:A3</t>
  </si>
  <si>
    <t>172.18.201.49</t>
  </si>
  <si>
    <t>bln-009-ricoh-mpc3002</t>
  </si>
  <si>
    <t>B_01.B0376</t>
  </si>
  <si>
    <t>W493K101634</t>
  </si>
  <si>
    <t>00:26:73:57:B4:22</t>
  </si>
  <si>
    <t>172.18.200.186</t>
  </si>
  <si>
    <t>bln-010-hp-officejet-6100-color</t>
  </si>
  <si>
    <t>B_03.A0515</t>
  </si>
  <si>
    <t>172.18.201.22</t>
  </si>
  <si>
    <t>bln-011-ricoh-mpc3003</t>
  </si>
  <si>
    <t>B_01.B0508</t>
  </si>
  <si>
    <t>E154M530985</t>
  </si>
  <si>
    <t>00:26:73:87:9D:A3</t>
  </si>
  <si>
    <t>172.18.200.181</t>
  </si>
  <si>
    <t>bln-012-ricoh-mpc3003</t>
  </si>
  <si>
    <t>B_03.A0116</t>
  </si>
  <si>
    <t>E154M531904</t>
  </si>
  <si>
    <t>00:26:73:87:AF:DE</t>
  </si>
  <si>
    <t>172.18.204.11</t>
  </si>
  <si>
    <t>bln-013-ricoh-mpc3003</t>
  </si>
  <si>
    <t>B_01.B0250a</t>
  </si>
  <si>
    <t>E154M230563</t>
  </si>
  <si>
    <t>00:26:73:7F:05:11</t>
  </si>
  <si>
    <t>172.18.204.10</t>
  </si>
  <si>
    <t>bln-014-ricoh-mpc3003</t>
  </si>
  <si>
    <t>B_03.A0107</t>
  </si>
  <si>
    <t>E154M531901, E154M531901, E154M531901</t>
  </si>
  <si>
    <t>n.a., n.a., 00:26:73:87:AF:57</t>
  </si>
  <si>
    <t>n.a., n.a., 172.18.204.130</t>
  </si>
  <si>
    <t>bln-015-ricoh-mpc300</t>
  </si>
  <si>
    <t>B_03.A0313</t>
  </si>
  <si>
    <t>S7233800312</t>
  </si>
  <si>
    <t>00:26:73:58:A9:49</t>
  </si>
  <si>
    <t>172.18.201.25</t>
  </si>
  <si>
    <t>bln-016-hp-cp3505-color</t>
  </si>
  <si>
    <t>HP Color LaserJet 2605dn, HP Color LaserJet 2605dn</t>
  </si>
  <si>
    <t>CNBV79BGTB, CNBV79BGTB</t>
  </si>
  <si>
    <t>172.18.201.21, n.a.</t>
  </si>
  <si>
    <t>bln-017-ricoh-sp4310n</t>
  </si>
  <si>
    <t>B_03.A0509</t>
  </si>
  <si>
    <t>T1149066902</t>
  </si>
  <si>
    <t>00:26:73:87:A2:B9</t>
  </si>
  <si>
    <t>172.18.201.41</t>
  </si>
  <si>
    <t>bln-018-ricoh-mp301spf</t>
  </si>
  <si>
    <t>B_02.B0059</t>
  </si>
  <si>
    <t>W914P505149</t>
  </si>
  <si>
    <t>00:26:73:81:DA:2A</t>
  </si>
  <si>
    <t>172.18.200.10</t>
  </si>
  <si>
    <t>bln-019-ricoh-mpc3003</t>
  </si>
  <si>
    <t>B_01.C0307</t>
  </si>
  <si>
    <t>E154M630963</t>
  </si>
  <si>
    <t>00:26:73:8B:08:7F</t>
  </si>
  <si>
    <t>172.18.200.19</t>
  </si>
  <si>
    <t>bln-020-ricoh-mpc3003</t>
  </si>
  <si>
    <t>B_02.C0002</t>
  </si>
  <si>
    <t>E154M421910</t>
  </si>
  <si>
    <t>00:26:73:87:11:67</t>
  </si>
  <si>
    <t>172.18.200.196</t>
  </si>
  <si>
    <t>bln-021-ricoh-mpc305spf</t>
  </si>
  <si>
    <t>B_01.A0491</t>
  </si>
  <si>
    <t>W794P701109</t>
  </si>
  <si>
    <t>00:26:73:89:B5:8B</t>
  </si>
  <si>
    <t>172.18.200.21</t>
  </si>
  <si>
    <t>bln-022-ricoh-mpc3003</t>
  </si>
  <si>
    <t>B_03.A0510</t>
  </si>
  <si>
    <t>E154M631761</t>
  </si>
  <si>
    <t>00:26:73:8B:21:A9</t>
  </si>
  <si>
    <t>172.18.201.29</t>
  </si>
  <si>
    <t>bln-023-ricoh-mpc3003</t>
  </si>
  <si>
    <t>B_01.A0116</t>
  </si>
  <si>
    <t>E154M520561</t>
  </si>
  <si>
    <t>00:26:73:87:B0:C9</t>
  </si>
  <si>
    <t>172.18.200.13</t>
  </si>
  <si>
    <t>bln-024-hp-cp3505</t>
  </si>
  <si>
    <t>B_01.A0201</t>
  </si>
  <si>
    <t>HP Color LaserJet 2605dn, HP Color LaserJet 2605dn, HP Color LaserJet 2605dn</t>
  </si>
  <si>
    <t>CNBV7B1GR3, CNBV7B1GR3, CNBV7B1GR3</t>
  </si>
  <si>
    <t>n.a., n.a., 00:1A:4B:27:6E:06</t>
  </si>
  <si>
    <t>n.a., n.a., 172.18.200.14</t>
  </si>
  <si>
    <t>bln-025-ricoh-mpc3003</t>
  </si>
  <si>
    <t>B_01.A0113</t>
  </si>
  <si>
    <t>E154M520833</t>
  </si>
  <si>
    <t>00:26:73:87:B7:68</t>
  </si>
  <si>
    <t>172.18.200.33</t>
  </si>
  <si>
    <t>bln-026-ricoh-mpc3003</t>
  </si>
  <si>
    <t>B_01.B0361</t>
  </si>
  <si>
    <t>E154M520621</t>
  </si>
  <si>
    <t>00:26:73:87:89:A8</t>
  </si>
  <si>
    <t>172.18.200.16</t>
  </si>
  <si>
    <t>bln-027-ricoh-mpc3003</t>
  </si>
  <si>
    <t>E154M630301</t>
  </si>
  <si>
    <t>00:26:73:88:48:A5</t>
  </si>
  <si>
    <t>172.18.200.8</t>
  </si>
  <si>
    <t>bln-028-hp-cp3505</t>
  </si>
  <si>
    <t>B_01.A0213</t>
  </si>
  <si>
    <t>CNBV814H0T, CNBV814H0T, CNBV814H0T</t>
  </si>
  <si>
    <t>n.a., n.a., 00:1B:78:19:43:64</t>
  </si>
  <si>
    <t>n.a., n.a., 172.18.200.15</t>
  </si>
  <si>
    <t>bln-028-ricoh-spc430dn</t>
  </si>
  <si>
    <t>B_07.A0310</t>
  </si>
  <si>
    <t>S9348901387</t>
  </si>
  <si>
    <t>00:26:73:81:CB:EB</t>
  </si>
  <si>
    <t>172.18.204.3</t>
  </si>
  <si>
    <t>bln-029-ricoh-mpc305spf</t>
  </si>
  <si>
    <t>B_02.B0009</t>
  </si>
  <si>
    <t>W795P501897</t>
  </si>
  <si>
    <t>00:26:73:A4:95:58</t>
  </si>
  <si>
    <t>172.18.200.17</t>
  </si>
  <si>
    <t>bln-030-ricoh-spc440dn</t>
  </si>
  <si>
    <t>X685P500273, X685P500273</t>
  </si>
  <si>
    <t>n.a., 00:26:73:A4:5E:A1</t>
  </si>
  <si>
    <t>n.a., 172.18.94.135</t>
  </si>
  <si>
    <t>bln-031-ricoh-mpc3003</t>
  </si>
  <si>
    <t>B_01.B0270</t>
  </si>
  <si>
    <t>E154M632191</t>
  </si>
  <si>
    <t>00:26:73:8B:32:E2</t>
  </si>
  <si>
    <t>172.18.200.55</t>
  </si>
  <si>
    <t>bln-032-ricoh-mpc3002</t>
  </si>
  <si>
    <t>B_03.A0524</t>
  </si>
  <si>
    <t>W492K200119</t>
  </si>
  <si>
    <t>00:26:73:3F:37:21</t>
  </si>
  <si>
    <t>172.18.201.45</t>
  </si>
  <si>
    <t>bln-033-hp-500-color</t>
  </si>
  <si>
    <t>B_01.A0304B</t>
  </si>
  <si>
    <t>HP Printer, HP Printer, HP Printer</t>
  </si>
  <si>
    <t>ESA1119485, ESA1119485, ESA1119485</t>
  </si>
  <si>
    <t>00:01:E6:30:A9:9D, n.a., n.a.</t>
  </si>
  <si>
    <t>172.18.200.167, n.a., n.a.</t>
  </si>
  <si>
    <t>bln-034-ricoh-spc430dn</t>
  </si>
  <si>
    <t>B_01.B0457</t>
  </si>
  <si>
    <t>S9349000804</t>
  </si>
  <si>
    <t>00:26:73:9C:BA:8A</t>
  </si>
  <si>
    <t>172.18.94.90</t>
  </si>
  <si>
    <t>bln-039-ricoh-mpc306z</t>
  </si>
  <si>
    <t>B_07.A0304</t>
  </si>
  <si>
    <t>G446P404068</t>
  </si>
  <si>
    <t>00:26:73:BC:7E:AE</t>
  </si>
  <si>
    <t>172.18.204.4</t>
  </si>
  <si>
    <t>bln-040-ricoh-mpc305spf</t>
  </si>
  <si>
    <t>B_03.B0115</t>
  </si>
  <si>
    <t>W794P505031</t>
  </si>
  <si>
    <t>00:26:73:81:AA:41</t>
  </si>
  <si>
    <t>172.18.201.40</t>
  </si>
  <si>
    <t>bln-041-ricoh-mpc305spf</t>
  </si>
  <si>
    <t>B_03.B0008</t>
  </si>
  <si>
    <t>W793P400379</t>
  </si>
  <si>
    <t>00:26:73:61:C8:F9</t>
  </si>
  <si>
    <t>172.18.201.20</t>
  </si>
  <si>
    <t>bln-043-ricoh-mpc3002</t>
  </si>
  <si>
    <t>B_03.B0326</t>
  </si>
  <si>
    <t>W492K800647</t>
  </si>
  <si>
    <t>00:26:73:4A:22:AA</t>
  </si>
  <si>
    <t>172.18.201.23</t>
  </si>
  <si>
    <t>bln-045-ricoh-mpc3002</t>
  </si>
  <si>
    <t>B_01.C0208</t>
  </si>
  <si>
    <t>W492K200266</t>
  </si>
  <si>
    <t>00:26:73:3F:37:57</t>
  </si>
  <si>
    <t>172.18.200.40</t>
  </si>
  <si>
    <t>bln-048-ricoh-sp4310n</t>
  </si>
  <si>
    <t>B_01.C0504b</t>
  </si>
  <si>
    <t>T1129360125</t>
  </si>
  <si>
    <t>00:26:73:4B:BE:8D</t>
  </si>
  <si>
    <t>172.18.200.42</t>
  </si>
  <si>
    <t>bln-049-ricoh-sp4310n</t>
  </si>
  <si>
    <t>B_03.B0504</t>
  </si>
  <si>
    <t>T1149060828</t>
  </si>
  <si>
    <t>00:26:73:87:3E:76</t>
  </si>
  <si>
    <t>172.18.201.151</t>
  </si>
  <si>
    <t>bln-050-ricoh-mpc305spf</t>
  </si>
  <si>
    <t>B_04.C0103</t>
  </si>
  <si>
    <t>W793PC02005</t>
  </si>
  <si>
    <t>00:26:73:77:CA:FA</t>
  </si>
  <si>
    <t>172.18.200.50</t>
  </si>
  <si>
    <t>bln-051-ricoh-mpc305spf</t>
  </si>
  <si>
    <t>B_01.C0411</t>
  </si>
  <si>
    <t>W795PA00671</t>
  </si>
  <si>
    <t>00:26:73:AD:98:C8</t>
  </si>
  <si>
    <t>172.18.200.20</t>
  </si>
  <si>
    <t>bln-052-ricoh-mpc305spf</t>
  </si>
  <si>
    <t>B_01.A0006</t>
  </si>
  <si>
    <t>W794PC01680</t>
  </si>
  <si>
    <t>00:26:73:93:4C:CD</t>
  </si>
  <si>
    <t>172.18.200.52</t>
  </si>
  <si>
    <t>bln-055-ricoh-mpc3003</t>
  </si>
  <si>
    <t>E154M520562</t>
  </si>
  <si>
    <t>00:26:73:87:AE:84</t>
  </si>
  <si>
    <t>172.18.200.121</t>
  </si>
  <si>
    <t>bln-056-hp-4050</t>
  </si>
  <si>
    <t>B_01.B0558</t>
  </si>
  <si>
    <t>172.18.200.4</t>
  </si>
  <si>
    <t>bln-057-ricoh-sp4310n</t>
  </si>
  <si>
    <t>B_01.A0405</t>
  </si>
  <si>
    <t>T1138761155</t>
  </si>
  <si>
    <t>00:26:73:5B:9D:EB</t>
  </si>
  <si>
    <t>172.18.200.72</t>
  </si>
  <si>
    <t>bln-058-ricoh-mpc3003</t>
  </si>
  <si>
    <t>B_05.A0303</t>
  </si>
  <si>
    <t>E154M520597</t>
  </si>
  <si>
    <t>00:26:73:87:AF:D1</t>
  </si>
  <si>
    <t>172.18.203.11</t>
  </si>
  <si>
    <t>bln-059-hp-z6100</t>
  </si>
  <si>
    <t>B_05.B0224</t>
  </si>
  <si>
    <t>??Q6653A, ??Q6653A</t>
  </si>
  <si>
    <t>??SG77N1902F, ??SG77N1902F</t>
  </si>
  <si>
    <t>n.a., 00:40:CA:9E:38:FA</t>
  </si>
  <si>
    <t>n.a., 172.18.204.59</t>
  </si>
  <si>
    <t>bln-060-ricoh-mpc3003</t>
  </si>
  <si>
    <t>B_01.C0504</t>
  </si>
  <si>
    <t>E154M433873</t>
  </si>
  <si>
    <t>00:26:73:84:B9:87</t>
  </si>
  <si>
    <t>172.18.200.26</t>
  </si>
  <si>
    <t>bln-061-ricoh-mpc3003</t>
  </si>
  <si>
    <t>B_03.A0214</t>
  </si>
  <si>
    <t>E154M520701</t>
  </si>
  <si>
    <t>00:26:73:87:8A:03</t>
  </si>
  <si>
    <t>172.18.201.63</t>
  </si>
  <si>
    <t>bln-062-hp-cp3505</t>
  </si>
  <si>
    <t>B_03.A0395</t>
  </si>
  <si>
    <t>CNBV868GNX, CNBV868GNX, CNBV868GNX</t>
  </si>
  <si>
    <t>, n.a., n.a.</t>
  </si>
  <si>
    <t>172.18.201.64, n.a., n.a.</t>
  </si>
  <si>
    <t>bln-063-ricoh-mpc3003</t>
  </si>
  <si>
    <t>B_04.E0004</t>
  </si>
  <si>
    <t>E153M420608</t>
  </si>
  <si>
    <t>00:26:73:63:FD:01</t>
  </si>
  <si>
    <t>172.18.200.80</t>
  </si>
  <si>
    <t>bln-064-ricoh-sp4310n</t>
  </si>
  <si>
    <t>B_01.B0495</t>
  </si>
  <si>
    <t>T1149066914</t>
  </si>
  <si>
    <t>00:26:73:87:A2:2A</t>
  </si>
  <si>
    <t>172.18.201.150</t>
  </si>
  <si>
    <t>bln-066-ricoh-spc440dn</t>
  </si>
  <si>
    <t>X685P500292</t>
  </si>
  <si>
    <t>00:26:73:A4:67:FD</t>
  </si>
  <si>
    <t>172.18.94.98</t>
  </si>
  <si>
    <t>bln-067-hp-cp3505</t>
  </si>
  <si>
    <t>B_01.C0501</t>
  </si>
  <si>
    <t>CNBV89YGYX, CNBV89YGYX</t>
  </si>
  <si>
    <t>172.18.200.31, n.a.</t>
  </si>
  <si>
    <t>bln-068-ricoh-sp4310n</t>
  </si>
  <si>
    <t>B_04.C0107</t>
  </si>
  <si>
    <t>T1149066911, T1149066911</t>
  </si>
  <si>
    <t>n.a., 00:26:73:87:A5:B7</t>
  </si>
  <si>
    <t>n.a., 172.18.204.6</t>
  </si>
  <si>
    <t>bln-069-ricoh-spc430dn</t>
  </si>
  <si>
    <t>B_03.A0403</t>
  </si>
  <si>
    <t>S9348901273</t>
  </si>
  <si>
    <t>00:26:73:81:BB:6F</t>
  </si>
  <si>
    <t>172.18.201.31</t>
  </si>
  <si>
    <t>bln-070-ricoh-spc430dn</t>
  </si>
  <si>
    <t>B_01.B0551</t>
  </si>
  <si>
    <t>S9339201005</t>
  </si>
  <si>
    <t>00:26:73:70:42:7C</t>
  </si>
  <si>
    <t>172.18.200.32</t>
  </si>
  <si>
    <t>bln-072-ricoh-mpc3003</t>
  </si>
  <si>
    <t>B_01.B0208</t>
  </si>
  <si>
    <t>E154M421911</t>
  </si>
  <si>
    <t>00:26:73:87:11:7D</t>
  </si>
  <si>
    <t>172.18.200.28</t>
  </si>
  <si>
    <t>bln-073-ricoh-mpc3003</t>
  </si>
  <si>
    <t>B_01.C0407</t>
  </si>
  <si>
    <t>E154M531895</t>
  </si>
  <si>
    <t>00:26:73:87:AF:52</t>
  </si>
  <si>
    <t>172.18.201.37</t>
  </si>
  <si>
    <t>bln-075-ricoh-sp4210n</t>
  </si>
  <si>
    <t>S5208804483</t>
  </si>
  <si>
    <t>00:26:73:09:6D:8D</t>
  </si>
  <si>
    <t>172.18.200.54</t>
  </si>
  <si>
    <t>bln-076-ricoh-mp301spf</t>
  </si>
  <si>
    <t>B_01.B0573</t>
  </si>
  <si>
    <t>W914P604225</t>
  </si>
  <si>
    <t>00:26:73:89:5B:E8</t>
  </si>
  <si>
    <t>172.18.200.35</t>
  </si>
  <si>
    <t>bln-077-ricoh-mp2352sp</t>
  </si>
  <si>
    <t>B_03.A0523</t>
  </si>
  <si>
    <t>W663K100462, W663K100462, W663K100462</t>
  </si>
  <si>
    <t>n.a., n.a., 00:26:73:50:45:01</t>
  </si>
  <si>
    <t>n.a., n.a., 172.18.201.61</t>
  </si>
  <si>
    <t>bln-078-ricoh-sp4210n</t>
  </si>
  <si>
    <t>S5218802558</t>
  </si>
  <si>
    <t>00:26:73:29:56:4A</t>
  </si>
  <si>
    <t>172.18.200.9</t>
  </si>
  <si>
    <t>bln-079-ricoh-mp301spf</t>
  </si>
  <si>
    <t>B_01.C5209</t>
  </si>
  <si>
    <t>W907PC02751</t>
  </si>
  <si>
    <t>00:26:73:F9:F9:0B</t>
  </si>
  <si>
    <t>172.18.200.125</t>
  </si>
  <si>
    <t>bln-080-ricoh-sp4310n</t>
  </si>
  <si>
    <t>B_02.B0014</t>
  </si>
  <si>
    <t>T1119002500</t>
  </si>
  <si>
    <t>00:26:73:2B:AB:A8</t>
  </si>
  <si>
    <t>172.18.200.179</t>
  </si>
  <si>
    <t>bln-081-ricoh-sp4310n</t>
  </si>
  <si>
    <t>B_02.B0015</t>
  </si>
  <si>
    <t>T1119002506</t>
  </si>
  <si>
    <t>00:26:73:2B:A9:97</t>
  </si>
  <si>
    <t>172.18.200.180</t>
  </si>
  <si>
    <t>bln-082-ricoh-sp4310n</t>
  </si>
  <si>
    <t>B_03.B0512</t>
  </si>
  <si>
    <t>T1128960257, T1128960257, T1128960257</t>
  </si>
  <si>
    <t>n.a., 00:26:73:45:CC:51, n.a.</t>
  </si>
  <si>
    <t>n.a., 172.18.200.27, n.a.</t>
  </si>
  <si>
    <t>bln-083-ricoh-mpc3002</t>
  </si>
  <si>
    <t>W492K601163</t>
  </si>
  <si>
    <t>00:26:73:46:2E:8B</t>
  </si>
  <si>
    <t>172.18.200.51</t>
  </si>
  <si>
    <t>bln-084-ricoh-mpc3002</t>
  </si>
  <si>
    <t>W492K503602</t>
  </si>
  <si>
    <t>00:26:73:45:DD:EE</t>
  </si>
  <si>
    <t>172.18.200.79</t>
  </si>
  <si>
    <t>bln-085-ricoh-spc430dn</t>
  </si>
  <si>
    <t>B_07.A0590</t>
  </si>
  <si>
    <t>S9329301596</t>
  </si>
  <si>
    <t>00:26:73:51:76:41</t>
  </si>
  <si>
    <t>172.18.204.14</t>
  </si>
  <si>
    <t>bln-087-ricoh-mpc3002</t>
  </si>
  <si>
    <t>B_01.B0580</t>
  </si>
  <si>
    <t>W492K503683</t>
  </si>
  <si>
    <t>00:26:73:43:02:E9</t>
  </si>
  <si>
    <t>172.18.200.96</t>
  </si>
  <si>
    <t>bln-088-zebra-gk</t>
  </si>
  <si>
    <t>ZebraNet Wired PS, ZebraNet Wired PS, ZebraNet Wired PS, ZebraNet Wired PS</t>
  </si>
  <si>
    <t>4356609, 4356609, 4356609, 4356609</t>
  </si>
  <si>
    <t>n.a., n.a., n.a., 00:07:4D:42:7A:01</t>
  </si>
  <si>
    <t>n.a., n.a., n.a., 172.18.200.214</t>
  </si>
  <si>
    <t>bln-093-hp-8100</t>
  </si>
  <si>
    <t>B_06.AEG</t>
  </si>
  <si>
    <t>84:34:97:A5:A4:DC</t>
  </si>
  <si>
    <t>172.18.200.172</t>
  </si>
  <si>
    <t>bln-130-ricoh-mpc307</t>
  </si>
  <si>
    <t>B_01.C0505</t>
  </si>
  <si>
    <t>C508P701129</t>
  </si>
  <si>
    <t>58:38:79:13:21:68</t>
  </si>
  <si>
    <t>172.18.200.119</t>
  </si>
  <si>
    <t>bln-132-ricoh-mp301spf</t>
  </si>
  <si>
    <t>B_02.B0113</t>
  </si>
  <si>
    <t>W914P505152</t>
  </si>
  <si>
    <t>00:26:73:81:DA:27</t>
  </si>
  <si>
    <t>172.18.200.187</t>
  </si>
  <si>
    <t>bln-134-ricoh-sp4310n</t>
  </si>
  <si>
    <t>B_01.C0502</t>
  </si>
  <si>
    <t>T1148960042</t>
  </si>
  <si>
    <t>00:26:73:83:D4:37</t>
  </si>
  <si>
    <t>172.18.200.188</t>
  </si>
  <si>
    <t>bln-137-ricoh-spc430dn</t>
  </si>
  <si>
    <t>B_01.A0406</t>
  </si>
  <si>
    <t>S9319001426</t>
  </si>
  <si>
    <t>00:26:73:27:D6:5B</t>
  </si>
  <si>
    <t>172.18.200.182</t>
  </si>
  <si>
    <t>bln-139-hp-dj-t790</t>
  </si>
  <si>
    <t>??CR650A, ??CR650A, ??CR650A</t>
  </si>
  <si>
    <t>??CN22O8H033, ??CN22O8H033, ??CN22O8H033</t>
  </si>
  <si>
    <t xml:space="preserve">n.a., n.a., </t>
  </si>
  <si>
    <t>n.a., n.a., 172.18.200.198</t>
  </si>
  <si>
    <t>bln-140-xerox-6350-color</t>
  </si>
  <si>
    <t>B_07.A0417</t>
  </si>
  <si>
    <t>Xerox Phaser 6350DP, Xerox Phaser 6350DP</t>
  </si>
  <si>
    <t>WNP533443, WNP533443</t>
  </si>
  <si>
    <t>00:00:AA:95:4B:6C, n.a.</t>
  </si>
  <si>
    <t>172.18.204.12, n.a.</t>
  </si>
  <si>
    <t>bln-142-ricoh-sp4310n</t>
  </si>
  <si>
    <t>B_02.B0031</t>
  </si>
  <si>
    <t>T1149064200</t>
  </si>
  <si>
    <t>00:26:73:87:E9:A4</t>
  </si>
  <si>
    <t>172.18.200.212</t>
  </si>
  <si>
    <t>bln-143-ricoh-mpc3003</t>
  </si>
  <si>
    <t>B_03.A0123</t>
  </si>
  <si>
    <t>E154M630324</t>
  </si>
  <si>
    <t>00:26:73:88:49:97</t>
  </si>
  <si>
    <t>172.18.201.143</t>
  </si>
  <si>
    <t>bln-144-ricoh-sp4310n</t>
  </si>
  <si>
    <t>B_03.A0112</t>
  </si>
  <si>
    <t>T1149060807</t>
  </si>
  <si>
    <t>00:26:73:87:42:1E</t>
  </si>
  <si>
    <t>172.18.201.144</t>
  </si>
  <si>
    <t>bln-145-ricoh-sp6330n</t>
  </si>
  <si>
    <t>B_03.A0102</t>
  </si>
  <si>
    <t>S8348750037</t>
  </si>
  <si>
    <t>00:26:73:7D:2E:1B</t>
  </si>
  <si>
    <t>172.18.201.145</t>
  </si>
  <si>
    <t>bln-146-ricoh-mpc3003</t>
  </si>
  <si>
    <t>B_01.B0595</t>
  </si>
  <si>
    <t>E154M631741</t>
  </si>
  <si>
    <t>00:26:73:8B:22:40</t>
  </si>
  <si>
    <t>172.18.200.5</t>
  </si>
  <si>
    <t>bln-147-ricoh-mp301spf</t>
  </si>
  <si>
    <t>B_01.C0508</t>
  </si>
  <si>
    <t>W914P505154</t>
  </si>
  <si>
    <t>00:26:73:81:DA:1F</t>
  </si>
  <si>
    <t>172.18.200.217</t>
  </si>
  <si>
    <t>bln-148-ricoh-sp4310n</t>
  </si>
  <si>
    <t>B_01.B0571</t>
  </si>
  <si>
    <t>T1148960327</t>
  </si>
  <si>
    <t>00:26:73:7D:2C:83</t>
  </si>
  <si>
    <t>172.18.200.218</t>
  </si>
  <si>
    <t>bln-149-ricoh-mp301</t>
  </si>
  <si>
    <t>W916P405105</t>
  </si>
  <si>
    <t>00:26:73:C1:7A:F0</t>
  </si>
  <si>
    <t>172.18.200.2</t>
  </si>
  <si>
    <t>bln-150-ricoh-sp4310n</t>
  </si>
  <si>
    <t>B_01.C0504a</t>
  </si>
  <si>
    <t>T1148960045, T1148960045</t>
  </si>
  <si>
    <t>n.a., 00:26:73:83:D3:92</t>
  </si>
  <si>
    <t>n.a., 172.18.204.5</t>
  </si>
  <si>
    <t>bln-151-ricoh-sp4310n</t>
  </si>
  <si>
    <t>T1148960047</t>
  </si>
  <si>
    <t>00:26:73:83:D3:55</t>
  </si>
  <si>
    <t>172.18.200.221</t>
  </si>
  <si>
    <t>bln-153-ricoh-sp4310n</t>
  </si>
  <si>
    <t>T1148960055</t>
  </si>
  <si>
    <t>00:26:73:83:D3:75</t>
  </si>
  <si>
    <t>172.18.200.223</t>
  </si>
  <si>
    <t>bln-154-ricoh-sp4310n</t>
  </si>
  <si>
    <t>B_01.C0305</t>
  </si>
  <si>
    <t>T1148960321</t>
  </si>
  <si>
    <t>00:26:73:7D:29:BC</t>
  </si>
  <si>
    <t>172.18.200.224</t>
  </si>
  <si>
    <t>bln-155-ricoh-sp4310n</t>
  </si>
  <si>
    <t>B_01.C0406</t>
  </si>
  <si>
    <t>T1149060711</t>
  </si>
  <si>
    <t>00:26:73:87:77:46</t>
  </si>
  <si>
    <t>172.18.200.199</t>
  </si>
  <si>
    <t>bln-156-ricoh-sp4310n</t>
  </si>
  <si>
    <t>B_01.B0404</t>
  </si>
  <si>
    <t>T1149060793</t>
  </si>
  <si>
    <t>00:26:73:87:3E:4B</t>
  </si>
  <si>
    <t>172.18.200.226</t>
  </si>
  <si>
    <t>bln-157-ricoh-sp4310n</t>
  </si>
  <si>
    <t>B_01.B0505a</t>
  </si>
  <si>
    <t>T1148960041</t>
  </si>
  <si>
    <t>00:26:73:83:D4:3B</t>
  </si>
  <si>
    <t>172.18.200.227</t>
  </si>
  <si>
    <t>bln-158-ricoh-sp4310n</t>
  </si>
  <si>
    <t>T1149060803</t>
  </si>
  <si>
    <t>00:26:73:87:3D:E4</t>
  </si>
  <si>
    <t>172.18.200.228</t>
  </si>
  <si>
    <t>bln-159-ricoh-sp4310n</t>
  </si>
  <si>
    <t>B_01.B0471</t>
  </si>
  <si>
    <t>T1149262440</t>
  </si>
  <si>
    <t>00:26:73:8C:29:05</t>
  </si>
  <si>
    <t>172.18.200.229</t>
  </si>
  <si>
    <t>bln-160-ricoh-sp4310n</t>
  </si>
  <si>
    <t>B_01.B0472</t>
  </si>
  <si>
    <t>T1148960322</t>
  </si>
  <si>
    <t>00:26:73:7D:29:BA</t>
  </si>
  <si>
    <t>172.18.200.230</t>
  </si>
  <si>
    <t>bln-161-ricoh-sp4310n</t>
  </si>
  <si>
    <t>B_01.B0402</t>
  </si>
  <si>
    <t>T1148960039</t>
  </si>
  <si>
    <t>00:26:73:83:D4:4A</t>
  </si>
  <si>
    <t>172.18.200.231</t>
  </si>
  <si>
    <t>bln-163-ricoh-sp4310n</t>
  </si>
  <si>
    <t>B_01.B0403</t>
  </si>
  <si>
    <t>T1148960040</t>
  </si>
  <si>
    <t>00:26:73:83:D3:85</t>
  </si>
  <si>
    <t>172.18.200.233</t>
  </si>
  <si>
    <t>bln-164-ricoh-sp4310n</t>
  </si>
  <si>
    <t>B_01.B0473</t>
  </si>
  <si>
    <t>T1148960049, T1148960049</t>
  </si>
  <si>
    <t>n.a., 00:26:73:83:D3:82</t>
  </si>
  <si>
    <t>n.a., 172.18.200.234</t>
  </si>
  <si>
    <t>bln-166-ricoh-sp4310n</t>
  </si>
  <si>
    <t>B_01.B0507</t>
  </si>
  <si>
    <t>T1148960319</t>
  </si>
  <si>
    <t>00:26:73:7D:2B:B0</t>
  </si>
  <si>
    <t>172.18.200.236</t>
  </si>
  <si>
    <t>bln-167-ricoh-sp4310n</t>
  </si>
  <si>
    <t>B_01.A0203</t>
  </si>
  <si>
    <t>T1149060800</t>
  </si>
  <si>
    <t>00:26:73:87:3F:9A</t>
  </si>
  <si>
    <t>172.18.200.237</t>
  </si>
  <si>
    <t>bln-170-ricoh-sp4310n</t>
  </si>
  <si>
    <t>B_02.B0004</t>
  </si>
  <si>
    <t>T1148960053</t>
  </si>
  <si>
    <t>00:26:73:83:D3:A7</t>
  </si>
  <si>
    <t>172.18.200.240</t>
  </si>
  <si>
    <t>bln-172-ricoh-sp4310n</t>
  </si>
  <si>
    <t>B_03.A0120</t>
  </si>
  <si>
    <t>T1148960050, T1148960050</t>
  </si>
  <si>
    <t>n.a., 00:26:73:83:D4:65</t>
  </si>
  <si>
    <t>n.a., 172.18.11.80</t>
  </si>
  <si>
    <t>bln-175-ricoh-spc430dn</t>
  </si>
  <si>
    <t>B_03.A0106</t>
  </si>
  <si>
    <t>S9348901258, S9348901258, S9348901258</t>
  </si>
  <si>
    <t>n.a., n.a., 00:26:73:81:BB:62</t>
  </si>
  <si>
    <t>n.a., n.a., 172.18.201.175</t>
  </si>
  <si>
    <t>bln-177-ricoh-sp4310n</t>
  </si>
  <si>
    <t>T1149060795</t>
  </si>
  <si>
    <t>00:26:73:87:25:51</t>
  </si>
  <si>
    <t>172.18.200.7</t>
  </si>
  <si>
    <t>bln-178-ricoh-sp4310n</t>
  </si>
  <si>
    <t>B_03.A0005</t>
  </si>
  <si>
    <t>T1149060799</t>
  </si>
  <si>
    <t>00:26:73:87:3E:58</t>
  </si>
  <si>
    <t>172.18.201.36</t>
  </si>
  <si>
    <t>bln-179-ricoh-sp4310n</t>
  </si>
  <si>
    <t>B_03.A0520</t>
  </si>
  <si>
    <t>T1148960043</t>
  </si>
  <si>
    <t>00:26:73:83:D4:94</t>
  </si>
  <si>
    <t>172.18.204.13</t>
  </si>
  <si>
    <t>bln-180-ricoh-sp4310n</t>
  </si>
  <si>
    <t>B_03.B0509</t>
  </si>
  <si>
    <t>T1148960051</t>
  </si>
  <si>
    <t>00:26:73:83:D2:6E</t>
  </si>
  <si>
    <t>172.18.201.43</t>
  </si>
  <si>
    <t>bln-181-ricoh-sp4310n</t>
  </si>
  <si>
    <t>B_03.A0501</t>
  </si>
  <si>
    <t>T1148960317</t>
  </si>
  <si>
    <t>00:26:73:7D:2B:D0</t>
  </si>
  <si>
    <t>172.18.201.44</t>
  </si>
  <si>
    <t>bln-183-ricoh-sp4310n</t>
  </si>
  <si>
    <t>B_03.A0511a</t>
  </si>
  <si>
    <t>T1148960046</t>
  </si>
  <si>
    <t>00:26:73:83:D3:28</t>
  </si>
  <si>
    <t>172.18.201.46</t>
  </si>
  <si>
    <t>bln-184-ricoh-sp4310n</t>
  </si>
  <si>
    <t>B_03.B0502</t>
  </si>
  <si>
    <t>T1149066898, T1149066898</t>
  </si>
  <si>
    <t>n.a., 00:26:73:87:A5:A8</t>
  </si>
  <si>
    <t>n.a., 172.18.25.80</t>
  </si>
  <si>
    <t>bln-185-ricoh-sp4310n</t>
  </si>
  <si>
    <t>B_01.B0470</t>
  </si>
  <si>
    <t>T1148960044</t>
  </si>
  <si>
    <t>00:26:73:83:D2:F7</t>
  </si>
  <si>
    <t>172.18.200.248</t>
  </si>
  <si>
    <t>bln-186-ricoh-mpc3003</t>
  </si>
  <si>
    <t>B_03.A0195</t>
  </si>
  <si>
    <t>E154M421902</t>
  </si>
  <si>
    <t>00:26:73:87:12:75</t>
  </si>
  <si>
    <t>172.18.201.186</t>
  </si>
  <si>
    <t>bln-187-ricoh-sp4310n</t>
  </si>
  <si>
    <t>B_02.A0017</t>
  </si>
  <si>
    <t>T1149060791</t>
  </si>
  <si>
    <t>00:26:73:87:3F:BC</t>
  </si>
  <si>
    <t>172.18.200.209</t>
  </si>
  <si>
    <t>bln-188-ricoh-mpc3003</t>
  </si>
  <si>
    <t>B_05.B0219</t>
  </si>
  <si>
    <t>E154M421901</t>
  </si>
  <si>
    <t>00:26:73:87:11:6D</t>
  </si>
  <si>
    <t>172.18.203.17</t>
  </si>
  <si>
    <t>bln-189-ricoh-mpc3003</t>
  </si>
  <si>
    <t>E154M531878</t>
  </si>
  <si>
    <t>00:26:73:87:B8:5F</t>
  </si>
  <si>
    <t>172.18.204.15</t>
  </si>
  <si>
    <t>bln-190-ricoh-mp301spf</t>
  </si>
  <si>
    <t>B_01.A0005</t>
  </si>
  <si>
    <t>W914P505135</t>
  </si>
  <si>
    <t>00:26:73:81:D9:EE</t>
  </si>
  <si>
    <t>172.18.200.204</t>
  </si>
  <si>
    <t>bln-191-ricoh-mpc305spf</t>
  </si>
  <si>
    <t>B_01.A0107</t>
  </si>
  <si>
    <t>W794P505021, W794P505021</t>
  </si>
  <si>
    <t>n.a., 00:26:73:81:AA:45</t>
  </si>
  <si>
    <t>n.a., 172.18.200.130</t>
  </si>
  <si>
    <t>bln-192-ricoh-mp301spf</t>
  </si>
  <si>
    <t>B_01.B0407</t>
  </si>
  <si>
    <t>W914P505146</t>
  </si>
  <si>
    <t>00:26:73:81:DA:38</t>
  </si>
  <si>
    <t>172.18.200.200</t>
  </si>
  <si>
    <t>bln-193-ricoh-mp301spf</t>
  </si>
  <si>
    <t>B_02.A0001</t>
  </si>
  <si>
    <t>W914P505151</t>
  </si>
  <si>
    <t>00:26:73:81:DB:35</t>
  </si>
  <si>
    <t>172.18.200.207</t>
  </si>
  <si>
    <t>bln-194-ricoh-mpc3002</t>
  </si>
  <si>
    <t>B_02.B0108</t>
  </si>
  <si>
    <t>W493K201781</t>
  </si>
  <si>
    <t>00:26:73:58:A3:43</t>
  </si>
  <si>
    <t>172.18.200.37</t>
  </si>
  <si>
    <t>bln-195-ricoh-mpc3003</t>
  </si>
  <si>
    <t>B_01.B0553</t>
  </si>
  <si>
    <t>E154M530989</t>
  </si>
  <si>
    <t>00:26:73:87:9E:21</t>
  </si>
  <si>
    <t>172.18.200.38</t>
  </si>
  <si>
    <t>bln-196-ricoh-mp2352sp</t>
  </si>
  <si>
    <t>B_07.A0320</t>
  </si>
  <si>
    <t>W663K100405</t>
  </si>
  <si>
    <t>00:26:73:50:43:E5</t>
  </si>
  <si>
    <t>172.18.201.60</t>
  </si>
  <si>
    <t>bln-197-ricoh-mpc3002</t>
  </si>
  <si>
    <t>W493K201775</t>
  </si>
  <si>
    <t>00:26:73:58:A1:DB</t>
  </si>
  <si>
    <t>172.18.204.129</t>
  </si>
  <si>
    <t>bln-198-ricoh-mpc3003</t>
  </si>
  <si>
    <t>B_02.B0109</t>
  </si>
  <si>
    <t>E154M631369</t>
  </si>
  <si>
    <t>00:26:73:8B:08:0C</t>
  </si>
  <si>
    <t>172.18.200.191</t>
  </si>
  <si>
    <t>bln-199-ricoh-mpc3003</t>
  </si>
  <si>
    <t>E154M421913</t>
  </si>
  <si>
    <t>00:26:73:87:11:6B</t>
  </si>
  <si>
    <t>172.18.200.12</t>
  </si>
  <si>
    <t>bln-200-ricoh-mp2352sp</t>
  </si>
  <si>
    <t>B_01.A0040</t>
  </si>
  <si>
    <t>W663K100464</t>
  </si>
  <si>
    <t>00:26:73:50:42:82</t>
  </si>
  <si>
    <t>172.18.200.193</t>
  </si>
  <si>
    <t>bln-201-ricoh-mpc3003</t>
  </si>
  <si>
    <t>B_01.A0411</t>
  </si>
  <si>
    <t>E154M631746</t>
  </si>
  <si>
    <t>00:26:73:8B:22:59</t>
  </si>
  <si>
    <t>172.18.200.122</t>
  </si>
  <si>
    <t>bln-202-ricoh-mp2352sp</t>
  </si>
  <si>
    <t>B_01.D0024</t>
  </si>
  <si>
    <t>W663K100374</t>
  </si>
  <si>
    <t>00:26:73:50:93:34</t>
  </si>
  <si>
    <t>172.18.200.195</t>
  </si>
  <si>
    <t>bln-204-ricoh-mpc305spf</t>
  </si>
  <si>
    <t>W793P101877</t>
  </si>
  <si>
    <t>00:26:73:59:21:79</t>
  </si>
  <si>
    <t>172.18.200.197</t>
  </si>
  <si>
    <t>bln-205-ricoh-mp2352sp</t>
  </si>
  <si>
    <t>B_05.A0317</t>
  </si>
  <si>
    <t>W663K100353</t>
  </si>
  <si>
    <t>00:26:73:50:91:81</t>
  </si>
  <si>
    <t>172.18.203.14</t>
  </si>
  <si>
    <t>bln-206-ricoh-mpc3002</t>
  </si>
  <si>
    <t>Isenbüttel</t>
  </si>
  <si>
    <t>G_07.M0100b</t>
  </si>
  <si>
    <t>W492K200138</t>
  </si>
  <si>
    <t>00:26:73:3F:3F:38</t>
  </si>
  <si>
    <t>172.18.200.128</t>
  </si>
  <si>
    <t>bln-207-ricoh-mpc3002</t>
  </si>
  <si>
    <t>B_05.A0248</t>
  </si>
  <si>
    <t>W493K201768</t>
  </si>
  <si>
    <t>00:26:73:58:4C:3E</t>
  </si>
  <si>
    <t>172.18.203.16</t>
  </si>
  <si>
    <t>bln-208-ricoh-mpc3003</t>
  </si>
  <si>
    <t>B_01.A0395</t>
  </si>
  <si>
    <t>E154M631267</t>
  </si>
  <si>
    <t>00:26:73:8B:06:A0</t>
  </si>
  <si>
    <t>172.18.200.41</t>
  </si>
  <si>
    <t>bln-210-ricoh-mp2352sp</t>
  </si>
  <si>
    <t>B_03.A0413</t>
  </si>
  <si>
    <t>W663K100452</t>
  </si>
  <si>
    <t>00:26:73:50:44:2F</t>
  </si>
  <si>
    <t>172.18.201.51</t>
  </si>
  <si>
    <t>bln-211-ricoh-mpc3002</t>
  </si>
  <si>
    <t>B_03.A0317</t>
  </si>
  <si>
    <t>W493K201474</t>
  </si>
  <si>
    <t>00:26:73:58:24:2E</t>
  </si>
  <si>
    <t>172.18.201.52</t>
  </si>
  <si>
    <t>bln-212-ricoh-mpc3002</t>
  </si>
  <si>
    <t>B_02.B0103</t>
  </si>
  <si>
    <t>W492K702666</t>
  </si>
  <si>
    <t>00:26:73:49:29:F3</t>
  </si>
  <si>
    <t>172.18.200.3</t>
  </si>
  <si>
    <t>bln-213-ricoh-mpc3002</t>
  </si>
  <si>
    <t>B_03.A0514</t>
  </si>
  <si>
    <t>W493K203431</t>
  </si>
  <si>
    <t>00:26:73:5A:8F:B2</t>
  </si>
  <si>
    <t>172.18.201.54</t>
  </si>
  <si>
    <t>bln-215-ricoh-mpc3003</t>
  </si>
  <si>
    <t>B_01.B0509</t>
  </si>
  <si>
    <t>E154M631266</t>
  </si>
  <si>
    <t>00:26:73:8B:06:D8</t>
  </si>
  <si>
    <t>172.18.200.39</t>
  </si>
  <si>
    <t>bln-216-ricoh-mp2352sp</t>
  </si>
  <si>
    <t>B_05.A0327</t>
  </si>
  <si>
    <t>bln-217-ricoh-mp2352sp</t>
  </si>
  <si>
    <t>B_05.A0369</t>
  </si>
  <si>
    <t>W663K100455</t>
  </si>
  <si>
    <t>00:26:73:50:92:F0</t>
  </si>
  <si>
    <t>172.18.203.13</t>
  </si>
  <si>
    <t>bln-220-ricoh-mp2352sp</t>
  </si>
  <si>
    <t>B_03.A Flur 1</t>
  </si>
  <si>
    <t>W663K101094</t>
  </si>
  <si>
    <t>00:26:73:50:C8:50</t>
  </si>
  <si>
    <t>172.18.201.55</t>
  </si>
  <si>
    <t>bln-221-ricoh-mp2352sp</t>
  </si>
  <si>
    <t>W663K101072</t>
  </si>
  <si>
    <t>00:26:73:37:DD:1E</t>
  </si>
  <si>
    <t>172.18.201.56</t>
  </si>
  <si>
    <t>bln-222-ricoh-mp2352sp</t>
  </si>
  <si>
    <t>B_05.A0358</t>
  </si>
  <si>
    <t>W663K201244</t>
  </si>
  <si>
    <t>00:26:73:57:2F:A0</t>
  </si>
  <si>
    <t>172.18.203.12</t>
  </si>
  <si>
    <t>bln-223-ricoh-mpc3003</t>
  </si>
  <si>
    <t>E154M531293</t>
  </si>
  <si>
    <t>00:26:73:87:87:4A</t>
  </si>
  <si>
    <t>172.18.201.58</t>
  </si>
  <si>
    <t>bln-224-ricoh-mpc3003</t>
  </si>
  <si>
    <t>B_01.A0114</t>
  </si>
  <si>
    <t>E154M520836</t>
  </si>
  <si>
    <t>00:26:73:87:B7:CD</t>
  </si>
  <si>
    <t>172.18.200.107</t>
  </si>
  <si>
    <t>bln-225-ricoh-mpc3003</t>
  </si>
  <si>
    <t>B_01.B0458</t>
  </si>
  <si>
    <t>E154M631729</t>
  </si>
  <si>
    <t>00:26:73:8B:22:42</t>
  </si>
  <si>
    <t>172.18.200.108</t>
  </si>
  <si>
    <t>bln-226-ricoh-mpc3003</t>
  </si>
  <si>
    <t>B_01.C0312</t>
  </si>
  <si>
    <t>E154M421908, E154M421908, E154M421908</t>
  </si>
  <si>
    <t>n.a., n.a., 00:26:73:87:11:5B</t>
  </si>
  <si>
    <t>n.a., n.a., 172.18.200.34</t>
  </si>
  <si>
    <t>bln-227-ricoh-mp301spf</t>
  </si>
  <si>
    <t>B_01.A0110</t>
  </si>
  <si>
    <t>W914P505148</t>
  </si>
  <si>
    <t>00:26:73:81:DA:36</t>
  </si>
  <si>
    <t>172.18.200.211</t>
  </si>
  <si>
    <t>bln-228-ricoh-mpc3003</t>
  </si>
  <si>
    <t>E154M520723</t>
  </si>
  <si>
    <t>00:26:73:87:89:F2</t>
  </si>
  <si>
    <t>172.18.200.169</t>
  </si>
  <si>
    <t>BLN-229-Ricoh-MPC307</t>
  </si>
  <si>
    <t>C508P300807</t>
  </si>
  <si>
    <t>58:38:79:06:A8:71</t>
  </si>
  <si>
    <t>172.18.200.129</t>
  </si>
  <si>
    <t>bln-244-ricoh-mpc3003</t>
  </si>
  <si>
    <t>B_01.A0101</t>
  </si>
  <si>
    <t>E155M132201</t>
  </si>
  <si>
    <t>00:26:73:9C:92:C9</t>
  </si>
  <si>
    <t>172.18.200.244</t>
  </si>
  <si>
    <t>bln-245-ricoh-mpc3003</t>
  </si>
  <si>
    <t>B_04.C0003</t>
  </si>
  <si>
    <t>E154M421938</t>
  </si>
  <si>
    <t>00:26:73:87:11:52</t>
  </si>
  <si>
    <t>172.18.200.245</t>
  </si>
  <si>
    <t>bln-246-ricoh-mp301spf</t>
  </si>
  <si>
    <t>B_01.C0402</t>
  </si>
  <si>
    <t>W914P505156</t>
  </si>
  <si>
    <t>00:26:73:81:D9:E1</t>
  </si>
  <si>
    <t>172.18.200.203</t>
  </si>
  <si>
    <t>bln-247-ricoh-sp4310n</t>
  </si>
  <si>
    <t>B_07.A0302</t>
  </si>
  <si>
    <t>T1148960316</t>
  </si>
  <si>
    <t>00:26:73:7D:29:BD</t>
  </si>
  <si>
    <t>172.18.204.2</t>
  </si>
  <si>
    <t>bln-248-ricoh-mp2352sp</t>
  </si>
  <si>
    <t>B_01.C0395</t>
  </si>
  <si>
    <t>W663K100400, W663K100400, W663K100400</t>
  </si>
  <si>
    <t>n.a., n.a., 00:26:73:50:91:BE</t>
  </si>
  <si>
    <t>n.a., n.a., 172.18.200.249</t>
  </si>
  <si>
    <t>bln-249-ricoh-mp2352sp</t>
  </si>
  <si>
    <t>B_01.C0295</t>
  </si>
  <si>
    <t>W663K101096</t>
  </si>
  <si>
    <t>00:26:73:50:C8:B3</t>
  </si>
  <si>
    <t>172.18.200.250</t>
  </si>
  <si>
    <t>bln-251-ricoh-mpc3003</t>
  </si>
  <si>
    <t>B_03.B0295</t>
  </si>
  <si>
    <t>E154M421912</t>
  </si>
  <si>
    <t>00:26:73:87:12:6C</t>
  </si>
  <si>
    <t>172.18.201.30</t>
  </si>
  <si>
    <t>bln-252-ricoh-mpc306</t>
  </si>
  <si>
    <t>B_03.B0426</t>
  </si>
  <si>
    <t>G445P900143</t>
  </si>
  <si>
    <t>00:26:73:AC:C0:BB</t>
  </si>
  <si>
    <t>172.18.201.149</t>
  </si>
  <si>
    <t>bln-253-ricoh-mpc306</t>
  </si>
  <si>
    <t>G446P902071</t>
  </si>
  <si>
    <t>00:26:73:CD:7B:DB</t>
  </si>
  <si>
    <t>172.18.200.120</t>
  </si>
  <si>
    <t>bln-254-ricoh-mpc306</t>
  </si>
  <si>
    <t>B_07.A0325</t>
  </si>
  <si>
    <t>G446P902075</t>
  </si>
  <si>
    <t>00:26:73:CD:7A:81</t>
  </si>
  <si>
    <t>172.18.200.11</t>
  </si>
  <si>
    <t>bln-255-ricoh-mpc3003</t>
  </si>
  <si>
    <t>B_04.A0101</t>
  </si>
  <si>
    <t>bln-256-ricoh-mpc3003</t>
  </si>
  <si>
    <t>B_04.C0109</t>
  </si>
  <si>
    <t>BLN-257-Ricoh-MPC3004</t>
  </si>
  <si>
    <t>B_01.A0212</t>
  </si>
  <si>
    <t>C717RB12074</t>
  </si>
  <si>
    <t>00:26:73:EF:95:41</t>
  </si>
  <si>
    <t>172.18.200.123</t>
  </si>
  <si>
    <t>BLN-258-Ricoh-MPC307</t>
  </si>
  <si>
    <t>bln-259-ricoh-mpc3004ex</t>
  </si>
  <si>
    <t>bln-260-ricoh-mpc3004ex</t>
  </si>
  <si>
    <t>B_03.B0223</t>
  </si>
  <si>
    <t>BLN-261-Ricoh-MPC401</t>
  </si>
  <si>
    <t>B_05.A0112</t>
  </si>
  <si>
    <t>G078P400200</t>
  </si>
  <si>
    <t>58:38:79:06:E6:9B</t>
  </si>
  <si>
    <t>172.18.203.133</t>
  </si>
  <si>
    <t>BLN-APC-001</t>
  </si>
  <si>
    <t>Access Point</t>
  </si>
  <si>
    <t>Aruba AP 315</t>
  </si>
  <si>
    <t>CNC4J0T0GX</t>
  </si>
  <si>
    <t>70:3A:0E:C2:5A:EC</t>
  </si>
  <si>
    <t>10.4.4.17</t>
  </si>
  <si>
    <t>BLN-APC-002</t>
  </si>
  <si>
    <t>B_01.A0111</t>
  </si>
  <si>
    <t>CNC4J0T0H1</t>
  </si>
  <si>
    <t>70:3A:0E:C2:5A:F4</t>
  </si>
  <si>
    <t>10.4.4.19</t>
  </si>
  <si>
    <t>BLN-APC-004</t>
  </si>
  <si>
    <t>CNC4J0T0GY</t>
  </si>
  <si>
    <t>70:3A:0E:C2:5A:EE</t>
  </si>
  <si>
    <t>10.4.4.135</t>
  </si>
  <si>
    <t>BLN-APC-005</t>
  </si>
  <si>
    <t>CNC4J0T0GW</t>
  </si>
  <si>
    <t>70:3A:0E:C2:5A:EA</t>
  </si>
  <si>
    <t>10.4.4.136</t>
  </si>
  <si>
    <t>BLN-APC-007</t>
  </si>
  <si>
    <t>CNC4J0T0GP</t>
  </si>
  <si>
    <t>70:3A:0E:C2:5A:DE</t>
  </si>
  <si>
    <t>10.4.4.137</t>
  </si>
  <si>
    <t>BLN-APC-008</t>
  </si>
  <si>
    <t>CNC4J0T025</t>
  </si>
  <si>
    <t>70:3A:0E:C2:57:D6</t>
  </si>
  <si>
    <t>10.4.4.138</t>
  </si>
  <si>
    <t>BLN-APC-009</t>
  </si>
  <si>
    <t>CNC4J0T0GR</t>
  </si>
  <si>
    <t>70:3A:0E:C2:5A:E2</t>
  </si>
  <si>
    <t>10.4.4.16</t>
  </si>
  <si>
    <t>BLN-APC-010</t>
  </si>
  <si>
    <t>CNC4J0T01B</t>
  </si>
  <si>
    <t>70:3A:0E:C2:57:A2</t>
  </si>
  <si>
    <t>10.4.4.139</t>
  </si>
  <si>
    <t>BLN-APC-011</t>
  </si>
  <si>
    <t>CNC4J0T0GG</t>
  </si>
  <si>
    <t>70:3A:0E:C2:5A:D0</t>
  </si>
  <si>
    <t>10.4.5.32</t>
  </si>
  <si>
    <t>BLN-APC-012</t>
  </si>
  <si>
    <t>CNC4J0T0H5</t>
  </si>
  <si>
    <t>70:3A:0E:C2:5A:FC</t>
  </si>
  <si>
    <t>10.4.5.33</t>
  </si>
  <si>
    <t>BLN-APC-013</t>
  </si>
  <si>
    <t>CNC4J0T0H0</t>
  </si>
  <si>
    <t>70:3A:0E:C2:5A:F2</t>
  </si>
  <si>
    <t>10.4.4.140</t>
  </si>
  <si>
    <t>BLN-APC-014</t>
  </si>
  <si>
    <t>CNBWJ0T8JN</t>
  </si>
  <si>
    <t>70:3A:0E:C1:5B:90</t>
  </si>
  <si>
    <t>10.4.4.141</t>
  </si>
  <si>
    <t>BLN-APC-015</t>
  </si>
  <si>
    <t>CND1J0T32Q</t>
  </si>
  <si>
    <t>34:FC:B9:C9:CB:22</t>
  </si>
  <si>
    <t>10.4.4.143</t>
  </si>
  <si>
    <t>BLN-APC-016</t>
  </si>
  <si>
    <t>CND1J0T36W</t>
  </si>
  <si>
    <t>34:FC:B9:C9:CC:24</t>
  </si>
  <si>
    <t>10.4.4.20</t>
  </si>
  <si>
    <t>BLN-APC-017</t>
  </si>
  <si>
    <t>CND1J0T36C</t>
  </si>
  <si>
    <t>34:FC:B9:C9:CC:04</t>
  </si>
  <si>
    <t>10.4.4.145</t>
  </si>
  <si>
    <t>BLN-APC-018</t>
  </si>
  <si>
    <t>CND1J0T370</t>
  </si>
  <si>
    <t>34:FC:B9:C9:CC:2C</t>
  </si>
  <si>
    <t>10.4.4.22</t>
  </si>
  <si>
    <t>BLN-APC-019</t>
  </si>
  <si>
    <t>CND1J0T363</t>
  </si>
  <si>
    <t>34:FC:B9:C9:CB:F4</t>
  </si>
  <si>
    <t>10.4.4.144</t>
  </si>
  <si>
    <t>BLN-APC-020</t>
  </si>
  <si>
    <t>CND1J0T36T</t>
  </si>
  <si>
    <t>34:FC:B9:C9:CC:20</t>
  </si>
  <si>
    <t>10.4.4.24</t>
  </si>
  <si>
    <t>BLN-APC-021</t>
  </si>
  <si>
    <t>CND1J0T36D</t>
  </si>
  <si>
    <t>34:FC:B9:C9:CC:06</t>
  </si>
  <si>
    <t>10.4.4.25</t>
  </si>
  <si>
    <t>BLN-APC-022</t>
  </si>
  <si>
    <t>CND1J0T35T</t>
  </si>
  <si>
    <t>34:FC:B9:C9:CB:E2</t>
  </si>
  <si>
    <t>10.4.4.150</t>
  </si>
  <si>
    <t>BLN-APC-023</t>
  </si>
  <si>
    <t>CND1J0T344</t>
  </si>
  <si>
    <t>34:FC:B9:C9:CB:7A</t>
  </si>
  <si>
    <t>10.4.4.27</t>
  </si>
  <si>
    <t>BLN-APC-024</t>
  </si>
  <si>
    <t>CNC4J0T0H4</t>
  </si>
  <si>
    <t>70:3A:0E:C2:5A:FA</t>
  </si>
  <si>
    <t>10.4.4.151</t>
  </si>
  <si>
    <t>BLN-APC-025</t>
  </si>
  <si>
    <t>CNC4J0T0H9</t>
  </si>
  <si>
    <t>70:3A:0E:C2:5B:04</t>
  </si>
  <si>
    <t>10.4.4.28</t>
  </si>
  <si>
    <t>BLN-APC-026</t>
  </si>
  <si>
    <t>CNC4J0T0FY</t>
  </si>
  <si>
    <t>70:3A:0E:C2:5A:B0</t>
  </si>
  <si>
    <t>10.4.4.147</t>
  </si>
  <si>
    <t>BLN-APC-027</t>
  </si>
  <si>
    <t>CNC4J0T0GT</t>
  </si>
  <si>
    <t>70:3A:0E:C2:5A:E6</t>
  </si>
  <si>
    <t>10.4.4.146</t>
  </si>
  <si>
    <t>BLN-APC-028</t>
  </si>
  <si>
    <t>CNC4J0T02N</t>
  </si>
  <si>
    <t>70:3A:0E:C2:57:F4</t>
  </si>
  <si>
    <t>10.4.4.18</t>
  </si>
  <si>
    <t>BLN-APC-029</t>
  </si>
  <si>
    <t>CNC4J0T0GB</t>
  </si>
  <si>
    <t>70:3A:0E:C2:5A:C8</t>
  </si>
  <si>
    <t>10.4.4.21</t>
  </si>
  <si>
    <t>BLN-APC-030</t>
  </si>
  <si>
    <t>CNC4J0T00S</t>
  </si>
  <si>
    <t>70:3A:0E:C2:57:80</t>
  </si>
  <si>
    <t>10.4.4.148</t>
  </si>
  <si>
    <t>Doerge, Bernd Michael</t>
  </si>
  <si>
    <t>Schmolla, Eric-Joern</t>
  </si>
  <si>
    <t>Lueck, Jochen</t>
  </si>
  <si>
    <t>BLN-APP-016</t>
  </si>
  <si>
    <t>ProLiant DL380p Gen8 (Server Windows)</t>
  </si>
  <si>
    <t>CZ230408K2</t>
  </si>
  <si>
    <t>AC:16:2D:89:0B:F0</t>
  </si>
  <si>
    <t>172.18.154.53</t>
  </si>
  <si>
    <t>Rositzka, Bernd</t>
  </si>
  <si>
    <t>Bozakov, Georgi Aleksandrov</t>
  </si>
  <si>
    <t>BLN-APP-041</t>
  </si>
  <si>
    <t>B_02.A0026</t>
  </si>
  <si>
    <t>ProLiant DL360p Gen8 (Server Windows)</t>
  </si>
  <si>
    <t>CZJ33404K4</t>
  </si>
  <si>
    <t>D8:9D:67:2C:92:B4</t>
  </si>
  <si>
    <t>172.18.80.67</t>
  </si>
  <si>
    <t>BLN-APP-047</t>
  </si>
  <si>
    <t>B_01.B0312</t>
  </si>
  <si>
    <t>CZJ3100DQ3</t>
  </si>
  <si>
    <t>AC:16:2D:8D:11:48</t>
  </si>
  <si>
    <t>172.18.151.11</t>
  </si>
  <si>
    <t>Schwab, Christian</t>
  </si>
  <si>
    <t>VirtualMachine (Server Linux), VirtualMachine (Server Linux)</t>
  </si>
  <si>
    <t>bln-b1a-r081-wan-bln-gif</t>
  </si>
  <si>
    <t>Cisco ASR 1001, Cisco ASR 1001</t>
  </si>
  <si>
    <t>SSI173901NR, SSI173901NR</t>
  </si>
  <si>
    <t>24:E9:B3:33:41:80, n.a.</t>
  </si>
  <si>
    <t>10.0.180.16, n.a.</t>
  </si>
  <si>
    <t>bln-b1a-r081-wwwvpn</t>
  </si>
  <si>
    <t>Cisco Router, Cisco Router</t>
  </si>
  <si>
    <t>FCZ1615210S, FCZ1615210S</t>
  </si>
  <si>
    <t>50:57:A8:CA:35:C0, n.a.</t>
  </si>
  <si>
    <t>10.0.180.20, n.a.</t>
  </si>
  <si>
    <t>BLN-CAP-001</t>
  </si>
  <si>
    <t>ProLiant DL380 G4 (Server Windows)</t>
  </si>
  <si>
    <t>GB8522BD4T</t>
  </si>
  <si>
    <t>00:16:35:7E:88:2D</t>
  </si>
  <si>
    <t>172.18.154.52</t>
  </si>
  <si>
    <t>bln-cax-003</t>
  </si>
  <si>
    <t>B_01.A0309</t>
  </si>
  <si>
    <t>ProLiant DL380 Gen9 (Server Linux), ProLiant DL380 Gen9 (Server Linux), ProLiant DL380 Gen9 (Server Linux)</t>
  </si>
  <si>
    <t>CZJ6400LL4, CZJ6400LL4, CZJ6400LL4</t>
  </si>
  <si>
    <t>5C:B9:01:E3:8A:E0, E0:07:1B:F2:90:84, E0:07:1B:F2:90:85</t>
  </si>
  <si>
    <t>172.18.83.195, 192.168.1.1, 192.168.2.1</t>
  </si>
  <si>
    <t>bln-cax-004</t>
  </si>
  <si>
    <t>CZJ6400LL7, CZJ6400LL7, CZJ6400LL7</t>
  </si>
  <si>
    <t>5C:B9:01:E3:38:B0, E0:07:1B:F2:B1:6C, E0:07:1B:F2:B1:6D</t>
  </si>
  <si>
    <t>172.18.83.196, 192.168.1.2, 192.168.2.2</t>
  </si>
  <si>
    <t>BLN-CER-001</t>
  </si>
  <si>
    <t>CryptoServer</t>
  </si>
  <si>
    <t>MD2701914</t>
  </si>
  <si>
    <t>00:03:2D:27:1F:2B</t>
  </si>
  <si>
    <t>172.18.154.30</t>
  </si>
  <si>
    <t>BLN-COL-013</t>
  </si>
  <si>
    <t>ProLiant DL380p Gen8 (Server Windows), ProLiant DL380p Gen8 (Server Windows)</t>
  </si>
  <si>
    <t>CZ230106JD, CZ230106JD</t>
  </si>
  <si>
    <t>BLN-COL-014</t>
  </si>
  <si>
    <t>CZ230106JF, CZ230106JF</t>
  </si>
  <si>
    <t>38:EA:A7:A0:96:CC, A0:B3:CC:EB:13:50</t>
  </si>
  <si>
    <t>192.168.249.24, 172.18.150.24</t>
  </si>
  <si>
    <t>Eubanks, Phillip</t>
  </si>
  <si>
    <t>Thiemer, Benno</t>
  </si>
  <si>
    <t>BLN-COL-051</t>
  </si>
  <si>
    <t>CZ34236VT2, CZ34236VT2</t>
  </si>
  <si>
    <t>00:23:7D:5C:8B:48, A0:D3:C1:FB:42:0C</t>
  </si>
  <si>
    <t>192.168.249.3, 172.18.150.3</t>
  </si>
  <si>
    <t>BLN-COL-052</t>
  </si>
  <si>
    <t>CZ34236VT4, CZ34236VT4</t>
  </si>
  <si>
    <t>00:22:64:2B:54:24, A0:D3:C1:FB:45:B4</t>
  </si>
  <si>
    <t>192.168.249.5, 172.18.150.5</t>
  </si>
  <si>
    <t>BLN-COL-061</t>
  </si>
  <si>
    <t>VMware-42 2b 70 01 a1 88 ab 95-de 69 c1 77 b2 2a e</t>
  </si>
  <si>
    <t>00:50:56:AB:99:90</t>
  </si>
  <si>
    <t>172.18.150.18</t>
  </si>
  <si>
    <t>BLN-DBS-022</t>
  </si>
  <si>
    <t>Haring, Marcel</t>
  </si>
  <si>
    <t>ProLiant DL360 Gen9 (Server Windows), ProLiant DL360 Gen9 (Server Windows)</t>
  </si>
  <si>
    <t>CZJ6130C54, CZJ6130C54</t>
  </si>
  <si>
    <t>14:02:EC:05:2C:84, 14:02:EC:05:2C:86</t>
  </si>
  <si>
    <t>172.31.31.22, 10.4.9.131</t>
  </si>
  <si>
    <t>BLN-DSL-001</t>
  </si>
  <si>
    <t>ProLiant DL120 G7 (Server Windows)</t>
  </si>
  <si>
    <t>CZ21370D3H</t>
  </si>
  <si>
    <t>44:1E:A1:3B:0F:FA</t>
  </si>
  <si>
    <t>172.18.240.36,fe80::9419:e419:c56:87a1</t>
  </si>
  <si>
    <t>bln-fcsw-01</t>
  </si>
  <si>
    <t>Fibre Channel Switch</t>
  </si>
  <si>
    <t>Brocade 5100, Brocade 5100, Brocade 5100</t>
  </si>
  <si>
    <t>n.a., 00:05:33:7B:20:89, n.a.</t>
  </si>
  <si>
    <t>n.a., 172.18.148.150, n.a.</t>
  </si>
  <si>
    <t>bln-fcsw-02</t>
  </si>
  <si>
    <t>n.a., 00:05:33:AF:5F:EA, n.a.</t>
  </si>
  <si>
    <t>n.a., 172.18.148.151, n.a.</t>
  </si>
  <si>
    <t>bln-fcsw-03</t>
  </si>
  <si>
    <t>n.a., 00:05:33:7B:3C:D7, n.a.</t>
  </si>
  <si>
    <t>n.a., 172.18.148.152, n.a.</t>
  </si>
  <si>
    <t>bln-fcsw-04</t>
  </si>
  <si>
    <t>n.a., 00:05:33:7B:1A:A9, n.a.</t>
  </si>
  <si>
    <t>n.a., 172.18.148.153, n.a.</t>
  </si>
  <si>
    <t>bln-fcsw-07</t>
  </si>
  <si>
    <t>Fibre Channel Switch, Fibre Channel Switch</t>
  </si>
  <si>
    <t>CZC4122SZD, CZC4122SZD</t>
  </si>
  <si>
    <t>50:EB:1A:06:70:2F, n.a.</t>
  </si>
  <si>
    <t>172.18.157.152, n.a.</t>
  </si>
  <si>
    <t>bln-fcsw-08</t>
  </si>
  <si>
    <t>CZC4122SZE, CZC4122SZE</t>
  </si>
  <si>
    <t>50:EB:1A:06:96:F6, n.a.</t>
  </si>
  <si>
    <t>172.18.157.153, n.a.</t>
  </si>
  <si>
    <t>bln-fwn-001</t>
  </si>
  <si>
    <t>Firewall</t>
  </si>
  <si>
    <t>Juniper SRX240, Juniper SRX240</t>
  </si>
  <si>
    <t>10.4.0.249, n.a.</t>
  </si>
  <si>
    <t>bln-ims-001</t>
  </si>
  <si>
    <t>Lehmann, Jan Niklas</t>
  </si>
  <si>
    <t>CZ20257WVD</t>
  </si>
  <si>
    <t>78:E7:D1:DE:D8:24</t>
  </si>
  <si>
    <t>172.18.151.125</t>
  </si>
  <si>
    <t>BLN-IMS-006</t>
  </si>
  <si>
    <t>CZ2050KSV7</t>
  </si>
  <si>
    <t>BLN-IMS-010</t>
  </si>
  <si>
    <t>HP DL380p GEn8</t>
  </si>
  <si>
    <t>CZ25010703</t>
  </si>
  <si>
    <t>2C:44:FD:8E:0F:88</t>
  </si>
  <si>
    <t>172.18.155.50</t>
  </si>
  <si>
    <t>BLN-IMS-013</t>
  </si>
  <si>
    <t>CZC9433159</t>
  </si>
  <si>
    <t>00:26:55:4C:3E:62</t>
  </si>
  <si>
    <t>172.18.148.190</t>
  </si>
  <si>
    <t>BLN-IMS-017</t>
  </si>
  <si>
    <t>CZJ6130C53, CZJ6130C53</t>
  </si>
  <si>
    <t>14:02:EC:05:2C:40, 14:02:EC:05:2C:42</t>
  </si>
  <si>
    <t>172.31.31.17, 10.4.9.130</t>
  </si>
  <si>
    <t>BLN-IPS-001</t>
  </si>
  <si>
    <t>IPStor Server</t>
  </si>
  <si>
    <t xml:space="preserve">IPStor Server </t>
  </si>
  <si>
    <t>172.18.148.170</t>
  </si>
  <si>
    <t>BLN-IPS-002</t>
  </si>
  <si>
    <t>172.18.148.172</t>
  </si>
  <si>
    <t>bln-lib-001</t>
  </si>
  <si>
    <t>Tape Library</t>
  </si>
  <si>
    <t>StorageTek SL500</t>
  </si>
  <si>
    <t>172.18.157.179</t>
  </si>
  <si>
    <t>BLN-LIC-003</t>
  </si>
  <si>
    <t>CZ2347008C</t>
  </si>
  <si>
    <t>2C:44:FD:82:94:3C</t>
  </si>
  <si>
    <t>172.18.83.89</t>
  </si>
  <si>
    <t>BLN-MNB-001</t>
  </si>
  <si>
    <t>ProLiant DL360 G7 (Server Windows)</t>
  </si>
  <si>
    <t>CZJ2121029</t>
  </si>
  <si>
    <t>80:C1:6E:63:91:DC</t>
  </si>
  <si>
    <t>172.18.154.31</t>
  </si>
  <si>
    <t>BLN-MNB-002</t>
  </si>
  <si>
    <t>CZJ2121031</t>
  </si>
  <si>
    <t>80:C1:6E:63:41:28</t>
  </si>
  <si>
    <t>172.18.151.31</t>
  </si>
  <si>
    <t>BLN-MOC-001</t>
  </si>
  <si>
    <t>Mobility Controller</t>
  </si>
  <si>
    <t>Aruba 7220</t>
  </si>
  <si>
    <t>00:1A:1E:03:83:10</t>
  </si>
  <si>
    <t>10.4.3.12</t>
  </si>
  <si>
    <t>BLN-MOC-002</t>
  </si>
  <si>
    <t>00:1A:1E:03:85:80</t>
  </si>
  <si>
    <t>10.4.3.42</t>
  </si>
  <si>
    <t>BLN-MOC-003</t>
  </si>
  <si>
    <t>BLN-OSO-01</t>
  </si>
  <si>
    <t>PRIMERGY RX200 S5 (Server Windows)</t>
  </si>
  <si>
    <t>172.18.154.51</t>
  </si>
  <si>
    <t>BLN-RDS-002</t>
  </si>
  <si>
    <t>B_03.A0207</t>
  </si>
  <si>
    <t>S3420GP (Server Windows)</t>
  </si>
  <si>
    <t>............</t>
  </si>
  <si>
    <t>00:1E:67:16:7B:03</t>
  </si>
  <si>
    <t>172.18.22.129</t>
  </si>
  <si>
    <t>BLN-RDS-007</t>
  </si>
  <si>
    <t>Aufderheide, Dennis</t>
  </si>
  <si>
    <t>ProLiant ML350e Gen8 (Server Windows), ProLiant ML350e Gen8 (Server Windows), ProLiant ML350e Gen8 (Server Windows), ProLiant ML350e Gen8 (Server Windows)</t>
  </si>
  <si>
    <t>CZ2404000Y, CZ2404000Y, CZ2404000Y, CZ2404000Y</t>
  </si>
  <si>
    <t>00:11:6B:73:27:F6, 00:19:D1:AD:DB:D3, 08:00:27:00:84:27, 9C:B6:54:0C:5B:44</t>
  </si>
  <si>
    <t>169.254.69.124, 169.254.215.144, 169.254.115.148, 172.18.112.15</t>
  </si>
  <si>
    <t>Hess, Danilo</t>
  </si>
  <si>
    <t>bln-rds-012</t>
  </si>
  <si>
    <t>ProLiant ML350 Gen9 (Server Windows)</t>
  </si>
  <si>
    <t>CZ2746045K</t>
  </si>
  <si>
    <t>98:F2:B3:F3:C6:D8</t>
  </si>
  <si>
    <t>172.18.154.62</t>
  </si>
  <si>
    <t>BlN-SAN-008</t>
  </si>
  <si>
    <t>IBM v3700</t>
  </si>
  <si>
    <t>78C1202</t>
  </si>
  <si>
    <t>172.18.157.78</t>
  </si>
  <si>
    <t>BLN-SAN-009</t>
  </si>
  <si>
    <t>172.18.148.177</t>
  </si>
  <si>
    <t>BLN-SAN-01</t>
  </si>
  <si>
    <t>HP EVA P6500</t>
  </si>
  <si>
    <t>SGA12900B8</t>
  </si>
  <si>
    <t>172.18.148.180</t>
  </si>
  <si>
    <t>BLN-SAN-02</t>
  </si>
  <si>
    <t>SGA12900BF</t>
  </si>
  <si>
    <t>172.18.157.181</t>
  </si>
  <si>
    <t>BLN-SAN-03</t>
  </si>
  <si>
    <t>172.18.157.182</t>
  </si>
  <si>
    <t>BLN-SAN-05</t>
  </si>
  <si>
    <t>HP 3par 7200c</t>
  </si>
  <si>
    <t>D4:C9:EF:08:D4:60, D4:C9:EF:08:D4:61</t>
  </si>
  <si>
    <t>172.18.156.181</t>
  </si>
  <si>
    <t>bln-sap02-gx430t</t>
  </si>
  <si>
    <t>B_03.A0033</t>
  </si>
  <si>
    <t>ZebraNet Wired PS, ZebraNet Wired PS</t>
  </si>
  <si>
    <t>6184412, 6184412</t>
  </si>
  <si>
    <t>n.a., 00:07:4D:5E:5D:DC</t>
  </si>
  <si>
    <t>n.a., 172.18.201.252</t>
  </si>
  <si>
    <t>bln-sap03-gx430t</t>
  </si>
  <si>
    <t>ZebraNet Wired PS</t>
  </si>
  <si>
    <t>172.18.201.253</t>
  </si>
  <si>
    <t>bln-sap04-gx430t</t>
  </si>
  <si>
    <t>B_03.B0023</t>
  </si>
  <si>
    <t>6064528, 6064528</t>
  </si>
  <si>
    <t>n.a., 00:07:4D:5C:89:90</t>
  </si>
  <si>
    <t>n.a., 172.18.201.254</t>
  </si>
  <si>
    <t>BLN-TEL-001</t>
  </si>
  <si>
    <t>Server Telecommunication</t>
  </si>
  <si>
    <t>Cisco UCS C240M3</t>
  </si>
  <si>
    <t>FCH1938V20Q</t>
  </si>
  <si>
    <t>E4:AA:5D:AD:47:69</t>
  </si>
  <si>
    <t>10.4.27.165</t>
  </si>
  <si>
    <t>BLN-TEL-002</t>
  </si>
  <si>
    <t>FCH1938V23Y</t>
  </si>
  <si>
    <t>E4:AA:5D:AD:50:78</t>
  </si>
  <si>
    <t>10.4.27.167</t>
  </si>
  <si>
    <t>BLN-USV-001</t>
  </si>
  <si>
    <t>USV</t>
  </si>
  <si>
    <t>Marx, Wolfgang</t>
  </si>
  <si>
    <t>BLN-USV-002</t>
  </si>
  <si>
    <t>BLN-USV-003</t>
  </si>
  <si>
    <t>B_01.A0304</t>
  </si>
  <si>
    <t>BLN-VID-003</t>
  </si>
  <si>
    <t>P7216</t>
  </si>
  <si>
    <t>ACC8E24720E</t>
  </si>
  <si>
    <t>AC:CC:8E:24:72:0E</t>
  </si>
  <si>
    <t>172.18.145.240</t>
  </si>
  <si>
    <t>BLN-VMH-001</t>
  </si>
  <si>
    <t>ProLiant DL380 G7 (Server ESX), ProLiant DL380 G7 (Server ESX), ProLiant DL380 G7 (Server ESX)</t>
  </si>
  <si>
    <t>CZ221705HC, CZ221705HC, CZ221705HC</t>
  </si>
  <si>
    <t>00:50:56:66:32:60, 00:50:56:6c:e5:45, e8:39:35:2e:88:74</t>
  </si>
  <si>
    <t>169.254.193.200, 172.18.153.114, 172.18.153.16</t>
  </si>
  <si>
    <t>BLN-VMH-002</t>
  </si>
  <si>
    <t>CZ221705HB, CZ221705HB, CZ221705HB</t>
  </si>
  <si>
    <t>00:50:56:67:d3:77, 00:50:56:6d:53:86, e8:39:35:24:22:b0</t>
  </si>
  <si>
    <t>169.254.193.201, 172.18.153.115, 172.18.153.26</t>
  </si>
  <si>
    <t>BLN-VMH-003</t>
  </si>
  <si>
    <t>CZ221806PC, CZ221806PC, CZ221806PC</t>
  </si>
  <si>
    <t>00:50:56:68:17:10, 00:50:56:6e:b9:23, e8:39:35:24:4b:46</t>
  </si>
  <si>
    <t>169.254.193.202, 172.18.153.119, 172.18.153.36</t>
  </si>
  <si>
    <t>BLN-VMH-004</t>
  </si>
  <si>
    <t>CZ221806PD, CZ221806PD, CZ221806PD</t>
  </si>
  <si>
    <t>00:50:56:60:d1:af, 00:50:56:61:f6:4f, e8:39:35:2e:e6:7a</t>
  </si>
  <si>
    <t>169.254.193.203, 172.18.153.124, 172.18.153.46</t>
  </si>
  <si>
    <t>bln-vmh-005</t>
  </si>
  <si>
    <t>CZ22290J4P</t>
  </si>
  <si>
    <t>BLN-VMH-006</t>
  </si>
  <si>
    <t>ProLiant DL380p Gen8 (Server ESX), ProLiant DL380p Gen8 (Server ESX)</t>
  </si>
  <si>
    <t>CZ23080217, CZ23080217</t>
  </si>
  <si>
    <t>00:50:56:65:16:26, 10:60:4b:a2:5a:7c</t>
  </si>
  <si>
    <t>172.18.154.44, 172.18.154.41</t>
  </si>
  <si>
    <t>BLN-VMH-007</t>
  </si>
  <si>
    <t>CZ23080216, CZ23080216</t>
  </si>
  <si>
    <t>00:50:56:6f:41:75, 10:60:4b:a2:aa:bc</t>
  </si>
  <si>
    <t>172.18.154.45, 172.18.154.43</t>
  </si>
  <si>
    <t>BLN-VMH-008</t>
  </si>
  <si>
    <t>CZ23080215, CZ23080215</t>
  </si>
  <si>
    <t>00:50:56:60:7c:48, 10:60:4b:a2:7a:14</t>
  </si>
  <si>
    <t>172.18.151.53, 172.18.151.45</t>
  </si>
  <si>
    <t>BLN-VMH-010</t>
  </si>
  <si>
    <t>ProLiant DL380p Gen8 (Server ESX), ProLiant DL380p Gen8 (Server ESX), ProLiant DL380p Gen8 (Server ESX)</t>
  </si>
  <si>
    <t>CZ231703CQ, CZ231703CQ, CZ231703CQ</t>
  </si>
  <si>
    <t>00:50:56:62:a8:dd, 00:50:56:6c:a0:15, d8:9d:67:13:4d:d4</t>
  </si>
  <si>
    <t>172.18.153.9, 172.18.153.40, 172.18.153.8</t>
  </si>
  <si>
    <t>BLN-VMH-011</t>
  </si>
  <si>
    <t>CZ231703CR, CZ231703CR, CZ231703CR</t>
  </si>
  <si>
    <t>00:50:56:65:fa:da, 00:50:56:6e:94:df, d8:9d:67:15:4d:10</t>
  </si>
  <si>
    <t>172.18.153.19, 172.18.153.41, 172.18.153.18</t>
  </si>
  <si>
    <t>BLN-VMH-016</t>
  </si>
  <si>
    <t>CZ2343027Y, CZ2343027Y, CZ2343027Y</t>
  </si>
  <si>
    <t>00:50:56:63:d1:c5, 00:50:56:66:19:7e, 2c:44:fd:7e:40:ac</t>
  </si>
  <si>
    <t>172.18.153.42, 172.18.153.65, 172.18.153.64</t>
  </si>
  <si>
    <t>BLN-VMH-017</t>
  </si>
  <si>
    <t>CZ2343027Z, CZ2343027Z, CZ2343027Z</t>
  </si>
  <si>
    <t>00:50:56:66:72:d0, 00:50:56:67:b9:c2, 2c:44:fd:7e:50:10</t>
  </si>
  <si>
    <t>172.18.153.43, 172.18.153.75, 172.18.153.74</t>
  </si>
  <si>
    <t>BLN-VMH-018</t>
  </si>
  <si>
    <t>CZ234405VD, CZ234405VD, CZ234405VD</t>
  </si>
  <si>
    <t>00:50:56:60:b0:39, 00:50:56:60:de:3f, 2c:44:fd:80:34:48</t>
  </si>
  <si>
    <t>172.18.153.85, 172.18.153.44, 172.18.153.84</t>
  </si>
  <si>
    <t>BLN-VMH-019</t>
  </si>
  <si>
    <t>CZ234405VC, CZ234405VC, CZ234405VC</t>
  </si>
  <si>
    <t>00:50:56:62:13:c5, 00:50:56:64:dd:3e, 2c:44:fd:80:39:84</t>
  </si>
  <si>
    <t>172.18.153.95, 172.18.153.45, 172.18.153.94</t>
  </si>
  <si>
    <t>bln-vmh-020</t>
  </si>
  <si>
    <t>B_03.A0525</t>
  </si>
  <si>
    <t>CZ2412087S</t>
  </si>
  <si>
    <t>2c:44:fd:7c:a9:4c</t>
  </si>
  <si>
    <t>172.18.152.217</t>
  </si>
  <si>
    <t>BLN-VMH-021</t>
  </si>
  <si>
    <t>CZ2419036Y, CZ2419036Y, CZ2419036Y</t>
  </si>
  <si>
    <t>00:50:56:6b:d0:04, 00:50:56:6c:2b:5b, a0:d3:c1:05:71:98</t>
  </si>
  <si>
    <t>172.18.155.65, 172.18.155.11, 172.18.155.10</t>
  </si>
  <si>
    <t>BLN-VMH-022</t>
  </si>
  <si>
    <t>CZ2419036W, CZ2419036W, CZ2419036W</t>
  </si>
  <si>
    <t>00:50:56:63:1f:45, 00:50:56:66:d9:41, a0:d3:c1:05:d3:10</t>
  </si>
  <si>
    <t>172.18.155.21, 172.18.155.66, 172.18.155.20</t>
  </si>
  <si>
    <t>BLN-VMH-023</t>
  </si>
  <si>
    <t>CZ2419036X, CZ2419036X, CZ2419036X</t>
  </si>
  <si>
    <t>00:50:56:67:8c:b1, 00:50:56:6e:c8:f4, a0:d3:c1:05:91:d0</t>
  </si>
  <si>
    <t>172.18.155.67, 172.18.155.31, 172.18.155.30</t>
  </si>
  <si>
    <t>BLN-VMH-024</t>
  </si>
  <si>
    <t>CZ2419036Z, CZ2419036Z, CZ2419036Z</t>
  </si>
  <si>
    <t>00:50:56:62:1a:9e, 00:50:56:6e:bd:b7, a0:d3:c1:05:d3:a8</t>
  </si>
  <si>
    <t>172.18.155.68, 172.18.155.41, 172.18.155.40</t>
  </si>
  <si>
    <t>bln-vmh-025</t>
  </si>
  <si>
    <t>B_03.A0426</t>
  </si>
  <si>
    <t>ProLiant DL385p Gen8 (Server ESX)</t>
  </si>
  <si>
    <t>CZJ42100ZQ</t>
  </si>
  <si>
    <t>BLN-VMH-026</t>
  </si>
  <si>
    <t>CZ3450KB72</t>
  </si>
  <si>
    <t>40:a8:f0:2f:5a:d8</t>
  </si>
  <si>
    <t>172.18.151.160</t>
  </si>
  <si>
    <t>BLN-VMH-027</t>
  </si>
  <si>
    <t>ProLiant DL360 G7 (Server ESX)</t>
  </si>
  <si>
    <t>CZJ2080VZL</t>
  </si>
  <si>
    <t>e4:11:5b:ed:0f:00</t>
  </si>
  <si>
    <t>172.18.153.10</t>
  </si>
  <si>
    <t>BLN-VMH-028</t>
  </si>
  <si>
    <t>CZJ2080VZV</t>
  </si>
  <si>
    <t>e4:11:5b:ed:95:ec</t>
  </si>
  <si>
    <t>172.18.153.12</t>
  </si>
  <si>
    <t>BLN-VMH-031</t>
  </si>
  <si>
    <t>ProLiant DL380 Gen9 (Server ESX)</t>
  </si>
  <si>
    <t>CZJ6100RNM</t>
  </si>
  <si>
    <t>14:02:ec:43:26:74</t>
  </si>
  <si>
    <t>172.18.151.161</t>
  </si>
  <si>
    <t>bln-vmh-032</t>
  </si>
  <si>
    <t>ProLiant DL360 Gen9 (Server ESX)</t>
  </si>
  <si>
    <t>CZJ6221FSJ</t>
  </si>
  <si>
    <t>BLN-VMH-033</t>
  </si>
  <si>
    <t>BLN-VMH-034</t>
  </si>
  <si>
    <t>BLN-VMH-035</t>
  </si>
  <si>
    <t>BLN-VMH-036</t>
  </si>
  <si>
    <t>BLN-VMH-037</t>
  </si>
  <si>
    <t>BLN-VMH-038</t>
  </si>
  <si>
    <t>BLN-VMH-042</t>
  </si>
  <si>
    <t>ProLiant DL380 Gen10 (Server ESX)</t>
  </si>
  <si>
    <t>CZ275207BL</t>
  </si>
  <si>
    <t>98:f2:b3:02:69:44</t>
  </si>
  <si>
    <t>172.18.151.165</t>
  </si>
  <si>
    <t>BLN-WEB-003</t>
  </si>
  <si>
    <t>VMware-42 14 4e 0e 85 b5 2e ea-35 e9 22 d4 26 df 2</t>
  </si>
  <si>
    <t>00:50:56:94:CD:3D</t>
  </si>
  <si>
    <t>10.240.40.83</t>
  </si>
  <si>
    <t>VMware Virtual Platform</t>
  </si>
  <si>
    <t>brn00807750ed3f</t>
  </si>
  <si>
    <t>G_01.A0019</t>
  </si>
  <si>
    <t>Brother NC Printer</t>
  </si>
  <si>
    <t>10.188.92.108</t>
  </si>
  <si>
    <t>BRSIAVBR1</t>
  </si>
  <si>
    <t>Cisco 3945</t>
  </si>
  <si>
    <t>BS Internet-e31</t>
  </si>
  <si>
    <t>BS01.A0394</t>
  </si>
  <si>
    <t>HP Brocade 2610</t>
  </si>
  <si>
    <t>CN29DRR1K1</t>
  </si>
  <si>
    <t>10604b-267980</t>
  </si>
  <si>
    <t>10.192.250.31</t>
  </si>
  <si>
    <t>BS01-FWN-001</t>
  </si>
  <si>
    <t>BS01.ARTR 4/3</t>
  </si>
  <si>
    <t>SRX100</t>
  </si>
  <si>
    <t>10.12.64.10</t>
  </si>
  <si>
    <t>BS01-FWN-INET-001</t>
  </si>
  <si>
    <t>176.94.80.43</t>
  </si>
  <si>
    <t>BS01-KUECHE</t>
  </si>
  <si>
    <t>BS01.ARTR 5/1</t>
  </si>
  <si>
    <t>2610-24</t>
  </si>
  <si>
    <t>172.16.246.154</t>
  </si>
  <si>
    <t>BS01-UPS-01</t>
  </si>
  <si>
    <t>BS01-UPS-02</t>
  </si>
  <si>
    <t>Fuchs, Manuel</t>
  </si>
  <si>
    <t>VirtualMachine (Server Windows)</t>
  </si>
  <si>
    <t>bunsen2</t>
  </si>
  <si>
    <t>Gaimersheim</t>
  </si>
  <si>
    <t>I_01.A0115</t>
  </si>
  <si>
    <t xml:space="preserve">Brocade Fastiron FLS648, Brocade Fastiron FLS648, Brocade Fastiron FLS648, Brocade Fastiron FLS648, Brocade Fastiron FLS648, Brocade Fastiron FLS648, Brocade Fastiron FLS648, Brocade Fastiron FLS648, Brocade Fastiron FLS648, Brocade Fastiron FLS648, </t>
  </si>
  <si>
    <t>AN07280537, AN07280537, AN07280537, AN07280537, AN07280537, AN07280537, AN07280537, AN07280537, AN07280537, AN07280537, AN07280537, AN07280537, AN07280537, AN07280537, AN07280537, AN07280537, AN07280537, AN07280537, AN07280537, AN07280537, AN07280537</t>
  </si>
  <si>
    <t>00:12:F2:EC:03:45, 00:12:F2:EC:03:46, 00:12:F2:EC:03:47, 00:12:F2:EC:03:48, 00:12:F2:EC:03:6B, 00:12:F2:EC:03:6C, 00:12:F2:EC:03:6D, 00:12:F2:EC:03:6E, 00:12:F2:EC:03:6F, 00:12:F2:EC:03:44, 00:12:F2:EC:03:66, 00:12:F2:EC:03:43, 00:12:F2:EC:03:67, 00:</t>
  </si>
  <si>
    <t>c1-start</t>
  </si>
  <si>
    <t>HP J4093A ProCurve Switch, HP J4093A ProCurve Switch</t>
  </si>
  <si>
    <t>SG04601933, SG04601933</t>
  </si>
  <si>
    <t>00:30:C1:80:1D:E7, n.a.</t>
  </si>
  <si>
    <t>10.188.250.17, n.a.</t>
  </si>
  <si>
    <t>c20a-eg-uebergabe</t>
  </si>
  <si>
    <t>C_20.A0020</t>
  </si>
  <si>
    <t>Foundry Iron Switch, Foundry Iron Switch, Foundry Iron Switch, Foundry Iron Switch, Foundry Iron Switch, Foundry Iron Switch, Foundry Iron Switch, Foundry Iron Switch, Foundry Iron Switch, Foundry Iron Switch, Foundry Iron Switch, Foundry Iron Switch</t>
  </si>
  <si>
    <t>BZT3230K0E5, BZT3230K0E5, BZT3230K0E5, BZT3230K0E5, BZT3230K0E5, BZT3230K0E5, BZT3230K0E5, BZT3230K0E5, BZT3230K0E5, BZT3230K0E5, BZT3230K0E5, BZT3230K0E5, BZT3230K0E5, BZT3230K0E5, BZT3230K0E5, BZT3230K0E5, BZT3230K0E5, BZT3230K0E5, BZT3230K0E5, BZT</t>
  </si>
  <si>
    <t>CC:4E:24:75:62:80, n.a., n.a., n.a., CC:4E:24:75:62:80, CC:4E:24:75:62:89, CC:4E:24:75:62:87, CC:4E:24:75:62:88, CC:4E:24:75:62:B4, CC:4E:24:75:62:82, CC:4E:24:75:62:AD, CC:4E:24:75:62:AE, CC:4E:24:75:62:AF, CC:4E:24:75:62:84, CC:4E:24:75:62:85, CC:4</t>
  </si>
  <si>
    <t>C20A-FWN-INET-001</t>
  </si>
  <si>
    <t>83.221.232.59</t>
  </si>
  <si>
    <t>c20a-og1-cae-prov</t>
  </si>
  <si>
    <t>Brocade ICX6430-24, Brocade ICX6430-24, Brocade ICX6430-24, Brocade ICX6430-24, Brocade ICX6430-24, Brocade ICX6430-24, Brocade ICX6430-24, Brocade ICX6430-24, Brocade ICX6430-24, Brocade ICX6430-24, Brocade ICX6430-24, Brocade ICX6430-24, Brocade IC</t>
  </si>
  <si>
    <t>BZN3227K0A0, BZN3227K0A0, BZN3227K0A0, BZN3227K0A0, BZN3227K0A0, BZN3227K0A0, BZN3227K0A0, BZN3227K0A0, BZN3227K0A0, BZN3227K0A0, BZN3227K0A0, BZN3227K0A0, BZN3227K0A0, BZN3227K0A0, BZN3227K0A0, BZN3227K0A0, BZN3227K0A0, BZN3227K0A0, BZN3227K0A0, BZN</t>
  </si>
  <si>
    <t>CC:4E:24:79:EF:00, n.a., CC:4E:24:79:EF:00, n.a., n.a., n.a., n.a., CC:4E:24:79:EF:09, CC:4E:24:79:EF:07, CC:4E:24:79:EF:08, CC:4E:24:79:EF:19, CC:4E:24:79:EF:1A, CC:4E:24:79:EF:1B, n.a., CC:4E:24:79:EF:12, CC:4E:24:79:EF:13, CC:4E:24:79:EF:14, CC:4E</t>
  </si>
  <si>
    <t>c20a-og1-mgmt-s01</t>
  </si>
  <si>
    <t>HP J9623A E2620-24 Switch, HP J9623A E2620-24 Switch, HP J9623A E2620-24 Switch, HP J9623A E2620-24 Switch</t>
  </si>
  <si>
    <t>CN38DRR20N, CN38DRR20N, CN38DRR20N, CN38DRR20N</t>
  </si>
  <si>
    <t>n.a., n.a., n.a., 74:46:A0:0D:B2:E4</t>
  </si>
  <si>
    <t>n.a., n.a., n.a., 172.17.250.158</t>
  </si>
  <si>
    <t>c20a-og1-mgmt-s02</t>
  </si>
  <si>
    <t>HP J9623A E2620-24 Switch, HP J9623A E2620-24 Switch, HP J9623A E2620-24 Switch</t>
  </si>
  <si>
    <t>CN38DRR241, CN38DRR241, CN38DRR241</t>
  </si>
  <si>
    <t>n.a., n.a., 74:46:A0:0D:74:59</t>
  </si>
  <si>
    <t>n.a., n.a., 172.17.250.159</t>
  </si>
  <si>
    <t>c20a-og1-mgmt-s03</t>
  </si>
  <si>
    <t>HP J9623A E2620-24 Switch, HP J9623A E2620-24 Switch</t>
  </si>
  <si>
    <t>CN38DRR1N3, CN38DRR1N3</t>
  </si>
  <si>
    <t>74:46:A0:0C:12:84, n.a.</t>
  </si>
  <si>
    <t>172.17.250.160, n.a.</t>
  </si>
  <si>
    <t>c20a-og1-mgmt-s04</t>
  </si>
  <si>
    <t>CN35DRR1WF, CN35DRR1WF, CN35DRR1WF, CN35DRR1WF</t>
  </si>
  <si>
    <t>n.a., n.a., n.a., 88:51:FB:A0:ED:84</t>
  </si>
  <si>
    <t>n.a., n.a., n.a., 172.17.250.161</t>
  </si>
  <si>
    <t>c20a-og1-mgmt-s06</t>
  </si>
  <si>
    <t>CN850ZT146, CN850ZT146</t>
  </si>
  <si>
    <t>00:1F:FE:59:4A:64, n.a.</t>
  </si>
  <si>
    <t>172.17.250.169, n.a.</t>
  </si>
  <si>
    <t>c20a-og1-s05</t>
  </si>
  <si>
    <t>Foundry FastIron ICX Switch, Foundry FastIron ICX Switch, Foundry FastIron ICX Switch, Foundry FastIron ICX Switch, Foundry FastIron ICX Switch, Foundry FastIron ICX Switch, Foundry FastIron ICX Switch, Foundry FastIron ICX Switch, Foundry FastIron I</t>
  </si>
  <si>
    <t>AN07410577, AN07410577, AN07410577, AN07410577, AN07410577, AN07410577, AN07410577, AN07410577, AN07410577, AN07410577, AN07410577, AN07410577, AN07410577, AN07410577, AN07410577, AN07410577, AN07410577, AN07410577, AN07410577, AN07410577, AN07410577</t>
  </si>
  <si>
    <t>00:1B:ED:3D:A5:C0, n.a., 00:1B:ED:3D:A5:C0, 00:1B:ED:3D:A5:C9, 00:1B:ED:3D:A5:C6, 00:1B:ED:3D:A5:C7, 00:1B:ED:3D:A5:C8, 00:1B:ED:3D:A5:EB, 00:1B:ED:3D:A5:EC, 00:1B:ED:3D:A5:ED, 00:1B:ED:3D:A5:EE, 00:1B:ED:3D:A5:C4, 00:1B:ED:3D:A5:C5, 00:1B:ED:3D:A5:E</t>
  </si>
  <si>
    <t>c20a-og1-srv01</t>
  </si>
  <si>
    <t>BZU3229K08K, BZU3229K08K, BZU3229K08K, BZU3229K08K, BZU3229K08K, BZU3229K08K, BZU3229K08K, BZU3229K08K, BZU3229K08K, BZU3229K08K, BZU3229K08K, BZU3229K08K, BZU3229K08K, BZU3229K08K, BZU3229K08K, BZU3229K08K, BZU3229K08K, BZU3229K08K, BZU3229K08K, BZU</t>
  </si>
  <si>
    <t>CC:4E:24:73:C5:80, n.a., CC:4E:24:73:C5:80, CC:4E:24:73:C5:8C, CC:4E:24:73:C5:8D, CC:4E:24:73:C5:AE, CC:4E:24:73:C5:AF, CC:4E:24:73:C5:85, CC:4E:24:73:C5:87, CC:4E:24:73:C5:88, CC:4E:24:73:C5:B4, CC:4E:24:73:C5:A8, CC:4E:24:73:C5:A9, CC:4E:24:73:C5:A</t>
  </si>
  <si>
    <t>c20a-og1-srv02</t>
  </si>
  <si>
    <t>CN744FW4V8, CN744FW4V8</t>
  </si>
  <si>
    <t>00:1C:2E:45:25:E6, n.a.</t>
  </si>
  <si>
    <t>172.17.250.230, n.a.</t>
  </si>
  <si>
    <t>c20a-og2-main</t>
  </si>
  <si>
    <t>Brocade ICX7750-48F, Brocade ICX7750-48F, Brocade ICX7750-48F, Brocade ICX7750-48F, Brocade ICX7750-48F, Brocade ICX7750-48F, Brocade ICX7750-48F, Brocade ICX7750-48F, Brocade ICX7750-48F, Brocade ICX7750-48F, Brocade ICX7750-48F, Brocade ICX7750-48F</t>
  </si>
  <si>
    <t>n.a., n.a., n.a., n.a., n.a., n.a., , n.a., n.a., n.a., n.a., n.a., n.a., n.a., n.a., n.a., n.a., n.a., n.a., n.a., n.a., n.a., n.a., n.a., n.a., n.a., n.a., n.a., n.a., n.a., n.a., n.a.</t>
  </si>
  <si>
    <t>n.a., n.a., n.a., n.a., n.a., n.a., 10.0.29.1, n.a., n.a., n.a., n.a., n.a., n.a., n.a., n.a., n.a., n.a., n.a., n.a., n.a., n.a., n.a., n.a., n.a., n.a., n.a., n.a., n.a., n.a., n.a., n.a., n.a.</t>
  </si>
  <si>
    <t>c20a-og2-mgmt-ISR</t>
  </si>
  <si>
    <t>172.17.250.162, n.a.</t>
  </si>
  <si>
    <t>c20a-og2-mgmt-s01</t>
  </si>
  <si>
    <t>CN38DRR2H0, CN38DRR2H0</t>
  </si>
  <si>
    <t>74:46:A0:0D:F1:44, n.a.</t>
  </si>
  <si>
    <t>172.17.250.150, n.a.</t>
  </si>
  <si>
    <t>c20a-og2-mgmt-s02</t>
  </si>
  <si>
    <t>CN35DRR1RJ, CN35DRR1RJ</t>
  </si>
  <si>
    <t>88:51:FB:A0:4D:A4, n.a.</t>
  </si>
  <si>
    <t>172.17.250.151, n.a.</t>
  </si>
  <si>
    <t>c20a-og2-mgmt-s03</t>
  </si>
  <si>
    <t>CN38DRR255, CN38DRR255</t>
  </si>
  <si>
    <t>74:46:A0:0D:14:84, n.a.</t>
  </si>
  <si>
    <t>172.17.250.152, n.a.</t>
  </si>
  <si>
    <t>c20a-og2-mgmt-s04</t>
  </si>
  <si>
    <t>HP J9623A E2620-24 Switch</t>
  </si>
  <si>
    <t>CN38DRR2FR</t>
  </si>
  <si>
    <t>74:46:A0:0D:52:64</t>
  </si>
  <si>
    <t>172.17.250.153</t>
  </si>
  <si>
    <t>c20a-og2-mgmt-s05</t>
  </si>
  <si>
    <t>172.17.250.154, n.a.</t>
  </si>
  <si>
    <t>c20a-og2-mgmt-s06</t>
  </si>
  <si>
    <t>172.17.250.155, n.a.</t>
  </si>
  <si>
    <t>c20a-og2-mgmt-s07</t>
  </si>
  <si>
    <t>n.a., 172.17.250.156</t>
  </si>
  <si>
    <t>c20a-og2-mgmt-s08</t>
  </si>
  <si>
    <t>172.17.250.157, n.a.</t>
  </si>
  <si>
    <t>c20a-og2-mgmt-s09</t>
  </si>
  <si>
    <t>CN43DRR123, CN43DRR123</t>
  </si>
  <si>
    <t>A0:1D:48:63:09:64, n.a.</t>
  </si>
  <si>
    <t>172.17.250.166, n.a.</t>
  </si>
  <si>
    <t>c20a-og2-srv01</t>
  </si>
  <si>
    <t>BZU3229K068, BZU3229K068, BZU3229K068, BZU3229K068, BZU3229K068, BZU3229K068, BZU3229K068, BZU3229K068, BZU3229K068, BZU3229K068, BZU3229K068, BZU3229K068, BZU3229K068, BZU3229K068, BZU3229K068, BZU3229K068, BZU3229K068, BZU3229K068, BZU3229K068, BZU</t>
  </si>
  <si>
    <t>CC:4E:24:73:B3:C0, CC:4E:24:73:B3:C9, CC:4E:24:73:B3:CA, CC:4E:24:73:B3:EF, CC:4E:24:73:B3:C0, n.a., CC:4E:24:73:B3:CE, CC:4E:24:73:B3:E9, CC:4E:24:73:B3:EA, CC:4E:24:73:B3:EB, CC:4E:24:73:B3:EC, CC:4E:24:73:B3:ED, CC:4E:24:73:B3:EE, CC:4E:24:73:B3:E</t>
  </si>
  <si>
    <t>c20a-og2-srv02</t>
  </si>
  <si>
    <t>BZU3229K061</t>
  </si>
  <si>
    <t>CC:4E:24:73:B2:80</t>
  </si>
  <si>
    <t>172.17.250.6</t>
  </si>
  <si>
    <t>c20a-og2-srv03</t>
  </si>
  <si>
    <t>BZU3229K05C</t>
  </si>
  <si>
    <t>CC:4E:24:73:AE:C0</t>
  </si>
  <si>
    <t>172.17.250.7</t>
  </si>
  <si>
    <t>c20a-og2-srv04</t>
  </si>
  <si>
    <t>CN744FW4TU, CN744FW4TU</t>
  </si>
  <si>
    <t>00:1C:2E:45:95:C6, n.a.</t>
  </si>
  <si>
    <t>172.17.250.213, n.a.</t>
  </si>
  <si>
    <t>C20A-OG2-SRV05</t>
  </si>
  <si>
    <t>Brocade ICX7750-48F, Brocade ICX7750-48F, Brocade ICX7750-48F, Brocade ICX7750-48F, Brocade ICX7750-48F, Brocade ICX7750-48F</t>
  </si>
  <si>
    <t>CRH3341N09F, CRH3341N09F, CRH3341N09F, CRH3341N09F, CRH3341N09F, CRH3341N09F</t>
  </si>
  <si>
    <t>60:9C:9F:DB:7B:00, 60:9C:9F:DB:7B:31, 60:9C:9F:DB:7B:00, 60:9C:9F:DB:7B:3D, 60:9C:9F:DB:7B:41, 60:9C:9F:DB:7B:45</t>
  </si>
  <si>
    <t>c20A-srv01-mgmt-ISR</t>
  </si>
  <si>
    <t>172.17.250.163, n.a.</t>
  </si>
  <si>
    <t>c2-block</t>
  </si>
  <si>
    <t>BZN2537H41B, BZN2537H41B, BZN2537H41B, BZN2537H41B, BZN2537H41B, BZN2537H41B, BZN2537H41B, BZN2537H41B, BZN2537H41B, BZN2537H41B, BZN2537H41B, BZN2537H41B, BZN2537H41B, BZN2537H41B, BZN2537H41B, BZN2537H41B, BZN2537H41B, BZN2537H41B, BZN2537H41B, BZN</t>
  </si>
  <si>
    <t>74:8E:F8:B4:38:E0, n.a., 74:8E:F8:B4:38:E0, n.a., n.a., 74:8E:F8:B4:38:FB, 74:8E:F8:B4:38:E5, 74:8E:F8:B4:38:E6, 74:8E:F8:B4:38:E7, 74:8E:F8:B4:38:E8, 74:8E:F8:B4:38:F9, 74:8E:F8:B4:38:FA, 74:8E:F8:B4:38:F5, 74:8E:F8:B4:38:F6, 74:8E:F8:B4:38:F7, 74:8</t>
  </si>
  <si>
    <t>C3850-WAN-GF</t>
  </si>
  <si>
    <t>Core Switch</t>
  </si>
  <si>
    <t>FCW2129D0W7</t>
  </si>
  <si>
    <t>00:9A:D2:77:1A:80</t>
  </si>
  <si>
    <t>10.188.71.250</t>
  </si>
  <si>
    <t>C3850-WAN-GF Unit: 1</t>
  </si>
  <si>
    <t>WS-C3850-24XS-E, WS-C3850-24XS-E, WS-C3850-24XS-E, WS-C3850-24XS-E, WS-C3850-24XS-E, WS-C3850-24XS-E, WS-C3850-24XS-E, WS-C3850-24XS-E, WS-C3850-24XS-E, WS-C3850-24XS-E, WS-C3850-24XS-E, WS-C3850-24XS-E, WS-C3850-24XS-E, WS-C3850-24XS-E, WS-C3850-24X</t>
  </si>
  <si>
    <t>FCW2129D0W7, FCW2129D0W7, FCW2129D0W7, FCW2129D0W7, FCW2129D0W7, FCW2129D0W7, FCW2129D0W7, FCW2129D0W7, FCW2129D0W7, FCW2129D0W7, FCW2129D0W7, FCW2129D0W7, FCW2129D0W7, FCW2129D0W7, FCW2129D0W7, FCW2129D0W7, FCW2129D0W7, FCW2129D0W7, FCW2129D0W7, FCW</t>
  </si>
  <si>
    <t>00:9A:D2:77:1A:81, 00:9A:D2:77:1A:8A, 00:9A:D2:77:1A:8B, 00:9A:D2:77:1A:8C, 00:9A:D2:77:1A:88, 00:9A:D2:77:1A:89, 00:9A:D2:77:1A:98, 00:9A:D2:77:1A:83, 00:9A:D2:77:1A:84, 00:9A:D2:77:1A:85, 00:9A:D2:77:1A:86, 00:9A:D2:77:1A:87, 00:9A:D2:77:1A:93, 00:</t>
  </si>
  <si>
    <t>C3850-WAN-GF Unit: 2</t>
  </si>
  <si>
    <t>FOC2129X0C4, FOC2129X0C4, FOC2129X0C4, FOC2129X0C4, FOC2129X0C4, FOC2129X0C4, FOC2129X0C4, FOC2129X0C4, FOC2129X0C4, FOC2129X0C4, FOC2129X0C4, FOC2129X0C4, FOC2129X0C4, FOC2129X0C4, FOC2129X0C4, FOC2129X0C4, FOC2129X0C4, FOC2129X0C4, FOC2129X0C4, FOC</t>
  </si>
  <si>
    <t>50:F7:22:56:55:81, 50:F7:22:56:55:8A, 50:F7:22:56:55:8B, 50:F7:22:56:55:87, 50:F7:22:56:55:88, 50:F7:22:56:55:89, 50:F7:22:56:55:97, 50:F7:22:56:55:98, 50:F7:22:56:55:83, 50:F7:22:56:55:84, 50:F7:22:56:55:85, 50:F7:22:56:55:86, 50:F7:22:56:55:92, 50:</t>
  </si>
  <si>
    <t>c3-imf</t>
  </si>
  <si>
    <t>SG03863552, SG03863552</t>
  </si>
  <si>
    <t>00:30:C1:82:71:E7, n.a.</t>
  </si>
  <si>
    <t>10.188.250.19, n.a.</t>
  </si>
  <si>
    <t>cadmium.gate12.gf.iav.de</t>
  </si>
  <si>
    <t>cae-fs02</t>
  </si>
  <si>
    <t>PowerEdge 2950 (Server Linux)</t>
  </si>
  <si>
    <t>J5VH44J</t>
  </si>
  <si>
    <t>00:22:19:AC:D8:75</t>
  </si>
  <si>
    <t>172.17.1.204</t>
  </si>
  <si>
    <t>cae-fs03</t>
  </si>
  <si>
    <t>H5VH44J</t>
  </si>
  <si>
    <t>A0:36:9F:29:3F:B8</t>
  </si>
  <si>
    <t>172.17.1.205</t>
  </si>
  <si>
    <t>cae-lic16</t>
  </si>
  <si>
    <t>PowerEdge R310 (Server Linux), PowerEdge R310 (Server Linux)</t>
  </si>
  <si>
    <t>9C3G95J, 9C3G95J</t>
  </si>
  <si>
    <t>D4:AE:52:84:59:CA, D4:AE:52:84:59:CB</t>
  </si>
  <si>
    <t>172.17.93.19, 172.17.152.116</t>
  </si>
  <si>
    <t>caesrv</t>
  </si>
  <si>
    <t>ProLiant DL380 G7 (Server Linux)</t>
  </si>
  <si>
    <t>CZ222809KG</t>
  </si>
  <si>
    <t>cae-ssh</t>
  </si>
  <si>
    <t>CALGUIDE</t>
  </si>
  <si>
    <t>Stobbe, Veit</t>
  </si>
  <si>
    <t>ProLiant DL380 G5 (Server Windows), ProLiant DL380 G5 (Server Windows)</t>
  </si>
  <si>
    <t>CZC7230YGP, CZC7230YGP</t>
  </si>
  <si>
    <t>CALGUIDE-M</t>
  </si>
  <si>
    <t>München</t>
  </si>
  <si>
    <t>M_01.A0109</t>
  </si>
  <si>
    <t>CZC7413SRD, CZC7413SRD</t>
  </si>
  <si>
    <t>cam-broker</t>
  </si>
  <si>
    <t>CarMediaBackend</t>
  </si>
  <si>
    <t>CCTV SERVER</t>
  </si>
  <si>
    <t>172.20.136.155, 172.20.136.155, 172.20.136.155</t>
  </si>
  <si>
    <t>CENTOS1</t>
  </si>
  <si>
    <t>172.20.144.48, 172.20.144.48, 172.20.144.48</t>
  </si>
  <si>
    <t>che-005-brother-ql1060n</t>
  </si>
  <si>
    <t>C_20.B0509</t>
  </si>
  <si>
    <t>Brother NC Printer, Brother NC Printer, Brother NC Printer, Brother NC Printer</t>
  </si>
  <si>
    <t>n.a., n.a., , n.a.</t>
  </si>
  <si>
    <t>n.a., n.a., 172.17.251.19, n.a.</t>
  </si>
  <si>
    <t>che-032-hp-4700n</t>
  </si>
  <si>
    <t>C_01.E0001</t>
  </si>
  <si>
    <t>Q7492A, Q7492A</t>
  </si>
  <si>
    <t>JPKNB10658, JPKNB10658</t>
  </si>
  <si>
    <t>n.a., 00:14:38:88:D0:C6</t>
  </si>
  <si>
    <t>n.a., 172.29.251.3</t>
  </si>
  <si>
    <t>che-033-hp-4700dn</t>
  </si>
  <si>
    <t>C_01.A0200</t>
  </si>
  <si>
    <t>Q7493A, Q7493A</t>
  </si>
  <si>
    <t>JPMNC11518, JPMNC11518</t>
  </si>
  <si>
    <t>n.a., 00:14:38:99:8F:43</t>
  </si>
  <si>
    <t>n.a., 172.29.251.135</t>
  </si>
  <si>
    <t>che-035-hp-4700n</t>
  </si>
  <si>
    <t>che-037-hp-4700dn</t>
  </si>
  <si>
    <t>C_05.A0317-2</t>
  </si>
  <si>
    <t>JPUND03409, JPUND03409</t>
  </si>
  <si>
    <t>n.a., 00:1A:4B:12:A8:09</t>
  </si>
  <si>
    <t>che-039-hp-4700n</t>
  </si>
  <si>
    <t>C_12.C0003</t>
  </si>
  <si>
    <t>Q7492A</t>
  </si>
  <si>
    <t>JP5NB49274</t>
  </si>
  <si>
    <t>00:1F:29:17:FF:C7</t>
  </si>
  <si>
    <t>172.17.251.9</t>
  </si>
  <si>
    <t>che-040-hp-cp3505n</t>
  </si>
  <si>
    <t>C_12.A0007</t>
  </si>
  <si>
    <t>CB442A</t>
  </si>
  <si>
    <t>CNBV84SGKG</t>
  </si>
  <si>
    <t>00:1E:0B:13:DC:9B</t>
  </si>
  <si>
    <t>172.17.112.76</t>
  </si>
  <si>
    <t>che-041-hp-cp3505n</t>
  </si>
  <si>
    <t>C_04.A0013</t>
  </si>
  <si>
    <t>CB442A, CB442A</t>
  </si>
  <si>
    <t>CNBV84RGC6, CNBV84RGC6</t>
  </si>
  <si>
    <t>n.a., 00:1E:0B:12:DB:6A</t>
  </si>
  <si>
    <t>n.a., 172.29.9.85</t>
  </si>
  <si>
    <t>che-042-hp-cp3505n</t>
  </si>
  <si>
    <t>C_09.A0001</t>
  </si>
  <si>
    <t>CNBV82TGZ9</t>
  </si>
  <si>
    <t>172.17.76.68</t>
  </si>
  <si>
    <t>che-043-hp-4700dn</t>
  </si>
  <si>
    <t>C_20.B0009</t>
  </si>
  <si>
    <t>Q7493A</t>
  </si>
  <si>
    <t>JP5NB64342</t>
  </si>
  <si>
    <t>00:21:5A:80:5E:AD</t>
  </si>
  <si>
    <t>172.17.251.135</t>
  </si>
  <si>
    <t>che-100-ricoh-mpc3002</t>
  </si>
  <si>
    <t>C_05.A0001</t>
  </si>
  <si>
    <t>W492KC01958</t>
  </si>
  <si>
    <t>00:26:73:55:7C:E5</t>
  </si>
  <si>
    <t>172.29.251.4</t>
  </si>
  <si>
    <t>che-101-ricoh-mp2352sp</t>
  </si>
  <si>
    <t>C_05.E0144</t>
  </si>
  <si>
    <t>W663K100930, W663K100930</t>
  </si>
  <si>
    <t>00:26:73:37:E0:7E, n.a.</t>
  </si>
  <si>
    <t>172.29.251.144, n.a.</t>
  </si>
  <si>
    <t>che-104-ricoh-mp2352sp</t>
  </si>
  <si>
    <t>C_05.F0137</t>
  </si>
  <si>
    <t>W663K200760, W663K200760</t>
  </si>
  <si>
    <t>00:26:73:57:30:3A, n.a.</t>
  </si>
  <si>
    <t>172.29.251.24, n.a.</t>
  </si>
  <si>
    <t>che-105-ricoh-mpc3002</t>
  </si>
  <si>
    <t>C_01.A0001</t>
  </si>
  <si>
    <t>W492KC01973</t>
  </si>
  <si>
    <t>00:26:73:55:7C:71</t>
  </si>
  <si>
    <t>172.29.251.133</t>
  </si>
  <si>
    <t>che-112-ricoh-mpc3002</t>
  </si>
  <si>
    <t>C_01.A0110</t>
  </si>
  <si>
    <t>W492KC01476</t>
  </si>
  <si>
    <t>00:26:73:55:65:82</t>
  </si>
  <si>
    <t>172.29.251.9</t>
  </si>
  <si>
    <t>che-113-ricoh-mpc3002</t>
  </si>
  <si>
    <t>C_01.D0050</t>
  </si>
  <si>
    <t>W493K203030, W493K203030, W493K203030</t>
  </si>
  <si>
    <t>n.a., n.a., 00:26:73:58:A4:89</t>
  </si>
  <si>
    <t>n.a., n.a., 172.29.251.12</t>
  </si>
  <si>
    <t>che-115-ricoh-mpc305spf</t>
  </si>
  <si>
    <t>C_01.A0007</t>
  </si>
  <si>
    <t>W794P501008</t>
  </si>
  <si>
    <t>00:26:73:81:9B:94</t>
  </si>
  <si>
    <t>172.29.251.15</t>
  </si>
  <si>
    <t>che-117-ricoh-sp4310n</t>
  </si>
  <si>
    <t>C_05.A0375</t>
  </si>
  <si>
    <t>T1129460553</t>
  </si>
  <si>
    <t>00:26:73:50:8B:57</t>
  </si>
  <si>
    <t>172.29.251.141</t>
  </si>
  <si>
    <t>che-119-ricoh-mpc305spf</t>
  </si>
  <si>
    <t>C_01.A0202a</t>
  </si>
  <si>
    <t>che-124-ricoh-sp4310n</t>
  </si>
  <si>
    <t>C_05.A0317</t>
  </si>
  <si>
    <t>T1149060839</t>
  </si>
  <si>
    <t>00:26:73:87:65:A1</t>
  </si>
  <si>
    <t>172.29.251.148</t>
  </si>
  <si>
    <t>che-126-ricoh-mpc305spf</t>
  </si>
  <si>
    <t>C_01.B0032</t>
  </si>
  <si>
    <t>W794P501055</t>
  </si>
  <si>
    <t>00:26:73:81:9A:E6</t>
  </si>
  <si>
    <t>172.29.251.149</t>
  </si>
  <si>
    <t>che-127-ricoh-mpc305spf</t>
  </si>
  <si>
    <t>W794P700770</t>
  </si>
  <si>
    <t>00:26:73:89:9B:63</t>
  </si>
  <si>
    <t>172.29.251.169</t>
  </si>
  <si>
    <t>che-136-ricoh-sp4310n</t>
  </si>
  <si>
    <t>C_05.C0373b</t>
  </si>
  <si>
    <t>T1148960320</t>
  </si>
  <si>
    <t>00:26:73:7D:29:F5</t>
  </si>
  <si>
    <t>172.29.251.30</t>
  </si>
  <si>
    <t>che-143-ricoh-mpc305spf</t>
  </si>
  <si>
    <t>C_05.E0138</t>
  </si>
  <si>
    <t>W794P504470</t>
  </si>
  <si>
    <t>00:26:73:81:E8:68</t>
  </si>
  <si>
    <t>172.29.251.6</t>
  </si>
  <si>
    <t>che-144-ricoh-mpc305spf</t>
  </si>
  <si>
    <t>C_01.B0130</t>
  </si>
  <si>
    <t>W794P500946</t>
  </si>
  <si>
    <t>00:26:73:81:8C:73</t>
  </si>
  <si>
    <t>172.29.251.21</t>
  </si>
  <si>
    <t>che-146-ricoh-mpc3004</t>
  </si>
  <si>
    <t>C_04_A0005</t>
  </si>
  <si>
    <t>n.a., n.a., 172.29.251.5</t>
  </si>
  <si>
    <t>che-150-ricoh-mpc3003</t>
  </si>
  <si>
    <t>C_04.A0119</t>
  </si>
  <si>
    <t>E154M530971</t>
  </si>
  <si>
    <t>00:26:73:87:9D:DF</t>
  </si>
  <si>
    <t>172.29.251.28</t>
  </si>
  <si>
    <t>che-152-ricoh-mpc3003</t>
  </si>
  <si>
    <t>C_01.D0142</t>
  </si>
  <si>
    <t>E154M520560</t>
  </si>
  <si>
    <t>00:26:73:87:B0:8E</t>
  </si>
  <si>
    <t>172.29.251.128</t>
  </si>
  <si>
    <t>che-154-ricoh-mpc3003</t>
  </si>
  <si>
    <t>C_01.A0200d</t>
  </si>
  <si>
    <t>E154M421904</t>
  </si>
  <si>
    <t>00:26:73:87:11:DC</t>
  </si>
  <si>
    <t>172.29.251.36</t>
  </si>
  <si>
    <t>che-155-ricoh-mpc3003</t>
  </si>
  <si>
    <t>E154M520537</t>
  </si>
  <si>
    <t>00:26:73:87:87:DC</t>
  </si>
  <si>
    <t>172.29.251.22</t>
  </si>
  <si>
    <t>che-156-ricoh-mpc3003</t>
  </si>
  <si>
    <t>E154M421861</t>
  </si>
  <si>
    <t>00:26:73:87:13:44</t>
  </si>
  <si>
    <t>172.29.251.38</t>
  </si>
  <si>
    <t>che-157-ricoh-mpc3003</t>
  </si>
  <si>
    <t>C_05.A0310</t>
  </si>
  <si>
    <t>E154M530947</t>
  </si>
  <si>
    <t>00:26:73:87:89:FD</t>
  </si>
  <si>
    <t>172.29.251.33</t>
  </si>
  <si>
    <t>che-159-ricoh-spc430dn</t>
  </si>
  <si>
    <t>C_12.C0012</t>
  </si>
  <si>
    <t>S9319301768</t>
  </si>
  <si>
    <t>00:26:73:34:36:CF</t>
  </si>
  <si>
    <t>172.17.251.142</t>
  </si>
  <si>
    <t>che-161-ricoh-mpc3002</t>
  </si>
  <si>
    <t>Neukirchen/Adorf</t>
  </si>
  <si>
    <t>C_06.A0001</t>
  </si>
  <si>
    <t>W492K300158</t>
  </si>
  <si>
    <t>00:26:73:3F:F2:59</t>
  </si>
  <si>
    <t>172.17.180.161</t>
  </si>
  <si>
    <t>che-162-ricoh-mpc3002</t>
  </si>
  <si>
    <t>C_05.E0173</t>
  </si>
  <si>
    <t>W492K200206</t>
  </si>
  <si>
    <t>00:26:73:3C:AB:9D</t>
  </si>
  <si>
    <t>172.29.251.14</t>
  </si>
  <si>
    <t>che-163-ricoh-mpc3002</t>
  </si>
  <si>
    <t>C_05.E0361</t>
  </si>
  <si>
    <t>W492KA00870</t>
  </si>
  <si>
    <t>00:26:73:4F:AF:C8</t>
  </si>
  <si>
    <t>172.29.251.19</t>
  </si>
  <si>
    <t>CHE-165-Ricoh-MPC307</t>
  </si>
  <si>
    <t>C_05.A0409</t>
  </si>
  <si>
    <t>che-168-ricoh-mpc3003</t>
  </si>
  <si>
    <t>C_05.A0020</t>
  </si>
  <si>
    <t>E154M231656</t>
  </si>
  <si>
    <t>00:26:73:7F:75:9C</t>
  </si>
  <si>
    <t>172.29.251.146</t>
  </si>
  <si>
    <t>CHE-169-Ricoh-MPC3004</t>
  </si>
  <si>
    <t>CHE-170-Ricoh-MPC3004</t>
  </si>
  <si>
    <t>che-200-ricoh-mpc305spf</t>
  </si>
  <si>
    <t>C_01.A0018</t>
  </si>
  <si>
    <t>W794P501028</t>
  </si>
  <si>
    <t>00:26:73:81:9B:08</t>
  </si>
  <si>
    <t>172.29.1.166</t>
  </si>
  <si>
    <t>che-201-ricoh-mpc305spf</t>
  </si>
  <si>
    <t>C_12.C0001</t>
  </si>
  <si>
    <t>W794P500938</t>
  </si>
  <si>
    <t>00:26:73:81:8C:7F</t>
  </si>
  <si>
    <t>172.17.251.132</t>
  </si>
  <si>
    <t>che-202-ricoh-mpc305spf</t>
  </si>
  <si>
    <t>W794P500971</t>
  </si>
  <si>
    <t>00:26:73:81:9A:D7</t>
  </si>
  <si>
    <t>172.17.251.138</t>
  </si>
  <si>
    <t>che-203-ricoh-mpc305spf</t>
  </si>
  <si>
    <t>C_11.C0009</t>
  </si>
  <si>
    <t>W794P500888</t>
  </si>
  <si>
    <t>00:26:73:81:9B:39</t>
  </si>
  <si>
    <t>172.17.251.139</t>
  </si>
  <si>
    <t>che-204-ricoh-mpc305spf</t>
  </si>
  <si>
    <t>C_20.A0012</t>
  </si>
  <si>
    <t>W794P504942</t>
  </si>
  <si>
    <t>00:26:73:81:E9:3F</t>
  </si>
  <si>
    <t>172.17.251.8</t>
  </si>
  <si>
    <t>che-205-ricoh-mpc3003</t>
  </si>
  <si>
    <t>C_20.A0027</t>
  </si>
  <si>
    <t>E154M530933</t>
  </si>
  <si>
    <t>00:26:73:87:9D:4A</t>
  </si>
  <si>
    <t>172.17.251.6</t>
  </si>
  <si>
    <t>che-207-ricoh-mpc3003</t>
  </si>
  <si>
    <t>E154M433630, E154M433630</t>
  </si>
  <si>
    <t>n.a., 00:26:73:84:D4:F1</t>
  </si>
  <si>
    <t>n.a., 172.17.251.131</t>
  </si>
  <si>
    <t>che-208-ricoh-mpc3003</t>
  </si>
  <si>
    <t>C_20.B0107a</t>
  </si>
  <si>
    <t>E154M433644</t>
  </si>
  <si>
    <t>00:26:73:84:BB:2E</t>
  </si>
  <si>
    <t>172.17.251.129</t>
  </si>
  <si>
    <t>che-209-ricoh-mpc3003</t>
  </si>
  <si>
    <t>C_20.A0407a</t>
  </si>
  <si>
    <t>E154M421917</t>
  </si>
  <si>
    <t>00:26:73:87:12:74</t>
  </si>
  <si>
    <t>172.17.251.2</t>
  </si>
  <si>
    <t>che-210-ricoh-mpc3003</t>
  </si>
  <si>
    <t>C_20.A0107a</t>
  </si>
  <si>
    <t>E154M433601</t>
  </si>
  <si>
    <t>00:26:73:84:B8:03</t>
  </si>
  <si>
    <t>172.17.251.128</t>
  </si>
  <si>
    <t>che-211-ricoh-mpc305spf</t>
  </si>
  <si>
    <t>C_11.B0007</t>
  </si>
  <si>
    <t>W794P504466</t>
  </si>
  <si>
    <t>00:26:73:81:E8:6B</t>
  </si>
  <si>
    <t>172.17.251.18</t>
  </si>
  <si>
    <t>che-212-ricoh-mpc305spf</t>
  </si>
  <si>
    <t>C_20.A0122</t>
  </si>
  <si>
    <t>W794P501091</t>
  </si>
  <si>
    <t>00:26:73:81:9A:81</t>
  </si>
  <si>
    <t>172.17.251.7</t>
  </si>
  <si>
    <t>che-214-ricoh-mpc3003</t>
  </si>
  <si>
    <t>C_20.A0207a</t>
  </si>
  <si>
    <t>E154M520692</t>
  </si>
  <si>
    <t>00:26:73:87:89:F6</t>
  </si>
  <si>
    <t>172.17.251.134</t>
  </si>
  <si>
    <t>che-215-ricoh-mpc3003</t>
  </si>
  <si>
    <t>C_20.A0307</t>
  </si>
  <si>
    <t>E154M530785</t>
  </si>
  <si>
    <t>00:26:73:87:9D:0E</t>
  </si>
  <si>
    <t>172.17.251.12</t>
  </si>
  <si>
    <t>che-216-ricoh-mpc305spf</t>
  </si>
  <si>
    <t>C_20.B0426</t>
  </si>
  <si>
    <t>W794P504464</t>
  </si>
  <si>
    <t>00:26:73:81:E8:6E</t>
  </si>
  <si>
    <t>172.17.251.4</t>
  </si>
  <si>
    <t>che-217-ricoh-mpc3003</t>
  </si>
  <si>
    <t>C_20.B0407a</t>
  </si>
  <si>
    <t>E154M530958</t>
  </si>
  <si>
    <t>00:26:73:87:8A:16</t>
  </si>
  <si>
    <t>172.17.251.3</t>
  </si>
  <si>
    <t>che-220-ricoh-mpc3003</t>
  </si>
  <si>
    <t>C_20.B0207b</t>
  </si>
  <si>
    <t>E154M530812, E154M530812, E154M530812</t>
  </si>
  <si>
    <t>n.a., n.a., 00:26:73:87:9E:37</t>
  </si>
  <si>
    <t>n.a., n.a., 172.17.251.133</t>
  </si>
  <si>
    <t>che-221-ricoh-mp301spf</t>
  </si>
  <si>
    <t>C_20.A0222</t>
  </si>
  <si>
    <t>W914P505092</t>
  </si>
  <si>
    <t>00:26:73:81:D8:51</t>
  </si>
  <si>
    <t>172.17.251.14</t>
  </si>
  <si>
    <t>che-222-ricoh-mpc305spf</t>
  </si>
  <si>
    <t>C_11.C0011</t>
  </si>
  <si>
    <t>W794P504381</t>
  </si>
  <si>
    <t>00:26:73:89:E4:71</t>
  </si>
  <si>
    <t>172.17.251.15</t>
  </si>
  <si>
    <t>che-224-ricoh-mpc305spf</t>
  </si>
  <si>
    <t>C_12.A0002b</t>
  </si>
  <si>
    <t>W794P501054</t>
  </si>
  <si>
    <t>00:26:73:81:9A:EF</t>
  </si>
  <si>
    <t>172.17.251.130</t>
  </si>
  <si>
    <t>che-225-ricoh-mpc305spf</t>
  </si>
  <si>
    <t>C_20.A0426</t>
  </si>
  <si>
    <t>W794P603943, W794P603943, W794P603943</t>
  </si>
  <si>
    <t>n.a., n.a., 00:26:73:89:8F:DA</t>
  </si>
  <si>
    <t>n.a., n.a., 172.17.251.11</t>
  </si>
  <si>
    <t>che-226-ricoh-mpc3002</t>
  </si>
  <si>
    <t>C_20.B0307</t>
  </si>
  <si>
    <t>W493K201391</t>
  </si>
  <si>
    <t>00:26:73:58:24:B7</t>
  </si>
  <si>
    <t>172.17.251.13</t>
  </si>
  <si>
    <t>che-227-ricoh-mpc305spf</t>
  </si>
  <si>
    <t>C_20.B02018</t>
  </si>
  <si>
    <t>W796P300686</t>
  </si>
  <si>
    <t>00:26:73:BB:B7:CE</t>
  </si>
  <si>
    <t>172.17.251.22</t>
  </si>
  <si>
    <t>che-229-ricoh-sp4310n</t>
  </si>
  <si>
    <t>C_12.A0101</t>
  </si>
  <si>
    <t>T1129560632</t>
  </si>
  <si>
    <t>00:26:73:54:CE:03</t>
  </si>
  <si>
    <t>172.17.251.137</t>
  </si>
  <si>
    <t>che-230-ricoh-mpc305</t>
  </si>
  <si>
    <t>C_20.A0022</t>
  </si>
  <si>
    <t>W795P101156</t>
  </si>
  <si>
    <t>00:26:73:9C:D8:BF</t>
  </si>
  <si>
    <t>172.17.251.141</t>
  </si>
  <si>
    <t>che-231-hp-t920</t>
  </si>
  <si>
    <t>C_01.B0134</t>
  </si>
  <si>
    <t>??CN51UHH019, ??CN51UHH019</t>
  </si>
  <si>
    <t>n.a., 172.29.252.161</t>
  </si>
  <si>
    <t>CHE-232-Ricoh-MPC307</t>
  </si>
  <si>
    <t>che-236-hp-4700dn</t>
  </si>
  <si>
    <t>C_20.B0109</t>
  </si>
  <si>
    <t>JPUNB49322</t>
  </si>
  <si>
    <t>00:18:FE:9E:ED:C4</t>
  </si>
  <si>
    <t>172.17.112.162</t>
  </si>
  <si>
    <t>CHE-APC-001</t>
  </si>
  <si>
    <t>CNC4J0T45M</t>
  </si>
  <si>
    <t>70:3A:0E:C2:76:B4</t>
  </si>
  <si>
    <t>10.6.4.17</t>
  </si>
  <si>
    <t>CHE-APC-002</t>
  </si>
  <si>
    <t>CNC4J0T45F</t>
  </si>
  <si>
    <t>70:3A:0E:C2:76:A8</t>
  </si>
  <si>
    <t>10.6.4.16</t>
  </si>
  <si>
    <t>CHE-APC-003</t>
  </si>
  <si>
    <t>CNC4J0T45K</t>
  </si>
  <si>
    <t>70:3A:0E:C2:76:B0</t>
  </si>
  <si>
    <t>10.6.4.138</t>
  </si>
  <si>
    <t>CHE-APC-004</t>
  </si>
  <si>
    <t>CNC4J0T0FW</t>
  </si>
  <si>
    <t>70:3A:0E:C2:5A:AC</t>
  </si>
  <si>
    <t>10.6.4.20</t>
  </si>
  <si>
    <t>CHE-APC-009</t>
  </si>
  <si>
    <t>CNC4J0T06D</t>
  </si>
  <si>
    <t>70:3A:0E:C2:58:DC</t>
  </si>
  <si>
    <t>10.6.4.19</t>
  </si>
  <si>
    <t>CHE-APC-010</t>
  </si>
  <si>
    <t>CNC4J0T449</t>
  </si>
  <si>
    <t>70:3A:0E:C2:76:62</t>
  </si>
  <si>
    <t>10.6.4.22</t>
  </si>
  <si>
    <t>CHE-APC-011</t>
  </si>
  <si>
    <t>CNC4J0T44C</t>
  </si>
  <si>
    <t>70:3A:0E:C2:76:66</t>
  </si>
  <si>
    <t>10.6.4.21</t>
  </si>
  <si>
    <t>CHE-APC-012</t>
  </si>
  <si>
    <t>CNC4J0T45D</t>
  </si>
  <si>
    <t>70:3A:0E:C2:76:A6</t>
  </si>
  <si>
    <t>10.6.4.136</t>
  </si>
  <si>
    <t>CHE-APC-013</t>
  </si>
  <si>
    <t>CNC4J0T45L</t>
  </si>
  <si>
    <t>70:3A:0E:C2:76:B2</t>
  </si>
  <si>
    <t>10.6.4.137</t>
  </si>
  <si>
    <t>CHE-APC-014</t>
  </si>
  <si>
    <t>CNC4J0T0JD</t>
  </si>
  <si>
    <t>70:3A:0E:C2:5B:48</t>
  </si>
  <si>
    <t>10.8.4.16</t>
  </si>
  <si>
    <t>CHE-APC-015</t>
  </si>
  <si>
    <t>CND2J0T0Z5</t>
  </si>
  <si>
    <t>34:FC:B9:C9:DE:CE</t>
  </si>
  <si>
    <t>172.16.25.248</t>
  </si>
  <si>
    <t>CHE-APC-016</t>
  </si>
  <si>
    <t>CNDSJ0T55J</t>
  </si>
  <si>
    <t>24:F2:7F:C0:50:B0</t>
  </si>
  <si>
    <t>172.16.25.242</t>
  </si>
  <si>
    <t>CHE-APC-017</t>
  </si>
  <si>
    <t>CNF2J0TM0B</t>
  </si>
  <si>
    <t>38:17:C3:C3:4C:68</t>
  </si>
  <si>
    <t>10.8.4.23</t>
  </si>
  <si>
    <t>CHE-APC-018</t>
  </si>
  <si>
    <t>CNF2J0TLYJ</t>
  </si>
  <si>
    <t>38:17:C3:C3:4B:F8</t>
  </si>
  <si>
    <t>10.8.4.137</t>
  </si>
  <si>
    <t>CHE-APC-019</t>
  </si>
  <si>
    <t>CNF2J0TM4C</t>
  </si>
  <si>
    <t>38:17:C3:C3:4D:62</t>
  </si>
  <si>
    <t>10.8.4.21</t>
  </si>
  <si>
    <t>CHE-APC-020</t>
  </si>
  <si>
    <t>CNF2J0TM4L</t>
  </si>
  <si>
    <t>38:17:C3:C3:4D:70</t>
  </si>
  <si>
    <t>10.8.4.18</t>
  </si>
  <si>
    <t>CHE-APC-021</t>
  </si>
  <si>
    <t>CNF2J0TM4M</t>
  </si>
  <si>
    <t>38:17:C3:C3:4D:72</t>
  </si>
  <si>
    <t>10.8.4.19</t>
  </si>
  <si>
    <t>CHE-APC-022</t>
  </si>
  <si>
    <t>CNF2J0TM4N</t>
  </si>
  <si>
    <t>38:17:C3:C3:4D:74</t>
  </si>
  <si>
    <t>10.8.4.135</t>
  </si>
  <si>
    <t>CHE-APC-023</t>
  </si>
  <si>
    <t>CNF2J0TM4Q</t>
  </si>
  <si>
    <t>38:17:C3:C3:4D:78</t>
  </si>
  <si>
    <t>10.8.4.17</t>
  </si>
  <si>
    <t>che-bkp-002</t>
  </si>
  <si>
    <t>ProLiant DL380 Gen9 (Server Windows)</t>
  </si>
  <si>
    <t>CZJ7410PQD</t>
  </si>
  <si>
    <t>94:F1:28:A0:D4:90</t>
  </si>
  <si>
    <t>172.17.16.230</t>
  </si>
  <si>
    <t>che-bkp-003</t>
  </si>
  <si>
    <t>CHE-BKP-005</t>
  </si>
  <si>
    <t>C_05.E0110</t>
  </si>
  <si>
    <t>ProLiant DL385 G6 (Server Windows)</t>
  </si>
  <si>
    <t>CZC94834NQ</t>
  </si>
  <si>
    <t>64:51:06:EF:C6:28</t>
  </si>
  <si>
    <t>172.29.243.55</t>
  </si>
  <si>
    <t>che-cax-004</t>
  </si>
  <si>
    <t>CZJ6400LL6, CZJ6400LL6, CZJ6400LL6</t>
  </si>
  <si>
    <t>che-cax-005</t>
  </si>
  <si>
    <t>CZJ6400LL5, CZJ6400LL5, CZJ6400LL5</t>
  </si>
  <si>
    <t>che-cax-006</t>
  </si>
  <si>
    <t>transtec CALLEO (Server Linux), transtec CALLEO (Server Linux)</t>
  </si>
  <si>
    <t>SN00028694TD, SN00028694TD</t>
  </si>
  <si>
    <t>90:E2:BA:D5:72:94, A0:00:02:20:FE:80</t>
  </si>
  <si>
    <t>172.17.152.6, 172.17.130.6</t>
  </si>
  <si>
    <t>che-cax-007</t>
  </si>
  <si>
    <t>SN00028693TD, SN00028693TD</t>
  </si>
  <si>
    <t>90:E2:BA:D5:81:58, A0:00:02:20:FE:80</t>
  </si>
  <si>
    <t>172.17.152.7, 172.17.130.7</t>
  </si>
  <si>
    <t>che-cax-008</t>
  </si>
  <si>
    <t>SN00028695TD, SN00028695TD</t>
  </si>
  <si>
    <t>90:E2:BA:D4:92:70, A0:00:02:20:FE:80</t>
  </si>
  <si>
    <t>172.17.152.8, 172.17.130.8</t>
  </si>
  <si>
    <t>che-cax-009</t>
  </si>
  <si>
    <t>SN00028696TD, SN00028696TD</t>
  </si>
  <si>
    <t>90:E2:BA:D4:92:E0, A0:00:02:20:FE:80</t>
  </si>
  <si>
    <t>172.17.152.9, 172.17.130.9</t>
  </si>
  <si>
    <t xml:space="preserve">che-cax-010 </t>
  </si>
  <si>
    <t>transtec CALLEO (Server Linux)</t>
  </si>
  <si>
    <t>che-cax-011</t>
  </si>
  <si>
    <t>CHE-DBS-002</t>
  </si>
  <si>
    <t>ProLiant DL385 G2 (Server Windows), ProLiant DL385 G2 (Server Windows)</t>
  </si>
  <si>
    <t>CZC7474Y74, CZC7474Y74</t>
  </si>
  <si>
    <t>che-dbs-011</t>
  </si>
  <si>
    <t>CHE-DSL-001</t>
  </si>
  <si>
    <t>che-fcs-007</t>
  </si>
  <si>
    <t>CZC4122SZ9, CZC4122SZ9</t>
  </si>
  <si>
    <t>50:EB:1A:06:70:4F, n.a.</t>
  </si>
  <si>
    <t>172.17.92.56, n.a.</t>
  </si>
  <si>
    <t>che-fcs-008</t>
  </si>
  <si>
    <t>CZC4122SZH, CZC4122SZH</t>
  </si>
  <si>
    <t>50:EB:1A:06:F0:BB, n.a.</t>
  </si>
  <si>
    <t>172.17.92.57, n.a.</t>
  </si>
  <si>
    <t>che-fwn-001</t>
  </si>
  <si>
    <t>Juniper SRX345, Juniper SRX345</t>
  </si>
  <si>
    <t>10.8.0.249, n.a.</t>
  </si>
  <si>
    <t>CHE-IPS-001</t>
  </si>
  <si>
    <t>172.17.92.126</t>
  </si>
  <si>
    <t>CHE-IPS-002</t>
  </si>
  <si>
    <t>172.17.92.128</t>
  </si>
  <si>
    <t>che-lib-001</t>
  </si>
  <si>
    <t>Quantum Scalar i500</t>
  </si>
  <si>
    <t>172.17.92.76</t>
  </si>
  <si>
    <t>che-lib-002</t>
  </si>
  <si>
    <t>STK L180</t>
  </si>
  <si>
    <t>1.1.1.131</t>
  </si>
  <si>
    <t>CHE-LIC-001</t>
  </si>
  <si>
    <t>CZJ1480GN3</t>
  </si>
  <si>
    <t>44:1E:A1:55:BD:44</t>
  </si>
  <si>
    <t>172.17.1.248</t>
  </si>
  <si>
    <t>CHE-LIC-004</t>
  </si>
  <si>
    <t>CZ2347008D</t>
  </si>
  <si>
    <t>2C:44:FD:82:9D:4C</t>
  </si>
  <si>
    <t>172.17.16.21</t>
  </si>
  <si>
    <t>CHE-LIC-029</t>
  </si>
  <si>
    <t>ProLiant DL160 Gen9 (Server Windows)</t>
  </si>
  <si>
    <t>CZ255302Y3</t>
  </si>
  <si>
    <t>58:20:B1:0B:F5:BF</t>
  </si>
  <si>
    <t>172.17.152.50</t>
  </si>
  <si>
    <t>che-lic-030</t>
  </si>
  <si>
    <t>ProLiant DL160 Gen9 (Server Linux)</t>
  </si>
  <si>
    <t>CZ255302Y4</t>
  </si>
  <si>
    <t>che-lic-031</t>
  </si>
  <si>
    <t>CZ255302Y5</t>
  </si>
  <si>
    <t>che-lic-032</t>
  </si>
  <si>
    <t>CZ255302Y6</t>
  </si>
  <si>
    <t>che-lic-033</t>
  </si>
  <si>
    <t>CZ255302Y7</t>
  </si>
  <si>
    <t>CHE-MNB-001</t>
  </si>
  <si>
    <t>ProLiant DL360 G7 (Server Windows), ProLiant DL360 G7 (Server Windows)</t>
  </si>
  <si>
    <t>CZJ212102T, CZJ212102T</t>
  </si>
  <si>
    <t>n.a., 80:C1:6E:66:F5:A0</t>
  </si>
  <si>
    <t>n.a., 172.17.16.146</t>
  </si>
  <si>
    <t>CHE-MNB-002</t>
  </si>
  <si>
    <t>CZJ212102G</t>
  </si>
  <si>
    <t>80:C1:6E:66:64:EA</t>
  </si>
  <si>
    <t>172.17.16.147</t>
  </si>
  <si>
    <t>che-moc-001</t>
  </si>
  <si>
    <t>00:1A:1E:03:83:40</t>
  </si>
  <si>
    <t>10.6.3.12</t>
  </si>
  <si>
    <t>che-moc-003</t>
  </si>
  <si>
    <t>C_01.A0014</t>
  </si>
  <si>
    <t>Aruba 7205</t>
  </si>
  <si>
    <t>CS0011003</t>
  </si>
  <si>
    <t>10.8.3.12</t>
  </si>
  <si>
    <t>che-moc-004</t>
  </si>
  <si>
    <t>CS0011031</t>
  </si>
  <si>
    <t>10.8.3.13</t>
  </si>
  <si>
    <t>CHE-RDS-007</t>
  </si>
  <si>
    <t>ProLiant DL160 G6 (Server Windows)</t>
  </si>
  <si>
    <t>CZJ007032G</t>
  </si>
  <si>
    <t>D8:D3:85:63:FC:76</t>
  </si>
  <si>
    <t>172.17.244.2</t>
  </si>
  <si>
    <t>CHE-SAN-001</t>
  </si>
  <si>
    <t xml:space="preserve">SGA12900BH </t>
  </si>
  <si>
    <t>172.17.92.223</t>
  </si>
  <si>
    <t>CHE-SAN-002</t>
  </si>
  <si>
    <t>SGA12700G9</t>
  </si>
  <si>
    <t>172.17.92.224</t>
  </si>
  <si>
    <t>CHE-SAN-003</t>
  </si>
  <si>
    <t>172.17.92.225</t>
  </si>
  <si>
    <t>CHE-SAN-004</t>
  </si>
  <si>
    <t>HP EVA P6300</t>
  </si>
  <si>
    <t>SGA13000GK</t>
  </si>
  <si>
    <t>172.17.92.226</t>
  </si>
  <si>
    <t>CHE-SAN-005</t>
  </si>
  <si>
    <t>Wendland, Christian</t>
  </si>
  <si>
    <t>172.17.247.146</t>
  </si>
  <si>
    <t>CHE-SAN-006</t>
  </si>
  <si>
    <t>7813G80</t>
  </si>
  <si>
    <t>172.17.247.86</t>
  </si>
  <si>
    <t>che-vmh-001</t>
  </si>
  <si>
    <t>CZ22290J4L, CZ22290J4L</t>
  </si>
  <si>
    <t>CHE-VMH-002</t>
  </si>
  <si>
    <t>C_06.A0014</t>
  </si>
  <si>
    <t>ProLiant DL180 G6 (Server ESX)</t>
  </si>
  <si>
    <t>CZJ248076G</t>
  </si>
  <si>
    <t>10:60:4b:a0:a7:04</t>
  </si>
  <si>
    <t>172.17.86.20</t>
  </si>
  <si>
    <t>CHE-VMH-003</t>
  </si>
  <si>
    <t>ProLiant DL380 G7 (Server ESX), ProLiant DL380 G7 (Server ESX)</t>
  </si>
  <si>
    <t>CZ220201S5, CZ220201S5</t>
  </si>
  <si>
    <t>00:50:56:61:2d:8d, e4:11:5b:0e:7b:dc</t>
  </si>
  <si>
    <t>169.254.145.113, 172.17.192.51</t>
  </si>
  <si>
    <t>CHE-VMH-004</t>
  </si>
  <si>
    <t>CZ215105MF, CZ215105MF</t>
  </si>
  <si>
    <t>00:50:56:6f:95:91, 2c:76:8a:b0:5f:12</t>
  </si>
  <si>
    <t>169.254.243.99, 172.17.192.52</t>
  </si>
  <si>
    <t>CHE-VMH-005</t>
  </si>
  <si>
    <t>CZ211107WT, CZ211107WT</t>
  </si>
  <si>
    <t>00:50:56:6a:24:f8, 98:4b:e1:00:f8:ce</t>
  </si>
  <si>
    <t>169.254.89.188, 172.17.192.53</t>
  </si>
  <si>
    <t>CHE-VMH-006</t>
  </si>
  <si>
    <t>CZ211107X3, CZ211107X3</t>
  </si>
  <si>
    <t>00:50:56:66:a2:e7, 98:4b:e1:00:a6:a8</t>
  </si>
  <si>
    <t>169.254.223.25, 172.17.192.54</t>
  </si>
  <si>
    <t>che-vmh-011</t>
  </si>
  <si>
    <t>PowerEdge 1950 (Server ESX), PowerEdge 1950 (Server ESX)</t>
  </si>
  <si>
    <t>5RB523J, 5RB523J</t>
  </si>
  <si>
    <t>che-vmh-017</t>
  </si>
  <si>
    <t>PowerEdge R710 (Server ESX)</t>
  </si>
  <si>
    <t>361MQ4J</t>
  </si>
  <si>
    <t>00:26:b9:8c:51:65</t>
  </si>
  <si>
    <t>172.17.192.65</t>
  </si>
  <si>
    <t>CHE-VMH-018</t>
  </si>
  <si>
    <t>ProLiant DL380 G7 (Server ESX)</t>
  </si>
  <si>
    <t>CZ310485C7</t>
  </si>
  <si>
    <t>68:b5:99:6a:a5:f0</t>
  </si>
  <si>
    <t>172.17.192.66</t>
  </si>
  <si>
    <t>CHE-VMH-026</t>
  </si>
  <si>
    <t>CZ230804YK, CZ230804YK, CZ230804YK</t>
  </si>
  <si>
    <t>00:50:56:60:13:6b, 00:50:56:6b:ba:22, 10:60:4b:a2:0b:aa</t>
  </si>
  <si>
    <t>172.17.162.73, 172.17.192.173, 172.17.192.73</t>
  </si>
  <si>
    <t>CHE-VMH-027</t>
  </si>
  <si>
    <t>CZ230804YM, CZ230804YM, CZ230804YM</t>
  </si>
  <si>
    <t>00:50:56:67:46:77, 00:50:56:6c:56:53, 10:60:4b:a2:ba:b2</t>
  </si>
  <si>
    <t>172.17.192.174, 172.17.162.74, 172.17.192.74</t>
  </si>
  <si>
    <t>CHE-VMH-028</t>
  </si>
  <si>
    <t>CZ230804YL, CZ230804YL, CZ230804YL</t>
  </si>
  <si>
    <t>00:50:56:62:9b:9f, 00:50:56:6c:2d:1d, 10:60:4b:a2:5a:1a</t>
  </si>
  <si>
    <t>172.17.162.75, 172.17.192.175, 172.17.192.75</t>
  </si>
  <si>
    <t>CHE-VMH-029</t>
  </si>
  <si>
    <t>PowerEdge R710 (Server ESX), PowerEdge R710 (Server ESX)</t>
  </si>
  <si>
    <t>508MQ4J, 508MQ4J</t>
  </si>
  <si>
    <t>00:26:b9:8c:47:c6, 00:50:56:60:ea:d2</t>
  </si>
  <si>
    <t>172.17.192.76, 172.17.133.20</t>
  </si>
  <si>
    <t>CHE-VMH-030</t>
  </si>
  <si>
    <t>608MQ4J</t>
  </si>
  <si>
    <t>00:26:b9:8c:40:76</t>
  </si>
  <si>
    <t>172.17.192.77</t>
  </si>
  <si>
    <t>CHE-VMH-031</t>
  </si>
  <si>
    <t>CZ23470P7S</t>
  </si>
  <si>
    <t>2c:44:fd:91:3f:a0</t>
  </si>
  <si>
    <t>172.17.192.78</t>
  </si>
  <si>
    <t>CHE-VMH-032</t>
  </si>
  <si>
    <t>C_01.A0018d</t>
  </si>
  <si>
    <t>ProLiant DL380 G6 (Server ESX)</t>
  </si>
  <si>
    <t>GB8950CB1J</t>
  </si>
  <si>
    <t>18:a9:05:66:79:a4</t>
  </si>
  <si>
    <t>172.29.243.79</t>
  </si>
  <si>
    <t>che-vmh-034</t>
  </si>
  <si>
    <t>CZC9440VKX</t>
  </si>
  <si>
    <t>CHE-VMH-035</t>
  </si>
  <si>
    <t>CZJ2121035</t>
  </si>
  <si>
    <t>80:c1:6e:66:66:f4</t>
  </si>
  <si>
    <t>172.17.192.82</t>
  </si>
  <si>
    <t>CHE-VMH-036</t>
  </si>
  <si>
    <t>CZJ2121021</t>
  </si>
  <si>
    <t>80:c1:6e:66:16:90</t>
  </si>
  <si>
    <t>172.17.192.83</t>
  </si>
  <si>
    <t>CHE-VMH-037</t>
  </si>
  <si>
    <t>ProLiant DL380 Gen9 (Server ESX), ProLiant DL380 Gen9 (Server ESX)</t>
  </si>
  <si>
    <t>CZJ541014M, CZJ541014M</t>
  </si>
  <si>
    <t>00:50:56:6b:7d:18, 94:57:a5:6c:1c:88</t>
  </si>
  <si>
    <t>169.254.204.23, 172.17.192.84</t>
  </si>
  <si>
    <t>CHE-VMH-038</t>
  </si>
  <si>
    <t>CZJ541014L, CZJ541014L</t>
  </si>
  <si>
    <t>00:50:56:64:f2:f1, 94:57:a5:6d:75:1c</t>
  </si>
  <si>
    <t>169.254.234.236, 172.17.192.85</t>
  </si>
  <si>
    <t>CHE-VMH-039</t>
  </si>
  <si>
    <t>CZJ6400LL5</t>
  </si>
  <si>
    <t>8c:dc:d4:13:03:90</t>
  </si>
  <si>
    <t>172.17.152.101</t>
  </si>
  <si>
    <t>che-vmh-040</t>
  </si>
  <si>
    <t>CZJ6400LL6</t>
  </si>
  <si>
    <t>5c:b9:01:e3:38:a8</t>
  </si>
  <si>
    <t>172.17.152.103</t>
  </si>
  <si>
    <t>che-vmh-041</t>
  </si>
  <si>
    <t>che-vmh-042</t>
  </si>
  <si>
    <t>che-wan-wwwvpn</t>
  </si>
  <si>
    <t>FCZ140270XH, FCZ140270XH</t>
  </si>
  <si>
    <t>64:16:8D:24:CD:A0, n.a.</t>
  </si>
  <si>
    <t>10.0.170.66, n.a.</t>
  </si>
  <si>
    <t>CHE-WEB-003</t>
  </si>
  <si>
    <t>CZ231701DP</t>
  </si>
  <si>
    <t>CNT04415</t>
  </si>
  <si>
    <t>BZN2525H0HC, BZN2525H0HC, BZN2525H0HC, BZN2525H0HC, BZN2525H0HC, BZN2525H0HC, BZN2525H0HC, BZN2525H0HC, BZN2525H0HC, BZN2525H0HC, BZN2525H0HC, BZN2525H0HC, BZN2525H0HC, BZN2525H0HC, BZN2525H0HC, BZN2525H0HC, BZN2525H0HC, BZN2525H0HC, BZN2525H0HC, BZN</t>
  </si>
  <si>
    <t>74:8E:F8:B3:10:60, n.a., 74:8E:F8:B3:10:79, 74:8E:F8:B3:10:7A, 74:8E:F8:B3:10:7B, 74:8E:F8:B3:10:63, 74:8E:F8:B3:10:64, 74:8E:F8:B3:10:65, 74:8E:F8:B3:10:66, 74:8E:F8:B3:10:67, 74:8E:F8:B3:10:68, 74:8E:F8:B3:10:73, 74:8E:F8:B3:10:74, 74:8E:F8:B3:10:7</t>
  </si>
  <si>
    <t>cnt05776</t>
  </si>
  <si>
    <t>Mellanox SX6018, Mellanox SX6018</t>
  </si>
  <si>
    <t xml:space="preserve">, </t>
  </si>
  <si>
    <t>F4:52:14:E1:BC:74, n.a.</t>
  </si>
  <si>
    <t>172.17.93.201, n.a.</t>
  </si>
  <si>
    <t>collaboration</t>
  </si>
  <si>
    <t>Concentrator-M01-DV2</t>
  </si>
  <si>
    <t>Core-BS01-4-01</t>
  </si>
  <si>
    <t>BS01.A0495</t>
  </si>
  <si>
    <t>Brocade Communications Systems ICX6610-24F Switch, Brocade Communications Systems ICX6610-24F Switch, Brocade Communications Systems ICX6610-24F Switch, Brocade Communications Systems ICX6610-24F Switch</t>
  </si>
  <si>
    <t xml:space="preserve">n.a., n.a., n.a., </t>
  </si>
  <si>
    <t>n.a., n.a., n.a., 10.12.64.251</t>
  </si>
  <si>
    <t>core-g01-a0012-01</t>
  </si>
  <si>
    <t>G_01.A0012</t>
  </si>
  <si>
    <t>Brocade ICX7750-48F, Brocade ICX7750-48F, Brocade ICX7750-48F</t>
  </si>
  <si>
    <t>n.a., n.a., 10.2.0.251</t>
  </si>
  <si>
    <t>Core-INS02-3-01.iavgroup.local</t>
  </si>
  <si>
    <t>10.12.138.1</t>
  </si>
  <si>
    <t>Core-INS03-1-01.iavgroup.local</t>
  </si>
  <si>
    <t>Core Switch, Core Switch, Core Switch, Core Switch, Core Switch, Core Switch, Core Switch</t>
  </si>
  <si>
    <t>n.a., n.a., n.a., n.a., , n.a., n.a.</t>
  </si>
  <si>
    <t>n.a., n.a., n.a., n.a., 10.12.246.1, n.a., n.a.</t>
  </si>
  <si>
    <t>Core-MUC01-1-01.iavgroup.local</t>
  </si>
  <si>
    <t>FCW2204C0NK</t>
  </si>
  <si>
    <t>00:72:78:08:E5:80</t>
  </si>
  <si>
    <t>10.10.34.1</t>
  </si>
  <si>
    <t>Core-MUC01-1-01.iavgroup.local Unit: 1</t>
  </si>
  <si>
    <t>FCW2204C0NK, FCW2204C0NK, FCW2204C0NK, FCW2204C0NK, FCW2204C0NK, FCW2204C0NK, FCW2204C0NK, FCW2204C0NK, FCW2204C0NK, FCW2204C0NK, FCW2204C0NK, FCW2204C0NK, FCW2204C0NK, FCW2204C0NK, FCW2204C0NK, FCW2204C0NK, FCW2204C0NK, FCW2204C0NK, FCW2204C0NK, FCW</t>
  </si>
  <si>
    <t>00:72:78:08:E5:81, 00:72:78:08:E5:8A, 00:72:78:08:E5:8B, 00:72:78:08:E5:87, 00:72:78:08:E5:88, 00:72:78:08:E5:89, 00:72:78:08:E5:97, 00:72:78:08:E5:98, 00:72:78:08:E5:83, 00:72:78:08:E5:84, 00:72:78:08:E5:85, 00:72:78:08:E5:86, 00:72:78:08:E5:92, 00:</t>
  </si>
  <si>
    <t>Core-MUC01-1-01.iavgroup.local Unit: 2</t>
  </si>
  <si>
    <t>FCW2204F16E, FCW2204F16E, FCW2204F16E, FCW2204F16E, FCW2204F16E, FCW2204F16E, FCW2204F16E, FCW2204F16E, FCW2204F16E, FCW2204F16E, FCW2204F16E, FCW2204F16E, FCW2204F16E, FCW2204F16E, FCW2204F16E, FCW2204F16E, FCW2204F16E, FCW2204F16E, FCW2204F16E, FCW</t>
  </si>
  <si>
    <t>00:72:78:59:64:81, 00:72:78:59:64:8A, 00:72:78:59:64:86, 00:72:78:59:64:87, 00:72:78:59:64:88, 00:72:78:59:64:89, 00:72:78:59:64:96, 00:72:78:59:64:97, 00:72:78:59:64:98, 00:72:78:59:64:83, 00:72:78:59:64:84, 00:72:78:59:64:85, 00:72:78:59:64:91, 00:</t>
  </si>
  <si>
    <t>Core-MUC01-4-01.iavgroup.local</t>
  </si>
  <si>
    <t>M_01.A0409</t>
  </si>
  <si>
    <t>FOC2204U1AF</t>
  </si>
  <si>
    <t>00:3C:10:2B:0E:80</t>
  </si>
  <si>
    <t>10.10.72.225</t>
  </si>
  <si>
    <t>Core-MUC01-4-01.iavgroup.local Unit: 1</t>
  </si>
  <si>
    <t>FCW2204D1CY, FCW2204D1CY, FCW2204D1CY, FCW2204D1CY, FCW2204D1CY, FCW2204D1CY, FCW2204D1CY, FCW2204D1CY, FCW2204D1CY, FCW2204D1CY, FCW2204D1CY, FCW2204D1CY, FCW2204D1CY, FCW2204D1CY, FCW2204D1CY, FCW2204D1CY, FCW2204D1CY, FCW2204D1CY, FCW2204D1CY, FCW</t>
  </si>
  <si>
    <t>00:BF:77:DA:D4:04, 00:BF:77:DA:D4:05, 00:BF:77:DA:D4:06, 00:BF:77:DA:D4:07, 00:BF:77:DA:D4:08, 00:BF:77:DA:D4:09, 00:BF:77:DA:D4:14, 00:BF:77:DA:D4:15, 00:BF:77:DA:D4:16, 00:BF:77:DA:D4:17, 00:BF:77:DA:D4:18, 00:BF:77:DA:D4:03, 00:BF:77:DA:D4:0F, 00:</t>
  </si>
  <si>
    <t>Core-MUC01-4-01.iavgroup.local Unit: 2</t>
  </si>
  <si>
    <t>FOC2204U1AF, FOC2204U1AF, FOC2204U1AF, FOC2204U1AF, FOC2204U1AF, FOC2204U1AF, FOC2204U1AF, FOC2204U1AF, FOC2204U1AF, FOC2204U1AF, FOC2204U1AF, FOC2204U1AF, FOC2204U1AF, FOC2204U1AF, FOC2204U1AF, FOC2204U1AF, FOC2204U1AF, FOC2204U1AF, FOC2204U1AF, FOC</t>
  </si>
  <si>
    <t>00:3C:10:2B:0E:81, 00:3C:10:2B:0E:8A, 00:3C:10:2B:0E:8B, 00:3C:10:2B:0E:87, 00:3C:10:2B:0E:88, 00:3C:10:2B:0E:89, 00:3C:10:2B:0E:97, 00:3C:10:2B:0E:98, 00:3C:10:2B:0E:83, 00:3C:10:2B:0E:84, 00:3C:10:2B:0E:85, 00:3C:10:2B:0E:86, 00:3C:10:2B:0E:92, 00:</t>
  </si>
  <si>
    <t>core-muc05-1-01</t>
  </si>
  <si>
    <t>M_05.A0108</t>
  </si>
  <si>
    <t>Core Switch, Core Switch</t>
  </si>
  <si>
    <t>Core-MUC05-1-01.iavgroup.local</t>
  </si>
  <si>
    <t>Core Switch, Core Switch, Core Switch, Core Switch, Core Switch, Core Switch, Core Switch, Core Switch, Core Switch, Core Switch, Core Switch, Core Switch, Core Switch</t>
  </si>
  <si>
    <t>FOC2148U1DV, FOC2148U1DV, FOC2148U1DV, FOC2148U1DV, FOC2148U1DV, FOC2148U1DV, FOC2148U1DV, FOC2148U1DV, FOC2148U1DV, FOC2148U1DV, FOC2148U1DV, FOC2148U1DV, FOC2148U1DV</t>
  </si>
  <si>
    <t>n.a., n.a., n.a., n.a., n.a., n.a., 50:1C:B0:7A:A8:81, n.a., n.a., n.a., n.a., n.a., n.a.</t>
  </si>
  <si>
    <t>n.a., n.a., n.a., n.a., n.a., n.a., 10.10.138.1, n.a., n.a., n.a., n.a., n.a., n.a.</t>
  </si>
  <si>
    <t>Core-MUC05-1-01.iavgroup.local Unit: 1</t>
  </si>
  <si>
    <t>FOC2148U1DV, FOC2148U1DV, FOC2148U1DV, FOC2148U1DV, FOC2148U1DV, FOC2148U1DV, FOC2148U1DV, FOC2148U1DV, FOC2148U1DV, FOC2148U1DV, FOC2148U1DV, FOC2148U1DV, FOC2148U1DV, FOC2148U1DV, FOC2148U1DV, FOC2148U1DV, FOC2148U1DV, FOC2148U1DV, FOC2148U1DV, FOC</t>
  </si>
  <si>
    <t>50:1C:B0:82:12:81, 50:1C:B0:82:12:8A, 50:1C:B0:82:12:8B, 50:1C:B0:82:12:8C, 50:1C:B0:82:12:88, 50:1C:B0:82:12:89, 50:1C:B0:82:12:C0, 50:1C:B0:82:12:83, 50:1C:B0:82:12:84, 50:1C:B0:82:12:85, 50:1C:B0:82:12:86, 50:1C:B0:82:12:87, 50:1C:B0:82:12:93, 50:</t>
  </si>
  <si>
    <t>Core-MUC05-1-01.iavgroup.local Unit: 2</t>
  </si>
  <si>
    <t>FCW2148D1R0, FCW2148D1R0, FCW2148D1R0, FCW2148D1R0, FCW2148D1R0, FCW2148D1R0, FCW2148D1R0, FCW2148D1R0, FCW2148D1R0, FCW2148D1R0, FCW2148D1R0, FCW2148D1R0, FCW2148D1R0, FCW2148D1R0, FCW2148D1R0, FCW2148D1R0, FCW2148D1R0, FCW2148D1R0, FCW2148D1R0, FCW</t>
  </si>
  <si>
    <t>50:1C:B0:7A:A8:81, 50:1C:B0:7A:A8:8A, 50:1C:B0:7A:A8:8B, 50:1C:B0:7A:A8:8C, 50:1C:B0:7A:A8:8D, 50:1C:B0:7A:A8:8E, 50:1C:B0:7A:A8:84, 50:1C:B0:7A:A8:85, 50:1C:B0:7A:A8:86, 50:1C:B0:7A:A8:87, 50:1C:B0:7A:A8:88, 50:1C:B0:7A:A8:89, 50:1C:B0:7A:A8:94, 50:</t>
  </si>
  <si>
    <t>Core-SI01-2-01.iavgroup.local</t>
  </si>
  <si>
    <t>Core Switch, Core Switch, Core Switch, Core Switch, Core Switch, Core Switch, Core Switch, Core Switch, Core Switch, Core Switch, Core Switch, Core Switch, Core Switch, Core Switch, Core Switch, Core Switch, Core Switch, Core Switch, Core Switch, Cor</t>
  </si>
  <si>
    <t>FCW1944D06X, FCW1944D06X, FCW1944D06X, FCW1944D06X, FCW1944D06X, FCW1944D06X, FCW1944D06X, FCW1944D06X, FCW1944D06X, FCW1944D06X, FCW1944D06X, FCW1944D06X, FCW1944D06X, FCW1944D06X, FCW1944D06X, FCW1944D06X, FCW1944D06X, FCW1944D06X, FCW1944D06X, FCW</t>
  </si>
  <si>
    <t>n.a., n.a., n.a., n.a., n.a., n.a., n.a., 18:8B:45:30:AB:80, n.a., n.a., n.a., n.a., n.a., n.a., n.a., n.a., n.a., n.a., n.a., n.a., n.a., n.a., n.a., n.a., n.a., n.a.</t>
  </si>
  <si>
    <t>n.a., n.a., n.a., n.a., n.a., n.a., n.a., 10.12.10.1, n.a., n.a., n.a., n.a., n.a., n.a., n.a., n.a., n.a., n.a., n.a., n.a., n.a., n.a., n.a., n.a., n.a., n.a.</t>
  </si>
  <si>
    <t>Core-SI01-2-01.iavgroup.local Unit: 1</t>
  </si>
  <si>
    <t>18:8B:45:30:AB:E7, 18:8B:45:30:AB:81, 18:8B:45:30:AB:8A, 18:8B:45:30:AB:8B, 18:8B:45:30:AB:8C, 18:8B:45:30:AB:8D, 18:8B:45:30:AB:84, 18:8B:45:30:AB:85, 18:8B:45:30:AB:86, 18:8B:45:30:AB:87, 18:8B:45:30:AB:88, 18:8B:45:30:AB:89, 18:8B:45:30:AB:82, 18:</t>
  </si>
  <si>
    <t>Core-SI01-2-01.iavgroup.local Unit: 2</t>
  </si>
  <si>
    <t>FCW1944F034, FCW1944F034, FCW1944F034, FCW1944F034, FCW1944F034, FCW1944F034, FCW1944F034, FCW1944F034, FCW1944F034, FCW1944F034, FCW1944F034, FCW1944F034, FCW1944F034, FCW1944F034, FCW1944F034, FCW1944F034, FCW1944F034, FCW1944F034, FCW1944F034, FCW</t>
  </si>
  <si>
    <t>18:8B:45:CE:E2:81, 18:8B:45:CE:E2:8A, 18:8B:45:CE:E2:8B, 18:8B:45:CE:E2:8C, 18:8B:45:CE:E2:8D, 18:8B:45:CE:E2:89, 18:8B:45:CE:E2:83, 18:8B:45:CE:E2:84, 18:8B:45:CE:E2:85, 18:8B:45:CE:E2:86, 18:8B:45:CE:E2:87, 18:8B:45:CE:E2:88, 18:8B:45:CE:E2:82, 18:</t>
  </si>
  <si>
    <t>cpu-ipsec-cage1</t>
  </si>
  <si>
    <t>ASR-1002-HX</t>
  </si>
  <si>
    <t>FXS2209Q3YG</t>
  </si>
  <si>
    <t>700f.6a99.dec0</t>
  </si>
  <si>
    <t>crash-cable</t>
  </si>
  <si>
    <t>BZN2537H417, BZN2537H417, BZN2537H417, BZN2537H417, BZN2537H417, BZN2537H417, BZN2537H417, BZN2537H417, BZN2537H417, BZN2537H417, BZN2537H417, BZN2537H417, BZN2537H417, BZN2537H417, BZN2537H417, BZN2537H417, BZN2537H417, BZN2537H417, BZN2537H417, BZN</t>
  </si>
  <si>
    <t>74:8E:F8:B4:30:80, n.a., 74:8E:F8:B4:30:80, 74:8E:F8:B4:30:89, 74:8E:F8:B4:30:9B, 74:8E:F8:B4:30:85, 74:8E:F8:B4:30:86, 74:8E:F8:B4:30:87, 74:8E:F8:B4:30:88, 74:8E:F8:B4:30:99, 74:8E:F8:B4:30:9A, 74:8E:F8:B4:30:95, 74:8E:F8:B4:30:96, 74:8E:F8:B4:30:9</t>
  </si>
  <si>
    <t>Crash-VIDEO-Cam</t>
  </si>
  <si>
    <t>SG04601935, SG04601935</t>
  </si>
  <si>
    <t>00:01:E6:19:98:67, n.a.</t>
  </si>
  <si>
    <t>10.188.250.3, n.a.</t>
  </si>
  <si>
    <t>csi-ac190</t>
  </si>
  <si>
    <t>PowerEdge R720 (Server Linux), PowerEdge R720 (Server Linux)</t>
  </si>
  <si>
    <t>D01JJ32, D01JJ32</t>
  </si>
  <si>
    <t>80:00:00:48:FE:80, EC:F4:BB:CD:A5:80</t>
  </si>
  <si>
    <t>172.17.130.190, 172.17.128.190</t>
  </si>
  <si>
    <t>csi-ac191</t>
  </si>
  <si>
    <t>PowerEdge R720 (Server Linux), PowerEdge R720 (Server Linux), PowerEdge R720 (Server Linux), PowerEdge R720 (Server Linux)</t>
  </si>
  <si>
    <t>2RYMJ32, 2RYMJ32, 2RYMJ32, 2RYMJ32</t>
  </si>
  <si>
    <t>n.a., n.a., 80:00:00:48:FE:80, EC:F4:BB:CD:A5:40</t>
  </si>
  <si>
    <t>n.a., n.a., 172.17.130.191, 172.17.128.191</t>
  </si>
  <si>
    <t>csi-ac192</t>
  </si>
  <si>
    <t>2YWQJ32, 2YWQJ32, 2YWQJ32, 2YWQJ32</t>
  </si>
  <si>
    <t>n.a., n.a., 80:00:00:48:FE:80, EC:F4:BB:CD:A2:88</t>
  </si>
  <si>
    <t>n.a., n.a., 172.17.130.192, 172.17.128.192</t>
  </si>
  <si>
    <t>csi-ac193</t>
  </si>
  <si>
    <t>HVZKJ32, HVZKJ32</t>
  </si>
  <si>
    <t>80:00:00:48:FE:80, EC:F4:BB:CD:A5:18</t>
  </si>
  <si>
    <t>172.17.130.193, 172.17.128.193</t>
  </si>
  <si>
    <t>csi-ac194</t>
  </si>
  <si>
    <t>DXWQJ32, DXWQJ32, DXWQJ32, DXWQJ32</t>
  </si>
  <si>
    <t>EC:F4:BB:CD:AD:C8, 80:00:00:48:FE:80, n.a., n.a.</t>
  </si>
  <si>
    <t>172.17.128.194, 172.17.130.194, n.a., n.a.</t>
  </si>
  <si>
    <t>csi-ac195</t>
  </si>
  <si>
    <t>18YNJ32, 18YNJ32</t>
  </si>
  <si>
    <t>n.a., EC:F4:BB:CD:AE:10</t>
  </si>
  <si>
    <t>n.a., 172.17.128.195</t>
  </si>
  <si>
    <t>csi-ac196</t>
  </si>
  <si>
    <t>HXWQJ32, HXWQJ32, HXWQJ32, HXWQJ32</t>
  </si>
  <si>
    <t>n.a., n.a., 80:00:00:48:FE:80, EC:F4:BB:CD:A5:60</t>
  </si>
  <si>
    <t>n.a., n.a., 172.17.130.196, 172.17.128.196</t>
  </si>
  <si>
    <t>csi-ac197</t>
  </si>
  <si>
    <t>J7YNJ32, J7YNJ32, J7YNJ32, J7YNJ32</t>
  </si>
  <si>
    <t>n.a., n.a., 80:00:00:48:FE:80, EC:F4:BB:CD:A4:50</t>
  </si>
  <si>
    <t>n.a., n.a., 172.17.130.197, 172.17.128.197</t>
  </si>
  <si>
    <t>csi-ac198</t>
  </si>
  <si>
    <t>2CZLJ32, 2CZLJ32</t>
  </si>
  <si>
    <t>80:00:00:48:FE:80, EC:F4:BB:CD:A7:98</t>
  </si>
  <si>
    <t>172.17.130.198, 172.17.128.198</t>
  </si>
  <si>
    <t>csi-ac199</t>
  </si>
  <si>
    <t>F01JJ32, F01JJ32, F01JJ32, F01JJ32</t>
  </si>
  <si>
    <t>n.a., n.a., 80:00:00:48:FE:80, EC:F4:BB:CD:A5:10</t>
  </si>
  <si>
    <t>n.a., n.a., 172.17.130.199, 172.17.128.199</t>
  </si>
  <si>
    <t>csi-ac200</t>
  </si>
  <si>
    <t>PowerEdge R720xd (Server Linux), PowerEdge R720xd (Server Linux), PowerEdge R720xd (Server Linux)</t>
  </si>
  <si>
    <t>5GB2H32, 5GB2H32, 5GB2H32</t>
  </si>
  <si>
    <t>80:00:00:48:FE:80, EC:F4:BB:C8:3E:50, EC:F4:BB:C8:3E:52</t>
  </si>
  <si>
    <t>172.17.130.200, 172.17.128.200, 172.17.152.200</t>
  </si>
  <si>
    <t>csi-cl101</t>
  </si>
  <si>
    <t>PowerEdge R720 (Server Linux)</t>
  </si>
  <si>
    <t>9TV1C5J</t>
  </si>
  <si>
    <t>A0:36:9F:15:52:7C</t>
  </si>
  <si>
    <t>172.17.125.101</t>
  </si>
  <si>
    <t>csi-cl102</t>
  </si>
  <si>
    <t>8TV1C5J</t>
  </si>
  <si>
    <t>A0:36:9F:15:52:90</t>
  </si>
  <si>
    <t>172.17.125.102</t>
  </si>
  <si>
    <t>csi-cl103</t>
  </si>
  <si>
    <t>FTV1C5J</t>
  </si>
  <si>
    <t>A0:36:9F:15:52:5C</t>
  </si>
  <si>
    <t>172.17.125.103</t>
  </si>
  <si>
    <t>csi-cl104</t>
  </si>
  <si>
    <t>DTV1C5J</t>
  </si>
  <si>
    <t>A0:36:9F:15:56:B8</t>
  </si>
  <si>
    <t>172.17.125.104</t>
  </si>
  <si>
    <t>csi-cl106</t>
  </si>
  <si>
    <t>CTV1C5J</t>
  </si>
  <si>
    <t>A0:36:9F:15:61:1C</t>
  </si>
  <si>
    <t>172.17.125.106</t>
  </si>
  <si>
    <t>csi-cl110</t>
  </si>
  <si>
    <t>192XH5J, 192XH5J, 192XH5J, 192XH5J</t>
  </si>
  <si>
    <t>00:1B:21:5F:89:DC, 00:1B:21:5F:89:DD, 78:45:C4:F5:13:14, 80:00:00:48:FE:80</t>
  </si>
  <si>
    <t>172.17.125.110, 172.17.152.127, 169.254.0.2, 172.17.130.110</t>
  </si>
  <si>
    <t>csi-cl111</t>
  </si>
  <si>
    <t>PowerEdge M620 (Server Linux), PowerEdge M620 (Server Linux), PowerEdge M620 (Server Linux), PowerEdge M620 (Server Linux)</t>
  </si>
  <si>
    <t>JM3XH5J, JM3XH5J, JM3XH5J, JM3XH5J</t>
  </si>
  <si>
    <t>n.a., n.a., A4:1F:72:07:77:04, 80:00:02:08:FE:80</t>
  </si>
  <si>
    <t>n.a., n.a., 172.17.125.111, 172.17.130.111</t>
  </si>
  <si>
    <t>csi-cl112</t>
  </si>
  <si>
    <t>7N3XH5J, 7N3XH5J, 7N3XH5J, 7N3XH5J</t>
  </si>
  <si>
    <t>n.a., n.a., A4:1F:72:07:77:11, 80:00:02:08:FE:80</t>
  </si>
  <si>
    <t>n.a., n.a., 172.17.125.112, 172.17.130.112</t>
  </si>
  <si>
    <t>csi-cl113</t>
  </si>
  <si>
    <t>6N3XH5J, 6N3XH5J, 6N3XH5J, 6N3XH5J</t>
  </si>
  <si>
    <t>n.a., n.a., A4:1F:72:07:77:1E, 80:00:02:08:FE:80</t>
  </si>
  <si>
    <t>n.a., n.a., 172.17.125.113, 172.17.130.113</t>
  </si>
  <si>
    <t>csi-cl114</t>
  </si>
  <si>
    <t>PowerEdge M620 (Server Linux), PowerEdge M620 (Server Linux), PowerEdge M620 (Server Linux)</t>
  </si>
  <si>
    <t>GM3XH5J, GM3XH5J, GM3XH5J</t>
  </si>
  <si>
    <t>csi-cl115</t>
  </si>
  <si>
    <t>1N3XH5J, 1N3XH5J, 1N3XH5J, 1N3XH5J</t>
  </si>
  <si>
    <t>5C:F9:DD:D7:CF:18, n.a., A4:1F:72:07:77:38, 80:00:02:08:FE:80</t>
  </si>
  <si>
    <t>169.254.0.2, n.a., 172.17.125.115, 172.17.130.115</t>
  </si>
  <si>
    <t>csi-cl116</t>
  </si>
  <si>
    <t>3N3XH5J, 3N3XH5J, 3N3XH5J</t>
  </si>
  <si>
    <t>csi-cl117</t>
  </si>
  <si>
    <t>8N3XH5J, 8N3XH5J, 8N3XH5J</t>
  </si>
  <si>
    <t>csi-cl118</t>
  </si>
  <si>
    <t>9N3XH5J, 9N3XH5J, 9N3XH5J</t>
  </si>
  <si>
    <t>csi-cl119</t>
  </si>
  <si>
    <t>4N3XH5J, 4N3XH5J, 4N3XH5J</t>
  </si>
  <si>
    <t>csi-cl120</t>
  </si>
  <si>
    <t>5N3XH5J, 5N3XH5J, 5N3XH5J</t>
  </si>
  <si>
    <t>csi-cl121</t>
  </si>
  <si>
    <t>HM3XH5J, HM3XH5J, HM3XH5J</t>
  </si>
  <si>
    <t>csi-cl122</t>
  </si>
  <si>
    <t>2N3XH5J, 2N3XH5J, 2N3XH5J, 2N3XH5J</t>
  </si>
  <si>
    <t>5C:F9:DD:D7:CE:E8, n.a., A4:1F:72:07:77:93, 80:00:02:08:FE:80</t>
  </si>
  <si>
    <t>169.254.0.2, n.a., 172.17.125.122, 172.17.130.122</t>
  </si>
  <si>
    <t>csi-cl123</t>
  </si>
  <si>
    <t>PowerEdge M630 (Server Linux), PowerEdge M630 (Server Linux)</t>
  </si>
  <si>
    <t>1045RG2, 1045RG2</t>
  </si>
  <si>
    <t>csi-cl124</t>
  </si>
  <si>
    <t>PowerEdge M630 (Server Linux)</t>
  </si>
  <si>
    <t>1028RG2</t>
  </si>
  <si>
    <t>csi-cl125</t>
  </si>
  <si>
    <t>1048RG2</t>
  </si>
  <si>
    <t>csi-cl130</t>
  </si>
  <si>
    <t>PowerEdge R720 (Server Linux), PowerEdge R720 (Server Linux), PowerEdge R720 (Server Linux)</t>
  </si>
  <si>
    <t>2N2NWX1, 2N2NWX1, 2N2NWX1</t>
  </si>
  <si>
    <t>80:00:00:48:FE:80, 90:B1:1C:42:AF:0B, 90:B1:1C:42:AF:0D</t>
  </si>
  <si>
    <t>172.17.130.130, 172.17.152.130, 172.17.125.130</t>
  </si>
  <si>
    <t>csi-cl131</t>
  </si>
  <si>
    <t>BL9YXX1, BL9YXX1, BL9YXX1, BL9YXX1</t>
  </si>
  <si>
    <t>5C:F9:DD:D9:17:99, n.a., B8:CA:3A:43:9A:44, 80:00:02:08:FE:80</t>
  </si>
  <si>
    <t>169.254.0.2, n.a., 172.17.125.131, 172.17.130.131</t>
  </si>
  <si>
    <t>csi-cl132</t>
  </si>
  <si>
    <t>3Z90YX1, 3Z90YX1, 3Z90YX1, 3Z90YX1</t>
  </si>
  <si>
    <t>5C:F9:DD:D9:16:77, n.a., B8:CA:3A:43:9A:51, 80:00:02:08:FE:80</t>
  </si>
  <si>
    <t>169.254.0.2, n.a., 172.17.125.132, 172.17.130.132</t>
  </si>
  <si>
    <t>csi-cl133</t>
  </si>
  <si>
    <t>1W91YX1, 1W91YX1, 1W91YX1</t>
  </si>
  <si>
    <t>csi-cl134</t>
  </si>
  <si>
    <t>4Z90YX1, 4Z90YX1, 4Z90YX1</t>
  </si>
  <si>
    <t>csi-cl135</t>
  </si>
  <si>
    <t>1P64YX1, 1P64YX1, 1P64YX1, 1P64YX1</t>
  </si>
  <si>
    <t>5C:F9:DD:D9:23:27, n.a., B8:CA:3A:43:9A:78, 80:00:02:08:FE:80</t>
  </si>
  <si>
    <t>169.254.0.2, n.a., 172.17.125.135, 172.17.130.135</t>
  </si>
  <si>
    <t>csi-cl136</t>
  </si>
  <si>
    <t>DF65YX1, DF65YX1, DF65YX1, DF65YX1</t>
  </si>
  <si>
    <t>5C:F9:DD:D9:17:C9, n.a., B8:CA:3A:43:9A:85, 80:00:02:08:FE:80</t>
  </si>
  <si>
    <t>169.254.0.2, n.a., 172.17.125.136, 172.17.130.136</t>
  </si>
  <si>
    <t>csi-cl137</t>
  </si>
  <si>
    <t>BL9ZXX1, BL9ZXX1, BL9ZXX1, BL9ZXX1</t>
  </si>
  <si>
    <t>5C:F9:DD:D9:1B:BF, n.a., B8:CA:3A:43:9A:92, 80:00:02:08:FE:80</t>
  </si>
  <si>
    <t>169.254.0.2, n.a., 172.17.125.137, 172.17.130.137</t>
  </si>
  <si>
    <t>csi-cl138</t>
  </si>
  <si>
    <t>FF65YX1, FF65YX1, FF65YX1, FF65YX1</t>
  </si>
  <si>
    <t>5C:F9:DD:D9:22:CF, n.a., B8:CA:3A:43:9A:9F, 80:00:02:08:FE:80</t>
  </si>
  <si>
    <t>169.254.0.2, n.a., 172.17.125.138, 172.17.130.138</t>
  </si>
  <si>
    <t>csi-cl139</t>
  </si>
  <si>
    <t>1H92YX1, 1H92YX1, 1H92YX1, 1H92YX1</t>
  </si>
  <si>
    <t>5C:F9:DD:D9:16:B3, n.a., B8:CA:3A:43:9A:AC, 80:00:02:08:FE:80</t>
  </si>
  <si>
    <t>169.254.0.2, n.a., 172.17.125.139, 172.17.130.139</t>
  </si>
  <si>
    <t>csi-cl140</t>
  </si>
  <si>
    <t>BL9XXX1, BL9XXX1, BL9XXX1, BL9XXX1</t>
  </si>
  <si>
    <t>5C:F9:DD:D9:1A:29, n.a., B8:CA:3A:43:9A:B9, 80:00:02:08:FE:80</t>
  </si>
  <si>
    <t>169.254.0.2, n.a., 172.17.125.140, 172.17.130.140</t>
  </si>
  <si>
    <t>csi-cl141</t>
  </si>
  <si>
    <t>JN64YX1, JN64YX1, JN64YX1, JN64YX1</t>
  </si>
  <si>
    <t>80:00:02:08:FE:80, 5C:F9:DD:D9:16:9F, n.a., B8:CA:3A:43:9A:C6</t>
  </si>
  <si>
    <t>172.17.130.141, 169.254.0.2, n.a., 172.17.125.141</t>
  </si>
  <si>
    <t>csi-cl142</t>
  </si>
  <si>
    <t>2H92YX1, 2H92YX1, 2H92YX1, 2H92YX1</t>
  </si>
  <si>
    <t>5C:F9:DD:D9:22:6F, n.a., B8:CA:3A:43:9A:D3, 80:00:02:08:FE:80</t>
  </si>
  <si>
    <t>169.254.0.2, n.a., 172.17.125.142, 172.17.130.142</t>
  </si>
  <si>
    <t>csi-cl143</t>
  </si>
  <si>
    <t>1057RG2</t>
  </si>
  <si>
    <t>csi-cl144</t>
  </si>
  <si>
    <t>1018RG2</t>
  </si>
  <si>
    <t>csi-cl151</t>
  </si>
  <si>
    <t>3WDKSM2</t>
  </si>
  <si>
    <t>csi-cl152</t>
  </si>
  <si>
    <t>3WDJSM2</t>
  </si>
  <si>
    <t>csi-cl153</t>
  </si>
  <si>
    <t>3WCSSM2</t>
  </si>
  <si>
    <t>csi-cl154</t>
  </si>
  <si>
    <t>3WCRSM2</t>
  </si>
  <si>
    <t>csi-cl155</t>
  </si>
  <si>
    <t>3WDMSM2</t>
  </si>
  <si>
    <t>csi-cl156</t>
  </si>
  <si>
    <t>3WDLSM2</t>
  </si>
  <si>
    <t>csi-cl157</t>
  </si>
  <si>
    <t>csi-cl158</t>
  </si>
  <si>
    <t>F5BSYQ2, F5BSYQ2</t>
  </si>
  <si>
    <t>50:9A:4C:8F:FB:9E, 58:8A:5A:55:CA:CC</t>
  </si>
  <si>
    <t>169.254.0.2, 172.17.125.158</t>
  </si>
  <si>
    <t>csi-cl159</t>
  </si>
  <si>
    <t>F5CKYQ2, F5CKYQ2</t>
  </si>
  <si>
    <t>50:9A:4C:8F:FA:E4, 58:8A:5A:55:CA:D9</t>
  </si>
  <si>
    <t>169.254.0.2, 172.17.125.159</t>
  </si>
  <si>
    <t>csi-cl160</t>
  </si>
  <si>
    <t>F5CMYQ2, F5CMYQ2</t>
  </si>
  <si>
    <t>50:9A:4C:8F:FA:3A, 58:8A:5A:55:CA:E6</t>
  </si>
  <si>
    <t>169.254.0.2, 172.17.125.160</t>
  </si>
  <si>
    <t>csi-cl161</t>
  </si>
  <si>
    <t>F5CNYQ2, F5CNYQ2</t>
  </si>
  <si>
    <t>50:9A:4C:8F:FA:FC, 58:8A:5A:55:CA:F3</t>
  </si>
  <si>
    <t>169.254.0.2, 172.17.125.161</t>
  </si>
  <si>
    <t>csi-cl162</t>
  </si>
  <si>
    <t>F5CPYQ2</t>
  </si>
  <si>
    <t>58:8A:5A:55:CB:00</t>
  </si>
  <si>
    <t>172.17.125.162</t>
  </si>
  <si>
    <t>csi-cs18</t>
  </si>
  <si>
    <t>PowerEdge R710 (Server Linux), PowerEdge R710 (Server Linux)</t>
  </si>
  <si>
    <t>GHMMQ4J, GHMMQ4J</t>
  </si>
  <si>
    <t>csi-cs19</t>
  </si>
  <si>
    <t>FG8965J, FG8965J</t>
  </si>
  <si>
    <t>52:54:00:1D:FB:4A, BC:30:5B:EC:58:56</t>
  </si>
  <si>
    <t>192.168.122.1, 172.18.83.193</t>
  </si>
  <si>
    <t>csi-cs20</t>
  </si>
  <si>
    <t>GG8965J, GG8965J</t>
  </si>
  <si>
    <t>00:1B:21:D5:B0:E5, 52:54:00:AF:37:F5</t>
  </si>
  <si>
    <t>172.17.152.26, 192.168.122.1</t>
  </si>
  <si>
    <t>csi-cs21</t>
  </si>
  <si>
    <t>Precision WorkStation R5500 (Server Linux), Precision WorkStation R5500 (Server Linux), Precision WorkStation R5500 (Server Linux), Precision WorkStation R5500 (Server Linux)</t>
  </si>
  <si>
    <t>C1NP65J, C1NP65J, C1NP65J, C1NP65J</t>
  </si>
  <si>
    <t>n.a., n.a., 00:1B:21:D5:AD:40, 52:54:00:9F:B2:6F</t>
  </si>
  <si>
    <t>n.a., n.a., 172.17.152.121, 192.168.122.1</t>
  </si>
  <si>
    <t>csi-cs22</t>
  </si>
  <si>
    <t>G61LG5J</t>
  </si>
  <si>
    <t>csi-cs23</t>
  </si>
  <si>
    <t>PowerEdge R730xd (Server Linux)</t>
  </si>
  <si>
    <t>DP4TM62</t>
  </si>
  <si>
    <t>EC:F4:BB:E7:FB:18</t>
  </si>
  <si>
    <t>172.17.152.46</t>
  </si>
  <si>
    <t>csi-cs24</t>
  </si>
  <si>
    <t>DP4YM62</t>
  </si>
  <si>
    <t>EC:F4:BB:E9:32:60</t>
  </si>
  <si>
    <t>172.17.152.47</t>
  </si>
  <si>
    <t>csi-cs25</t>
  </si>
  <si>
    <t>PowerEdge R730xd (Server Linux), PowerEdge R730xd (Server Linux)</t>
  </si>
  <si>
    <t>GF1SF82, GF1SF82</t>
  </si>
  <si>
    <t>n.a., EC:F4:BB:E1:79:20</t>
  </si>
  <si>
    <t>n.a., 172.17.152.48</t>
  </si>
  <si>
    <t>csi-cs26</t>
  </si>
  <si>
    <t>DP4XG62</t>
  </si>
  <si>
    <t>EC:F4:BB:E7:FA:E8</t>
  </si>
  <si>
    <t>172.18.83.194</t>
  </si>
  <si>
    <t>csi-gl150</t>
  </si>
  <si>
    <t>CSK2ZZ1, CSK2ZZ1, CSK2ZZ1</t>
  </si>
  <si>
    <t>csi-gl151</t>
  </si>
  <si>
    <t>PowerEdge M620 (Server Linux), PowerEdge M620 (Server Linux)</t>
  </si>
  <si>
    <t>4MK2ZZ1, 4MK2ZZ1</t>
  </si>
  <si>
    <t>csi-gl152</t>
  </si>
  <si>
    <t>PowerEdge M620 (Server Linux)</t>
  </si>
  <si>
    <t>4NK2ZZ1</t>
  </si>
  <si>
    <t>csi-gl153</t>
  </si>
  <si>
    <t>1NK2ZZ1, 1NK2ZZ1</t>
  </si>
  <si>
    <t>csi-gl154</t>
  </si>
  <si>
    <t>8NK2ZZ1, 8NK2ZZ1</t>
  </si>
  <si>
    <t>csi-gl155</t>
  </si>
  <si>
    <t>FMK2ZZ1, FMK2ZZ1</t>
  </si>
  <si>
    <t>csi-gl156</t>
  </si>
  <si>
    <t>J3CPW02, J3CPW02</t>
  </si>
  <si>
    <t>csi-gl157</t>
  </si>
  <si>
    <t>44CXW02</t>
  </si>
  <si>
    <t>csi-gl158</t>
  </si>
  <si>
    <t>14CPW02, 14CPW02</t>
  </si>
  <si>
    <t>csi-gl159</t>
  </si>
  <si>
    <t>24CXW02, 24CXW02</t>
  </si>
  <si>
    <t>csi-gl160</t>
  </si>
  <si>
    <t>59CWW02, 59CWW02</t>
  </si>
  <si>
    <t>csi-gl161</t>
  </si>
  <si>
    <t>34CXW02, 34CXW02</t>
  </si>
  <si>
    <t>csi-gl162</t>
  </si>
  <si>
    <t>B3CPW02, B3CPW02</t>
  </si>
  <si>
    <t>csi-gl163</t>
  </si>
  <si>
    <t>G3CPW02</t>
  </si>
  <si>
    <t>csi-gl164</t>
  </si>
  <si>
    <t>D3CVW02, D3CVW02</t>
  </si>
  <si>
    <t>csi-gl165</t>
  </si>
  <si>
    <t>44CNW02, 44CNW02</t>
  </si>
  <si>
    <t>csi-gl166</t>
  </si>
  <si>
    <t>G3CVW02, G3CVW02</t>
  </si>
  <si>
    <t>custsepia2.iav.enxo.org</t>
  </si>
  <si>
    <t>daapp</t>
  </si>
  <si>
    <t>IBM BladeCenter HS20 -[88432RG]- (Server Linux)</t>
  </si>
  <si>
    <t>99GWY08</t>
  </si>
  <si>
    <t>dde-001-ricoh-mpc3003</t>
  </si>
  <si>
    <t>D_01.A0001</t>
  </si>
  <si>
    <t>E154M630158</t>
  </si>
  <si>
    <t>00:26:73:88:4A:E3</t>
  </si>
  <si>
    <t>172.20.145.3</t>
  </si>
  <si>
    <t>dde-002-ricoh-sp4310n</t>
  </si>
  <si>
    <t>T1149064168</t>
  </si>
  <si>
    <t>00:26:73:87:E9:51</t>
  </si>
  <si>
    <t>172.20.145.2</t>
  </si>
  <si>
    <t>DDE-IMS-001</t>
  </si>
  <si>
    <t>CZ21370D34</t>
  </si>
  <si>
    <t>44:1E:A1:3B:12:E2</t>
  </si>
  <si>
    <t>172.20.144.222</t>
  </si>
  <si>
    <t>dde-l2-1</t>
  </si>
  <si>
    <t>9080722, 9080722, 9080722, 9080722, 9080722, 9080722, 9080722, 9080722, 9080722, 9080722, 9080722, 9080722, 9080722, 9080722, 9080722, 9080722, 9080722, 9080722, 9080722, 9080722, 9080722, 9080722, 9080722, 9080722, 9080722, 9080722, 9080722, 9080722</t>
  </si>
  <si>
    <t>00:1B:ED:EA:09:80, n.a., 00:1B:ED:EA:09:88, 00:1B:ED:EA:09:AE, 00:1B:ED:EA:09:AF, 00:1B:ED:EA:09:84, 00:1B:ED:EA:09:85, 00:1B:ED:EA:09:86, 00:1B:ED:EA:09:87, 00:1B:ED:EA:09:A8, 00:1B:ED:EA:09:A9, 00:1B:ED:EA:09:AA, 00:1B:ED:EA:09:AB, 00:1B:ED:EA:09:A</t>
  </si>
  <si>
    <t>dde-l2-2</t>
  </si>
  <si>
    <t>Brocade Fastiron FLS648, Brocade Fastiron FLS648</t>
  </si>
  <si>
    <t>172.20.151.129, n.a.</t>
  </si>
  <si>
    <t>dde-l2-3</t>
  </si>
  <si>
    <t>172.20.151.130, n.a.</t>
  </si>
  <si>
    <t>dde-l2-4</t>
  </si>
  <si>
    <t xml:space="preserve">Brocade Communications Systems Switch ICX6450-48, Brocade Communications Systems Switch ICX6450-48, Brocade Communications Systems Switch ICX6450-48, Brocade Communications Systems Switch ICX6450-48, Brocade Communications Systems Switch ICX6450-48, </t>
  </si>
  <si>
    <t>BZU0423J01E, BZU0423J01E, BZU0423J01E, BZU0423J01E, BZU0423J01E, BZU0423J01E, BZU0423J01E, BZU0423J01E, BZU0423J01E, BZU0423J01E, BZU0423J01E, BZU0423J01E, BZU0423J01E, BZU0423J01E, BZU0423J01E, BZU0423J01E, BZU0423J01E, BZU0423J01E, BZU0423J01E, BZU</t>
  </si>
  <si>
    <t>74:8E:F8:EF:CA:80, n.a., n.a., 74:8E:F8:EF:CA:B1, 74:8E:F8:EF:CA:B2, 74:8E:F8:EF:CA:B3, 74:8E:F8:EF:CA:AF, 74:8E:F8:EF:CA:84, 74:8E:F8:EF:CA:85, 74:8E:F8:EF:CA:86, 74:8E:F8:EF:CA:87, 74:8E:F8:EF:CA:88, 74:8E:F8:EF:CA:A9, 74:8E:F8:EF:CA:AA, 74:8E:F8:E</t>
  </si>
  <si>
    <t>dde-l2-5</t>
  </si>
  <si>
    <t>SMC8024L Switch, SMC8024L Switch, SMC8024L Switch</t>
  </si>
  <si>
    <t>AN07451485, AN07451485, AN07451485</t>
  </si>
  <si>
    <t>00:1B:ED:5C:C1:00, n.a., n.a.</t>
  </si>
  <si>
    <t>172.20.151.132, n.a., n.a.</t>
  </si>
  <si>
    <t>DDE-MNB-001</t>
  </si>
  <si>
    <t>CZJ213069C</t>
  </si>
  <si>
    <t>E8:39:35:BC:9A:60</t>
  </si>
  <si>
    <t>172.20.144.221</t>
  </si>
  <si>
    <t>dell-c2665dnf-d3a38e</t>
  </si>
  <si>
    <t>B_02.B0011</t>
  </si>
  <si>
    <t>DELL C2665DNF</t>
  </si>
  <si>
    <t>08:00:37:D3:A3:8E</t>
  </si>
  <si>
    <t>172.18.200.124</t>
  </si>
  <si>
    <t>dieter.gate22.iavgroup.local</t>
  </si>
  <si>
    <t>dieter.iavtech.net</t>
  </si>
  <si>
    <t>DMZBKUP01</t>
  </si>
  <si>
    <t>ProLiant DL585 G5 (Server Windows)</t>
  </si>
  <si>
    <t>GB88383C4A</t>
  </si>
  <si>
    <t>00:1E:0B:BA:AF:A6</t>
  </si>
  <si>
    <t>DN-BRAU-CARL-01</t>
  </si>
  <si>
    <t>DRESDEN IAV CLOUD</t>
  </si>
  <si>
    <t>FCZ1745C5ZX</t>
  </si>
  <si>
    <t>E4:C7:22:D0:1F:A1</t>
  </si>
  <si>
    <t>172.16.26.10</t>
  </si>
  <si>
    <t>dresden-main</t>
  </si>
  <si>
    <t>BZU0423J00M, BZU0423J00M, BZU0423J00M, BZU0423J00M, BZU0423J00M, BZU0423J00M, BZU0423J00M, BZU0423J00M, BZU0423J00M, BZU0423J00M, BZU0423J00M, BZU0423J00M, BZU0423J00M, BZU0423J00M, BZU0423J00M</t>
  </si>
  <si>
    <t>74:8E:F8:EE:CF:40, n.a., n.a., 74:8E:F8:EE:CF:40, 74:8E:F8:EE:CF:40, 74:8E:F8:EE:CF:40, n.a., n.a., n.a., 74:8E:F8:EE:CF:40, 74:8E:F8:EE:CF:60, 74:8E:F8:EE:CF:61, 74:8E:F8:EE:CF:62, 74:8E:F8:EE:CF:63, 74:8E:F8:EE:CF:64</t>
  </si>
  <si>
    <t>dv10 Unit: 1</t>
  </si>
  <si>
    <t>C_20.A0017</t>
  </si>
  <si>
    <t xml:space="preserve">ICX6450-48p POE 48-port, ICX6450-48p POE 48-port, ICX6450-48p POE 48-port, ICX6450-48p POE 48-port, ICX6450-48p POE 48-port, ICX6450-48p POE 48-port, ICX6450-48p POE 48-port, ICX6450-48p POE 48-port, ICX6450-48p POE 48-port, ICX6450-48p POE 48-port, </t>
  </si>
  <si>
    <t>BZT3229K0NP, BZT3229K0NP, BZT3229K0NP, BZT3229K0NP, BZT3229K0NP, BZT3229K0NP, BZT3229K0NP, BZT3229K0NP, BZT3229K0NP, BZT3229K0NP, BZT3229K0NP, BZT3229K0NP, BZT3229K0NP, BZT3229K0NP, BZT3229K0NP, BZT3229K0NP, BZT3229K0NP, BZT3229K0NP, BZT3229K0NP, BZT</t>
  </si>
  <si>
    <t>CC:4E:24:74:86:C0, CC:4E:24:74:86:C9, CC:4E:24:74:86:CA, CC:4E:24:74:86:CB, CC:4E:24:74:86:CC, CC:4E:24:74:86:C8, CC:4E:24:74:86:F1, CC:4E:24:74:86:F3, CC:4E:24:74:86:F4, CC:4E:24:74:86:EE, CC:4E:24:74:86:EF, CC:4E:24:74:86:C4, CC:4E:24:74:86:C5, CC:</t>
  </si>
  <si>
    <t>dv10 Unit: 2</t>
  </si>
  <si>
    <t>BZT3230K0E3, BZT3230K0E3, BZT3230K0E3, BZT3230K0E3, BZT3230K0E3, BZT3230K0E3, BZT3230K0E3, BZT3230K0E3, BZT3230K0E3, BZT3230K0E3, BZT3230K0E3, BZT3230K0E3, BZT3230K0E3, BZT3230K0E3, BZT3230K0E3, BZT3230K0E3, BZT3230K0E3, BZT3230K0E3, BZT3230K0E3, BZT</t>
  </si>
  <si>
    <t>CC:4E:24:75:22:80, CC:4E:24:75:22:B1, CC:4E:24:75:22:B3, CC:4E:24:75:22:B4, n.a., n.a., CC:4E:24:75:22:AD, CC:4E:24:75:22:AE, CC:4E:24:75:22:AF, CC:4E:24:75:22:86, CC:4E:24:75:22:87, CC:4E:24:75:22:88, CC:4E:24:75:22:A7, CC:4E:24:75:22:A8, CC:4E:24:7</t>
  </si>
  <si>
    <t>dv11 Unit: 1</t>
  </si>
  <si>
    <t>C_20.A0117</t>
  </si>
  <si>
    <t>BZT3230K005, BZT3230K005, BZT3230K005, BZT3230K005, BZT3230K005, BZT3230K005, BZT3230K005, BZT3230K005, BZT3230K005, BZT3230K005, BZT3230K005, BZT3230K005, BZT3230K005, BZT3230K005, BZT3230K005, BZT3230K005, BZT3230K005, BZT3230K005, BZT3230K005, BZT</t>
  </si>
  <si>
    <t>CC:4E:24:74:76:C0, CC:4E:24:74:76:C9, CC:4E:24:74:76:CA, CC:4E:24:74:76:CB, CC:4E:24:74:76:C7, CC:4E:24:74:76:C8, CC:4E:24:74:76:F1, CC:4E:24:74:76:F3, CC:4E:24:74:76:F4, CC:4E:24:74:76:ED, CC:4E:24:74:76:EE, CC:4E:24:74:76:EF, CC:4E:24:74:76:C4, CC:</t>
  </si>
  <si>
    <t>dv11 Unit: 2</t>
  </si>
  <si>
    <t>BZT3229K0NX, BZT3229K0NX, BZT3229K0NX, BZT3229K0NX, BZT3229K0NX, BZT3229K0NX, BZT3229K0NX, BZT3229K0NX, BZT3229K0NX, BZT3229K0NX, BZT3229K0NX, BZT3229K0NX, BZT3229K0NX, BZT3229K0NX, BZT3229K0NX, BZT3229K0NX, BZT3229K0NX, BZT3229K0NX, BZT3229K0NX, BZT</t>
  </si>
  <si>
    <t>CC:4E:24:74:8E:B1, CC:4E:24:74:8E:B3, CC:4E:24:74:8E:B4, CC:4E:24:74:8E:AF, CC:4E:24:74:8E:84, CC:4E:24:74:8E:85, CC:4E:24:74:8E:86, CC:4E:24:74:8E:87, CC:4E:24:74:8E:88, CC:4E:24:74:8E:A9, CC:4E:24:74:8E:AA, CC:4E:24:74:8E:AB, CC:4E:24:74:8E:AC, CC:</t>
  </si>
  <si>
    <t>dv11 Unit: 3</t>
  </si>
  <si>
    <t>BZT3248K0D5, BZT3248K0D5, BZT3248K0D5, BZT3248K0D5, BZT3248K0D5, BZT3248K0D5, BZT3248K0D5, BZT3248K0D5, BZT3248K0D5, BZT3248K0D5, BZT3248K0D5, BZT3248K0D5, BZT3248K0D5, BZT3248K0D5, BZT3248K0D5, BZT3248K0D5, BZT3248K0D5, BZT3248K0D5, BZT3248K0D5, BZT</t>
  </si>
  <si>
    <t>CC:4E:24:A6:F0:40, CC:4E:24:A6:F0:49, CC:4E:24:A6:F0:4A, CC:4E:24:A6:F0:4B, CC:4E:24:A6:F0:47, CC:4E:24:A6:F0:48, CC:4E:24:A6:F0:71, CC:4E:24:A6:F0:72, CC:4E:24:A6:F0:73, CC:4E:24:A6:F0:74, CC:4E:24:A6:F0:6D, CC:4E:24:A6:F0:6E, CC:4E:24:A6:F0:6F, CC:</t>
  </si>
  <si>
    <t>dv12 Unit: 1</t>
  </si>
  <si>
    <t>C_20.A0217</t>
  </si>
  <si>
    <t>BZT3230K0RF, BZT3230K0RF, BZT3230K0RF, BZT3230K0RF, BZT3230K0RF, BZT3230K0RF, BZT3230K0RF, BZT3230K0RF, BZT3230K0RF, BZT3230K0RF, BZT3230K0RF, BZT3230K0RF, BZT3230K0RF, BZT3230K0RF, BZT3230K0RF, BZT3230K0RF, BZT3230K0RF, BZT3230K0RF, BZT3230K0RF, BZT</t>
  </si>
  <si>
    <t>CC:4E:24:75:E4:00, CC:4E:24:75:E4:33, CC:4E:24:75:E4:34, CC:4E:24:75:E4:04, CC:4E:24:75:E4:05, CC:4E:24:75:E4:06, CC:4E:24:75:E4:07, CC:4E:24:75:E4:08, CC:4E:24:75:E4:31, CC:4E:24:75:E4:2A, CC:4E:24:75:E4:2B, CC:4E:24:75:E4:2C, CC:4E:24:75:E4:2D, CC:</t>
  </si>
  <si>
    <t>dv12 Unit: 2</t>
  </si>
  <si>
    <t>BZT3230K002, BZT3230K002, BZT3230K002, BZT3230K002, BZT3230K002, BZT3230K002, BZT3230K002, BZT3230K002, BZT3230K002, BZT3230K002, BZT3230K002, BZT3230K002, BZT3230K002, BZT3230K002, BZT3230K002, BZT3230K002, BZT3230K002, BZT3230K002, BZT3230K002, BZT</t>
  </si>
  <si>
    <t>CC:4E:24:73:D9:C0, CC:4E:24:73:D9:C9, CC:4E:24:73:D9:CA, CC:4E:24:73:D9:CB, CC:4E:24:73:D9:CC, CC:4E:24:73:D9:CD, CC:4E:24:73:D9:F1, CC:4E:24:73:D9:F3, CC:4E:24:73:D9:F4, CC:4E:24:73:D9:EF, CC:4E:24:73:D9:C4, CC:4E:24:73:D9:C5, CC:4E:24:73:D9:C6, CC:</t>
  </si>
  <si>
    <t>dv12 Unit: 3</t>
  </si>
  <si>
    <t>BZT3230K0DS, BZT3230K0DS, BZT3230K0DS, BZT3230K0DS, BZT3230K0DS, BZT3230K0DS, BZT3230K0DS, BZT3230K0DS, BZT3230K0DS, BZT3230K0DS, BZT3230K0DS, BZT3230K0DS, BZT3230K0DS, BZT3230K0DS, BZT3230K0DS, BZT3230K0DS, BZT3230K0DS, BZT3230K0DS, BZT3230K0DS, BZT</t>
  </si>
  <si>
    <t>CC:4E:24:75:4A:C0, CC:4E:24:75:4A:C9, CC:4E:24:75:4A:CA, CC:4E:24:75:4A:CB, CC:4E:24:75:4A:CC, CC:4E:24:75:4A:CD, CC:4E:24:75:4A:F1, CC:4E:24:75:4A:F2, CC:4E:24:75:4A:F3, CC:4E:24:75:4A:F4, CC:4E:24:75:4A:EF, CC:4E:24:75:4A:C4, CC:4E:24:75:4A:C5, CC:</t>
  </si>
  <si>
    <t>dv13 Unit: 1</t>
  </si>
  <si>
    <t>C_20.A0317</t>
  </si>
  <si>
    <t>BZT3230K0PC, BZT3230K0PC, BZT3230K0PC, BZT3230K0PC, BZT3230K0PC, BZT3230K0PC, BZT3230K0PC, BZT3230K0PC, BZT3230K0PC, BZT3230K0PC, BZT3230K0PC, BZT3230K0PC, BZT3230K0PC, BZT3230K0PC, BZT3230K0PC, BZT3230K0PC, BZT3230K0PC, BZT3230K0PC, BZT3230K0PC, BZT</t>
  </si>
  <si>
    <t>CC:4E:24:75:BA:00, CC:4E:24:75:BA:33, CC:4E:24:75:BA:34, CC:4E:24:75:BA:04, CC:4E:24:75:BA:05, CC:4E:24:75:BA:06, CC:4E:24:75:BA:07, CC:4E:24:75:BA:08, CC:4E:24:75:BA:31, CC:4E:24:75:BA:2A, CC:4E:24:75:BA:2B, CC:4E:24:75:BA:2C, CC:4E:24:75:BA:2D, CC:</t>
  </si>
  <si>
    <t>dv13 Unit: 2</t>
  </si>
  <si>
    <t>BZT3230K0DC, BZT3230K0DC, BZT3230K0DC, BZT3230K0DC, BZT3230K0DC, BZT3230K0DC, BZT3230K0DC, BZT3230K0DC, BZT3230K0DC, BZT3230K0DC, BZT3230K0DC, BZT3230K0DC, BZT3230K0DC, BZT3230K0DC, BZT3230K0DC, BZT3230K0DC, BZT3230K0DC, BZT3230K0DC, BZT3230K0DC, BZT</t>
  </si>
  <si>
    <t>CC:4E:24:75:26:C0, CC:4E:24:75:26:C9, CC:4E:24:75:26:CA, CC:4E:24:75:26:CB, CC:4E:24:75:26:F3, CC:4E:24:75:26:F4, n.a., n.a., n.a., CC:4E:24:75:26:EB, CC:4E:24:75:26:EC, CC:4E:24:75:26:ED, CC:4E:24:75:26:EE, CC:4E:24:75:26:EF, CC:4E:24:75:26:F1, CC:4</t>
  </si>
  <si>
    <t>dv13 Unit: 3</t>
  </si>
  <si>
    <t>BZT3229K0P2, BZT3229K0P2, BZT3229K0P2, BZT3229K0P2, BZT3229K0P2, BZT3229K0P2, BZT3229K0P2, BZT3229K0P2, BZT3229K0P2, BZT3229K0P2, BZT3229K0P2, BZT3229K0P2, BZT3229K0P2, BZT3229K0P2, BZT3229K0P2, BZT3229K0P2, BZT3229K0P2, BZT3229K0P2, BZT3229K0P2, BZT</t>
  </si>
  <si>
    <t>n.a., n.a., CC:4E:24:74:4F:87, CC:4E:24:74:4F:88, CC:4E:24:74:4F:B1, CC:4E:24:74:4F:B2, CC:4E:24:74:4F:B3, CC:4E:24:74:4F:B4, CC:4E:24:74:4F:AD, CC:4E:24:74:4F:AE, CC:4E:24:74:4F:AF, CC:4E:24:74:4F:84, CC:4E:24:74:4F:85, CC:4E:24:74:4F:86, CC:4E:24:7</t>
  </si>
  <si>
    <t>dv14 Unit: 1</t>
  </si>
  <si>
    <t>C_20.A0417</t>
  </si>
  <si>
    <t>BZT3229K0RV, BZT3229K0RV, BZT3229K0RV, BZT3229K0RV, BZT3229K0RV, BZT3229K0RV, BZT3229K0RV, BZT3229K0RV, BZT3229K0RV, BZT3229K0RV, BZT3229K0RV, BZT3229K0RV, BZT3229K0RV, BZT3229K0RV, BZT3229K0RV, BZT3229K0RV, BZT3229K0RV, BZT3229K0RV, BZT3229K0RV, BZT</t>
  </si>
  <si>
    <t>CC:4E:24:74:8A:C0, CC:4E:24:74:8A:F4, CC:4E:24:74:8A:C5, CC:4E:24:74:8A:C6, CC:4E:24:74:8A:C7, CC:4E:24:74:8A:C8, CC:4E:24:74:8A:F1, CC:4E:24:74:8A:F3, CC:4E:24:74:8A:EB, CC:4E:24:74:8A:EC, CC:4E:24:74:8A:ED, CC:4E:24:74:8A:EE, CC:4E:24:74:8A:EF, CC:</t>
  </si>
  <si>
    <t>dv14 Unit: 2</t>
  </si>
  <si>
    <t>BZT3230K0RG, BZT3230K0RG, BZT3230K0RG, BZT3230K0RG, BZT3230K0RG, BZT3230K0RG, BZT3230K0RG, BZT3230K0RG, BZT3230K0RG, BZT3230K0RG, BZT3230K0RG, BZT3230K0RG, BZT3230K0RG, BZT3230K0RG, BZT3230K0RG, BZT3230K0RG, BZT3230K0RG, BZT3230K0RG, BZT3230K0RG, BZT</t>
  </si>
  <si>
    <t>CC:4E:24:75:EB:C0, CC:4E:24:75:EB:C9, CC:4E:24:75:EB:CA, CC:4E:24:75:EB:CB, CC:4E:24:75:EB:C7, CC:4E:24:75:EB:C8, CC:4E:24:75:EB:F1, CC:4E:24:75:EB:F3, CC:4E:24:75:EB:F4, CC:4E:24:75:EB:ED, CC:4E:24:75:EB:EE, CC:4E:24:75:EB:EF, CC:4E:24:75:EB:C4, CC:</t>
  </si>
  <si>
    <t>dv14 Unit: 3</t>
  </si>
  <si>
    <t>BZT3230K00A, BZT3230K00A, BZT3230K00A, BZT3230K00A, BZT3230K00A, BZT3230K00A, BZT3230K00A, BZT3230K00A, BZT3230K00A, BZT3230K00A, BZT3230K00A, BZT3230K00A, BZT3230K00A, BZT3230K00A, BZT3230K00A, BZT3230K00A, BZT3230K00A, BZT3230K00A, BZT3230K00A, BZT</t>
  </si>
  <si>
    <t>CC:4E:24:74:8C:C0, CC:4E:24:74:8C:C9, CC:4E:24:74:8C:CA, CC:4E:24:74:8C:CB, CC:4E:24:74:8C:CC, CC:4E:24:74:8C:CD, CC:4E:24:74:8C:F1, CC:4E:24:74:8C:F2, CC:4E:24:74:8C:F3, CC:4E:24:74:8C:F4, CC:4E:24:74:8C:EF, CC:4E:24:74:8C:C4, CC:4E:24:74:8C:C5, CC:</t>
  </si>
  <si>
    <t>dv15 Unit: 1</t>
  </si>
  <si>
    <t>C_20.A0517</t>
  </si>
  <si>
    <t>BZT3230K007, BZT3230K007, BZT3230K007, BZT3230K007, BZT3230K007, BZT3230K007, BZT3230K007, BZT3230K007, BZT3230K007, BZT3230K007, BZT3230K007, BZT3230K007, BZT3230K007, BZT3230K007, BZT3230K007, BZT3230K007, BZT3230K007, BZT3230K007, BZT3230K007, BZT</t>
  </si>
  <si>
    <t>CC:4E:24:74:8C:91, CC:4E:24:74:8C:92, CC:4E:24:74:8C:81, CC:4E:24:74:8C:93, CC:4E:24:74:8C:8F, CC:4E:24:74:8C:90, CC:4E:24:74:8C:B1, CC:4E:24:74:8C:B3, CC:4E:24:74:8C:B4, CC:4E:24:74:8C:89, CC:4E:24:74:8C:8A, CC:4E:24:74:8C:8B, CC:4E:24:74:8C:8C, CC:</t>
  </si>
  <si>
    <t>dv15 Unit: 2</t>
  </si>
  <si>
    <t>BZT3230K0PP, BZT3230K0PP, BZT3230K0PP, BZT3230K0PP, BZT3230K0PP, BZT3230K0PP, BZT3230K0PP, BZT3230K0PP, BZT3230K0PP, BZT3230K0PP, BZT3230K0PP, BZT3230K0PP, BZT3230K0PP, BZT3230K0PP, BZT3230K0PP, BZT3230K0PP, BZT3230K0PP, BZT3230K0PP, BZT3230K0PP, BZT</t>
  </si>
  <si>
    <t>CC:4E:24:75:D1:40, CC:4E:24:75:D1:49, CC:4E:24:75:D1:4A, CC:4E:24:75:D1:4B, CC:4E:24:75:D1:47, CC:4E:24:75:D1:48, CC:4E:24:75:D1:71, CC:4E:24:75:D1:73, CC:4E:24:75:D1:74, CC:4E:24:75:D1:6D, CC:4E:24:75:D1:6E, CC:4E:24:75:D1:6F, CC:4E:24:75:D1:44, CC:</t>
  </si>
  <si>
    <t>dv20 Unit: 1</t>
  </si>
  <si>
    <t>C_20.B0017</t>
  </si>
  <si>
    <t>BZT3230K0R3, BZT3230K0R3, BZT3230K0R3, BZT3230K0R3, BZT3230K0R3, BZT3230K0R3, BZT3230K0R3, BZT3230K0R3, BZT3230K0R3, BZT3230K0R3, BZT3230K0R3, BZT3230K0R3, BZT3230K0R3, BZT3230K0R3, BZT3230K0R3, BZT3230K0R3, BZT3230K0R3, BZT3230K0R3, BZT3230K0R3, BZT</t>
  </si>
  <si>
    <t>CC:4E:24:75:D6:80, CC:4E:24:75:D6:89, CC:4E:24:75:D6:8A, CC:4E:24:75:D6:8B, CC:4E:24:75:D6:8C, CC:4E:24:75:D6:88, CC:4E:24:75:D6:A0, CC:4E:24:75:D6:B1, CC:4E:24:75:D6:B3, CC:4E:24:75:D6:B4, CC:4E:24:75:D6:AE, CC:4E:24:75:D6:AF, CC:4E:24:75:D6:84, CC:</t>
  </si>
  <si>
    <t>dv20 Unit: 2</t>
  </si>
  <si>
    <t>BZT3230K004, BZT3230K004, BZT3230K004, BZT3230K004, BZT3230K004, BZT3230K004, BZT3230K004, BZT3230K004, BZT3230K004, BZT3230K004, BZT3230K004, BZT3230K004, BZT3230K004, BZT3230K004, BZT3230K004, BZT3230K004, BZT3230K004, BZT3230K004, BZT3230K004, BZT</t>
  </si>
  <si>
    <t>CC:4E:24:74:8E:40, CC:4E:24:74:8E:49, CC:4E:24:74:8E:73, CC:4E:24:74:8E:74, CC:4E:24:74:8E:45, CC:4E:24:74:8E:46, CC:4E:24:74:8E:47, CC:4E:24:74:8E:48, CC:4E:24:74:8E:66, CC:4E:24:74:8E:71, CC:4E:24:74:8E:6B, CC:4E:24:74:8E:6C, CC:4E:24:74:8E:6D, CC:</t>
  </si>
  <si>
    <t>dv21 Unit: 1</t>
  </si>
  <si>
    <t>C_20.B0117</t>
  </si>
  <si>
    <t>BZT3230K009, BZT3230K009, BZT3230K009, BZT3230K009, BZT3230K009, BZT3230K009, BZT3230K009, BZT3230K009, BZT3230K009, BZT3230K009, BZT3230K009, BZT3230K009, BZT3230K009, BZT3230K009, BZT3230K009, BZT3230K009, BZT3230K009, BZT3230K009, BZT3230K009, BZT</t>
  </si>
  <si>
    <t>CC:4E:24:74:91:40, CC:4E:24:74:91:49, CC:4E:24:74:91:4A, CC:4E:24:74:91:4B, CC:4E:24:74:91:4C, CC:4E:24:74:91:4D, CC:4E:24:74:91:71, CC:4E:24:74:91:73, CC:4E:24:74:91:74, CC:4E:24:74:91:6F, CC:4E:24:74:91:44, CC:4E:24:74:91:45, CC:4E:24:74:91:46, CC:</t>
  </si>
  <si>
    <t>dv21 Unit: 2</t>
  </si>
  <si>
    <t>BZT3230K006, BZT3230K006, BZT3230K006, BZT3230K006, BZT3230K006, BZT3230K006, BZT3230K006, BZT3230K006, BZT3230K006, BZT3230K006, BZT3230K006, BZT3230K006, BZT3230K006, BZT3230K006, BZT3230K006, BZT3230K006, BZT3230K006, BZT3230K006, BZT3230K006, BZT</t>
  </si>
  <si>
    <t>CC:4E:24:74:8D:80, CC:4E:24:74:8D:89, CC:4E:24:74:8D:8A, CC:4E:24:74:8D:86, CC:4E:24:74:8D:87, CC:4E:24:74:8D:88, CC:4E:24:74:8D:B1, CC:4E:24:74:8D:B3, CC:4E:24:74:8D:B4, CC:4E:24:74:8D:AC, CC:4E:24:74:8D:AD, CC:4E:24:74:8D:AE, CC:4E:24:74:8D:AF, CC:</t>
  </si>
  <si>
    <t>dv21 Unit: 3</t>
  </si>
  <si>
    <t>BZT3242K0F0, BZT3242K0F0, BZT3242K0F0, BZT3242K0F0, BZT3242K0F0, BZT3242K0F0, BZT3242K0F0, BZT3242K0F0, BZT3242K0F0, BZT3242K0F0, BZT3242K0F0, BZT3242K0F0, BZT3242K0F0, BZT3242K0F0, BZT3242K0F0, BZT3242K0F0, BZT3242K0F0, BZT3242K0F0, BZT3242K0F0, BZT</t>
  </si>
  <si>
    <t>CC:4E:24:A4:1F:88, CC:4E:24:A4:1F:B1, CC:4E:24:A4:1F:B2, CC:4E:24:A4:1F:B3, CC:4E:24:A4:1F:B4, CC:4E:24:A4:1F:AE, CC:4E:24:A4:1F:AF, CC:4E:24:A4:1F:84, CC:4E:24:A4:1F:85, CC:4E:24:A4:1F:86, CC:4E:24:A4:1F:87, CC:4E:24:A4:1F:A8, CC:4E:24:A4:1F:A9, CC:</t>
  </si>
  <si>
    <t>dv22 Unit: 1</t>
  </si>
  <si>
    <t>C_20.B0217</t>
  </si>
  <si>
    <t>BZT3229K0R9, BZT3229K0R9, BZT3229K0R9, BZT3229K0R9, BZT3229K0R9, BZT3229K0R9, BZT3229K0R9, BZT3229K0R9, BZT3229K0R9, BZT3229K0R9, BZT3229K0R9, BZT3229K0R9, BZT3229K0R9, BZT3229K0R9, BZT3229K0R9, BZT3229K0R9, BZT3229K0R9, BZT3229K0R9, BZT3229K0R9, BZT</t>
  </si>
  <si>
    <t>CC:4E:24:74:83:80, CC:4E:24:74:83:89, CC:4E:24:74:83:8A, CC:4E:24:74:83:B1, CC:4E:24:74:83:B3, CC:4E:24:74:83:B4, CC:4E:24:74:83:8D, CC:4E:24:74:83:AE, CC:4E:24:74:83:84, CC:4E:24:74:83:85, CC:4E:24:74:83:86, CC:4E:24:74:83:87, CC:4E:24:74:83:88, CC:</t>
  </si>
  <si>
    <t>dv22 Unit: 2</t>
  </si>
  <si>
    <t>BZT3230K0PG, BZT3230K0PG, BZT3230K0PG, BZT3230K0PG, BZT3230K0PG, BZT3230K0PG, BZT3230K0PG, BZT3230K0PG, BZT3230K0PG, BZT3230K0PG, BZT3230K0PG, BZT3230K0PG, BZT3230K0PG, BZT3230K0PG, BZT3230K0PG, BZT3230K0PG, BZT3230K0PG, BZT3230K0PG, BZT3230K0PG, BZT</t>
  </si>
  <si>
    <t>CC:4E:24:75:D1:80, CC:4E:24:75:D1:89, CC:4E:24:75:D1:8A, CC:4E:24:75:D1:8B, CC:4E:24:75:D1:B4, CC:4E:24:75:D1:85, CC:4E:24:75:D1:86, CC:4E:24:75:D1:87, CC:4E:24:75:D1:88, CC:4E:24:75:D1:B1, CC:4E:24:75:D1:B3, CC:4E:24:75:D1:A9, CC:4E:24:75:D1:AA, CC:</t>
  </si>
  <si>
    <t>dv22 Unit: 3</t>
  </si>
  <si>
    <t>BZT3230K0RE, BZT3230K0RE, BZT3230K0RE, BZT3230K0RE, BZT3230K0RE, BZT3230K0RE, BZT3230K0RE, BZT3230K0RE, BZT3230K0RE, BZT3230K0RE, BZT3230K0RE, BZT3230K0RE, BZT3230K0RE, BZT3230K0RE, BZT3230K0RE, BZT3230K0RE, BZT3230K0RE, BZT3230K0RE, BZT3230K0RE, BZT</t>
  </si>
  <si>
    <t>CC:4E:24:75:EA:C0, CC:4E:24:75:EA:CA, CC:4E:24:75:EA:CB, CC:4E:24:75:EA:CC, CC:4E:24:75:EA:CD, CC:4E:24:75:EA:C7, CC:4E:24:75:EA:C8, CC:4E:24:75:EA:F1, CC:4E:24:75:EA:F2, CC:4E:24:75:EA:F3, CC:4E:24:75:EA:F4, CC:4E:24:75:EA:ED, CC:4E:24:75:EA:EE, CC:</t>
  </si>
  <si>
    <t>dv23 Unit: 1</t>
  </si>
  <si>
    <t>C_20.B0317</t>
  </si>
  <si>
    <t>BZT3230K0PB, BZT3230K0PB, BZT3230K0PB, BZT3230K0PB, BZT3230K0PB, BZT3230K0PB, BZT3230K0PB, BZT3230K0PB, BZT3230K0PB, BZT3230K0PB, BZT3230K0PB, BZT3230K0PB, BZT3230K0PB, BZT3230K0PB, BZT3230K0PB, BZT3230K0PB, BZT3230K0PB, BZT3230K0PB, BZT3230K0PB, BZT</t>
  </si>
  <si>
    <t>CC:4E:24:75:BA:80, CC:4E:24:75:BA:89, CC:4E:24:75:BA:8A, CC:4E:24:75:BA:86, CC:4E:24:75:BA:87, CC:4E:24:75:BA:88, CC:4E:24:75:BA:B1, CC:4E:24:75:BA:B3, CC:4E:24:75:BA:B4, CC:4E:24:75:BA:AC, CC:4E:24:75:BA:AD, CC:4E:24:75:BA:AE, CC:4E:24:75:BA:AF, CC:</t>
  </si>
  <si>
    <t>dv23 Unit: 2</t>
  </si>
  <si>
    <t>BZT3230K0CK, BZT3230K0CK, BZT3230K0CK, BZT3230K0CK, BZT3230K0CK, BZT3230K0CK, BZT3230K0CK, BZT3230K0CK, BZT3230K0CK, BZT3230K0CK, BZT3230K0CK, BZT3230K0CK, BZT3230K0CK, BZT3230K0CK, BZT3230K0CK, BZT3230K0CK, BZT3230K0CK, BZT3230K0CK, BZT3230K0CK, BZT</t>
  </si>
  <si>
    <t>CC:4E:24:75:5A:40, CC:4E:24:75:5A:49, CC:4E:24:75:5A:4A, CC:4E:24:75:5A:74, CC:4E:24:75:5A:46, CC:4E:24:75:5A:47, CC:4E:24:75:5A:48, CC:4E:24:75:5A:73, CC:4E:24:75:5A:51, CC:4E:24:75:5A:71, CC:4E:24:75:5A:6C, CC:4E:24:75:5A:6D, CC:4E:24:75:5A:6E, CC:</t>
  </si>
  <si>
    <t>dv23 Unit: 3</t>
  </si>
  <si>
    <t>BZT3232K092, BZT3232K092, BZT3232K092, BZT3232K092, BZT3232K092, BZT3232K092, BZT3232K092, BZT3232K092, BZT3232K092, BZT3232K092, BZT3232K092, BZT3232K092, BZT3232K092, BZT3232K092, BZT3232K092, BZT3232K092, BZT3232K092, BZT3232K092, BZT3232K092, BZT</t>
  </si>
  <si>
    <t>CC:4E:24:76:32:80, CC:4E:24:76:32:89, CC:4E:24:76:32:8A, CC:4E:24:76:32:8B, CC:4E:24:76:32:87, CC:4E:24:76:32:88, CC:4E:24:76:32:B1, CC:4E:24:76:32:B2, CC:4E:24:76:32:B3, CC:4E:24:76:32:B4, CC:4E:24:76:32:AD, CC:4E:24:76:32:AE, CC:4E:24:76:32:AF, CC:</t>
  </si>
  <si>
    <t>dv24 Unit: 1</t>
  </si>
  <si>
    <t>C_20.B0417</t>
  </si>
  <si>
    <t>BZT3230K0E6, BZT3230K0E6, BZT3230K0E6, BZT3230K0E6, BZT3230K0E6, BZT3230K0E6, BZT3230K0E6, BZT3230K0E6, BZT3230K0E6, BZT3230K0E6, BZT3230K0E6, BZT3230K0E6, BZT3230K0E6, BZT3230K0E6, BZT3230K0E6, BZT3230K0E6, BZT3230K0E6, BZT3230K0E6, BZT3230K0E6, BZT</t>
  </si>
  <si>
    <t>CC:4E:24:75:3F:00, CC:4E:24:75:3F:09, CC:4E:24:75:3F:0A, CC:4E:24:75:3F:06, CC:4E:24:75:3F:07, CC:4E:24:75:3F:08, CC:4E:24:75:3F:31, CC:4E:24:75:3F:33, CC:4E:24:75:3F:34, CC:4E:24:75:3F:2C, CC:4E:24:75:3F:2D, CC:4E:24:75:3F:2E, CC:4E:24:75:3F:2F, CC:</t>
  </si>
  <si>
    <t>dv24 Unit: 2</t>
  </si>
  <si>
    <t>BZT3229K0NW, BZT3229K0NW, BZT3229K0NW, BZT3229K0NW, BZT3229K0NW, BZT3229K0NW, BZT3229K0NW, BZT3229K0NW, BZT3229K0NW, BZT3229K0NW, BZT3229K0NW, BZT3229K0NW, BZT3229K0NW, BZT3229K0NW, BZT3229K0NW, BZT3229K0NW, BZT3229K0NW, BZT3229K0NW, BZT3229K0NW, BZT</t>
  </si>
  <si>
    <t>CC:4E:24:74:87:00, CC:4E:24:74:87:09, CC:4E:24:74:87:0A, CC:4E:24:74:87:08, CC:4E:24:74:87:31, CC:4E:24:74:87:33, CC:4E:24:74:87:34, CC:4E:24:74:87:18, CC:4E:24:74:87:2C, CC:4E:24:74:87:2D, CC:4E:24:74:87:04, CC:4E:24:74:87:05, CC:4E:24:74:87:06, CC:</t>
  </si>
  <si>
    <t>dv24 Unit: 3</t>
  </si>
  <si>
    <t>BZT3227K09N, BZT3227K09N, BZT3227K09N, BZT3227K09N, BZT3227K09N, BZT3227K09N, BZT3227K09N, BZT3227K09N, BZT3227K09N, BZT3227K09N, BZT3227K09N, BZT3227K09N, BZT3227K09N, BZT3227K09N, BZT3227K09N, BZT3227K09N, BZT3227K09N, BZT3227K09N, BZT3227K09N, BZT</t>
  </si>
  <si>
    <t>CC:4E:24:6B:69:40, n.a., CC:4E:24:6B:69:72, CC:4E:24:6B:69:73, CC:4E:24:6B:69:74, n.a., n.a., n.a., CC:4E:24:6B:69:45, CC:4E:24:6B:69:46, CC:4E:24:6B:69:47, CC:4E:24:6B:69:48, CC:4E:24:6B:69:6F, CC:4E:24:6B:69:71, CC:4E:24:6B:69:6A, CC:4E:24:6B:69:6B</t>
  </si>
  <si>
    <t>dv25 Unit: 1</t>
  </si>
  <si>
    <t>C_20.B0517</t>
  </si>
  <si>
    <t>BZT3229K0NS, BZT3229K0NS, BZT3229K0NS, BZT3229K0NS, BZT3229K0NS, BZT3229K0NS, BZT3229K0NS, BZT3229K0NS, BZT3229K0NS, BZT3229K0NS, BZT3229K0NS, BZT3229K0NS, BZT3229K0NS, BZT3229K0NS, BZT3229K0NS, BZT3229K0NS, BZT3229K0NS, BZT3229K0NS, BZT3229K0NS, BZT</t>
  </si>
  <si>
    <t>CC:4E:24:74:84:40, CC:4E:24:74:84:49, CC:4E:24:74:84:4A, CC:4E:24:74:84:4B, CC:4E:24:74:84:4C, CC:4E:24:74:84:48, CC:4E:24:74:84:71, CC:4E:24:74:84:73, CC:4E:24:74:84:74, CC:4E:24:74:84:6E, CC:4E:24:74:84:6F, CC:4E:24:74:84:44, CC:4E:24:74:84:45, CC:</t>
  </si>
  <si>
    <t>dv25 Unit: 2</t>
  </si>
  <si>
    <t>BZT3230K00C, BZT3230K00C, BZT3230K00C, BZT3230K00C, BZT3230K00C, BZT3230K00C, BZT3230K00C, BZT3230K00C, BZT3230K00C, BZT3230K00C, BZT3230K00C, BZT3230K00C, BZT3230K00C, BZT3230K00C, BZT3230K00C, BZT3230K00C, BZT3230K00C, BZT3230K00C, BZT3230K00C, BZT</t>
  </si>
  <si>
    <t>CC:4E:24:73:38:40, CC:4E:24:73:38:49, CC:4E:24:73:38:4A, CC:4E:24:73:38:4B, CC:4E:24:73:38:4C, CC:4E:24:73:38:73, CC:4E:24:73:38:74, CC:4E:24:73:38:48, n.a., n.a., n.a., CC:4E:24:73:38:6D, CC:4E:24:73:38:71, CC:4E:24:73:38:6E, CC:4E:24:73:38:6F, CC:4</t>
  </si>
  <si>
    <t>eaep-creta-labels.gate22.gf.iav.de</t>
  </si>
  <si>
    <t>eaep-creta-labels.iav.enxo.org</t>
  </si>
  <si>
    <t>Edge-B07-OG3-01.iavgroup.local</t>
  </si>
  <si>
    <t>FCW2108C0BS, FCW2108C0BS</t>
  </si>
  <si>
    <t>n.a., 70:D3:79:42:A9:01</t>
  </si>
  <si>
    <t>n.a., 10.4.2.70</t>
  </si>
  <si>
    <t>Edge-B07-OG3-01.iavgroup.local Unit: 1</t>
  </si>
  <si>
    <t>WS-C3850-48P-S, WS-C3850-48P-S, WS-C3850-48P-S, WS-C3850-48P-S, WS-C3850-48P-S, WS-C3850-48P-S, WS-C3850-48P-S, WS-C3850-48P-S, WS-C3850-48P-S, WS-C3850-48P-S, WS-C3850-48P-S, WS-C3850-48P-S, WS-C3850-48P-S, WS-C3850-48P-S, WS-C3850-48P-S, WS-C3850-4</t>
  </si>
  <si>
    <t>FCW2108C0BS, FCW2108C0BS, FCW2108C0BS, FCW2108C0BS, FCW2108C0BS, FCW2108C0BS, FCW2108C0BS, FCW2108C0BS, FCW2108C0BS, FCW2108C0BS, FCW2108C0BS, FCW2108C0BS, FCW2108C0BS, FCW2108C0BS, FCW2108C0BS, FCW2108C0BS, FCW2108C0BS, FCW2108C0BS, FCW2108C0BS, FCW</t>
  </si>
  <si>
    <t>70:D3:79:89:01:01, 70:D3:79:89:01:0A, 70:D3:79:89:01:0B, 70:D3:79:89:01:0C, 70:D3:79:89:01:0D, 70:D3:79:89:01:34, n.a., n.a., n.a., n.a., n.a., n.a., n.a., n.a., n.a., n.a., n.a., n.a., n.a., n.a., n.a., n.a., n.a., n.a., n.a., n.a., n.a., n.a., n.a.</t>
  </si>
  <si>
    <t>Edge-B07-OG3-01.iavgroup.local Unit: 2</t>
  </si>
  <si>
    <t>FCW2108C0BT, FCW2108C0BT, FCW2108C0BT, FCW2108C0BT, FCW2108C0BT, FCW2108C0BT, FCW2108C0BT, FCW2108C0BT, FCW2108C0BT, FCW2108C0BT, FCW2108C0BT, FCW2108C0BT, FCW2108C0BT, FCW2108C0BT, FCW2108C0BT, FCW2108C0BT, FCW2108C0BT, FCW2108C0BT, FCW2108C0BT, FCW</t>
  </si>
  <si>
    <t>70:D3:79:42:A9:01, 70:D3:79:42:A9:0A, 70:D3:79:42:A9:0B, 70:D3:79:42:A9:0C, 70:D3:79:42:A9:0D, 70:D3:79:42:A9:09, 70:D3:79:42:A9:2F, 70:D3:79:42:A9:30, 70:D3:79:42:A9:05, 70:D3:79:42:A9:06, 70:D3:79:42:A9:07, 70:D3:79:42:A9:08, 70:D3:79:42:A9:29, 70:</t>
  </si>
  <si>
    <t>Edge-B07-OG3-01.iavgroup.local Unit: 3</t>
  </si>
  <si>
    <t>FCW2108F099, FCW2108F099, FCW2108F099, FCW2108F099, FCW2108F099, FCW2108F099, FCW2108F099, FCW2108F099, FCW2108F099, FCW2108F099, FCW2108F099, FCW2108F099, FCW2108F099, FCW2108F099, FCW2108F099, FCW2108F099, FCW2108F099, FCW2108F099, FCW2108F099, FCW</t>
  </si>
  <si>
    <t>n.a., n.a., n.a., n.a., 70:D3:79:A7:F3:38, n.a., n.a., n.a., n.a., n.a., n.a., n.a., n.a., n.a., n.a., n.a., n.a., n.a., n.a., n.a., n.a., n.a., n.a., n.a., n.a., n.a., n.a., n.a., n.a., 70:D3:79:A7:F3:08, 70:D3:79:A7:F3:09, n.a., n.a., n.a., n.a., 7</t>
  </si>
  <si>
    <t>Edge-B07-OG3-02.iavgroup.local</t>
  </si>
  <si>
    <t>FOC2108U06H</t>
  </si>
  <si>
    <t>70:D3:79:49:3C:01</t>
  </si>
  <si>
    <t>10.4.2.71</t>
  </si>
  <si>
    <t>Edge-B07-OG3-02.iavgroup.local Unit: 1</t>
  </si>
  <si>
    <t>FOC2108U06H, FOC2108U06H, FOC2108U06H, FOC2108U06H, FOC2108U06H, FOC2108U06H, FOC2108U06H, FOC2108U06H, FOC2108U06H, FOC2108U06H, FOC2108U06H, FOC2108U06H, FOC2108U06H, FOC2108U06H, FOC2108U06H, FOC2108U06H, FOC2108U06H, FOC2108U06H, FOC2108U06H, FOC</t>
  </si>
  <si>
    <t>70:D3:79:FC:63:01, 70:D3:79:FC:63:0A, 70:D3:79:FC:63:0B, 70:D3:79:FC:63:0C, 70:D3:79:FC:63:0D, 70:D3:79:FC:63:09, n.a., n.a., n.a., n.a., 70:D3:79:FC:63:38, 70:D3:79:FC:63:2F, 70:D3:79:FC:63:30, 70:D3:79:FC:63:05, 70:D3:79:FC:63:06, 70:D3:79:FC:63:07</t>
  </si>
  <si>
    <t>Edge-B07-OG3-02.iavgroup.local Unit: 2</t>
  </si>
  <si>
    <t>FCW2108C0BQ, FCW2108C0BQ, FCW2108C0BQ, FCW2108C0BQ, FCW2108C0BQ, FCW2108C0BQ, FCW2108C0BQ, FCW2108C0BQ, FCW2108C0BQ, FCW2108C0BQ, FCW2108C0BQ, FCW2108C0BQ, FCW2108C0BQ, FCW2108C0BQ, FCW2108C0BQ, FCW2108C0BQ, FCW2108C0BQ, FCW2108C0BQ, FCW2108C0BQ, FCW</t>
  </si>
  <si>
    <t>70:D3:79:89:0A:81, 70:D3:79:89:0A:8A, 70:D3:79:89:0A:8B, 70:D3:79:89:0A:8C, 70:D3:79:89:0A:88, 70:D3:79:89:0A:89, 70:D3:79:89:0A:92, 70:D3:79:89:0A:AE, 70:D3:79:89:0A:AF, 70:D3:79:89:0A:B0, 70:D3:79:89:0A:85, 70:D3:79:89:0A:86, 70:D3:79:89:0A:87, 70:</t>
  </si>
  <si>
    <t>Edge-B07-OG3-02.iavgroup.local Unit: 3</t>
  </si>
  <si>
    <t>FOC2108U0B3, FOC2108U0B3, FOC2108U0B3, FOC2108U0B3, FOC2108U0B3, FOC2108U0B3, FOC2108U0B3, FOC2108U0B3, FOC2108U0B3, FOC2108U0B3, FOC2108U0B3, FOC2108U0B3, FOC2108U0B3, FOC2108U0B3, FOC2108U0B3, FOC2108U0B3, FOC2108U0B3, FOC2108U0B3, FOC2108U0B3, FOC</t>
  </si>
  <si>
    <t>n.a., n.a., n.a., n.a., n.a., n.a., n.a., n.a., 70:D3:79:49:3C:34, n.a., n.a., n.a., n.a., n.a., n.a., n.a., n.a., n.a., n.a., n.a., n.a., n.a., n.a., n.a., n.a., n.a., n.a., 70:D3:79:49:3C:05, 70:D3:79:49:3C:06, 70:D3:79:49:3C:07, 70:D3:79:49:3C:08,</t>
  </si>
  <si>
    <t>Edge-B07-OG3-03.iavgroup.local</t>
  </si>
  <si>
    <t>FOC2148L02T</t>
  </si>
  <si>
    <t>24:7E:12:18:5E:80</t>
  </si>
  <si>
    <t>10.4.2.72</t>
  </si>
  <si>
    <t>Edge-B07-OG3-03.iavgroup.local Unit: 1</t>
  </si>
  <si>
    <t>FOC2148L02T, FOC2148L02T, FOC2148L02T, FOC2148L02T, FOC2148L02T, FOC2148L02T, FOC2148L02T, FOC2148L02T, FOC2148L02T, FOC2148L02T, FOC2148L02T, FOC2148L02T, FOC2148L02T, FOC2148L02T, FOC2148L02T, FOC2148L02T, FOC2148L02T, FOC2148L02T, FOC2148L02T, FOC</t>
  </si>
  <si>
    <t>24:7E:12:18:5E:81, n.a., n.a., n.a., n.a., n.a., n.a., 24:7E:12:18:5E:B4, 24:7E:12:18:5E:B8, n.a., n.a., n.a., n.a., n.a., n.a., n.a., n.a., n.a., n.a., n.a., n.a., n.a., n.a., n.a., n.a., n.a., n.a., n.a., n.a., n.a., n.a., n.a., n.a., n.a., n.a., n</t>
  </si>
  <si>
    <t>Edge-B07-OG3-03.iavgroup.local Unit: 2</t>
  </si>
  <si>
    <t>FOC2148L05F, FOC2148L05F, FOC2148L05F, FOC2148L05F, FOC2148L05F, FOC2148L05F, FOC2148L05F, FOC2148L05F, FOC2148L05F, FOC2148L05F, FOC2148L05F, FOC2148L05F, FOC2148L05F, FOC2148L05F, FOC2148L05F, FOC2148L05F, FOC2148L05F, FOC2148L05F, FOC2148L05F, FOC</t>
  </si>
  <si>
    <t>n.a., 24:7E:12:68:03:34, n.a., n.a., n.a., n.a., n.a., n.a., n.a., n.a., n.a., n.a., n.a., n.a., n.a., n.a., n.a., n.a., n.a., n.a., n.a., n.a., n.a., n.a., n.a., n.a., n.a., n.a., n.a., n.a., n.a., n.a., n.a., n.a., n.a., n.a., n.a., n.a., 24:7E:12:</t>
  </si>
  <si>
    <t>Edge-b1b-035x</t>
  </si>
  <si>
    <t>B_01.B0470a</t>
  </si>
  <si>
    <t>Foundry Iron Switch, Foundry Iron Switch, Foundry Iron Switch, Foundry Iron Switch, Foundry Iron Switch</t>
  </si>
  <si>
    <t>BZT3248K02E, BZT3248K02E, BZT3248K02E, BZT3248K02E, BZT3248K02E</t>
  </si>
  <si>
    <t>CC:4E:24:A6:98:40, CC:4E:24:A6:98:40, CC:4E:24:A6:98:72, CC:4E:24:A6:98:73, CC:4E:24:A6:98:74</t>
  </si>
  <si>
    <t>Edge-b1b-037x</t>
  </si>
  <si>
    <t>B_01.B0371</t>
  </si>
  <si>
    <t>BZT3214L01R, BZT3214L01R, BZT3214L01R, BZT3214L01R, BZT3214L01R, BZT3214L01R, BZT3214L01R, BZT3214L01R, BZT3214L01R, BZT3214L01R, BZT3214L01R, BZT3214L01R, BZT3214L01R, BZT3214L01R, BZT3214L01R, BZT3214L01R, BZT3214L01R, BZT3214L01R, BZT3214L01R, BZT</t>
  </si>
  <si>
    <t>CC:4E:24:D8:98:80, n.a., CC:4E:24:D8:98:B2, CC:4E:24:D8:98:B4, CC:4E:24:D8:98:AF, CC:4E:24:D8:98:84, CC:4E:24:D8:98:85, CC:4E:24:D8:98:86, CC:4E:24:D8:98:87, CC:4E:24:D8:98:88, CC:4E:24:D8:98:A9, CC:4E:24:D8:98:AA, CC:4E:24:D8:98:AB, CC:4E:24:D8:98:A</t>
  </si>
  <si>
    <t>edge-b1b-41xx</t>
  </si>
  <si>
    <t>Brocade ICX6450-48-HPOE, Brocade ICX6450-48-HPOE</t>
  </si>
  <si>
    <t>BZT3248K04X, BZT3248K04X</t>
  </si>
  <si>
    <t>CC:4E:24:A6:AD:40, n.a.</t>
  </si>
  <si>
    <t>10.4.2.114, n.a.</t>
  </si>
  <si>
    <t>edge-b1b-41xx Unit: 1</t>
  </si>
  <si>
    <t>BZT3248K04X, BZT3248K04X, BZT3248K04X, BZT3248K04X, BZT3248K04X, BZT3248K04X, BZT3248K04X, BZT3248K04X, BZT3248K04X, BZT3248K04X, BZT3248K04X, BZT3248K04X, BZT3248K04X, BZT3248K04X, BZT3248K04X, BZT3248K04X, BZT3248K04X, BZT3248K04X, BZT3248K04X, BZT</t>
  </si>
  <si>
    <t>CC:4E:24:A6:AD:44, CC:4E:24:A6:AD:45, CC:4E:24:A6:AD:46, CC:4E:24:A6:AD:47, CC:4E:24:A6:AD:48, CC:4E:24:A6:AD:6A, CC:4E:24:A6:AD:6B, CC:4E:24:A6:AD:6C, CC:4E:24:A6:AD:6D, CC:4E:24:A6:AD:6E, CC:4E:24:A6:AD:6F, CC:4E:24:A6:AD:65, CC:4E:24:A6:AD:66, CC:</t>
  </si>
  <si>
    <t>edge-b1b-41xx Unit: 2</t>
  </si>
  <si>
    <t>BZT3248K05A, BZT3248K05A, BZT3248K05A, BZT3248K05A, BZT3248K05A, BZT3248K05A, BZT3248K05A, BZT3248K05A, BZT3248K05A, BZT3248K05A, BZT3248K05A, BZT3248K05A, BZT3248K05A, BZT3248K05A, BZT3248K05A, BZT3248K05A, BZT3248K05A, BZT3248K05A, BZT3248K05A, BZT</t>
  </si>
  <si>
    <t>CC:4E:24:A6:B1:71, CC:4E:24:A6:B1:72, CC:4E:24:A6:B1:73, CC:4E:24:A6:B1:74, CC:4E:24:A6:B1:40, CC:4E:24:A6:B1:44, CC:4E:24:A6:B1:45, CC:4E:24:A6:B1:46, CC:4E:24:A6:B1:47, CC:4E:24:A6:B1:48, CC:4E:24:A6:B1:6A, CC:4E:24:A6:B1:6B, CC:4E:24:A6:B1:6C, CC:</t>
  </si>
  <si>
    <t>edge-b1b-42xx</t>
  </si>
  <si>
    <t>B_01.C0495</t>
  </si>
  <si>
    <t>BZT3248K02K, BZT3248K02K</t>
  </si>
  <si>
    <t>CC:4E:24:A6:97:C0, n.a.</t>
  </si>
  <si>
    <t>10.4.2.124, n.a.</t>
  </si>
  <si>
    <t>edge-b1b-42xx Unit: 1</t>
  </si>
  <si>
    <t>BZT3248K02K, BZT3248K02K, BZT3248K02K, BZT3248K02K, BZT3248K02K, BZT3248K02K, BZT3248K02K, BZT3248K02K, BZT3248K02K, BZT3248K02K, BZT3248K02K, BZT3248K02K, BZT3248K02K, BZT3248K02K, BZT3248K02K, BZT3248K02K, BZT3248K02K, BZT3248K02K, BZT3248K02K, BZT</t>
  </si>
  <si>
    <t>CC:4E:24:A6:99:F1, CC:4E:24:A6:99:F3, CC:4E:24:A6:99:F4, CC:4E:24:A6:99:C0, CC:4E:24:A6:99:C9, CC:4E:24:A6:99:CA, CC:4E:24:A6:99:C6, CC:4E:24:A6:99:C7, CC:4E:24:A6:99:C8, CC:4E:24:A6:99:EC, CC:4E:24:A6:99:ED, CC:4E:24:A6:99:EE, CC:4E:24:A6:99:EF, CC:</t>
  </si>
  <si>
    <t>edge-b1b-42xx Unit: 2</t>
  </si>
  <si>
    <t>BZT3248K02L, BZT3248K02L, BZT3248K02L, BZT3248K02L, BZT3248K02L, BZT3248K02L, BZT3248K02L, BZT3248K02L, BZT3248K02L, BZT3248K02L, BZT3248K02L, BZT3248K02L, BZT3248K02L, BZT3248K02L, BZT3248K02L, BZT3248K02L, BZT3248K02L, BZT3248K02L, BZT3248K02L, BZT</t>
  </si>
  <si>
    <t>CC:4E:24:A6:97:C0, CC:4E:24:A6:97:C9, CC:4E:24:A6:97:CA, CC:4E:24:A6:97:F4, CC:4E:24:A6:97:C6, CC:4E:24:A6:97:C7, CC:4E:24:A6:97:C8, CC:4E:24:A6:97:F1, CC:4E:24:A6:97:F2, CC:4E:24:A6:97:F3, CC:4E:24:A6:97:EC, CC:4E:24:A6:97:ED, CC:4E:24:A6:97:EE, CC:</t>
  </si>
  <si>
    <t>Edge-b1b-45x</t>
  </si>
  <si>
    <t>B_01.B0497</t>
  </si>
  <si>
    <t>BZT3248K061, BZT3248K061, BZT3248K061, BZT3248K061, BZT3248K061, BZT3248K061, BZT3248K061, BZT3248K061, BZT3248K061, BZT3248K061, BZT3248K061, BZT3248K061, BZT3248K061, BZT3248K061, BZT3248K061, BZT3248K061, BZT3248K061, BZT3248K061, BZT3248K061, BZT</t>
  </si>
  <si>
    <t>CC:4E:24:A6:B7:40, n.a., CC:4E:24:A6:B7:40, CC:4E:24:A6:B7:73, CC:4E:24:A6:B7:74, CC:4E:24:A6:B7:44, CC:4E:24:A6:B7:45, CC:4E:24:A6:B7:46, CC:4E:24:A6:B7:47, CC:4E:24:A6:B7:48, CC:4E:24:A6:B7:72, CC:4E:24:A6:B7:6A, CC:4E:24:A6:B7:6B, CC:4E:24:A6:B7:6</t>
  </si>
  <si>
    <t>Edge-b2c-0xx</t>
  </si>
  <si>
    <t>B_04.A-105</t>
  </si>
  <si>
    <t>BZT3243L031, BZT3243L031, BZT3243L031, BZT3243L031, BZT3243L031, BZT3243L031, BZT3243L031, BZT3243L031, BZT3243L031, BZT3243L031, BZT3243L031, BZT3243L031, BZT3243L031, BZT3243L031, BZT3243L031, BZT3243L031, BZT3243L031, BZT3243L031, BZT3243L031, BZT</t>
  </si>
  <si>
    <t>60:9C:9F:1C:11:C0, n.a., 60:9C:9F:1C:11:D2, 60:9C:9F:1C:11:C1, 60:9C:9F:1C:11:D3, 60:9C:9F:1C:11:CF, 60:9C:9F:1C:11:D0, 60:9C:9F:1C:11:D1, 60:9C:9F:1C:11:F2, 60:9C:9F:1C:11:F4, 60:9C:9F:1C:11:C9, 60:9C:9F:1C:11:CA, 60:9C:9F:1C:11:CB, 60:9C:9F:1C:11:C</t>
  </si>
  <si>
    <t>Edge-BS01-0106-01</t>
  </si>
  <si>
    <t>Brocade ICX6450-48-HPOE</t>
  </si>
  <si>
    <t>BZU2504J0CZ</t>
  </si>
  <si>
    <t>60:9C:9F:F2:CC:25</t>
  </si>
  <si>
    <t>10.12.64.71</t>
  </si>
  <si>
    <t>Edge-BS01-0106-01 Unit: 1</t>
  </si>
  <si>
    <t>ICX6450-48 48-port, ICX6450-48 48-port, ICX6450-48 48-port, ICX6450-48 48-port, ICX6450-48 48-port, ICX6450-48 48-port, ICX6450-48 48-port, ICX6450-48 48-port, ICX6450-48 48-port, ICX6450-48 48-port, ICX6450-48 48-port, ICX6450-48 48-port, ICX6450-48</t>
  </si>
  <si>
    <t>BZU2504J0CZ, BZU2504J0CZ, BZU2504J0CZ, BZU2504J0CZ, BZU2504J0CZ, BZU2504J0CZ, BZU2504J0CZ, BZU2504J0CZ, BZU2504J0CZ, BZU2504J0CZ, BZU2504J0CZ, BZU2504J0CZ, BZU2504J0CZ, BZU2504J0CZ</t>
  </si>
  <si>
    <t>74:8E:F8:D7:89:00, 74:8E:F8:D7:89:09, 74:8E:F8:D7:89:0A, 74:8E:F8:D7:89:01, 74:8E:F8:D7:89:02, 74:8E:F8:D7:89:31, 74:8E:F8:D7:89:33, 74:8E:F8:D7:89:34, 74:8E:F8:D7:89:03, 74:8E:F8:D7:89:04, 74:8E:F8:D7:89:05, 74:8E:F8:D7:89:06, 74:8E:F8:D7:89:07, 74:</t>
  </si>
  <si>
    <t>Edge-BS01-0106-01 Unit: 2</t>
  </si>
  <si>
    <t>ICX6450-48 48-port, ICX6450-48 48-port, ICX6450-48 48-port, ICX6450-48 48-port</t>
  </si>
  <si>
    <t>BZU3207P01Y, BZU3207P01Y, BZU3207P01Y, BZU3207P01Y</t>
  </si>
  <si>
    <t>60:9C:9F:F2:CC:25, 60:9C:9F:F2:CC:26, 60:9C:9F:F2:CC:27, 60:9C:9F:F2:CC:28</t>
  </si>
  <si>
    <t>Edge-BS01-0106-01 Unit: 3</t>
  </si>
  <si>
    <t>BZU2504J0GY</t>
  </si>
  <si>
    <t>74:8E:F8:D7:76:B4</t>
  </si>
  <si>
    <t>Edge-BS01-0395-01</t>
  </si>
  <si>
    <t>74:8E:F8:D7:89:71</t>
  </si>
  <si>
    <t>10.12.64.72</t>
  </si>
  <si>
    <t>Edge-BS01-0395-01 Unit: 1</t>
  </si>
  <si>
    <t>74:8E:F8:D7:A2:34</t>
  </si>
  <si>
    <t>Edge-BS01-0395-01 Unit: 2</t>
  </si>
  <si>
    <t>BZU2504J0E1</t>
  </si>
  <si>
    <t>74:8E:F8:D7:9A:74</t>
  </si>
  <si>
    <t>Edge-BS01-0395-01 Unit: 3</t>
  </si>
  <si>
    <t>BZU2504J0D1</t>
  </si>
  <si>
    <t>74:8E:F8:D7:89:74</t>
  </si>
  <si>
    <t>Edge-BS01-0395-01 Unit: 4</t>
  </si>
  <si>
    <t>BZU2529J1LJ, BZU2529J1LJ, BZU2529J1LJ, BZU2529J1LJ, BZU2529J1LJ, BZU2529J1LJ, BZU2529J1LJ, BZU2529J1LJ, BZU2529J1LJ, BZU2529J1LJ, BZU2529J1LJ, BZU2529J1LJ, BZU2529J1LJ, BZU2529J1LJ, BZU2529J1LJ, BZU2529J1LJ, BZU2529J1LJ, BZU2529J1LJ, BZU2529J1LJ, BZU</t>
  </si>
  <si>
    <t>74:8E:F8:F0:95:98, 74:8E:F8:F0:95:99, 74:8E:F8:F0:95:9A, 74:8E:F8:F0:95:9B, 74:8E:F8:F0:95:AE, 74:8E:F8:F0:95:AF, 74:8E:F8:F0:95:B1, 74:8E:F8:F0:95:B2, 74:8E:F8:F0:95:B3, 74:8E:F8:F0:95:B4, 74:8E:F8:F0:95:A8, 74:8E:F8:F0:95:A9, 74:8E:F8:F0:95:AA, 74:</t>
  </si>
  <si>
    <t>Edge-BS01-0395-02</t>
  </si>
  <si>
    <t>74:8E:F8:D7:A2:C0</t>
  </si>
  <si>
    <t>10.12.64.73</t>
  </si>
  <si>
    <t>Edge-BS01-0395-02 Unit: 1</t>
  </si>
  <si>
    <t>ICX6450-48 48-port, ICX6450-48 48-port, ICX6450-48 48-port, ICX6450-48 48-port, ICX6450-48 48-port, ICX6450-48 48-port, ICX6450-48 48-port, ICX6450-48 48-port, ICX6450-48 48-port</t>
  </si>
  <si>
    <t>BZU2504J0HV, BZU2504J0HV, BZU2504J0HV, BZU2504J0HV, BZU2504J0HV, BZU2504J0HV, BZU2504J0HV, BZU2504J0HV, BZU2504J0HV</t>
  </si>
  <si>
    <t>74:8E:F8:D7:A2:C0, 74:8E:F8:D7:A2:C1, 74:8E:F8:D7:A2:F4, 74:8E:F8:D7:A2:C2, 74:8E:F8:D7:A2:C3, 74:8E:F8:D7:A2:C4, 74:8E:F8:D7:A2:C5, 74:8E:F8:D7:A2:F1, 74:8E:F8:D7:A2:F3</t>
  </si>
  <si>
    <t>Edge-BS01-0395-02 Unit: 2</t>
  </si>
  <si>
    <t>BZU0415K08H</t>
  </si>
  <si>
    <t>CC:4E:24:65:86:74</t>
  </si>
  <si>
    <t>Edge-BS01-0395-02 Unit: 3</t>
  </si>
  <si>
    <t>BZU0427J00H</t>
  </si>
  <si>
    <t>74:8E:F8:F0:81:B4</t>
  </si>
  <si>
    <t>Edge-BS01-0495-01</t>
  </si>
  <si>
    <t>BZU2504J0HL</t>
  </si>
  <si>
    <t>74:8E:F8:D7:51:31</t>
  </si>
  <si>
    <t>10.12.64.74</t>
  </si>
  <si>
    <t>Edge-BS01-0495-01 Unit: 1</t>
  </si>
  <si>
    <t>ICX6450-48 48-port, ICX6450-48 48-port</t>
  </si>
  <si>
    <t>BZU2504J0HL, BZU2504J0HL</t>
  </si>
  <si>
    <t>74:8E:F8:D7:91:41, 74:8E:F8:D7:91:74</t>
  </si>
  <si>
    <t>Edge-BS01-0495-01 Unit: 2</t>
  </si>
  <si>
    <t>BZU2504J0J1</t>
  </si>
  <si>
    <t>74:8E:F8:D7:51:34</t>
  </si>
  <si>
    <t>Edge-BS01-0495-01 Unit: 3</t>
  </si>
  <si>
    <t>BZU2504J0HK</t>
  </si>
  <si>
    <t>74:8E:F8:D7:7A:34</t>
  </si>
  <si>
    <t>Edge-BS01-0495-01 Unit: 4</t>
  </si>
  <si>
    <t>BZU2529J1MG, BZU2529J1MG, BZU2529J1MG, BZU2529J1MG, BZU2529J1MG, BZU2529J1MG, BZU2529J1MG, BZU2529J1MG, BZU2529J1MG, BZU2529J1MG, BZU2529J1MG, BZU2529J1MG, BZU2529J1MG, BZU2529J1MG, BZU2529J1MG, BZU2529J1MG</t>
  </si>
  <si>
    <t>74:8E:F8:F0:A2:24, 74:8E:F8:F0:A2:25, 74:8E:F8:F0:A2:33, 74:8E:F8:F0:A2:34, 74:8E:F8:F0:A2:2C, 74:8E:F8:F0:A2:2D, 74:8E:F8:F0:A2:2E, 74:8E:F8:F0:A2:2F, 74:8E:F8:F0:A2:31, 74:8E:F8:F0:A2:32, 74:8E:F8:F0:A2:26, 74:8E:F8:F0:A2:27, 74:8E:F8:F0:A2:28, 74:</t>
  </si>
  <si>
    <t>Edge-BS01-0595-01</t>
  </si>
  <si>
    <t>BS01.A0595</t>
  </si>
  <si>
    <t>BZU2504J0CX</t>
  </si>
  <si>
    <t>74:8E:F8:D7:81:00</t>
  </si>
  <si>
    <t>10.12.64.75</t>
  </si>
  <si>
    <t>Edge-BS01-0595-01 Unit: 1</t>
  </si>
  <si>
    <t>ICX6450-48 48-port, ICX6450-48 48-port, ICX6450-48 48-port, ICX6450-48 48-port, ICX6450-48 48-port, ICX6450-48 48-port, ICX6450-48 48-port, ICX6450-48 48-port, ICX6450-48 48-port, ICX6450-48 48-port</t>
  </si>
  <si>
    <t>BZU2504J0CX, BZU2504J0CX, BZU2504J0CX, BZU2504J0CX, BZU2504J0CX, BZU2504J0CX, BZU2504J0CX, BZU2504J0CX, BZU2504J0CX, BZU2504J0CX</t>
  </si>
  <si>
    <t>74:8E:F8:D7:81:00, 74:8E:F8:D7:81:01, 74:8E:F8:D7:81:02, 74:8E:F8:D7:81:34, 74:8E:F8:D7:81:03, n.a., n.a., n.a., 74:8E:F8:D7:81:31, 74:8E:F8:D7:81:33</t>
  </si>
  <si>
    <t>Edge-BS01-0595-01 Unit: 2</t>
  </si>
  <si>
    <t>BZU2504J0DY, BZU2504J0DY</t>
  </si>
  <si>
    <t>n.a., 74:8E:F8:D7:95:74</t>
  </si>
  <si>
    <t>Edge-BS01-0595-01 Unit: 3</t>
  </si>
  <si>
    <t>BZU2504J0CK, BZU2504J0CK</t>
  </si>
  <si>
    <t>n.a., 74:8E:F8:D7:93:74</t>
  </si>
  <si>
    <t>Edge-Bunsen-1-01</t>
  </si>
  <si>
    <t>BZN0411K0AB, BZN0411K0AB, BZN0411K0AB, BZN0411K0AB, BZN0411K0AB, BZN0411K0AB, BZN0411K0AB, BZN0411K0AB, BZN0411K0AB, BZN0411K0AB, BZN0411K0AB, BZN0411K0AB, BZN0411K0AB, BZN0411K0AB, BZN0411K0AB, BZN0411K0AB, BZN0411K0AB, BZN0411K0AB, BZN0411K0AB, BZN</t>
  </si>
  <si>
    <t>CC:4E:24:5D:21:00, n.a., CC:4E:24:5D:21:00, CC:4E:24:5D:21:09, CC:4E:24:5D:21:1B, CC:4E:24:5D:21:05, CC:4E:24:5D:21:06, CC:4E:24:5D:21:07, CC:4E:24:5D:21:08, CC:4E:24:5D:21:19, CC:4E:24:5D:21:1A, CC:4E:24:5D:21:15, CC:4E:24:5D:21:16, CC:4E:24:5D:21:1</t>
  </si>
  <si>
    <t>Edge-C05F-OG1</t>
  </si>
  <si>
    <t>C_05.F0141</t>
  </si>
  <si>
    <t>Edge-G01-A0016-01</t>
  </si>
  <si>
    <t>BZT3220L01S, BZT3220L01S, BZT3220L01S, BZT3220L01S, BZT3220L01S, BZT3220L01S, BZT3220L01S, BZT3220L01S, BZT3220L01S, BZT3220L01S, BZT3220L01S, BZT3220L01S, BZT3220L01S, BZT3220L01S, BZT3220L01S, BZT3220L01S, BZT3220L01S, BZT3220L01S, BZT3220L01S, BZT</t>
  </si>
  <si>
    <t>CC:4E:24:DA:42:00, n.a., CC:4E:24:DA:42:00, CC:4E:24:DA:42:01, CC:4E:24:DA:42:19, CC:4E:24:DA:42:02, CC:4E:24:DA:42:33, CC:4E:24:DA:42:34, CC:4E:24:DA:42:2B, CC:4E:24:DA:42:2C, CC:4E:24:DA:42:2D, CC:4E:24:DA:42:2E, CC:4E:24:DA:42:2F, CC:4E:24:DA:42:3</t>
  </si>
  <si>
    <t>Edge-G01-A0101-01</t>
  </si>
  <si>
    <t>G_01.A0101</t>
  </si>
  <si>
    <t>BZT3248K03V, BZT3248K03V, BZT3248K03V, BZT3248K03V, BZT3248K03V, BZT3248K03V, BZT3248K03V, BZT3248K03V, BZT3248K03V, BZT3248K03V, BZT3248K03V, BZT3248K03V, BZT3248K03V, BZT3248K03V, BZT3248K03V</t>
  </si>
  <si>
    <t>CC:4E:24:A6:9F:00, n.a., CC:4E:24:A6:9F:32, CC:4E:24:A6:9F:34, CC:4E:24:A6:9F:2D, n.a., n.a., CC:4E:24:A6:9F:27, CC:4E:24:A6:9F:28, CC:4E:24:A6:9F:29, CC:4E:24:A6:9F:2A, CC:4E:24:A6:9F:2B, CC:4E:24:A6:9F:2C, CC:4E:24:A6:9F:00, CC:4E:24:A6:9F:01</t>
  </si>
  <si>
    <t>Edge-G01-A0218a-01</t>
  </si>
  <si>
    <t>G_01.A0218</t>
  </si>
  <si>
    <t>BZS3233K03V, BZS3233K03V, BZS3233K03V, BZS3233K03V, BZS3233K03V, BZS3233K03V, BZS3233K03V, BZS3233K03V, BZS3233K03V, BZS3233K03V, BZS3233K03V, BZS3233K03V, BZS3233K03V, BZS3233K03V, BZS3233K03V, BZS3233K03V, BZS3233K03V, BZS3233K03V, BZS3233K03V, BZS</t>
  </si>
  <si>
    <t>CC:4E:24:7F:3D:A0, n.a., CC:4E:24:7F:3D:A0, CC:4E:24:7F:3D:A9, CC:4E:24:7F:3D:B6, CC:4E:24:7F:3D:B7, CC:4E:24:7F:3D:A8, CC:4E:24:7F:3D:BA, CC:4E:24:7F:3D:BC, CC:4E:24:7F:3D:AB, CC:4E:24:7F:3D:B0, CC:4E:24:7F:3D:B1, CC:4E:24:7F:3D:B2, CC:4E:24:7F:3D:B</t>
  </si>
  <si>
    <t>Edge-G01-D0110-01.iavgroup.local</t>
  </si>
  <si>
    <t>FOC2047U1RR, FOC2047U1RR</t>
  </si>
  <si>
    <t>n.a., 00:42:5A:11:28:01</t>
  </si>
  <si>
    <t>n.a., 10.2.2.204</t>
  </si>
  <si>
    <t>Edge-G01-D0110-01.iavgroup.local Unit: 1</t>
  </si>
  <si>
    <t>FOC2047U1RR, FOC2047U1RR, FOC2047U1RR, FOC2047U1RR, FOC2047U1RR, FOC2047U1RR, FOC2047U1RR, FOC2047U1RR, FOC2047U1RR, FOC2047U1RR, FOC2047U1RR, FOC2047U1RR, FOC2047U1RR, FOC2047U1RR, FOC2047U1RR, FOC2047U1RR, FOC2047U1RR, FOC2047U1RR, FOC2047U1RR, FOC</t>
  </si>
  <si>
    <t>08:CC:A7:79:A0:81, 08:CC:A7:79:A0:8A, n.a., 08:CC:A7:79:A0:B8, n.a., n.a., n.a., n.a., n.a., n.a., n.a., n.a., n.a., n.a., n.a., n.a., n.a., n.a., n.a., n.a., n.a., n.a., n.a., n.a., n.a., n.a., n.a., n.a., n.a., n.a., n.a., n.a., n.a., n.a., 08:CC:A</t>
  </si>
  <si>
    <t>Edge-G01-D0110-01.iavgroup.local Unit: 2</t>
  </si>
  <si>
    <t>FOC2108U0B6, FOC2108U0B6, FOC2108U0B6, FOC2108U0B6, FOC2108U0B6, FOC2108U0B6, FOC2108U0B6, FOC2108U0B6, FOC2108U0B6, FOC2108U0B6, FOC2108U0B6, FOC2108U0B6, FOC2108U0B6, FOC2108U0B6, FOC2108U0B6, FOC2108U0B6, FOC2108U0B6, FOC2108U0B6, FOC2108U0B6, FOC</t>
  </si>
  <si>
    <t>n.a., n.a., n.a., n.a., n.a., 70:D3:79:89:0D:89, 70:D3:79:89:0D:AF, 70:D3:79:89:0D:B0, 70:D3:79:89:0D:85, 70:D3:79:89:0D:86, 70:D3:79:89:0D:87, 70:D3:79:89:0D:88, 70:D3:79:89:0D:A9, 70:D3:79:89:0D:AA, 70:D3:79:89:0D:AB, 70:D3:79:89:0D:AC, 70:D3:79:89</t>
  </si>
  <si>
    <t>Edge-G01-D0110-01.iavgroup.local Unit: 3</t>
  </si>
  <si>
    <t>FOC2047X1CZ, FOC2047X1CZ, FOC2047X1CZ, FOC2047X1CZ, FOC2047X1CZ, FOC2047X1CZ, FOC2047X1CZ, FOC2047X1CZ, FOC2047X1CZ, FOC2047X1CZ, FOC2047X1CZ, FOC2047X1CZ, FOC2047X1CZ, FOC2047X1CZ, FOC2047X1CZ, FOC2047X1CZ, FOC2047X1CZ, FOC2047X1CZ, FOC2047X1CZ, FOC</t>
  </si>
  <si>
    <t>n.a., n.a., n.a., n.a., n.a., 08:CC:A7:4D:4A:08, 08:CC:A7:4D:4A:09, 08:CC:A7:4D:4A:38, 08:CC:A7:4D:4A:2E, 08:CC:A7:4D:4A:2F, 08:CC:A7:4D:4A:30, 08:CC:A7:4D:4A:05, 08:CC:A7:4D:4A:06, 08:CC:A7:4D:4A:07, 08:CC:A7:4D:4A:28, 08:CC:A7:4D:4A:29, 08:CC:A7:4D</t>
  </si>
  <si>
    <t>Edge-G01-D0110-01.iavgroup.local Unit: 4</t>
  </si>
  <si>
    <t>FOC2043X0BG, FOC2043X0BG, FOC2043X0BG, FOC2043X0BG, FOC2043X0BG, FOC2043X0BG, FOC2043X0BG, FOC2043X0BG, FOC2043X0BG, FOC2043X0BG, FOC2043X0BG, FOC2043X0BG, FOC2043X0BG, FOC2043X0BG, FOC2043X0BG, FOC2043X0BG, FOC2043X0BG, FOC2043X0BG, FOC2043X0BG, FOC</t>
  </si>
  <si>
    <t>n.a., n.a., n.a., n.a., n.a., 2C:0B:E9:09:CA:09, 2C:0B:E9:09:CA:2F, 2C:0B:E9:09:CA:30, 2C:0B:E9:09:CA:05, 2C:0B:E9:09:CA:06, 2C:0B:E9:09:CA:07, 2C:0B:E9:09:CA:08, 2C:0B:E9:09:CA:29, 2C:0B:E9:09:CA:2A, 2C:0B:E9:09:CA:2B, 2C:0B:E9:09:CA:2C, 2C:0B:E9:09</t>
  </si>
  <si>
    <t>Edge-G01-D0110-01.iavgroup.local Unit: 5</t>
  </si>
  <si>
    <t>FCW2036F2E3, FCW2036F2E3, FCW2036F2E3, FCW2036F2E3, FCW2036F2E3, FCW2036F2E3, FCW2036F2E3, FCW2036F2E3, FCW2036F2E3, FCW2036F2E3, FCW2036F2E3, FCW2036F2E3, FCW2036F2E3, FCW2036F2E3, FCW2036F2E3, FCW2036F2E3, FCW2036F2E3, FCW2036F2E3, FCW2036F2E3, FCW</t>
  </si>
  <si>
    <t>n.a., n.a., n.a., n.a., n.a., 00:42:5A:11:28:1A, 00:42:5A:11:28:14, 00:42:5A:11:28:15, 00:42:5A:11:28:16, 00:42:5A:11:28:17, 00:42:5A:11:28:18, 00:42:5A:11:28:19, 00:42:5A:11:28:0F, 00:42:5A:11:28:10, 00:42:5A:11:28:11, 00:42:5A:11:28:12, 00:42:5A:11</t>
  </si>
  <si>
    <t>Edge-G01-D0110-01.iavgroup.local Unit: 6</t>
  </si>
  <si>
    <t>FOC2047U1RZ, FOC2047U1RZ, FOC2047U1RZ, FOC2047U1RZ, FOC2047U1RZ, FOC2047U1RZ, FOC2047U1RZ, FOC2047U1RZ, FOC2047U1RZ, FOC2047U1RZ, FOC2047U1RZ, FOC2047U1RZ, FOC2047U1RZ, FOC2047U1RZ, FOC2047U1RZ, FOC2047U1RZ, FOC2047U1RZ, FOC2047U1RZ, FOC2047U1RZ, FOC</t>
  </si>
  <si>
    <t>n.a., n.a., n.a., n.a., 08:CC:A7:CC:2F:08, 08:CC:A7:CC:2F:09, 08:CC:A7:CC:2F:2E, 08:CC:A7:CC:2F:2F, 08:CC:A7:CC:2F:30, 08:CC:A7:CC:2F:05, 08:CC:A7:CC:2F:06, 08:CC:A7:CC:2F:07, 08:CC:A7:CC:2F:28, 08:CC:A7:CC:2F:29, 08:CC:A7:CC:2F:2A, 08:CC:A7:CC:2F:2B</t>
  </si>
  <si>
    <t>Edge-G02-A0014-01</t>
  </si>
  <si>
    <t>G_02.A0014</t>
  </si>
  <si>
    <t>10.2.2.201, n.a.</t>
  </si>
  <si>
    <t>Edge-G02-A0014-02</t>
  </si>
  <si>
    <t>BZT3248K04E, BZT3248K04E</t>
  </si>
  <si>
    <t>CC:4E:24:A6:9B:00, n.a.</t>
  </si>
  <si>
    <t>10.2.2.210, n.a.</t>
  </si>
  <si>
    <t>Edge-G02-A0014-02 Unit: 1</t>
  </si>
  <si>
    <t>BZT3248K04A, BZT3248K04A, BZT3248K04A, BZT3248K04A, BZT3248K04A, BZT3248K04A, BZT3248K04A, BZT3248K04A, BZT3248K04A, BZT3248K04A, BZT3248K04A, BZT3248K04A, BZT3248K04A, BZT3248K04A, BZT3248K04A, BZT3248K04A, BZT3248K04A, BZT3248K04A, BZT3248K04A, BZT</t>
  </si>
  <si>
    <t>CC:4E:24:A6:9B:00, CC:4E:24:A6:9B:0C, CC:4E:24:A6:9B:01, CC:4E:24:A6:9B:16, CC:4E:24:A6:9B:17, CC:4E:24:A6:9B:31, CC:4E:24:A6:9B:33, CC:4E:24:A6:9B:2A, CC:4E:24:A6:9B:2B, CC:4E:24:A6:9B:2C, CC:4E:24:A6:9B:2D, CC:4E:24:A6:9B:2E, CC:4E:24:A6:9B:2F, CC:</t>
  </si>
  <si>
    <t>Edge-G02-A0014-02 Unit: 2</t>
  </si>
  <si>
    <t>BZT3248K04E, BZT3248K04E, BZT3248K04E, BZT3248K04E, BZT3248K04E, BZT3248K04E, BZT3248K04E, BZT3248K04E, BZT3248K04E, BZT3248K04E, BZT3248K04E, BZT3248K04E, BZT3248K04E, BZT3248K04E, BZT3248K04E, BZT3248K04E, BZT3248K04E, BZT3248K04E, BZT3248K04E, BZT</t>
  </si>
  <si>
    <t>CC:4E:24:A6:9B:94, CC:4E:24:A6:9B:95, CC:4E:24:A6:9B:96, CC:4E:24:A6:9B:97, CC:4E:24:A6:9B:98, CC:4E:24:A6:9B:B2, CC:4E:24:A6:9B:B3, CC:4E:24:A6:9B:B4, CC:4E:24:A6:9B:AB, CC:4E:24:A6:9B:AC, CC:4E:24:A6:9B:AD, CC:4E:24:A6:9B:AE, CC:4E:24:A6:9B:AF, CC:</t>
  </si>
  <si>
    <t>Edge-G02-A0014-02 Unit: 3</t>
  </si>
  <si>
    <t>BZT3248K042, BZT3248K042, BZT3248K042, BZT3248K042, BZT3248K042, BZT3248K042, BZT3248K042, BZT3248K042, BZT3248K042, BZT3248K042, BZT3248K042, BZT3248K042, BZT3248K042, BZT3248K042, BZT3248K042, BZT3248K042, BZT3248K042, BZT3248K042, BZT3248K042, BZT</t>
  </si>
  <si>
    <t>CC:4E:24:A6:A2:80, CC:4E:24:A6:A2:89, CC:4E:24:A6:A2:AF, CC:4E:24:A6:A2:84, CC:4E:24:A6:A2:85, CC:4E:24:A6:A2:86, CC:4E:24:A6:A2:87, CC:4E:24:A6:A2:88, CC:4E:24:A6:A2:A9, CC:4E:24:A6:A2:AA, CC:4E:24:A6:A2:AB, CC:4E:24:A6:A2:AC, CC:4E:24:A6:A2:AD, CC:</t>
  </si>
  <si>
    <t>Edge-G03-A0011-01</t>
  </si>
  <si>
    <t>G_03.A0011</t>
  </si>
  <si>
    <t>BZT3243K0EK, BZT3243K0EK</t>
  </si>
  <si>
    <t>CC:4E:24:A4:64:C0, n.a.</t>
  </si>
  <si>
    <t>10.2.2.86, n.a.</t>
  </si>
  <si>
    <t>Edge-G03-A0011-01 Unit: 1</t>
  </si>
  <si>
    <t>BZT3243K0EK, BZT3243K0EK, BZT3243K0EK, BZT3243K0EK, BZT3243K0EK, BZT3243K0EK, BZT3243K0EK, BZT3243K0EK, BZT3243K0EK, BZT3243K0EK, BZT3243K0EK, BZT3243K0EK, BZT3243K0EK, BZT3243K0EK</t>
  </si>
  <si>
    <t>CC:4E:24:A4:64:C0, CC:4E:24:A4:64:C9, CC:4E:24:A4:64:CA, CC:4E:24:A4:64:CB, CC:4E:24:A4:64:C1, CC:4E:24:A4:64:C2, CC:4E:24:A4:64:F1, CC:4E:24:A4:64:F3, CC:4E:24:A4:64:C3, CC:4E:24:A4:64:C4, CC:4E:24:A4:64:C5, CC:4E:24:A4:64:C6, CC:4E:24:A4:64:C7, CC:</t>
  </si>
  <si>
    <t>Edge-G03-A0011-01 Unit: 2</t>
  </si>
  <si>
    <t>BZT3248K03C, BZT3248K03C, BZT3248K03C, BZT3248K03C, BZT3248K03C, BZT3248K03C, BZT3248K03C, BZT3248K03C, BZT3248K03C, BZT3248K03C, BZT3248K03C, BZT3248K03C, BZT3248K03C, BZT3248K03C, BZT3248K03C</t>
  </si>
  <si>
    <t>CC:4E:24:A6:91:B3, CC:4E:24:A6:91:B4, CC:4E:24:A6:91:AB, CC:4E:24:A6:91:AC, CC:4E:24:A6:91:AD, CC:4E:24:A6:91:AE, CC:4E:24:A6:91:AF, CC:4E:24:A6:91:B1, CC:4E:24:A6:91:A5, CC:4E:24:A6:91:A6, CC:4E:24:A6:91:A7, CC:4E:24:A6:91:A8, CC:4E:24:A6:91:A9, CC:</t>
  </si>
  <si>
    <t>Edge-G03-A0040-01</t>
  </si>
  <si>
    <t>G_03.A0040</t>
  </si>
  <si>
    <t>Edge-G03-A0060-01</t>
  </si>
  <si>
    <t>G_03.A0060</t>
  </si>
  <si>
    <t>Edge-G03-A0090-01</t>
  </si>
  <si>
    <t>G_03.A0090</t>
  </si>
  <si>
    <t>Brocade ICX6450-48-HPOE, Brocade ICX6450-48-HPOE, Brocade ICX6450-48-HPOE, Brocade ICX6450-48-HPOE</t>
  </si>
  <si>
    <t>BZT3248K03N, BZT3248K03N, BZT3248K03N, BZT3248K03N</t>
  </si>
  <si>
    <t>n.a., n.a., n.a., CC:4E:24:A6:A1:A4</t>
  </si>
  <si>
    <t>n.a., n.a., n.a., 10.2.2.84</t>
  </si>
  <si>
    <t>Edge-G03-A0090-01 Unit: 1</t>
  </si>
  <si>
    <t>BZT3248K03N, BZT3248K03N, BZT3248K03N, BZT3248K03N, BZT3248K03N, BZT3248K03N, BZT3248K03N, BZT3248K03N, BZT3248K03N, BZT3248K03N, BZT3248K03N, BZT3248K03N, BZT3248K03N, BZT3248K03N</t>
  </si>
  <si>
    <t>CC:4E:24:A6:A7:80, CC:4E:24:A6:A7:89, CC:4E:24:A6:A7:8A, CC:4E:24:A6:A7:8B, CC:4E:24:A6:A7:81, CC:4E:24:A6:A7:88, CC:4E:24:A6:A7:B1, CC:4E:24:A6:A7:B3, CC:4E:24:A6:A7:82, CC:4E:24:A6:A7:83, CC:4E:24:A6:A7:84, CC:4E:24:A6:A7:85, CC:4E:24:A6:A7:86, CC:</t>
  </si>
  <si>
    <t>Edge-G03-A0090-01 Unit: 2</t>
  </si>
  <si>
    <t>BZT3248K04C, BZT3248K04C, BZT3248K04C, BZT3248K04C, BZT3248K04C, BZT3248K04C, BZT3248K04C, BZT3248K04C, BZT3248K04C, BZT3248K04C, BZT3248K04C, BZT3248K04C, BZT3248K04C, BZT3248K04C, BZT3248K04C</t>
  </si>
  <si>
    <t>CC:4E:24:A6:A1:A4, CC:4E:24:A6:A1:B3, CC:4E:24:A6:A1:B4, CC:4E:24:A6:A1:AB, CC:4E:24:A6:A1:AC, CC:4E:24:A6:A1:AD, CC:4E:24:A6:A1:AE, CC:4E:24:A6:A1:AF, CC:4E:24:A6:A1:B1, CC:4E:24:A6:A1:A5, CC:4E:24:A6:A1:A6, CC:4E:24:A6:A1:A7, CC:4E:24:A6:A1:A8, CC:</t>
  </si>
  <si>
    <t>edge-g03-a0146-01-trans</t>
  </si>
  <si>
    <t>G_03.A0146</t>
  </si>
  <si>
    <t>BZT3248K04J, BZT3248K04J</t>
  </si>
  <si>
    <t>CC:4E:24:A6:95:71, n.a.</t>
  </si>
  <si>
    <t>10.2.2.72, n.a.</t>
  </si>
  <si>
    <t>edge-g03-a0146-01-trans Unit: 1</t>
  </si>
  <si>
    <t>BZT3248K04J, BZT3248K04J, BZT3248K04J, BZT3248K04J, BZT3248K04J, BZT3248K04J, BZT3248K04J, BZT3248K04J, BZT3248K04J, BZT3248K04J, BZT3248K04J, BZT3248K04J, BZT3248K04J, BZT3248K04J, BZT3248K04J</t>
  </si>
  <si>
    <t>CC:4E:24:A6:9B:40, CC:4E:24:A6:9B:73, CC:4E:24:A6:9B:74, CC:4E:24:A6:9B:44, CC:4E:24:A6:9B:45, CC:4E:24:A6:9B:46, CC:4E:24:A6:9B:47, CC:4E:24:A6:9B:48, CC:4E:24:A6:9B:71, CC:4E:24:A6:9B:49, CC:4E:24:A6:9B:4A, CC:4E:24:A6:9B:4B, CC:4E:24:A6:9B:41, CC:</t>
  </si>
  <si>
    <t>edge-g03-a0146-01-trans Unit: 2</t>
  </si>
  <si>
    <t>BZT3248K04G, BZT3248K04G, BZT3248K04G, BZT3248K04G</t>
  </si>
  <si>
    <t>CC:4E:24:A6:95:71, CC:4E:24:A6:95:72, CC:4E:24:A6:95:73, CC:4E:24:A6:95:74</t>
  </si>
  <si>
    <t>edge-g03-a0146-01-trans Unit: 3</t>
  </si>
  <si>
    <t>BZT3248K05S, BZT3248K05S, BZT3248K05S, BZT3248K05S, BZT3248K05S, BZT3248K05S, BZT3248K05S, BZT3248K05S, BZT3248K05S, BZT3248K05S, BZT3248K05S, BZT3248K05S, BZT3248K05S, BZT3248K05S, BZT3248K05S</t>
  </si>
  <si>
    <t>CC:4E:24:A6:B1:A4, CC:4E:24:A6:B1:A5, CC:4E:24:A6:B1:A6, CC:4E:24:A6:B1:A7, CC:4E:24:A6:B1:AE, CC:4E:24:A6:B1:AF, CC:4E:24:A6:B1:B1, CC:4E:24:A6:B1:B3, CC:4E:24:A6:B1:B4, CC:4E:24:A6:B1:A8, CC:4E:24:A6:B1:A9, CC:4E:24:A6:B1:AA, CC:4E:24:A6:B1:AB, CC:</t>
  </si>
  <si>
    <t>edge-g03-a0150-01-trans</t>
  </si>
  <si>
    <t>G_03.A0150</t>
  </si>
  <si>
    <t>BZT3248K05M, BZT3248K05M, BZT3248K05M, BZT3248K05M</t>
  </si>
  <si>
    <t>n.a., n.a., n.a., CC:4E:24:80:CC:EC</t>
  </si>
  <si>
    <t>n.a., n.a., n.a., 10.2.2.73</t>
  </si>
  <si>
    <t>edge-g03-a0150-01-trans Unit: 1</t>
  </si>
  <si>
    <t>BZT3248K05M, BZT3248K05M, BZT3248K05M, BZT3248K05M, BZT3248K05M, BZT3248K05M, BZT3248K05M, BZT3248K05M, BZT3248K05M, BZT3248K05M, BZT3248K05M, BZT3248K05M, BZT3248K05M, BZT3248K05M, BZT3248K05M</t>
  </si>
  <si>
    <t>CC:4E:24:A6:B1:31, CC:4E:24:A6:B1:33, CC:4E:24:A6:B1:34, CC:4E:24:A6:B1:03, CC:4E:24:A6:B1:04, CC:4E:24:A6:B1:05, CC:4E:24:A6:B1:06, CC:4E:24:A6:B1:07, CC:4E:24:A6:B1:08, CC:4E:24:A6:B1:00, CC:4E:24:A6:B1:09, CC:4E:24:A6:B1:0A, CC:4E:24:A6:B1:0B, CC:</t>
  </si>
  <si>
    <t>edge-g03-a0150-01-trans Unit: 2</t>
  </si>
  <si>
    <t>BZT3248K05X, BZT3248K05X, BZT3248K05X, BZT3248K05X</t>
  </si>
  <si>
    <t>CC:4E:24:A6:B1:F1, CC:4E:24:A6:B1:F2, CC:4E:24:A6:B1:F3, CC:4E:24:A6:B1:F4</t>
  </si>
  <si>
    <t>edge-g03-a0150-01-trans Unit: 3</t>
  </si>
  <si>
    <t xml:space="preserve">ICX6450-24P POE 24-port, ICX6450-24P POE 24-port, ICX6450-24P POE 24-port, ICX6450-24P POE 24-port, ICX6450-24P POE 24-port, ICX6450-24P POE 24-port, ICX6450-24P POE 24-port, ICX6450-24P POE 24-port, ICX6450-24P POE 24-port, ICX6450-24P POE 24-port, </t>
  </si>
  <si>
    <t>BZR3244K05N, BZR3244K05N, BZR3244K05N, BZR3244K05N, BZR3244K05N, BZR3244K05N, BZR3244K05N, BZR3244K05N, BZR3244K05N, BZR3244K05N, BZR3244K05N, BZR3244K05N, BZR3244K05N, BZR3244K05N, BZR3244K05N</t>
  </si>
  <si>
    <t>CC:4E:24:80:CC:EC, CC:4E:24:80:CC:ED, CC:4E:24:80:CC:EE, CC:4E:24:80:CC:F5, CC:4E:24:80:CC:F6, CC:4E:24:80:CC:F7, CC:4E:24:80:CC:F9, CC:4E:24:80:CC:FB, CC:4E:24:80:CC:FC, CC:4E:24:80:CC:EF, CC:4E:24:80:CC:F0, CC:4E:24:80:CC:F1, CC:4E:24:80:CC:F2, CC:</t>
  </si>
  <si>
    <t>edge-g03-a0160-01-trans</t>
  </si>
  <si>
    <t>G_03.A0160</t>
  </si>
  <si>
    <t>Brocade ICX6450-48-HPOE, Brocade ICX6450-48-HPOE, Brocade ICX6450-48-HPOE</t>
  </si>
  <si>
    <t>BZT3248K060, BZT3248K060, BZT3248K060</t>
  </si>
  <si>
    <t>n.a., n.a., CC:4E:24:80:EE:2C</t>
  </si>
  <si>
    <t>n.a., n.a., 10.2.2.74</t>
  </si>
  <si>
    <t>edge-g03-a0160-01-trans Unit: 1</t>
  </si>
  <si>
    <t>BZT3248K060, BZT3248K060, BZT3248K060, BZT3248K060, BZT3248K060, BZT3248K060, BZT3248K060, BZT3248K060, BZT3248K060, BZT3248K060, BZT3248K060, BZT3248K060, BZT3248K060, BZT3248K060, BZT3248K060</t>
  </si>
  <si>
    <t>CC:4E:24:A6:B5:40, CC:4E:24:A6:B5:49, CC:4E:24:A6:B5:4A, CC:4E:24:A6:B5:46, CC:4E:24:A6:B5:47, CC:4E:24:A6:B5:48, CC:4E:24:A6:B5:71, CC:4E:24:A6:B5:73, CC:4E:24:A6:B5:74, CC:4E:24:A6:B5:4B, CC:4E:24:A6:B5:41, CC:4E:24:A6:B5:42, CC:4E:24:A6:B5:43, CC:</t>
  </si>
  <si>
    <t>edge-g03-a0160-01-trans Unit: 2</t>
  </si>
  <si>
    <t>BZT3248K04S, BZT3248K04S, BZT3248K04S, BZT3248K04S</t>
  </si>
  <si>
    <t>CC:4E:24:A6:A9:31, CC:4E:24:A6:A9:32, CC:4E:24:A6:A9:33, CC:4E:24:A6:A9:34</t>
  </si>
  <si>
    <t>edge-g03-a0160-01-trans Unit: 3</t>
  </si>
  <si>
    <t>BZR3245K02V, BZR3245K02V, BZR3245K02V, BZR3245K02V, BZR3245K02V, BZR3245K02V, BZR3245K02V, BZR3245K02V, BZR3245K02V, BZR3245K02V, BZR3245K02V, BZR3245K02V, BZR3245K02V, BZR3245K02V, BZR3245K02V</t>
  </si>
  <si>
    <t>CC:4E:24:80:EE:2C, CC:4E:24:80:EE:2D, CC:4E:24:80:EE:2E, CC:4E:24:80:EE:35, CC:4E:24:80:EE:36, CC:4E:24:80:EE:37, CC:4E:24:80:EE:39, CC:4E:24:80:EE:3B, CC:4E:24:80:EE:3C, CC:4E:24:80:EE:2F, CC:4E:24:80:EE:30, CC:4E:24:80:EE:31, CC:4E:24:80:EE:32, CC:</t>
  </si>
  <si>
    <t>edge-g03-a0164-01</t>
  </si>
  <si>
    <t>G_03.A0164</t>
  </si>
  <si>
    <t>10.2.87.1</t>
  </si>
  <si>
    <t>edge-g03-a0182-01-trans</t>
  </si>
  <si>
    <t>G_03.A0182</t>
  </si>
  <si>
    <t>Brocade ICX6450-48-HPOE, Brocade ICX6450-48-HPOE, Brocade ICX6450-48-HPOE, Brocade ICX6450-48-HPOE, Brocade ICX6450-48-HPOE, Brocade ICX6450-48-HPOE, Brocade ICX6450-48-HPOE, Brocade ICX6450-48-HPOE</t>
  </si>
  <si>
    <t>BZT3248K03X, BZT3248K03X, BZT3248K03X, BZT3248K03X, BZT3248K03X, BZT3248K03X, BZT3248K03X, BZT3248K03X</t>
  </si>
  <si>
    <t>n.a., n.a., n.a., n.a., n.a., n.a., CC:4E:24:A6:96:F1, n.a.</t>
  </si>
  <si>
    <t>n.a., n.a., n.a., n.a., n.a., n.a., 10.2.2.76, n.a.</t>
  </si>
  <si>
    <t>edge-g03-a0182-01-trans Unit: 1</t>
  </si>
  <si>
    <t>BZT3248K03X, BZT3248K03X, BZT3248K03X, BZT3248K03X, BZT3248K03X, BZT3248K03X, BZT3248K03X, BZT3248K03X, BZT3248K03X, BZT3248K03X, BZT3248K03X, BZT3248K03X, BZT3248K03X, BZT3248K03X, BZT3248K03X</t>
  </si>
  <si>
    <t>CC:4E:24:A6:A0:40, CC:4E:24:A6:A0:49, CC:4E:24:A6:A0:4A, CC:4E:24:A6:A0:4B, CC:4E:24:A6:A0:41, CC:4E:24:A6:A0:48, CC:4E:24:A6:A0:71, CC:4E:24:A6:A0:73, CC:4E:24:A6:A0:74, CC:4E:24:A6:A0:42, CC:4E:24:A6:A0:43, CC:4E:24:A6:A0:44, CC:4E:24:A6:A0:45, CC:</t>
  </si>
  <si>
    <t>edge-g03-a0182-01-trans Unit: 2</t>
  </si>
  <si>
    <t>BZT3248K044, BZT3248K044, BZT3248K044, BZT3248K044</t>
  </si>
  <si>
    <t>CC:4E:24:A6:9F:B1, CC:4E:24:A6:9F:B2, CC:4E:24:A6:9F:B3, CC:4E:24:A6:9F:B4</t>
  </si>
  <si>
    <t>edge-g03-a0182-01-trans Unit: 3</t>
  </si>
  <si>
    <t>ICX6450-48p POE 48-port, ICX6450-48p POE 48-port, ICX6450-48p POE 48-port, ICX6450-48p POE 48-port, ICX6450-48p POE 48-port, ICX6450-48p POE 48-port</t>
  </si>
  <si>
    <t>BZT3248K04P, BZT3248K04P, BZT3248K04P, BZT3248K04P, BZT3248K04P, BZT3248K04P</t>
  </si>
  <si>
    <t>n.a., n.a., n.a., CC:4E:24:A6:96:F1, CC:4E:24:A6:96:F3, CC:4E:24:A6:96:F4</t>
  </si>
  <si>
    <t>edge-g03-a0182-01-trans Unit: 4</t>
  </si>
  <si>
    <t>BZT3248K06F, BZT3248K06F, BZT3248K06F, BZT3248K06F, BZT3248K06F, BZT3248K06F, BZT3248K06F, BZT3248K06F, BZT3248K06F, BZT3248K06F, BZT3248K06F, BZT3248K06F, BZT3248K06F, BZT3248K06F, BZT3248K06F, BZT3248K06F, BZT3248K06F, BZT3248K06F, BZT3248K06F, BZT</t>
  </si>
  <si>
    <t>n.a., n.a., n.a., n.a., CC:4E:24:A6:B8:B1, CC:4E:24:A6:B8:B2, CC:4E:24:A6:B8:B3, CC:4E:24:A6:B8:B4, CC:4E:24:A6:B8:AA, CC:4E:24:A6:B8:AB, CC:4E:24:A6:B8:AC, CC:4E:24:A6:B8:AD, CC:4E:24:A6:B8:AE, CC:4E:24:A6:B8:AF, CC:4E:24:A6:B8:A4, CC:4E:24:A6:B8:A5</t>
  </si>
  <si>
    <t>edge-g03-a0230-01-trans</t>
  </si>
  <si>
    <t>G_03.A0230</t>
  </si>
  <si>
    <t>Brocade ICX6450-48-HPOE, Brocade ICX6450-48-HPOE, Brocade ICX6450-48-HPOE, Brocade ICX6450-48-HPOE, Brocade ICX6450-48-HPOE</t>
  </si>
  <si>
    <t>BZT3248K06L, BZT3248K06L, BZT3248K06L, BZT3248K06L, BZT3248K06L</t>
  </si>
  <si>
    <t>n.a., n.a., n.a., n.a., CC:4E:24:80:EF:4C</t>
  </si>
  <si>
    <t>n.a., n.a., n.a., n.a., 10.2.2.77</t>
  </si>
  <si>
    <t>edge-g03-a0230-01-trans Unit: 1</t>
  </si>
  <si>
    <t>BZT3248K06L, BZT3248K06L, BZT3248K06L, BZT3248K06L, BZT3248K06L, BZT3248K06L, BZT3248K06L, BZT3248K06L, BZT3248K06L, BZT3248K06L, BZT3248K06L, BZT3248K06L, BZT3248K06L, BZT3248K06L, BZT3248K06L</t>
  </si>
  <si>
    <t>CC:4E:24:A6:BC:40, CC:4E:24:A6:BC:49, CC:4E:24:A6:BC:4A, CC:4E:24:A6:BC:4B, CC:4E:24:A6:BC:46, CC:4E:24:A6:BC:47, CC:4E:24:A6:BC:48, CC:4E:24:A6:BC:71, CC:4E:24:A6:BC:73, CC:4E:24:A6:BC:4D, CC:4E:24:A6:BC:41, CC:4E:24:A6:BC:42, CC:4E:24:A6:BC:43, CC:</t>
  </si>
  <si>
    <t>edge-g03-a0230-01-trans Unit: 2</t>
  </si>
  <si>
    <t>BZT3248K046, BZT3248K046, BZT3248K046, BZT3248K046</t>
  </si>
  <si>
    <t>CC:4E:24:A6:9E:B1, CC:4E:24:A6:9E:B2, CC:4E:24:A6:9E:B3, CC:4E:24:A6:9E:B4</t>
  </si>
  <si>
    <t>edge-g03-a0230-01-trans Unit: 3</t>
  </si>
  <si>
    <t>BZR3245K030, BZR3245K030, BZR3245K030, BZR3245K030, BZR3245K030, BZR3245K030, BZR3245K030, BZR3245K030, BZR3245K030, BZR3245K030, BZR3245K030, BZR3245K030, BZR3245K030, BZR3245K030, BZR3245K030</t>
  </si>
  <si>
    <t>CC:4E:24:80:EF:4C, CC:4E:24:80:EF:4D, CC:4E:24:80:EF:4E, CC:4E:24:80:EF:4F, CC:4E:24:80:EF:50, CC:4E:24:80:EF:51, CC:4E:24:80:EF:59, CC:4E:24:80:EF:5B, CC:4E:24:80:EF:5C, CC:4E:24:80:EF:52, CC:4E:24:80:EF:53, CC:4E:24:80:EF:54, CC:4E:24:80:EF:55, CC:</t>
  </si>
  <si>
    <t>edge-g03-a0246-01-trans</t>
  </si>
  <si>
    <t>G_03.A0246</t>
  </si>
  <si>
    <t>BZT3248K043, BZT3248K043</t>
  </si>
  <si>
    <t>CC:4E:24:A6:9F:40, n.a.</t>
  </si>
  <si>
    <t>10.2.2.78, n.a.</t>
  </si>
  <si>
    <t>edge-g03-a0246-01-trans Unit: 1</t>
  </si>
  <si>
    <t>BZT3248K043, BZT3248K043, BZT3248K043, BZT3248K043, BZT3248K043, BZT3248K043, BZT3248K043, BZT3248K043, BZT3248K043, BZT3248K043, BZT3248K043, BZT3248K043, BZT3248K043, BZT3248K043, BZT3248K043</t>
  </si>
  <si>
    <t>CC:4E:24:A6:9F:71, CC:4E:24:A6:9F:73, CC:4E:24:A6:9F:74, CC:4E:24:A6:9F:43, CC:4E:24:A6:9F:44, CC:4E:24:A6:9F:45, CC:4E:24:A6:9F:46, CC:4E:24:A6:9F:47, CC:4E:24:A6:9F:48, CC:4E:24:A6:9F:40, CC:4E:24:A6:9F:49, CC:4E:24:A6:9F:4A, CC:4E:24:A6:9F:4B, CC:</t>
  </si>
  <si>
    <t>edge-g03-a0246-01-trans Unit: 2</t>
  </si>
  <si>
    <t>BZT3248K06K, BZT3248K06K, BZT3248K06K, BZT3248K06K, BZT3248K06K, BZT3248K06K, BZT3248K06K, BZT3248K06K, BZT3248K06K, BZT3248K06K, BZT3248K06K, BZT3248K06K, BZT3248K06K</t>
  </si>
  <si>
    <t>CC:4E:24:A6:BC:E6, CC:4E:24:A6:BC:ED, CC:4E:24:A6:BC:EE, CC:4E:24:A6:BC:EF, CC:4E:24:A6:BC:F1, CC:4E:24:A6:BC:F3, CC:4E:24:A6:BC:F4, CC:4E:24:A6:BC:E7, CC:4E:24:A6:BC:E8, CC:4E:24:A6:BC:E9, CC:4E:24:A6:BC:EA, CC:4E:24:A6:BC:EB, CC:4E:24:A6:BC:EC</t>
  </si>
  <si>
    <t>edge-g03-a0250-01-trans</t>
  </si>
  <si>
    <t>G_03.A0250</t>
  </si>
  <si>
    <t>BZT3248K02M, BZT3248K02M</t>
  </si>
  <si>
    <t>CC:4E:24:A6:88:64, n.a.</t>
  </si>
  <si>
    <t>10.2.2.79, n.a.</t>
  </si>
  <si>
    <t>edge-g03-a0250-01-trans Unit: 1</t>
  </si>
  <si>
    <t>BZT3248K02M, BZT3248K02M, BZT3248K02M, BZT3248K02M, BZT3248K02M, BZT3248K02M, BZT3248K02M, BZT3248K02M, BZT3248K02M, BZT3248K02M, BZT3248K02M, BZT3248K02M, BZT3248K02M, BZT3248K02M, BZT3248K02M</t>
  </si>
  <si>
    <t>CC:4E:24:A6:94:40, CC:4E:24:A6:94:49, CC:4E:24:A6:94:4A, CC:4E:24:A6:94:46, CC:4E:24:A6:94:47, CC:4E:24:A6:94:48, CC:4E:24:A6:94:71, CC:4E:24:A6:94:73, CC:4E:24:A6:94:74, CC:4E:24:A6:94:4B, CC:4E:24:A6:94:41, CC:4E:24:A6:94:42, CC:4E:24:A6:94:43, CC:</t>
  </si>
  <si>
    <t>edge-g03-a0250-01-trans Unit: 2</t>
  </si>
  <si>
    <t>BZT3248K062, BZT3248K062, BZT3248K062, BZT3248K062</t>
  </si>
  <si>
    <t>CC:4E:24:A6:B8:F1, CC:4E:24:A6:B8:F2, CC:4E:24:A6:B8:F3, CC:4E:24:A6:B8:F4</t>
  </si>
  <si>
    <t>edge-g03-a0250-01-trans Unit: 3</t>
  </si>
  <si>
    <t>BZT3248K057, BZT3248K057, BZT3248K057, BZT3248K057, BZT3248K057, BZT3248K057, BZT3248K057, BZT3248K057, BZT3248K057, BZT3248K057, BZT3248K057, BZT3248K057, BZT3248K057, BZT3248K057, BZT3248K057</t>
  </si>
  <si>
    <t>CC:4E:24:A6:88:6D, CC:4E:24:A6:88:6E, CC:4E:24:A6:88:6F, CC:4E:24:A6:88:67, CC:4E:24:A6:88:68, CC:4E:24:A6:88:69, CC:4E:24:A6:88:6A, CC:4E:24:A6:88:6B, CC:4E:24:A6:88:6C, CC:4E:24:A6:88:64, CC:4E:24:A6:88:71, CC:4E:24:A6:88:73, CC:4E:24:A6:88:74, CC:</t>
  </si>
  <si>
    <t>edge-g03-a0260-01-trans</t>
  </si>
  <si>
    <t>G_03.A0260</t>
  </si>
  <si>
    <t>BZT3248K06A, BZT3248K06A, BZT3248K06A, BZT3248K06A, BZT3248K06A</t>
  </si>
  <si>
    <t>n.a., n.a., n.a., n.a., CC:4E:24:80:EF:AC</t>
  </si>
  <si>
    <t>n.a., n.a., n.a., n.a., 10.2.2.80</t>
  </si>
  <si>
    <t>edge-g03-a0260-01-trans Unit: 1</t>
  </si>
  <si>
    <t>BZT3248K06A, BZT3248K06A, BZT3248K06A, BZT3248K06A, BZT3248K06A, BZT3248K06A, BZT3248K06A, BZT3248K06A, BZT3248K06A, BZT3248K06A, BZT3248K06A, BZT3248K06A, BZT3248K06A, BZT3248K06A, BZT3248K06A</t>
  </si>
  <si>
    <t>CC:4E:24:A6:B9:40, CC:4E:24:A6:B9:49, CC:4E:24:A6:B9:4A, CC:4E:24:A6:B9:46, CC:4E:24:A6:B9:47, CC:4E:24:A6:B9:48, CC:4E:24:A6:B9:71, CC:4E:24:A6:B9:73, CC:4E:24:A6:B9:74, CC:4E:24:A6:B9:4B, CC:4E:24:A6:B9:41, CC:4E:24:A6:B9:42, CC:4E:24:A6:B9:43, CC:</t>
  </si>
  <si>
    <t>edge-g03-a0260-01-trans Unit: 2</t>
  </si>
  <si>
    <t>BZT3248K02S, BZT3248K02S, BZT3248K02S, BZT3248K02S</t>
  </si>
  <si>
    <t>CC:4E:24:A6:97:31, CC:4E:24:A6:97:32, CC:4E:24:A6:97:33, CC:4E:24:A6:97:34</t>
  </si>
  <si>
    <t>edge-g03-a0260-01-trans Unit: 3</t>
  </si>
  <si>
    <t>BZR3245K032, BZR3245K032, BZR3245K032, BZR3245K032, BZR3245K032, BZR3245K032, BZR3245K032, BZR3245K032, BZR3245K032, BZR3245K032, BZR3245K032, BZR3245K032, BZR3245K032, BZR3245K032, BZR3245K032</t>
  </si>
  <si>
    <t>CC:4E:24:80:EF:B9, CC:4E:24:80:EF:BB, CC:4E:24:80:EF:BC, CC:4E:24:80:EF:B2, CC:4E:24:80:EF:B3, CC:4E:24:80:EF:B4, CC:4E:24:80:EF:B5, CC:4E:24:80:EF:B6, CC:4E:24:80:EF:B7, CC:4E:24:80:EF:AC, CC:4E:24:80:EF:AD, CC:4E:24:80:EF:AE, CC:4E:24:80:EF:AF, CC:</t>
  </si>
  <si>
    <t>edge-g03-a0264-01-trans</t>
  </si>
  <si>
    <t>G_03.A0264</t>
  </si>
  <si>
    <t>BZT3248K063, BZT3248K063</t>
  </si>
  <si>
    <t>CC:4E:24:80:F3:8C, n.a.</t>
  </si>
  <si>
    <t>10.2.2.81, n.a.</t>
  </si>
  <si>
    <t>edge-g03-a0264-01-trans Unit: 1</t>
  </si>
  <si>
    <t>BZT3248K063, BZT3248K063, BZT3248K063, BZT3248K063, BZT3248K063, BZT3248K063, BZT3248K063, BZT3248K063, BZT3248K063, BZT3248K063, BZT3248K063, BZT3248K063, BZT3248K063, BZT3248K063, BZT3248K063</t>
  </si>
  <si>
    <t>CC:4E:24:A6:B6:80, CC:4E:24:A6:B6:89, CC:4E:24:A6:B6:8A, CC:4E:24:A6:B6:8B, CC:4E:24:A6:B6:87, CC:4E:24:A6:B6:88, CC:4E:24:A6:B6:B1, CC:4E:24:A6:B6:B3, CC:4E:24:A6:B6:B4, CC:4E:24:A6:B6:81, CC:4E:24:A6:B6:82, CC:4E:24:A6:B6:83, CC:4E:24:A6:B6:84, CC:</t>
  </si>
  <si>
    <t>edge-g03-a0264-01-trans Unit: 2</t>
  </si>
  <si>
    <t>BZT3248K069, BZT3248K069, BZT3248K069, BZT3248K069</t>
  </si>
  <si>
    <t>CC:4E:24:A6:AA:F1, CC:4E:24:A6:AA:F2, CC:4E:24:A6:AA:F3, CC:4E:24:A6:AA:F4</t>
  </si>
  <si>
    <t>edge-g03-a0264-01-trans Unit: 3</t>
  </si>
  <si>
    <t>BZR3245K031, BZR3245K031, BZR3245K031, BZR3245K031, BZR3245K031, BZR3245K031, BZR3245K031, BZR3245K031, BZR3245K031, BZR3245K031, BZR3245K031, BZR3245K031, BZR3245K031, BZR3245K031, BZR3245K031</t>
  </si>
  <si>
    <t>CC:4E:24:80:F3:8C, CC:4E:24:80:F3:8D, CC:4E:24:80:F3:8E, CC:4E:24:80:F3:8F, CC:4E:24:80:F3:90, CC:4E:24:80:F3:97, CC:4E:24:80:F3:99, CC:4E:24:80:F3:9B, CC:4E:24:80:F3:9C, CC:4E:24:80:F3:91, CC:4E:24:80:F3:92, CC:4E:24:80:F3:93, CC:4E:24:80:F3:94, CC:</t>
  </si>
  <si>
    <t>edge-g03-a0266-01-trans</t>
  </si>
  <si>
    <t>G_03.A0130</t>
  </si>
  <si>
    <t>BZT3248K02W, BZT3248K02W, BZT3248K02W, BZT3248K02W, BZT3248K02W</t>
  </si>
  <si>
    <t>n.a., n.a., n.a., CC:4E:24:80:F0:06, n.a.</t>
  </si>
  <si>
    <t>n.a., n.a., n.a., 10.2.2.71, n.a.</t>
  </si>
  <si>
    <t>edge-g03-a0266-01-trans Unit: 1</t>
  </si>
  <si>
    <t>BZT3248K02W, BZT3248K02W, BZT3248K02W, BZT3248K02W, BZT3248K02W, BZT3248K02W, BZT3248K02W, BZT3248K02W, BZT3248K02W, BZT3248K02W, BZT3248K02W, BZT3248K02W, BZT3248K02W, BZT3248K02W, BZT3248K02W</t>
  </si>
  <si>
    <t>CC:4E:24:A6:96:00, CC:4E:24:A6:96:09, CC:4E:24:A6:96:0A, CC:4E:24:A6:96:0B, CC:4E:24:A6:96:01, CC:4E:24:A6:96:08, CC:4E:24:A6:96:31, CC:4E:24:A6:96:33, CC:4E:24:A6:96:34, CC:4E:24:A6:96:02, CC:4E:24:A6:96:03, CC:4E:24:A6:96:04, CC:4E:24:A6:96:05, CC:</t>
  </si>
  <si>
    <t>edge-g03-a0266-01-trans Unit: 2</t>
  </si>
  <si>
    <t>BZT3248K05W, BZT3248K05W, BZT3248K05W, BZT3248K05W</t>
  </si>
  <si>
    <t>CC:4E:24:A6:88:F1, CC:4E:24:A6:88:F2, CC:4E:24:A6:88:F3, CC:4E:24:A6:88:F4</t>
  </si>
  <si>
    <t>edge-g03-a0266-01-trans Unit: 3</t>
  </si>
  <si>
    <t>BZT3248K068, BZT3248K068, BZT3248K068</t>
  </si>
  <si>
    <t>CC:4E:24:A6:AB:B1, CC:4E:24:A6:AB:B3, CC:4E:24:A6:AB:B4</t>
  </si>
  <si>
    <t>edge-g03-a0266-01-trans Unit: 4</t>
  </si>
  <si>
    <t>BZR3245K02L, BZR3245K02L, BZR3245K02L, BZR3245K02L, BZR3245K02L, BZR3245K02L, BZR3245K02L, BZR3245K02L, BZR3245K02L, BZR3245K02L, BZR3245K02L, BZR3245K02L, BZR3245K02L, BZR3245K02L, BZR3245K02L, BZR3245K02L, BZR3245K02L, BZR3245K02L, BZR3245K02L</t>
  </si>
  <si>
    <t>CC:4E:24:80:F0:0A, CC:4E:24:80:F0:0B, CC:4E:24:80:F0:0C, CC:4E:24:80:F0:0D, CC:4E:24:80:F0:0E, CC:4E:24:80:F0:1B, CC:4E:24:80:F0:1C, CC:4E:24:80:F0:15, CC:4E:24:80:F0:16, CC:4E:24:80:F0:17, CC:4E:24:80:F0:06, CC:4E:24:80:F0:19, CC:4E:24:80:F0:1A, CC:</t>
  </si>
  <si>
    <t>edge-g03-a0282-01-trans</t>
  </si>
  <si>
    <t>G_03.A0282</t>
  </si>
  <si>
    <t>BZT3248K06B, BZT3248K06B, BZT3248K06B, BZT3248K06B</t>
  </si>
  <si>
    <t>n.a., n.a., n.a., CC:4E:24:A6:89:B1</t>
  </si>
  <si>
    <t>n.a., n.a., n.a., 10.2.2.82</t>
  </si>
  <si>
    <t>edge-g03-a0282-01-trans Unit: 1</t>
  </si>
  <si>
    <t>BZT3248K06B, BZT3248K06B, BZT3248K06B, BZT3248K06B, BZT3248K06B, BZT3248K06B, BZT3248K06B, BZT3248K06B, BZT3248K06B, BZT3248K06B, BZT3248K06B, BZT3248K06B, BZT3248K06B, BZT3248K06B, BZT3248K06B</t>
  </si>
  <si>
    <t>CC:4E:24:A6:B5:C0, CC:4E:24:A6:B5:F3, CC:4E:24:A6:B5:F4, CC:4E:24:A6:B5:C4, CC:4E:24:A6:B5:C5, CC:4E:24:A6:B5:C6, CC:4E:24:A6:B5:C7, CC:4E:24:A6:B5:C8, CC:4E:24:A6:B5:F1, CC:4E:24:A6:B5:C9, CC:4E:24:A6:B5:CA, CC:4E:24:A6:B5:CB, CC:4E:24:A6:B5:C1, CC:</t>
  </si>
  <si>
    <t>edge-g03-a0282-01-trans Unit: 2</t>
  </si>
  <si>
    <t>BZT3248K04D, BZT3248K04D, BZT3248K04D, BZT3248K04D</t>
  </si>
  <si>
    <t>CC:4E:24:A6:89:B1, CC:4E:24:A6:89:B2, CC:4E:24:A6:89:B3, CC:4E:24:A6:89:B4</t>
  </si>
  <si>
    <t>edge-g03-a0282-01-trans Unit: 3</t>
  </si>
  <si>
    <t>BZT3248K06C, BZT3248K06C, BZT3248K06C, BZT3248K06C, BZT3248K06C, BZT3248K06C, BZT3248K06C, BZT3248K06C, BZT3248K06C, BZT3248K06C, BZT3248K06C, BZT3248K06C, BZT3248K06C, BZT3248K06C, BZT3248K06C</t>
  </si>
  <si>
    <t>CC:4E:24:A6:B7:A4, CC:4E:24:A6:B7:A5, CC:4E:24:A6:B7:A6, CC:4E:24:A6:B7:A7, CC:4E:24:A6:B7:A8, CC:4E:24:A6:B7:AF, CC:4E:24:A6:B7:B1, CC:4E:24:A6:B7:B3, CC:4E:24:A6:B7:B4, CC:4E:24:A6:B7:A9, CC:4E:24:A6:B7:AA, CC:4E:24:A6:B7:AB, CC:4E:24:A6:B7:AC, CC:</t>
  </si>
  <si>
    <t>edge-g04-a0011-01-trans</t>
  </si>
  <si>
    <t>G_04.A0011</t>
  </si>
  <si>
    <t>BZT3248K030, BZT3248K030</t>
  </si>
  <si>
    <t>CC:4E:24:A6:9B:C0, n.a.</t>
  </si>
  <si>
    <t>10.2.2.131, n.a.</t>
  </si>
  <si>
    <t>edge-g04-a0011-01-trans Unit: 1</t>
  </si>
  <si>
    <t>BZT3248K030, BZT3248K030, BZT3248K030, BZT3248K030, BZT3248K030, BZT3248K030, BZT3248K030, BZT3248K030, BZT3248K030, BZT3248K030, BZT3248K030, BZT3248K030, BZT3248K030, BZT3248K030, BZT3248K030, BZT3248K030, BZT3248K030</t>
  </si>
  <si>
    <t>CC:4E:24:A6:9B:C0, CC:4E:24:A6:9B:CA, CC:4E:24:A6:9B:CB, CC:4E:24:A6:9B:DB, CC:4E:24:A6:9B:DD, CC:4E:24:A6:9B:C6, CC:4E:24:A6:9B:C7, CC:4E:24:A6:9B:F1, CC:4E:24:A6:9B:F3, CC:4E:24:A6:9B:F4, CC:4E:24:A6:9B:D7, CC:4E:24:A6:9B:CC, CC:4E:24:A6:9B:C1, CC:</t>
  </si>
  <si>
    <t>edge-g04-a0011-01-trans Unit: 2</t>
  </si>
  <si>
    <t>BZT3248K03E, BZT3248K03E, BZT3248K03E, BZT3248K03E, BZT3248K03E, BZT3248K03E, BZT3248K03E, BZT3248K03E, BZT3248K03E, BZT3248K03E, BZT3248K03E, BZT3248K03E, BZT3248K03E, BZT3248K03E, BZT3248K03E, BZT3248K03E, BZT3248K03E, BZT3248K03E, BZT3248K03E, BZT</t>
  </si>
  <si>
    <t>CC:4E:24:A6:A6:0D, CC:4E:24:A6:A6:1D, CC:4E:24:A6:A6:1E, CC:4E:24:A6:A6:09, CC:4E:24:A6:A6:04, CC:4E:24:A6:A6:2D, CC:4E:24:A6:A6:2E, CC:4E:24:A6:A6:2F, CC:4E:24:A6:A6:31, CC:4E:24:A6:A6:33, CC:4E:24:A6:A6:34, CC:4E:24:A6:A6:27, CC:4E:24:A6:A6:28, CC:</t>
  </si>
  <si>
    <t>edge-g04-a0028-01-trans</t>
  </si>
  <si>
    <t>G_04.A0028</t>
  </si>
  <si>
    <t>BZT3248K047, BZT3248K047</t>
  </si>
  <si>
    <t>CC:4E:24:A6:9D:80, n.a.</t>
  </si>
  <si>
    <t>10.2.2.136, n.a.</t>
  </si>
  <si>
    <t>edge-g04-a0028-01-trans Unit: 1</t>
  </si>
  <si>
    <t>BZT3248K047, BZT3248K047, BZT3248K047, BZT3248K047, BZT3248K047, BZT3248K047, BZT3248K047, BZT3248K047, BZT3248K047, BZT3248K047, BZT3248K047, BZT3248K047, BZT3248K047, BZT3248K047, BZT3248K047, BZT3248K047, BZT3248K047, BZT3248K047, BZT3248K047, BZT</t>
  </si>
  <si>
    <t>CC:4E:24:A6:9D:80, CC:4E:24:A6:9D:89, CC:4E:24:A6:9D:8A, n.a., CC:4E:24:A6:9D:AF, CC:4E:24:A6:9D:B1, CC:4E:24:A6:9D:B3, CC:4E:24:A6:9D:B4, CC:4E:24:A6:9D:85, CC:4E:24:A6:9D:86, CC:4E:24:A6:9D:87, CC:4E:24:A6:9D:88, n.a., n.a., CC:4E:24:A6:9D:8B, CC:4</t>
  </si>
  <si>
    <t>edge-g04-a0028-01-trans Unit: 2</t>
  </si>
  <si>
    <t>BZT3248K04W, BZT3248K04W, BZT3248K04W, BZT3248K04W, BZT3248K04W, BZT3248K04W, BZT3248K04W, BZT3248K04W, BZT3248K04W, BZT3248K04W, BZT3248K04W, BZT3248K04W, BZT3248K04W, BZT3248K04W, BZT3248K04W, BZT3248K04W, BZT3248K04W, BZT3248K04W, BZT3248K04W, BZT</t>
  </si>
  <si>
    <t>n.a., n.a., n.a., n.a., CC:4E:24:A6:A8:B1, CC:4E:24:A6:A8:B3, CC:4E:24:A6:A8:B4, CC:4E:24:A6:A8:A9, CC:4E:24:A6:A8:AA, CC:4E:24:A6:A8:AB, CC:4E:24:A6:A8:AC, CC:4E:24:A6:A8:AD, CC:4E:24:A6:A8:AE, CC:4E:24:A6:A8:8D, CC:4E:24:A6:A8:A4, CC:4E:24:A6:A8:A5</t>
  </si>
  <si>
    <t>edge-g04-a0034-01-trans</t>
  </si>
  <si>
    <t>G_04.A0034</t>
  </si>
  <si>
    <t>BZT3248K05Z, BZT3248K05Z, BZT3248K05Z, BZT3248K05Z</t>
  </si>
  <si>
    <t>n.a., n.a., n.a., CC:4E:24:A6:B2:A2</t>
  </si>
  <si>
    <t>n.a., n.a., n.a., 10.2.2.141</t>
  </si>
  <si>
    <t>edge-g04-a0034-01-trans Unit: 1</t>
  </si>
  <si>
    <t>BZT3248K05Z, BZT3248K05Z, BZT3248K05Z, BZT3248K05Z, BZT3248K05Z, BZT3248K05Z, BZT3248K05Z, BZT3248K05Z, BZT3248K05Z, BZT3248K05Z, BZT3248K05Z, BZT3248K05Z, BZT3248K05Z, BZT3248K05Z, BZT3248K05Z</t>
  </si>
  <si>
    <t>CC:4E:24:A6:BA:80, CC:4E:24:A6:BA:89, CC:4E:24:A6:BA:8A, CC:4E:24:A6:BA:8B, CC:4E:24:A6:BA:81, CC:4E:24:A6:BA:88, CC:4E:24:A6:BA:B1, CC:4E:24:A6:BA:B3, CC:4E:24:A6:BA:B4, CC:4E:24:A6:BA:82, CC:4E:24:A6:BA:83, CC:4E:24:A6:BA:84, CC:4E:24:A6:BA:85, CC:</t>
  </si>
  <si>
    <t>edge-g04-a0034-01-trans Unit: 2</t>
  </si>
  <si>
    <t>BZT3248K05C, BZT3248K05C, BZT3248K05C, BZT3248K05C</t>
  </si>
  <si>
    <t>CC:4E:24:A6:B3:F1, CC:4E:24:A6:B3:F2, CC:4E:24:A6:B3:F3, CC:4E:24:A6:B3:F4</t>
  </si>
  <si>
    <t>edge-g04-a0034-01-trans Unit: 3</t>
  </si>
  <si>
    <t>BZT3248K05V, BZT3248K05V, BZT3248K05V, BZT3248K05V, BZT3248K05V, BZT3248K05V, BZT3248K05V, BZT3248K05V, BZT3248K05V, BZT3248K05V, BZT3248K05V, BZT3248K05V, BZT3248K05V, BZT3248K05V, BZT3248K05V, BZT3248K05V, BZT3248K05V</t>
  </si>
  <si>
    <t>CC:4E:24:A6:B2:A2, CC:4E:24:A6:B2:A3, CC:4E:24:A6:B2:A4, CC:4E:24:A6:B2:A5, CC:4E:24:A6:B2:A6, CC:4E:24:A6:B2:AD, CC:4E:24:A6:B2:AE, CC:4E:24:A6:B2:AF, CC:4E:24:A6:B2:B1, CC:4E:24:A6:B2:B3, CC:4E:24:A6:B2:B4, CC:4E:24:A6:B2:A7, CC:4E:24:A6:B2:A8, CC:</t>
  </si>
  <si>
    <t>edge-g04-a0034-01-trans Unit: 4</t>
  </si>
  <si>
    <t>00:00:00:00:00:00</t>
  </si>
  <si>
    <t>edge-g04-a0113-01-trans</t>
  </si>
  <si>
    <t>G_04.A0113</t>
  </si>
  <si>
    <t>BZT3248K06N, BZT3248K06N</t>
  </si>
  <si>
    <t>CC:4E:24:A6:92:80, n.a.</t>
  </si>
  <si>
    <t>10.2.2.132, n.a.</t>
  </si>
  <si>
    <t>edge-g04-a0113-01-trans Unit: 1</t>
  </si>
  <si>
    <t>BZT3248K06N, BZT3248K06N, BZT3248K06N, BZT3248K06N, BZT3248K06N, BZT3248K06N, BZT3248K06N, BZT3248K06N, BZT3248K06N, BZT3248K06N, BZT3248K06N, BZT3248K06N, BZT3248K06N, BZT3248K06N, BZT3248K06N</t>
  </si>
  <si>
    <t>CC:4E:24:A6:92:80, CC:4E:24:A6:92:89, CC:4E:24:A6:92:8A, CC:4E:24:A6:92:8B, CC:4E:24:A6:92:81, CC:4E:24:A6:92:88, CC:4E:24:A6:92:B1, CC:4E:24:A6:92:B3, CC:4E:24:A6:92:B4, CC:4E:24:A6:92:82, CC:4E:24:A6:92:83, CC:4E:24:A6:92:84, CC:4E:24:A6:92:85, CC:</t>
  </si>
  <si>
    <t>edge-g04-a0113-01-trans Unit: 2</t>
  </si>
  <si>
    <t>BZT3214L032, BZT3214L032, BZT3214L032</t>
  </si>
  <si>
    <t>CC:4E:24:D8:B5:B1, CC:4E:24:D8:B5:B3, CC:4E:24:D8:B5:B4</t>
  </si>
  <si>
    <t>edge-g04-a0113-01-trans Unit: 3</t>
  </si>
  <si>
    <t>BZT3248K06H, BZT3248K06H, BZT3248K06H, BZT3248K06H, BZT3248K06H, BZT3248K06H, BZT3248K06H, BZT3248K06H, BZT3248K06H, BZT3248K06H, BZT3248K06H, BZT3248K06H, BZT3248K06H, BZT3248K06H, BZT3248K06H, BZT3248K06H, BZT3248K06H</t>
  </si>
  <si>
    <t>CC:4E:24:A6:BD:E3, CC:4E:24:A6:BD:E4, CC:4E:24:A6:BD:E5, CC:4E:24:A6:BD:F3, CC:4E:24:A6:BD:F4, CC:4E:24:A6:BD:EC, CC:4E:24:A6:BD:ED, CC:4E:24:A6:BD:EE, CC:4E:24:A6:BD:EF, CC:4E:24:A6:BD:F1, CC:4E:24:A6:BD:F2, CC:4E:24:A6:BD:E6, CC:4E:24:A6:BD:E7, CC:</t>
  </si>
  <si>
    <t>edge-g04-a0132-01-trans</t>
  </si>
  <si>
    <t>G_04.A0132</t>
  </si>
  <si>
    <t>Brocade ICX6450-48-HPOE, Brocade ICX6450-48-HPOE, Brocade ICX6450-48-HPOE, Brocade ICX6450-48-HPOE, Brocade ICX6450-48-HPOE, Brocade ICX6450-48-HPOE, Brocade ICX6450-48-HPOE, Brocade ICX6450-48-HPOE, Brocade ICX6450-48-HPOE</t>
  </si>
  <si>
    <t>BZT3248K04V, BZT3248K04V, BZT3248K04V, BZT3248K04V, BZT3248K04V, BZT3248K04V, BZT3248K04V, BZT3248K04V, BZT3248K04V</t>
  </si>
  <si>
    <t>n.a., n.a., n.a., n.a., n.a., n.a., n.a., n.a., CC:4E:24:80:F0:4A</t>
  </si>
  <si>
    <t>n.a., n.a., n.a., n.a., n.a., n.a., n.a., n.a., 10.2.2.137</t>
  </si>
  <si>
    <t>edge-g04-a0132-01-trans Unit: 1</t>
  </si>
  <si>
    <t>BZT3248K04V, BZT3248K04V, BZT3248K04V, BZT3248K04V, BZT3248K04V, BZT3248K04V, BZT3248K04V, BZT3248K04V, BZT3248K04V, BZT3248K04V, BZT3248K04V, BZT3248K04V, BZT3248K04V, BZT3248K04V, BZT3248K04V</t>
  </si>
  <si>
    <t>CC:4E:24:A6:A7:C0, CC:4E:24:A6:A7:C9, CC:4E:24:A6:A7:CA, CC:4E:24:A6:A7:C6, CC:4E:24:A6:A7:C7, CC:4E:24:A6:A7:C8, CC:4E:24:A6:A7:F1, CC:4E:24:A6:A7:F3, CC:4E:24:A6:A7:F4, CC:4E:24:A6:A7:CB, CC:4E:24:A6:A7:C1, CC:4E:24:A6:A7:C2, CC:4E:24:A6:A7:C3, CC:</t>
  </si>
  <si>
    <t>edge-g04-a0132-01-trans Unit: 2</t>
  </si>
  <si>
    <t>BZT3248K03Y, BZT3248K03Y, BZT3248K03Y, BZT3248K03Y</t>
  </si>
  <si>
    <t>CC:4E:24:A6:A2:71, CC:4E:24:A6:A2:72, CC:4E:24:A6:A2:73, CC:4E:24:A6:A2:74</t>
  </si>
  <si>
    <t>edge-g04-a0132-01-trans Unit: 3</t>
  </si>
  <si>
    <t>BZT3248K04F, BZT3248K04F, BZT3248K04F</t>
  </si>
  <si>
    <t>CC:4E:24:A6:9D:71, CC:4E:24:A6:9D:73, CC:4E:24:A6:9D:74</t>
  </si>
  <si>
    <t>edge-g04-a0132-01-trans Unit: 4</t>
  </si>
  <si>
    <t>ICX6450-48p POE 48-port, ICX6450-48p POE 48-port, ICX6450-48p POE 48-port, ICX6450-48p POE 48-port, ICX6450-48p POE 48-port, ICX6450-48p POE 48-port, ICX6450-48p POE 48-port, ICX6450-48p POE 48-port</t>
  </si>
  <si>
    <t>BZT3248K041, BZT3248K041, BZT3248K041, BZT3248K041, BZT3248K041, BZT3248K041, BZT3248K041, BZT3248K041</t>
  </si>
  <si>
    <t>n.a., n.a., n.a., n.a., CC:4E:24:A6:A4:71, CC:4E:24:A6:A4:72, CC:4E:24:A6:A4:73, CC:4E:24:A6:A4:74</t>
  </si>
  <si>
    <t>edge-g04-a0132-01-trans Unit: 5</t>
  </si>
  <si>
    <t>BZR3245K03B, BZR3245K03B, BZR3245K03B, BZR3245K03B, BZR3245K03B, BZR3245K03B, BZR3245K03B, BZR3245K03B, BZR3245K03B, BZR3245K03B, BZR3245K03B, BZR3245K03B, BZR3245K03B, BZR3245K03B, BZR3245K03B, BZR3245K03B, BZR3245K03B, BZR3245K03B, BZR3245K03B, BZR</t>
  </si>
  <si>
    <t>CC:4E:24:80:F0:56, CC:4E:24:80:F0:57, CC:4E:24:80:F0:59, CC:4E:24:80:F0:5A, CC:4E:24:80:F0:5B, CC:4E:24:80:F0:5C, CC:4E:24:80:F0:50, CC:4E:24:80:F0:51, CC:4E:24:80:F0:52, CC:4E:24:80:F0:53, CC:4E:24:80:F0:54, CC:4E:24:80:F0:55, n.a., CC:4E:24:80:F0:4</t>
  </si>
  <si>
    <t>edge-g04-a0139-01-trans</t>
  </si>
  <si>
    <t>G_04.A0139</t>
  </si>
  <si>
    <t>BZT3248K04H, BZT3248K04H</t>
  </si>
  <si>
    <t>CC:4E:24:A6:98:80, n.a.</t>
  </si>
  <si>
    <t>10.2.2.142, n.a.</t>
  </si>
  <si>
    <t>edge-g04-a0139-01-trans Unit: 1</t>
  </si>
  <si>
    <t>BZT3248K04H, BZT3248K04H, BZT3248K04H, BZT3248K04H, BZT3248K04H, BZT3248K04H, BZT3248K04H, BZT3248K04H, BZT3248K04H, BZT3248K04H, BZT3248K04H, BZT3248K04H, BZT3248K04H, BZT3248K04H, BZT3248K04H</t>
  </si>
  <si>
    <t>CC:4E:24:A6:98:80, CC:4E:24:A6:98:89, CC:4E:24:A6:98:8A, CC:4E:24:A6:98:8B, CC:4E:24:A6:98:87, CC:4E:24:A6:98:88, CC:4E:24:A6:98:B1, CC:4E:24:A6:98:B3, CC:4E:24:A6:98:B4, CC:4E:24:A6:98:81, CC:4E:24:A6:98:82, CC:4E:24:A6:98:83, CC:4E:24:A6:98:84, CC:</t>
  </si>
  <si>
    <t>edge-g04-a0139-01-trans Unit: 2</t>
  </si>
  <si>
    <t>BZT3248K065, BZT3248K065, BZT3248K065, BZT3248K065</t>
  </si>
  <si>
    <t>CC:4E:24:A6:B9:31, CC:4E:24:A6:B9:32, CC:4E:24:A6:B9:33, CC:4E:24:A6:B9:34</t>
  </si>
  <si>
    <t>edge-g04-a0139-01-trans Unit: 3</t>
  </si>
  <si>
    <t>BZT3248K066, BZT3248K066, BZT3248K066, BZT3248K066, BZT3248K066, BZT3248K066, BZT3248K066, BZT3248K066, BZT3248K066, BZT3248K066, BZT3248K066, BZT3248K066, BZT3248K066, BZT3248K066, BZT3248K066, BZT3248K066</t>
  </si>
  <si>
    <t>CC:4E:24:A6:AB:00, CC:4E:24:A6:AB:01, CC:4E:24:A6:AB:25, CC:4E:24:A6:AB:26, CC:4E:24:A6:AB:2D, CC:4E:24:A6:AB:2E, CC:4E:24:A6:AB:2F, CC:4E:24:A6:AB:31, CC:4E:24:A6:AB:33, CC:4E:24:A6:AB:34, CC:4E:24:A6:AB:27, CC:4E:24:A6:AB:28, CC:4E:24:A6:AB:29, CC:</t>
  </si>
  <si>
    <t>edge-g04-a0139-01-trans Unit: 4</t>
  </si>
  <si>
    <t>ICX6450-24P POE 24-port</t>
  </si>
  <si>
    <t>edge-g04-a0176-01-trans</t>
  </si>
  <si>
    <t>G_04.A0176</t>
  </si>
  <si>
    <t>BZT3238L05X, BZT3238L05X</t>
  </si>
  <si>
    <t>60:9C:9F:1B:10:40, n.a.</t>
  </si>
  <si>
    <t>10.2.2.147, n.a.</t>
  </si>
  <si>
    <t>edge-g04-a0176-01-trans Unit: 1</t>
  </si>
  <si>
    <t>G_04.A0177</t>
  </si>
  <si>
    <t>ICX6450-48p POE 48-port, ICX6450-48p POE 48-port, ICX6450-48p POE 48-port, ICX6450-48p POE 48-port, ICX6450-48p POE 48-port, ICX6450-48p POE 48-port, ICX6450-48p POE 48-port, ICX6450-48p POE 48-port, ICX6450-48p POE 48-port, ICX6450-48p POE 48-port</t>
  </si>
  <si>
    <t>BZT3238L05X, BZT3238L05X, BZT3238L05X, BZT3238L05X, BZT3238L05X, BZT3238L05X, BZT3238L05X, BZT3238L05X, BZT3238L05X, BZT3238L05X</t>
  </si>
  <si>
    <t>60:9C:9F:1B:10:40, CC:4E:24:A7:4D:40, 60:9C:9F:1B:10:41, 60:9C:9F:1B:10:59, 60:9C:9F:1B:10:44, 60:9C:9F:1B:10:45, 60:9C:9F:1B:10:46, 60:9C:9F:1B:10:71, 60:9C:9F:1B:10:73, 60:9C:9F:1B:10:74</t>
  </si>
  <si>
    <t>edge-g04-a0176-01-trans Unit: 2</t>
  </si>
  <si>
    <t>BZT3242K0EX, BZT3242K0EX, BZT3242K0EX</t>
  </si>
  <si>
    <t>CC:4E:24:A4:22:71, CC:4E:24:A4:22:73, CC:4E:24:A4:22:74</t>
  </si>
  <si>
    <t>edge-g04-a0176-01-trans Unit: 3</t>
  </si>
  <si>
    <t>BZT3249K089, BZT3249K089, BZT3249K089</t>
  </si>
  <si>
    <t>CC:4E:24:A7:4D:71, CC:4E:24:A7:4D:73, CC:4E:24:A7:4D:74</t>
  </si>
  <si>
    <t>edge-g04-a0176-01-trans Unit: 4</t>
  </si>
  <si>
    <t>ICX6450-24P POE 24-port, ICX6450-24P POE 24-port, ICX6450-24P POE 24-port, ICX6450-24P POE 24-port, ICX6450-24P POE 24-port</t>
  </si>
  <si>
    <t>BZR3245K039, BZR3245K039, BZR3245K039, BZR3245K039, BZR3245K039</t>
  </si>
  <si>
    <t>CC:4E:24:80:F0:79, CC:4E:24:80:F0:7A, CC:4E:24:80:F0:7B, CC:4E:24:80:F0:7C, n.a.</t>
  </si>
  <si>
    <t>edge-g04-a0176-01-trans Unit: 5</t>
  </si>
  <si>
    <t>BZR3245K03C, BZR3245K03C, BZR3245K03C, BZR3245K03C, BZR3245K03C, BZR3245K03C, BZR3245K03C, BZR3245K03C, BZR3245K03C, BZR3245K03C, BZR3245K03C, BZR3245K03C, BZR3245K03C, BZR3245K03C, BZR3245K03C, BZR3245K03C, BZR3245K03C, BZR3245K03C, BZR3245K03C, BZR</t>
  </si>
  <si>
    <t>CC:4E:24:80:F0:39, CC:4E:24:80:F0:3A, CC:4E:24:80:F0:25, CC:4E:24:80:F0:26, CC:4E:24:80:F0:27, CC:4E:24:80:F0:20, CC:4E:24:80:F0:2F, CC:4E:24:80:F0:31, CC:4E:24:80:F0:35, CC:4E:24:80:F0:36, CC:4E:24:80:F0:37, CC:4E:24:80:F0:22, CC:4E:24:80:F0:23, CC:</t>
  </si>
  <si>
    <t>edge-g04-a0187-01-trans</t>
  </si>
  <si>
    <t>G_04.A0187</t>
  </si>
  <si>
    <t>Brocade ICX6450-48-HPOE, Brocade ICX6450-48-HPOE, Brocade ICX6450-48-HPOE, Brocade ICX6450-48-HPOE, Brocade ICX6450-48-HPOE, Brocade ICX6450-48-HPOE</t>
  </si>
  <si>
    <t>BZT3238L013, BZT3238L013, BZT3238L013, BZT3238L013, BZT3238L013, BZT3238L013</t>
  </si>
  <si>
    <t>n.a., n.a., n.a., n.a., n.a., 60:9C:9F:1A:D6:8C</t>
  </si>
  <si>
    <t>n.a., n.a., n.a., n.a., n.a., 10.2.2.152</t>
  </si>
  <si>
    <t>edge-g04-a0187-01-trans Unit: 1</t>
  </si>
  <si>
    <t>ICX6450-48p POE 48-port, ICX6450-48p POE 48-port, ICX6450-48p POE 48-port, ICX6450-48p POE 48-port, ICX6450-48p POE 48-port, ICX6450-48p POE 48-port, ICX6450-48p POE 48-port, ICX6450-48p POE 48-port, ICX6450-48p POE 48-port</t>
  </si>
  <si>
    <t>BZT3238L013, BZT3238L013, BZT3238L013, BZT3238L013, BZT3238L013, BZT3238L013, BZT3238L013, BZT3238L013, BZT3238L013</t>
  </si>
  <si>
    <t>60:9C:9F:1A:EC:40, 60:9C:9F:1A:EC:4A, 60:9C:9F:1A:EC:4B, 60:9C:9F:1A:EC:60, 60:9C:9F:1A:EC:65, 60:9C:9F:1A:EC:6F, 60:9C:9F:1A:EC:71, 60:9C:9F:1A:EC:73, 60:9C:9F:1A:EC:74</t>
  </si>
  <si>
    <t>edge-g04-a0187-01-trans Unit: 2</t>
  </si>
  <si>
    <t>BZT3248K040, BZT3248K040, BZT3248K040</t>
  </si>
  <si>
    <t>CC:4E:24:A6:A2:F1, CC:4E:24:A6:A2:F3, CC:4E:24:A6:A2:F4</t>
  </si>
  <si>
    <t>edge-g04-a0187-01-trans Unit: 3</t>
  </si>
  <si>
    <t>ICX6450-48p POE 48-port, ICX6450-48p POE 48-port, ICX6450-48p POE 48-port, ICX6450-48p POE 48-port, ICX6450-48p POE 48-port</t>
  </si>
  <si>
    <t>BZT3238L00H, BZT3238L00H, BZT3238L00H, BZT3238L00H, BZT3238L00H</t>
  </si>
  <si>
    <t>60:9C:9F:1A:D6:8C, 60:9C:9F:1A:D6:B1, 60:9C:9F:1A:D6:B2, 60:9C:9F:1A:D6:B3, 60:9C:9F:1A:D6:B4</t>
  </si>
  <si>
    <t>edge-g04-a0187-01-trans Unit: 4</t>
  </si>
  <si>
    <t>ICX6450-24P POE 24-port, ICX6450-24P POE 24-port, ICX6450-24P POE 24-port, ICX6450-24P POE 24-port, ICX6450-24P POE 24-port, ICX6450-24P POE 24-port, ICX6450-24P POE 24-port</t>
  </si>
  <si>
    <t>BZR3245K02R, BZR3245K02R, BZR3245K02R, BZR3245K02R, BZR3245K02R, BZR3245K02R, BZR3245K02R</t>
  </si>
  <si>
    <t>CC:4E:24:80:ED:99, CC:4E:24:80:ED:9B, CC:4E:24:80:ED:9C, CC:4E:24:80:ED:80, CC:4E:24:80:ED:8E, CC:4E:24:80:ED:82, CC:4E:24:80:ED:81</t>
  </si>
  <si>
    <t>edge-g04-a0187-01-trans Unit: 5</t>
  </si>
  <si>
    <t>BZT3249K087, BZT3249K087, BZT3249K087, BZT3249K087, BZT3249K087, BZT3249K087, BZT3249K087, BZT3249K087</t>
  </si>
  <si>
    <t>CC:4E:24:A7:1A:0A, CC:4E:24:A7:1A:17, CC:4E:24:A7:1A:24, CC:4E:24:A7:1A:08, CC:4E:24:A7:1A:31, CC:4E:24:A7:1A:32, CC:4E:24:A7:1A:33, CC:4E:24:A7:1A:34</t>
  </si>
  <si>
    <t>edge-g04-a0236-01-trans</t>
  </si>
  <si>
    <t>G_04.A0236</t>
  </si>
  <si>
    <t>BZT3248K03G, BZT3248K03G</t>
  </si>
  <si>
    <t>CC:4E:24:80:F4:E0, n.a.</t>
  </si>
  <si>
    <t>10.2.2.138, n.a.</t>
  </si>
  <si>
    <t>edge-g04-a0236-01-trans Unit: 1</t>
  </si>
  <si>
    <t>BZT3248K03G, BZT3248K03G, BZT3248K03G, BZT3248K03G, BZT3248K03G, BZT3248K03G, BZT3248K03G, BZT3248K03G, BZT3248K03G, BZT3248K03G, BZT3248K03G, BZT3248K03G, BZT3248K03G, BZT3248K03G, BZT3248K03G</t>
  </si>
  <si>
    <t>CC:4E:24:A6:A4:C0, CC:4E:24:A6:A4:C9, CC:4E:24:A6:A4:CA, CC:4E:24:A6:A4:CB, CC:4E:24:A6:A4:C7, CC:4E:24:A6:A4:C8, CC:4E:24:A6:A4:F1, CC:4E:24:A6:A4:F3, CC:4E:24:A6:A4:F4, CC:4E:24:A6:A4:C1, CC:4E:24:A6:A4:C2, CC:4E:24:A6:A4:C3, CC:4E:24:A6:A4:C4, CC:</t>
  </si>
  <si>
    <t>edge-g04-a0236-01-trans Unit: 2</t>
  </si>
  <si>
    <t>BZT3248K038, BZT3248K038, BZT3248K038, BZT3248K038</t>
  </si>
  <si>
    <t>CC:4E:24:A6:92:F1, CC:4E:24:A6:92:F2, CC:4E:24:A6:92:F3, CC:4E:24:A6:92:F4</t>
  </si>
  <si>
    <t>edge-g04-a0236-01-trans Unit: 3</t>
  </si>
  <si>
    <t>BZT3248K02G, BZT3248K02G, BZT3248K02G</t>
  </si>
  <si>
    <t>CC:4E:24:A6:93:B1, CC:4E:24:A6:93:B3, CC:4E:24:A6:93:B4</t>
  </si>
  <si>
    <t>edge-g04-a0236-01-trans Unit: 4</t>
  </si>
  <si>
    <t>BZT3248K02N, BZT3248K02N, BZT3248K02N, BZT3248K02N, BZT3248K02N, BZT3248K02N, BZT3248K02N, BZT3248K02N, BZT3248K02N, BZT3248K02N, BZT3248K02N, BZT3248K02N, BZT3248K02N, BZT3248K02N, BZT3248K02N, BZT3248K02N</t>
  </si>
  <si>
    <t>CC:4E:24:A6:85:2D, CC:4E:24:A6:85:2E, CC:4E:24:A6:85:2F, CC:4E:24:A6:85:2C, CC:4E:24:A6:85:26, CC:4E:24:A6:85:27, CC:4E:24:A6:85:28, CC:4E:24:A6:85:29, CC:4E:24:A6:85:2A, CC:4E:24:A6:85:2B, CC:4E:24:A6:85:31, CC:4E:24:A6:85:32, CC:4E:24:A6:85:33, CC:</t>
  </si>
  <si>
    <t>edge-g04-a0236-01-trans Unit: 5</t>
  </si>
  <si>
    <t>BZR3245K04J, BZR3245K04J, BZR3245K04J, BZR3245K04J, BZR3245K04J, BZR3245K04J, BZR3245K04J, BZR3245K04J, BZR3245K04J, BZR3245K04J, BZR3245K04J, BZR3245K04J, BZR3245K04J, BZR3245K04J, BZR3245K04J, BZR3245K04J, BZR3245K04J, BZR3245K04J, BZR3245K04J, BZR</t>
  </si>
  <si>
    <t>CC:4E:24:80:F4:E0, CC:4E:24:80:F4:E9, CC:4E:24:80:F4:EA, CC:4E:24:80:F4:EB, CC:4E:24:80:F4:EC, CC:4E:24:80:F4:E8, CC:4E:24:80:F4:F9, CC:4E:24:80:F4:FA, CC:4E:24:80:F4:FB, CC:4E:24:80:F4:FC, CC:4E:24:80:F4:E2, CC:4E:24:80:F4:E3, CC:4E:24:80:F4:E4, CC:</t>
  </si>
  <si>
    <t>edge-g04-a0243-01-trans</t>
  </si>
  <si>
    <t>G_04.A0243</t>
  </si>
  <si>
    <t>BZT3248K03L, BZT3248K03L, BZT3248K03L, BZT3248K03L</t>
  </si>
  <si>
    <t>n.a., n.a., n.a., CC:4E:24:A6:9A:E2</t>
  </si>
  <si>
    <t>n.a., n.a., n.a., 10.2.2.143</t>
  </si>
  <si>
    <t>edge-g04-a0243-01-trans Unit: 1</t>
  </si>
  <si>
    <t>BZT3248K03L, BZT3248K03L, BZT3248K03L, BZT3248K03L, BZT3248K03L, BZT3248K03L, BZT3248K03L, BZT3248K03L, BZT3248K03L, BZT3248K03L, BZT3248K03L, BZT3248K03L, BZT3248K03L, BZT3248K03L, BZT3248K03L</t>
  </si>
  <si>
    <t>CC:4E:24:A6:A7:00, CC:4E:24:A6:A7:09, CC:4E:24:A6:A7:0A, CC:4E:24:A6:A7:0B, CC:4E:24:A6:A7:01, CC:4E:24:A6:A7:02, CC:4E:24:A6:A7:31, CC:4E:24:A6:A7:33, CC:4E:24:A6:A7:34, CC:4E:24:A6:A7:03, CC:4E:24:A6:A7:04, CC:4E:24:A6:A7:05, CC:4E:24:A6:A7:06, CC:</t>
  </si>
  <si>
    <t>edge-g04-a0243-01-trans Unit: 2</t>
  </si>
  <si>
    <t>BZT3248K06D, BZT3248K06D, BZT3248K06D, BZT3248K06D</t>
  </si>
  <si>
    <t>CC:4E:24:A6:B9:B1, CC:4E:24:A6:B9:B2, CC:4E:24:A6:B9:B3, CC:4E:24:A6:B9:B4</t>
  </si>
  <si>
    <t>edge-g04-a0243-01-trans Unit: 3</t>
  </si>
  <si>
    <t>BZT3248K02Z, BZT3248K02Z, BZT3248K02Z, BZT3248K02Z, BZT3248K02Z, BZT3248K02Z, BZT3248K02Z, BZT3248K02Z, BZT3248K02Z, BZT3248K02Z, BZT3248K02Z, BZT3248K02Z, BZT3248K02Z, BZT3248K02Z, BZT3248K02Z, BZT3248K02Z</t>
  </si>
  <si>
    <t>CC:4E:24:A6:9A:E2, CC:4E:24:A6:9A:F1, CC:4E:24:A6:9A:F3, CC:4E:24:A6:9A:F4, CC:4E:24:A6:9A:EA, CC:4E:24:A6:9A:EB, CC:4E:24:A6:9A:EC, CC:4E:24:A6:9A:ED, CC:4E:24:A6:9A:EE, CC:4E:24:A6:9A:EF, CC:4E:24:A6:9A:E4, CC:4E:24:A6:9A:E5, CC:4E:24:A6:9A:E6, CC:</t>
  </si>
  <si>
    <t>edge-g04-a0243-01-trans Unit: 4</t>
  </si>
  <si>
    <t>edge-g04-a0243-01-trans Unit: 5</t>
  </si>
  <si>
    <t>edge-g04-a0314-01-trans</t>
  </si>
  <si>
    <t>G_04.A0314</t>
  </si>
  <si>
    <t>BZT3248K05T, BZT3248K05T</t>
  </si>
  <si>
    <t>CC:4E:24:A6:8E:B1, n.a.</t>
  </si>
  <si>
    <t>10.2.2.134, n.a.</t>
  </si>
  <si>
    <t>edge-g04-a0314-01-trans Unit: 1</t>
  </si>
  <si>
    <t>BZT3248K05T, BZT3248K05T, BZT3248K05T, BZT3248K05T, BZT3248K05T, BZT3248K05T, BZT3248K05T, BZT3248K05T, BZT3248K05T, BZT3248K05T, BZT3248K05T, BZT3248K05T, BZT3248K05T, BZT3248K05T, BZT3248K05T</t>
  </si>
  <si>
    <t>CC:4E:24:A6:AE:80, CC:4E:24:A6:AE:89, CC:4E:24:A6:AE:8A, CC:4E:24:A6:AE:8B, CC:4E:24:A6:AE:87, CC:4E:24:A6:AE:88, CC:4E:24:A6:AE:B1, CC:4E:24:A6:AE:B3, CC:4E:24:A6:AE:B4, CC:4E:24:A6:AE:81, CC:4E:24:A6:AE:82, CC:4E:24:A6:AE:83, CC:4E:24:A6:AE:84, CC:</t>
  </si>
  <si>
    <t>edge-g04-a0314-01-trans Unit: 2</t>
  </si>
  <si>
    <t>BZT3248K05Y, BZT3248K05Y, BZT3248K05Y</t>
  </si>
  <si>
    <t>CC:4E:24:A6:8E:B1, CC:4E:24:A6:8E:B3, CC:4E:24:A6:8E:B4</t>
  </si>
  <si>
    <t>edge-g04-a0314-01-trans Unit: 3</t>
  </si>
  <si>
    <t>BZT3248K04K, BZT3248K04K, BZT3248K04K, BZT3248K04K, BZT3248K04K, BZT3248K04K, BZT3248K04K, BZT3248K04K, BZT3248K04K, BZT3248K04K, BZT3248K04K, BZT3248K04K, BZT3248K04K, BZT3248K04K, BZT3248K04K, BZT3248K04K, BZT3248K04K, BZT3248K04K, BZT3248K04K</t>
  </si>
  <si>
    <t>CC:4E:24:A6:9E:18, CC:4E:24:A6:9E:19, CC:4E:24:A6:9E:24, CC:4E:24:A6:9E:25, CC:4E:24:A6:9E:26, CC:4E:24:A6:9E:34, CC:4E:24:A6:9E:2F, CC:4E:24:A6:9E:2D, CC:4E:24:A6:9E:2E, n.a., CC:4E:24:A6:9E:31, CC:4E:24:A6:9E:32, CC:4E:24:A6:9E:33, CC:4E:24:A6:9E:2</t>
  </si>
  <si>
    <t>edge-g04-a0326-01-trans</t>
  </si>
  <si>
    <t>G_04.A0336</t>
  </si>
  <si>
    <t>BZT3248K04N, BZT3248K04N, BZT3248K04N, BZT3248K04N</t>
  </si>
  <si>
    <t>n.a., n.a., n.a., CC:4E:24:A6:97:64</t>
  </si>
  <si>
    <t>n.a., n.a., n.a., 10.2.2.144</t>
  </si>
  <si>
    <t>edge-g04-a0326-01-trans Unit: 1</t>
  </si>
  <si>
    <t>BZT3248K04N, BZT3248K04N, BZT3248K04N, BZT3248K04N, BZT3248K04N, BZT3248K04N, BZT3248K04N, BZT3248K04N, BZT3248K04N, BZT3248K04N, BZT3248K04N, BZT3248K04N, BZT3248K04N, BZT3248K04N</t>
  </si>
  <si>
    <t>CC:4E:24:A6:A1:00, CC:4E:24:A6:A1:34, CC:4E:24:A6:A1:05, CC:4E:24:A6:A1:06, CC:4E:24:A6:A1:07, CC:4E:24:A6:A1:08, CC:4E:24:A6:A1:31, CC:4E:24:A6:A1:33, CC:4E:24:A6:A1:09, CC:4E:24:A6:A1:0A, CC:4E:24:A6:A1:0B, CC:4E:24:A6:A1:02, CC:4E:24:A6:A1:03, CC:</t>
  </si>
  <si>
    <t>edge-g04-a0326-01-trans Unit: 2</t>
  </si>
  <si>
    <t>BZT3248K03Z, BZT3248K03Z, BZT3248K03Z, BZT3248K03Z</t>
  </si>
  <si>
    <t>CC:4E:24:A6:A3:31, CC:4E:24:A6:A3:32, CC:4E:24:A6:A3:33, CC:4E:24:A6:A3:34</t>
  </si>
  <si>
    <t>edge-g04-a0326-01-trans Unit: 3</t>
  </si>
  <si>
    <t>BZT3248K02X, BZT3248K02X, BZT3248K02X, BZT3248K02X, BZT3248K02X, BZT3248K02X, BZT3248K02X, BZT3248K02X, BZT3248K02X, BZT3248K02X, BZT3248K02X, BZT3248K02X, BZT3248K02X, BZT3248K02X, BZT3248K02X</t>
  </si>
  <si>
    <t>CC:4E:24:A6:97:64, CC:4E:24:A6:97:65, CC:4E:24:A6:97:66, CC:4E:24:A6:97:67, CC:4E:24:A6:97:6E, CC:4E:24:A6:97:6F, CC:4E:24:A6:97:71, CC:4E:24:A6:97:73, CC:4E:24:A6:97:74, CC:4E:24:A6:97:68, CC:4E:24:A6:97:69, CC:4E:24:A6:97:6A, CC:4E:24:A6:97:6B, CC:</t>
  </si>
  <si>
    <t>edge-g04-a0326-01-trans Unit: 4</t>
  </si>
  <si>
    <t>edge-g04-a0326-01-trans Unit: 5</t>
  </si>
  <si>
    <t>edge-g04-a0330-01-trans</t>
  </si>
  <si>
    <t>G_04.A0330</t>
  </si>
  <si>
    <t>BZT3248K02H, BZT3248K02H, BZT3248K02H, BZT3248K02H</t>
  </si>
  <si>
    <t>n.a., n.a., n.a., CC:4E:24:A6:93:71</t>
  </si>
  <si>
    <t>n.a., n.a., n.a., 10.2.2.139</t>
  </si>
  <si>
    <t>edge-g04-a0330-01-trans Unit: 1</t>
  </si>
  <si>
    <t>BZT3248K02H, BZT3248K02H, BZT3248K02H, BZT3248K02H, BZT3248K02H, BZT3248K02H, BZT3248K02H, BZT3248K02H, BZT3248K02H, BZT3248K02H</t>
  </si>
  <si>
    <t>CC:4E:24:A6:98:00, CC:4E:24:A6:98:0A, CC:4E:24:A6:98:0B, CC:4E:24:A6:98:01, CC:4E:24:A6:98:03, CC:4E:24:A6:98:04, CC:4E:24:A6:98:07, CC:4E:24:A6:98:31, CC:4E:24:A6:98:33, CC:4E:24:A6:98:34</t>
  </si>
  <si>
    <t>edge-g04-a0330-01-trans Unit: 2</t>
  </si>
  <si>
    <t>BZT3248K034, BZT3248K034, BZT3248K034, BZT3248K034</t>
  </si>
  <si>
    <t>CC:4E:24:A6:93:71, CC:4E:24:A6:93:72, CC:4E:24:A6:93:73, CC:4E:24:A6:93:74</t>
  </si>
  <si>
    <t>edge-g04-a0330-01-trans Unit: 3</t>
  </si>
  <si>
    <t>BZT3248K02R, BZT3248K02R, BZT3248K02R, BZT3248K02R, BZT3248K02R, BZT3248K02R, BZT3248K02R, BZT3248K02R, BZT3248K02R, BZT3248K02R, BZT3248K02R, BZT3248K02R, BZT3248K02R, BZT3248K02R, BZT3248K02R, BZT3248K02R, BZT3248K02R, BZT3248K02R, BZT3248K02R, BZT</t>
  </si>
  <si>
    <t>n.a., n.a., n.a., CC:4E:24:A6:95:2F, CC:4E:24:A6:95:31, CC:4E:24:A6:95:33, CC:4E:24:A6:95:34, CC:4E:24:A6:95:29, CC:4E:24:A6:95:2A, CC:4E:24:A6:95:2B, CC:4E:24:A6:95:2C, CC:4E:24:A6:95:2D, CC:4E:24:A6:95:2E, n.a., CC:4E:24:A6:95:24, CC:4E:24:A6:95:25</t>
  </si>
  <si>
    <t>edge-g04-a0330-01-trans Unit: 4</t>
  </si>
  <si>
    <t>edge-g04-a0330-01-trans Unit: 5</t>
  </si>
  <si>
    <t>edge-g04-a0409-01-trans</t>
  </si>
  <si>
    <t>G_04.A0409</t>
  </si>
  <si>
    <t>BZT3248K03B, BZT3248K03B</t>
  </si>
  <si>
    <t>CC:4E:24:A6:90:C0, n.a.</t>
  </si>
  <si>
    <t>10.2.2.135, n.a.</t>
  </si>
  <si>
    <t>edge-g04-a0409-01-trans Unit: 1</t>
  </si>
  <si>
    <t>BZT3248K03B, BZT3248K03B, BZT3248K03B, BZT3248K03B, BZT3248K03B, BZT3248K03B, BZT3248K03B, BZT3248K03B, BZT3248K03B, BZT3248K03B, BZT3248K03B, BZT3248K03B, BZT3248K03B, BZT3248K03B, BZT3248K03B</t>
  </si>
  <si>
    <t>CC:4E:24:A6:90:C0, CC:4E:24:A6:90:C9, CC:4E:24:A6:90:CA, CC:4E:24:A6:90:CB, CC:4E:24:A6:90:C7, CC:4E:24:A6:90:C8, CC:4E:24:A6:90:F1, CC:4E:24:A6:90:F3, CC:4E:24:A6:90:F4, CC:4E:24:A6:90:C1, CC:4E:24:A6:90:C2, CC:4E:24:A6:90:C3, CC:4E:24:A6:90:C4, CC:</t>
  </si>
  <si>
    <t>edge-g04-a0409-01-trans Unit: 2</t>
  </si>
  <si>
    <t>BZT3248K033, BZT3248K033, BZT3248K033</t>
  </si>
  <si>
    <t>CC:4E:24:A6:9A:B1, CC:4E:24:A6:9A:B3, CC:4E:24:A6:9A:B4</t>
  </si>
  <si>
    <t>edge-g04-a0409-01-trans Unit: 3</t>
  </si>
  <si>
    <t>BZT3248K02Y, BZT3248K02Y, BZT3248K02Y, BZT3248K02Y, BZT3248K02Y, BZT3248K02Y, BZT3248K02Y, BZT3248K02Y, BZT3248K02Y, BZT3248K02Y, BZT3248K02Y, BZT3248K02Y, BZT3248K02Y, BZT3248K02Y, BZT3248K02Y, BZT3248K02Y, BZT3248K02Y</t>
  </si>
  <si>
    <t>CC:4E:24:A6:9E:6D, CC:4E:24:A6:9E:6E, n.a., CC:4E:24:A6:9E:71, CC:4E:24:A6:9E:73, CC:4E:24:A6:9E:74, CC:4E:24:A6:9E:67, CC:4E:24:A6:9E:68, CC:4E:24:A6:9E:69, CC:4E:24:A6:9E:6A, CC:4E:24:A6:9E:6B, CC:4E:24:A6:9E:6C, CC:4E:24:A6:9E:58, CC:4E:24:A6:9E:5</t>
  </si>
  <si>
    <t>edge-g04-a0423-01-trans</t>
  </si>
  <si>
    <t>G_04.A0423</t>
  </si>
  <si>
    <t>Brocade ICX6450-48-HPOE, Brocade ICX6450-48-HPOE, Brocade ICX6450-48-HPOE, Brocade ICX6450-48-HPOE, Brocade ICX6450-48-HPOE, Brocade ICX6450-48-HPOE, Brocade ICX6450-48-HPOE</t>
  </si>
  <si>
    <t>BZT3248K04T, BZT3248K04T, BZT3248K04T, BZT3248K04T, BZT3248K04T, BZT3248K04T, BZT3248K04T</t>
  </si>
  <si>
    <t>n.a., n.a., n.a., n.a., n.a., n.a., CC:4E:24:A6:94:9C</t>
  </si>
  <si>
    <t>n.a., n.a., n.a., n.a., n.a., n.a., 10.2.2.140</t>
  </si>
  <si>
    <t>edge-g04-a0423-01-trans Unit: 1</t>
  </si>
  <si>
    <t>BZT3248K04T, BZT3248K04T, BZT3248K04T, BZT3248K04T, BZT3248K04T, BZT3248K04T, BZT3248K04T, BZT3248K04T, BZT3248K04T, BZT3248K04T, BZT3248K04T, BZT3248K04T, BZT3248K04T, BZT3248K04T, BZT3248K04T</t>
  </si>
  <si>
    <t>CC:4E:24:A6:AD:31, CC:4E:24:A6:AD:33, CC:4E:24:A6:AD:34, CC:4E:24:A6:AD:04, CC:4E:24:A6:AD:05, CC:4E:24:A6:AD:06, CC:4E:24:A6:AD:07, CC:4E:24:A6:AD:08, CC:4E:24:A6:AD:00, CC:4E:24:A6:AD:09, CC:4E:24:A6:AD:0A, CC:4E:24:A6:AD:0B, n.a., CC:4E:24:A6:AD:0</t>
  </si>
  <si>
    <t>edge-g04-a0423-01-trans Unit: 2</t>
  </si>
  <si>
    <t>BZT3248K03R, BZT3248K03R, BZT3248K03R, BZT3248K03R</t>
  </si>
  <si>
    <t>CC:4E:24:A6:A5:B1, CC:4E:24:A6:A5:B2, CC:4E:24:A6:A5:B3, CC:4E:24:A6:A5:B4</t>
  </si>
  <si>
    <t>edge-g04-a0423-01-trans Unit: 3</t>
  </si>
  <si>
    <t>BZT3248K02T, BZT3248K02T, BZT3248K02T, BZT3248K02T, BZT3248K02T, BZT3248K02T, BZT3248K02T, BZT3248K02T, BZT3248K02T, BZT3248K02T, BZT3248K02T, BZT3248K02T, BZT3248K02T, BZT3248K02T, BZT3248K02T, BZT3248K02T</t>
  </si>
  <si>
    <t>CC:4E:24:A6:94:A4, CC:4E:24:A6:94:A5, CC:4E:24:A6:94:B4, CC:4E:24:A6:94:9C, CC:4E:24:A6:94:AC, CC:4E:24:A6:94:AD, CC:4E:24:A6:94:AE, CC:4E:24:A6:94:AF, CC:4E:24:A6:94:B1, CC:4E:24:A6:94:B3, CC:4E:24:A6:94:A6, CC:4E:24:A6:94:A7, CC:4E:24:A6:94:A8, CC:</t>
  </si>
  <si>
    <t>edge-g04-a0423-01-trans Unit: 4</t>
  </si>
  <si>
    <t>edge-g04-a0428-01-trans</t>
  </si>
  <si>
    <t>G_04.A0428</t>
  </si>
  <si>
    <t>BZT3248K03A, BZT3248K03A</t>
  </si>
  <si>
    <t>CC:4E:24:A6:8F:80, n.a.</t>
  </si>
  <si>
    <t>10.2.2.145, n.a.</t>
  </si>
  <si>
    <t>edge-g04-a0428-01-trans Unit: 1</t>
  </si>
  <si>
    <t>BZT3248K03A, BZT3248K03A, BZT3248K03A, BZT3248K03A, BZT3248K03A, BZT3248K03A, BZT3248K03A, BZT3248K03A, BZT3248K03A, BZT3248K03A, BZT3248K03A, BZT3248K03A, BZT3248K03A, BZT3248K03A, BZT3248K03A</t>
  </si>
  <si>
    <t>CC:4E:24:A6:8F:80, CC:4E:24:A6:8F:89, CC:4E:24:A6:8F:B4, CC:4E:24:A6:8F:85, CC:4E:24:A6:8F:86, CC:4E:24:A6:8F:87, CC:4E:24:A6:8F:88, CC:4E:24:A6:8F:B1, CC:4E:24:A6:8F:B3, CC:4E:24:A6:8F:8A, CC:4E:24:A6:8F:8B, CC:4E:24:A6:8F:81, CC:4E:24:A6:8F:82, CC:</t>
  </si>
  <si>
    <t>edge-g04-a0428-01-trans Unit: 2</t>
  </si>
  <si>
    <t>BZT3248K06E, BZT3248K06E, BZT3248K06E, BZT3248K06E</t>
  </si>
  <si>
    <t>CC:4E:24:A6:B6:31, CC:4E:24:A6:B6:32, CC:4E:24:A6:B6:33, CC:4E:24:A6:B6:34</t>
  </si>
  <si>
    <t>edge-g04-a0428-01-trans Unit: 3</t>
  </si>
  <si>
    <t>BZT3248K03T, BZT3248K03T, BZT3248K03T, BZT3248K03T, BZT3248K03T, BZT3248K03T, BZT3248K03T, BZT3248K03T, BZT3248K03T, BZT3248K03T, BZT3248K03T, BZT3248K03T, BZT3248K03T, BZT3248K03T</t>
  </si>
  <si>
    <t>CC:4E:24:A6:99:A4, CC:4E:24:A6:99:A5, CC:4E:24:A6:99:A6, CC:4E:24:A6:99:AE, CC:4E:24:A6:99:AF, CC:4E:24:A6:99:B1, CC:4E:24:A6:99:B3, CC:4E:24:A6:99:B4, CC:4E:24:A6:99:A7, CC:4E:24:A6:99:A8, CC:4E:24:A6:99:AA, CC:4E:24:A6:99:AB, CC:4E:24:A6:99:AC, CC:</t>
  </si>
  <si>
    <t>edge-g04-a0428-01-trans Unit: 4</t>
  </si>
  <si>
    <t>edge-g04-a0428-01-trans Unit: 5</t>
  </si>
  <si>
    <t>Edge-G04-M0019-01</t>
  </si>
  <si>
    <t>G_04.M0019</t>
  </si>
  <si>
    <t>HP ProCurve 2520 Switch, HP ProCurve 2520 Switch</t>
  </si>
  <si>
    <t>10.188.240.93, n.a.</t>
  </si>
  <si>
    <t>Edge-G04-M0143-01</t>
  </si>
  <si>
    <t>G_04.M0143</t>
  </si>
  <si>
    <t xml:space="preserve">Brocade ICX6450-48-HPOE, Brocade ICX6450-48-HPOE, Brocade ICX6450-48-HPOE, Brocade ICX6450-48-HPOE, Brocade ICX6450-48-HPOE, Brocade ICX6450-48-HPOE, Brocade ICX6450-48-HPOE, Brocade ICX6450-48-HPOE, Brocade ICX6450-48-HPOE, Brocade ICX6450-48-HPOE, </t>
  </si>
  <si>
    <t>BZU0427J024, BZU0427J024, BZU0427J024, BZU0427J024, BZU0427J024, BZU0427J024, BZU0427J024, BZU0427J024, BZU0427J024, BZU0427J024, BZU0427J024, BZU0427J024, BZU0427J024, BZU0427J024, BZU0427J024, BZU0427J024, BZU0427J024, BZU0427J024, BZU0427J024, BZU</t>
  </si>
  <si>
    <t>n.a., n.a., n.a., n.a., 74:8E:F8:EF:B2:C0, n.a., n.a., n.a., n.a., n.a., n.a., n.a., n.a., n.a., n.a., n.a., n.a., n.a., n.a., n.a., n.a., n.a., n.a., n.a., n.a.</t>
  </si>
  <si>
    <t>n.a., n.a., n.a., n.a., 10.2.2.170, n.a., n.a., n.a., n.a., n.a., n.a., n.a., n.a., n.a., n.a., n.a., n.a., n.a., n.a., n.a., n.a., n.a., n.a., n.a., n.a.</t>
  </si>
  <si>
    <t>Edge-G04-M0143-01 Unit: 1</t>
  </si>
  <si>
    <t>74:8E:F8:EF:B2:C0, 74:8E:F8:EF:B2:D2, 74:8E:F8:EF:B2:D3, 74:8E:F8:EF:B2:D4, 74:8E:F8:EF:B2:ED, 74:8E:F8:EF:B2:F1, 74:8E:F8:EF:B2:F3, 74:8E:F8:EF:B2:E7, 74:8E:F8:EF:B2:E8, 74:8E:F8:EF:B2:E9, 74:8E:F8:EF:B2:EA, 74:8E:F8:EF:B2:EB, 74:8E:F8:EF:B2:EC, 74:</t>
  </si>
  <si>
    <t>Edge-G04-M0143-01 Unit: 2</t>
  </si>
  <si>
    <t>BZU0423J02F, BZU0423J02F, BZU0423J02F, BZU0423J02F, BZU0423J02F, BZU0423J02F, BZU0423J02F, BZU0423J02F, BZU0423J02F, BZU0423J02F, BZU0423J02F, BZU0423J02F, BZU0423J02F, BZU0423J02F, BZU0423J02F, BZU0423J02F, BZU0423J02F, BZU0423J02F, BZU0423J02F, BZU</t>
  </si>
  <si>
    <t>74:8E:F8:EF:D1:40, 74:8E:F8:EF:D1:49, 74:8E:F8:EF:D1:4A, 74:8E:F8:EF:D1:46, 74:8E:F8:EF:D1:47, 74:8E:F8:EF:D1:48, 74:8E:F8:EF:D1:71, 74:8E:F8:EF:D1:73, 74:8E:F8:EF:D1:74, 74:8E:F8:EF:D1:6C, 74:8E:F8:EF:D1:6D, 74:8E:F8:EF:D1:6E, 74:8E:F8:EF:D1:6F, 74:</t>
  </si>
  <si>
    <t>Edge-G04-M0143-01 Unit: 3</t>
  </si>
  <si>
    <t>BZU0423J01S, BZU0423J01S, BZU0423J01S, BZU0423J01S, BZU0423J01S, BZU0423J01S, BZU0423J01S, BZU0423J01S, BZU0423J01S, BZU0423J01S, BZU0423J01S, BZU0423J01S, BZU0423J01S, BZU0423J01S, BZU0423J01S, BZU0423J01S, BZU0423J01S, BZU0423J01S, BZU0423J01S, BZU</t>
  </si>
  <si>
    <t>74:8E:F8:EF:D0:63, 74:8E:F8:EF:D0:64, 74:8E:F8:EF:D0:65, 74:8E:F8:EF:D0:66, 74:8E:F8:EF:D0:43, 74:8E:F8:EF:D0:67, 74:8E:F8:EF:D0:73, 74:8E:F8:EF:D0:74, 74:8E:F8:EF:D0:52, 74:8E:F8:EF:D0:5E, 74:8E:F8:EF:D0:5F, 74:8E:F8:EF:D0:60, 74:8E:F8:EF:D0:61, 74:</t>
  </si>
  <si>
    <t>Edge-G04-M0243-01</t>
  </si>
  <si>
    <t>G_03.A0243</t>
  </si>
  <si>
    <t>Foundry Iron Switch, Foundry Iron Switch, Foundry Iron Switch, Foundry Iron Switch, Foundry Iron Switch, Foundry Iron Switch, Foundry Iron Switch, Foundry Iron Switch</t>
  </si>
  <si>
    <t>BZT3214L01Z, BZT3214L01Z, BZT3214L01Z, BZT3214L01Z, BZT3214L01Z, BZT3214L01Z, BZT3214L01Z, BZT3214L01Z</t>
  </si>
  <si>
    <t>CC:4E:24:D8:B9:C0, n.a., CC:4E:24:D8:B9:C0, CC:4E:24:D8:B9:E0, CC:4E:24:D8:B9:E2, CC:4E:24:D8:B9:E3, CC:4E:24:D8:B9:F1, CC:4E:24:D8:B9:F3</t>
  </si>
  <si>
    <t>Edge-G04M-Cisco-EXPRMTL.iavgroup.local</t>
  </si>
  <si>
    <t>Cisco Switch, Cisco Switch, Cisco Switch, Cisco Switch, Cisco Switch, Cisco Switch, Cisco Switch, Cisco Switch, Cisco Switch, Cisco Switch, Cisco Switch, Cisco Switch, Cisco Switch, Cisco Switch, Cisco Switch, Cisco Switch, Cisco Switch, Cisco Switch</t>
  </si>
  <si>
    <t>FDO2033E2M1, FDO2033E2M1, FDO2033E2M1, FDO2033E2M1, FDO2033E2M1, FDO2033E2M1, FDO2033E2M1, FDO2033E2M1, FDO2033E2M1, FDO2033E2M1, FDO2033E2M1, FDO2033E2M1, FDO2033E2M1, FDO2033E2M1, FDO2033E2M1, FDO2033E2M1, FDO2033E2M1, FDO2033E2M1, FDO2033E2M1, FDO</t>
  </si>
  <si>
    <t>n.a., n.a., 00:A2:EE:87:09:09, 00:A2:EE:87:09:34, 00:A2:EE:87:09:2F, 00:A2:EE:87:09:30, 00:A2:EE:87:09:05, 00:A2:EE:87:09:06, 00:A2:EE:87:09:07, 00:A2:EE:87:09:08, 00:A2:EE:87:09:29, 00:A2:EE:87:09:2A, 00:A2:EE:87:09:2B, 00:A2:EE:87:09:2C, 00:A2:EE:8</t>
  </si>
  <si>
    <t>Edge-G05-A0046-01.iavgroup.local</t>
  </si>
  <si>
    <t>G_05.A0056</t>
  </si>
  <si>
    <t>FDO2033Q0SK, FDO2033Q0SK, FDO2033Q0SK, FDO2033Q0SK, FDO2033Q0SK, FDO2033Q0SK, FDO2033Q0SK, FDO2033Q0SK, FDO2033Q0SK, FDO2033Q0SK, FDO2033Q0SK, FDO2033Q0SK, FDO2033Q0SK, FDO2033Q0SK, FDO2033Q0SK, FDO2033Q0SK, FDO2033Q0SK, FDO2033Q0SK, FDO2033Q0SK, FDO</t>
  </si>
  <si>
    <t>00:A2:EE:4D:AA:80, n.a., 00:A2:EE:4D:AA:81, 00:A2:EE:4D:AA:8A, 00:A2:EE:4D:AA:8B, 00:A2:EE:4D:AA:87, 00:A2:EE:4D:AA:88, 00:A2:EE:4D:AA:89, 00:A2:EE:4D:AA:B3, 00:A2:EE:4D:AA:B4, 00:A2:EE:4D:AA:AD, 00:A2:EE:4D:AA:AE, 00:A2:EE:4D:AA:AF, 00:A2:EE:4D:AA:B</t>
  </si>
  <si>
    <t>Edge-G05-A0054-01.iavgroup.local</t>
  </si>
  <si>
    <t>G_05.A0099</t>
  </si>
  <si>
    <t>FDO2033E2ZR, FDO2033E2ZR, FDO2033E2ZR, FDO2033E2ZR, FDO2033E2ZR, FDO2033E2ZR, FDO2033E2ZR, FDO2033E2ZR, FDO2033E2ZR, FDO2033E2ZR, FDO2033E2ZR, FDO2033E2ZR, FDO2033E2ZR, FDO2033E2ZR, FDO2033E2ZR, FDO2033E2ZR, FDO2033E2ZR, FDO2033E2ZR, FDO2033E2ZR, FDO</t>
  </si>
  <si>
    <t>00:A2:EE:8B:1F:00, n.a., 00:A2:EE:8B:1F:01, 00:A2:EE:8B:1F:0A, 00:A2:EE:8B:1F:0B, 00:A2:EE:8B:1F:0C, 00:A2:EE:8B:1F:08, 00:A2:EE:8B:1F:09, 00:A2:EE:8B:1F:33, 00:A2:EE:8B:1F:34, 00:A2:EE:8B:1F:2B, 00:A2:EE:8B:1F:2E, 00:A2:EE:8B:1F:2F, 00:A2:EE:8B:1F:3</t>
  </si>
  <si>
    <t>Edge-G05-A0105-01.iavgroup.local</t>
  </si>
  <si>
    <t>G_05.A0112</t>
  </si>
  <si>
    <t>FDO2033Q1FA, FDO2033Q1FA, FDO2033Q1FA, FDO2033Q1FA, FDO2033Q1FA, FDO2033Q1FA, FDO2033Q1FA, FDO2033Q1FA, FDO2033Q1FA, FDO2033Q1FA, FDO2033Q1FA, FDO2033Q1FA, FDO2033Q1FA, FDO2033Q1FA, FDO2033Q1FA, FDO2033Q1FA, FDO2033Q1FA, FDO2033Q1FA, FDO2033Q1FA, FDO</t>
  </si>
  <si>
    <t>00:A2:EE:C3:66:87, 00:A2:EE:C3:66:88, 00:A2:EE:C3:66:89, 00:A2:EE:C3:66:B3, 00:A2:EE:C3:66:B4, 00:A2:EE:C3:66:AD, 00:A2:EE:C3:66:AE, 00:A2:EE:C3:66:AF, 00:A2:EE:C3:66:B0, 00:A2:EE:C3:66:85, 00:A2:EE:C3:66:86, 00:A2:EE:C3:66:84, 00:A2:EE:C3:66:A8, 00:</t>
  </si>
  <si>
    <t>Edge-G05-A0105-02.iavgroup.local</t>
  </si>
  <si>
    <t>Cisco Switch, Cisco Switch</t>
  </si>
  <si>
    <t>FDO2033E1MG, FDO2033E1MG</t>
  </si>
  <si>
    <t>00:A2:EE:4F:94:80, n.a.</t>
  </si>
  <si>
    <t>10.2.2.7, n.a.</t>
  </si>
  <si>
    <t>Edge-G05-A0105-02.iavgroup.local Unit: 1</t>
  </si>
  <si>
    <t>WS-C3650-48PD-S, WS-C3650-48PD-S, WS-C3650-48PD-S, WS-C3650-48PD-S, WS-C3650-48PD-S, WS-C3650-48PD-S, WS-C3650-48PD-S, WS-C3650-48PD-S, WS-C3650-48PD-S, WS-C3650-48PD-S, WS-C3650-48PD-S, WS-C3650-48PD-S, WS-C3650-48PD-S, WS-C3650-48PD-S, WS-C3650-48P</t>
  </si>
  <si>
    <t>FDO2033E1MG, FDO2033E1MG, FDO2033E1MG, FDO2033E1MG, FDO2033E1MG, FDO2033E1MG, FDO2033E1MG, FDO2033E1MG, FDO2033E1MG, FDO2033E1MG, FDO2033E1MG, FDO2033E1MG, FDO2033E1MG, FDO2033E1MG, FDO2033E1MG, FDO2033E1MG, FDO2033E1MG, FDO2033E1MG, FDO2033E1MG, FDO</t>
  </si>
  <si>
    <t>00:A2:EE:4F:94:81, 00:A2:EE:4F:94:85, 00:A2:EE:4F:94:86, 00:A2:EE:4F:94:87, 00:A2:EE:4F:94:88, 00:A2:EE:4F:94:89, 00:A2:EE:4F:94:B4, 00:A2:EE:4F:94:AB, 00:A2:EE:4F:94:AC, 00:A2:EE:4F:94:AD, 00:A2:EE:4F:94:AE, 00:A2:EE:4F:94:AF, 00:A2:EE:4F:94:B0, 00:</t>
  </si>
  <si>
    <t>Edge-G05-A0105-02.iavgroup.local Unit: 2</t>
  </si>
  <si>
    <t>FDO2033E2EM, FDO2033E2EM, FDO2033E2EM, FDO2033E2EM, FDO2033E2EM, FDO2033E2EM, FDO2033E2EM, FDO2033E2EM, FDO2033E2EM, FDO2033E2EM, FDO2033E2EM, FDO2033E2EM, FDO2033E2EM, FDO2033E2EM, FDO2033E2EM, FDO2033E2EM, FDO2033E2EM, FDO2033E2EM, FDO2033E2EM, FDO</t>
  </si>
  <si>
    <t>00:A2:EE:8A:BA:8F, 00:A2:EE:8A:BA:90, 00:A2:EE:8A:BA:8B, 00:A2:EE:8A:BA:8C, 00:A2:EE:8A:BA:8D, 00:A2:EE:8A:BA:8E, 00:A2:EE:8A:BA:86, 00:A2:EE:8A:BA:87, 00:A2:EE:8A:BA:88, 00:A2:EE:8A:BA:89, 00:A2:EE:8A:BA:81, 00:A2:EE:8A:BA:8A, 00:A2:EE:8A:BA:AC, 00:</t>
  </si>
  <si>
    <t>Edge-G05-A0105-02.iavgroup.local Unit: 3</t>
  </si>
  <si>
    <t>FDO2033E2LG, FDO2033E2LG, FDO2033E2LG, FDO2033E2LG, FDO2033E2LG, FDO2033E2LG, FDO2033E2LG, FDO2033E2LG, FDO2033E2LG, FDO2033E2LG, FDO2033E2LG, FDO2033E2LG, FDO2033E2LG, FDO2033E2LG, FDO2033E2LG, FDO2033E2LG, FDO2033E2LG, FDO2033E2LG, FDO2033E2LG, FDO</t>
  </si>
  <si>
    <t>00:A2:EE:87:2F:01, 00:A2:EE:87:2F:34, 00:A2:EE:87:2F:05, 00:A2:EE:87:2F:06, 00:A2:EE:87:2F:07, 00:A2:EE:87:2F:08, 00:A2:EE:87:2F:09, 00:A2:EE:87:2F:27, 00:A2:EE:87:2F:2B, 00:A2:EE:87:2F:2C, 00:A2:EE:87:2F:2D, 00:A2:EE:87:2F:2E, 00:A2:EE:87:2F:2F, 00:</t>
  </si>
  <si>
    <t>Edge-G05-A0105-02.iavgroup.local Unit: 4</t>
  </si>
  <si>
    <t>FDO2042E1UB, FDO2042E1UB, FDO2042E1UB, FDO2042E1UB, FDO2042E1UB, FDO2042E1UB, FDO2042E1UB, FDO2042E1UB, FDO2042E1UB, FDO2042E1UB, FDO2042E1UB, FDO2042E1UB, FDO2042E1UB, FDO2042E1UB, FDO2042E1UB, FDO2042E1UB, FDO2042E1UB, FDO2042E1UB, FDO2042E1UB, FDO</t>
  </si>
  <si>
    <t>A0:E0:AF:84:26:01, A0:E0:AF:84:26:0A, A0:E0:AF:84:26:0B, A0:E0:AF:84:26:0C, A0:E0:AF:84:26:0D, A0:E0:AF:84:26:09, A0:E0:AF:84:26:2F, A0:E0:AF:84:26:30, A0:E0:AF:84:26:05, A0:E0:AF:84:26:06, A0:E0:AF:84:26:07, A0:E0:AF:84:26:08, A0:E0:AF:84:26:29, A0:</t>
  </si>
  <si>
    <t>Edge-G05-A0134-01.iavgroup.local</t>
  </si>
  <si>
    <t>G_05.A0157</t>
  </si>
  <si>
    <t>Cisco Switch, Cisco Switch, Cisco Switch, Cisco Switch</t>
  </si>
  <si>
    <t>FDO2033E30N, FDO2033E30N, FDO2033E30N, FDO2033E30N</t>
  </si>
  <si>
    <t>n.a., n.a., n.a., 00:A2:EE:4A:43:81</t>
  </si>
  <si>
    <t>n.a., n.a., n.a., 10.2.2.8</t>
  </si>
  <si>
    <t>Edge-G05-A0134-01.iavgroup.local Unit: 1</t>
  </si>
  <si>
    <t>FDO2033E30N, FDO2033E30N, FDO2033E30N, FDO2033E30N, FDO2033E30N, FDO2033E30N, FDO2033E30N, FDO2033E30N, FDO2033E30N, FDO2033E30N, FDO2033E30N, FDO2033E30N, FDO2033E30N, FDO2033E30N, FDO2033E30N, FDO2033E30N, FDO2033E30N, FDO2033E30N, FDO2033E30N, FDO</t>
  </si>
  <si>
    <t>00:A2:EE:C3:77:81, 00:A2:EE:C3:77:8A, 00:A2:EE:C3:77:8B, 00:A2:EE:C3:77:87, 00:A2:EE:C3:77:88, 00:A2:EE:C3:77:89, 00:A2:EE:C3:77:B4, 00:A2:EE:C3:77:AD, 00:A2:EE:C3:77:AE, 00:A2:EE:C3:77:AF, 00:A2:EE:C3:77:B0, 00:A2:EE:C3:77:85, 00:A2:EE:C3:77:86, 00:</t>
  </si>
  <si>
    <t>Edge-G05-A0134-01.iavgroup.local Unit: 2</t>
  </si>
  <si>
    <t>FDO2033Q0RW, FDO2033Q0RW, FDO2033Q0RW, FDO2033Q0RW, FDO2033Q0RW, FDO2033Q0RW, FDO2033Q0RW, FDO2033Q0RW, FDO2033Q0RW, FDO2033Q0RW, FDO2033Q0RW, FDO2033Q0RW, FDO2033Q0RW, FDO2033Q0RW, FDO2033Q0RW, FDO2033Q0RW, FDO2033Q0RW, FDO2033Q0RW, FDO2033Q0RW, FDO</t>
  </si>
  <si>
    <t>00:A2:EE:4A:D5:81, 00:A2:EE:4A:D5:8A, 00:A2:EE:4A:D5:8B, 00:A2:EE:4A:D5:8C, 00:A2:EE:4A:D5:88, 00:A2:EE:4A:D5:89, 00:A2:EE:4A:D5:AE, 00:A2:EE:4A:D5:AF, 00:A2:EE:4A:D5:B0, 00:A2:EE:4A:D5:85, 00:A2:EE:4A:D5:86, 00:A2:EE:4A:D5:87, 00:A2:EE:4A:D5:A8, 00:</t>
  </si>
  <si>
    <t>Edge-G05-A0134-01.iavgroup.local Unit: 3</t>
  </si>
  <si>
    <t>FDO2033E0NB, FDO2033E0NB, FDO2033E0NB, FDO2033E0NB, FDO2033E0NB, FDO2033E0NB, FDO2033E0NB, FDO2033E0NB, FDO2033E0NB, FDO2033E0NB, FDO2033E0NB, FDO2033E0NB, FDO2033E0NB, FDO2033E0NB, FDO2033E0NB, FDO2033E0NB, FDO2033E0NB, FDO2033E0NB, FDO2033E0NB, FDO</t>
  </si>
  <si>
    <t>00:A2:EE:4A:43:81, 00:A2:EE:4A:43:8A, 00:A2:EE:4A:43:8B, 00:A2:EE:4A:43:8C, 00:A2:EE:4A:43:8D, 00:A2:EE:4A:43:8E, 00:A2:EE:4A:43:B4, 00:A2:EE:4A:43:B0, 00:A2:EE:4A:43:85, 00:A2:EE:4A:43:86, 00:A2:EE:4A:43:87, 00:A2:EE:4A:43:88, 00:A2:EE:4A:43:89, 00:</t>
  </si>
  <si>
    <t>Edge-G05-A0205-01.iavgroup.local</t>
  </si>
  <si>
    <t>G_05.A0212</t>
  </si>
  <si>
    <t>FDO2033Q18P, FDO2033Q18P</t>
  </si>
  <si>
    <t>00:A2:EE:4A:D9:01, n.a.</t>
  </si>
  <si>
    <t>10.2.2.9, n.a.</t>
  </si>
  <si>
    <t>Edge-G05-A0205-01.iavgroup.local Unit: 1</t>
  </si>
  <si>
    <t>FDO2033Q18P, FDO2033Q18P, FDO2033Q18P, FDO2033Q18P, FDO2033Q18P, FDO2033Q18P, FDO2033Q18P, FDO2033Q18P, FDO2033Q18P, FDO2033Q18P, FDO2033Q18P, FDO2033Q18P, FDO2033Q18P, FDO2033Q18P, FDO2033Q18P, FDO2033Q18P, FDO2033Q18P, FDO2033Q18P, FDO2033Q18P, FDO</t>
  </si>
  <si>
    <t>00:A2:EE:A3:F7:81, 00:A2:EE:A3:F7:8A, 00:A2:EE:A3:F7:8B, 00:A2:EE:A3:F7:87, 00:A2:EE:A3:F7:88, 00:A2:EE:A3:F7:89, 00:A2:EE:A3:F7:B4, 00:A2:EE:A3:F7:AD, 00:A2:EE:A3:F7:AE, 00:A2:EE:A3:F7:AF, 00:A2:EE:A3:F7:B0, 00:A2:EE:A3:F7:85, 00:A2:EE:A3:F7:86, 00:</t>
  </si>
  <si>
    <t>Edge-G05-A0205-01.iavgroup.local Unit: 2</t>
  </si>
  <si>
    <t>FDO2033E1L4, FDO2033E1L4, FDO2033E1L4, FDO2033E1L4, FDO2033E1L4, FDO2033E1L4, FDO2033E1L4, FDO2033E1L4, FDO2033E1L4, FDO2033E1L4, FDO2033E1L4, FDO2033E1L4, FDO2033E1L4, FDO2033E1L4, FDO2033E1L4, FDO2033E1L4, FDO2033E1L4, FDO2033E1L4, FDO2033E1L4, FDO</t>
  </si>
  <si>
    <t>00:A2:EE:4A:D9:01, 00:A2:EE:4A:D9:0A, 00:A2:EE:4A:D9:0B, 00:A2:EE:4A:D9:0C, 00:A2:EE:4A:D9:0D, 00:A2:EE:4A:D9:09, 00:A2:EE:4A:D9:2F, 00:A2:EE:4A:D9:30, 00:A2:EE:4A:D9:05, 00:A2:EE:4A:D9:06, 00:A2:EE:4A:D9:07, 00:A2:EE:4A:D9:08, 00:A2:EE:4A:D9:29, 00:</t>
  </si>
  <si>
    <t>Edge-G05-A0205-01.iavgroup.local Unit: 3</t>
  </si>
  <si>
    <t>FDO2033E2C2, FDO2033E2C2, FDO2033E2C2, FDO2033E2C2, FDO2033E2C2, FDO2033E2C2, FDO2033E2C2, FDO2033E2C2, FDO2033E2C2, FDO2033E2C2, FDO2033E2C2, FDO2033E2C2, FDO2033E2C2, FDO2033E2C2, FDO2033E2C2, FDO2033E2C2, FDO2033E2C2, FDO2033E2C2, FDO2033E2C2, FDO</t>
  </si>
  <si>
    <t>00:A2:EE:4B:2E:01, 00:A2:EE:4B:2E:0A, 00:A2:EE:4B:2E:0B, 00:A2:EE:4B:2E:0C, 00:A2:EE:4B:2E:08, 00:A2:EE:4B:2E:09, 00:A2:EE:4B:2E:34, 00:A2:EE:4B:2E:2E, 00:A2:EE:4B:2E:2F, 00:A2:EE:4B:2E:30, 00:A2:EE:4B:2E:05, 00:A2:EE:4B:2E:06, 00:A2:EE:4B:2E:07, 00:</t>
  </si>
  <si>
    <t>Edge-G05-A0205-01.iavgroup.local Unit: 4</t>
  </si>
  <si>
    <t>FDO2042E1US, FDO2042E1US, FDO2042E1US, FDO2042E1US, FDO2042E1US, FDO2042E1US, FDO2042E1US, FDO2042E1US, FDO2042E1US, FDO2042E1US, FDO2042E1US, FDO2042E1US, FDO2042E1US, FDO2042E1US, FDO2042E1US, FDO2042E1US, FDO2042E1US, FDO2042E1US, FDO2042E1US, FDO</t>
  </si>
  <si>
    <t>A0:E0:AF:66:22:01, A0:E0:AF:66:22:0A, A0:E0:AF:66:22:0B, A0:E0:AF:66:22:0C, A0:E0:AF:66:22:0D, A0:E0:AF:66:22:09, A0:E0:AF:66:22:2F, A0:E0:AF:66:22:30, A0:E0:AF:66:22:05, A0:E0:AF:66:22:06, A0:E0:AF:66:22:07, A0:E0:AF:66:22:08, A0:E0:AF:66:22:29, A0:</t>
  </si>
  <si>
    <t>Edge-G05-A0231-01.iavgroup.local</t>
  </si>
  <si>
    <t>G_05.A0257</t>
  </si>
  <si>
    <t>FDO2033E2MT, FDO2033E2MT</t>
  </si>
  <si>
    <t>00:A2:EE:84:A3:80, n.a.</t>
  </si>
  <si>
    <t>10.2.2.10, n.a.</t>
  </si>
  <si>
    <t>Edge-G05-A0231-01.iavgroup.local Unit: 1</t>
  </si>
  <si>
    <t>FDO2033E2MT, FDO2033E2MT, FDO2033E2MT, FDO2033E2MT, FDO2033E2MT, FDO2033E2MT, FDO2033E2MT, FDO2033E2MT, FDO2033E2MT, FDO2033E2MT, FDO2033E2MT, FDO2033E2MT, FDO2033E2MT, FDO2033E2MT, FDO2033E2MT, FDO2033E2MT, FDO2033E2MT, FDO2033E2MT, FDO2033E2MT, FDO</t>
  </si>
  <si>
    <t>00:A2:EE:84:A3:81, 00:A2:EE:84:A3:8A, 00:A2:EE:84:A3:8B, 00:A2:EE:84:A3:8C, 00:A2:EE:84:A3:8D, 00:A2:EE:84:A3:8E, 00:A2:EE:84:A3:B4, 00:A2:EE:84:A3:B0, 00:A2:EE:84:A3:85, 00:A2:EE:84:A3:86, 00:A2:EE:84:A3:87, 00:A2:EE:84:A3:88, 00:A2:EE:84:A3:89, 00:</t>
  </si>
  <si>
    <t>Edge-G05-A0231-01.iavgroup.local Unit: 2</t>
  </si>
  <si>
    <t>FDO2033E2ZN, FDO2033E2ZN, FDO2033E2ZN, FDO2033E2ZN, FDO2033E2ZN, FDO2033E2ZN, FDO2033E2ZN, FDO2033E2ZN, FDO2033E2ZN, FDO2033E2ZN, FDO2033E2ZN, FDO2033E2ZN, FDO2033E2ZN, FDO2033E2ZN, FDO2033E2ZN, FDO2033E2ZN, FDO2033E2ZN, FDO2033E2ZN, FDO2033E2ZN, FDO</t>
  </si>
  <si>
    <t>00:A2:EE:85:13:01, 00:A2:EE:85:13:0A, 00:A2:EE:85:13:0B, 00:A2:EE:85:13:0C, 00:A2:EE:85:13:0D, 00:A2:EE:85:13:0E, 00:A2:EE:85:13:30, 00:A2:EE:85:13:05, 00:A2:EE:85:13:06, 00:A2:EE:85:13:07, 00:A2:EE:85:13:08, 00:A2:EE:85:13:09, 00:A2:EE:85:13:2A, 00:</t>
  </si>
  <si>
    <t>Edge-G05-A0231-01.iavgroup.local Unit: 3</t>
  </si>
  <si>
    <t>FDO2033Q15K, FDO2033Q15K, FDO2033Q15K, FDO2033Q15K, FDO2033Q15K, FDO2033Q15K, FDO2033Q15K, FDO2033Q15K, FDO2033Q15K, FDO2033Q15K, FDO2033Q15K, FDO2033Q15K, FDO2033Q15K, FDO2033Q15K, FDO2033Q15K, FDO2033Q15K, FDO2033Q15K, FDO2033Q15K, FDO2033Q15K, FDO</t>
  </si>
  <si>
    <t>00:A2:EE:A3:8A:81, n.a., n.a., n.a., 00:A2:EE:A3:8A:88, 00:A2:EE:A3:8A:89, 00:A2:EE:A3:8A:B4, 00:A2:EE:A3:8A:AB, 00:A2:EE:A3:8A:AC, 00:A2:EE:A3:8A:AD, 00:A2:EE:A3:8A:AE, 00:A2:EE:A3:8A:AF, 00:A2:EE:A3:8A:B0, 00:A2:EE:A3:8A:A5, 00:A2:EE:A3:8A:A6, 00:A</t>
  </si>
  <si>
    <t>Edge-G05-A0231-01.iavgroup.local Unit: 4</t>
  </si>
  <si>
    <t>FDO2045Q1AQ, FDO2045Q1AQ, FDO2045Q1AQ, FDO2045Q1AQ, FDO2045Q1AQ, FDO2045Q1AQ, FDO2045Q1AQ, FDO2045Q1AQ, FDO2045Q1AQ, FDO2045Q1AQ, FDO2045Q1AQ, FDO2045Q1AQ, FDO2045Q1AQ, FDO2045Q1AQ, FDO2045Q1AQ, FDO2045Q1AQ, FDO2045Q1AQ, FDO2045Q1AQ, FDO2045Q1AQ, FDO</t>
  </si>
  <si>
    <t>28:6F:7F:CD:A6:06, 28:6F:7F:CD:A6:07, 28:6F:7F:CD:A6:08, 28:6F:7F:CD:A6:09, 28:6F:7F:CD:A6:2C, 28:6F:7F:CD:A6:2D, 28:6F:7F:CD:A6:2E, 28:6F:7F:CD:A6:2F, 28:6F:7F:CD:A6:30, 28:6F:7F:CD:A6:05, 28:6F:7F:CD:A6:27, 28:6F:7F:CD:A6:04, 28:6F:7F:CD:A6:28, 28:</t>
  </si>
  <si>
    <t>Edge-G05-A0231-01.iavgroup.local Unit: 5</t>
  </si>
  <si>
    <t>FDO2045E2W8, FDO2045E2W8, FDO2045E2W8, FDO2045E2W8, FDO2045E2W8, FDO2045E2W8, FDO2045E2W8, FDO2045E2W8, FDO2045E2W8, FDO2045E2W8, FDO2045E2W8, FDO2045E2W8, FDO2045E2W8, FDO2045E2W8, FDO2045E2W8, FDO2045E2W8, FDO2045E2W8, FDO2045E2W8, FDO2045E2W8, FDO</t>
  </si>
  <si>
    <t>n.a., n.a., 2C:D0:2D:16:02:06, 2C:D0:2D:16:02:07, 2C:D0:2D:16:02:08, 2C:D0:2D:16:02:09, 2C:D0:2D:16:02:2C, 2C:D0:2D:16:02:2D, 2C:D0:2D:16:02:2E, 2C:D0:2D:16:02:2F, 2C:D0:2D:16:02:30, 2C:D0:2D:16:02:05, 2C:D0:2D:16:02:27, 2C:D0:2D:16:02:04, 2C:D0:2D:1</t>
  </si>
  <si>
    <t>Edge-G05-A0305-01.iavgroup.local</t>
  </si>
  <si>
    <t>G_05.A0312</t>
  </si>
  <si>
    <t>FDO2033Q0SP, FDO2033Q0SP</t>
  </si>
  <si>
    <t>00:2A:10:68:76:80, n.a.</t>
  </si>
  <si>
    <t>10.2.2.11, n.a.</t>
  </si>
  <si>
    <t>Edge-G05-A0305-01.iavgroup.local Unit: 1</t>
  </si>
  <si>
    <t>FDO2033Q0SP, FDO2033Q0SP, FDO2033Q0SP, FDO2033Q0SP, FDO2033Q0SP, FDO2033Q0SP, FDO2033Q0SP, FDO2033Q0SP, FDO2033Q0SP, FDO2033Q0SP, FDO2033Q0SP, FDO2033Q0SP, FDO2033Q0SP, FDO2033Q0SP, FDO2033Q0SP, FDO2033Q0SP, FDO2033Q0SP, FDO2033Q0SP, FDO2033Q0SP, FDO</t>
  </si>
  <si>
    <t>00:2A:10:68:76:81, 00:2A:10:68:76:B4, 00:2A:10:68:76:85, 00:2A:10:68:76:86, 00:2A:10:68:76:87, 00:2A:10:68:76:88, 00:2A:10:68:76:89, n.a., 00:2A:10:68:76:AB, 00:2A:10:68:76:AC, 00:2A:10:68:76:AD, 00:2A:10:68:76:AE, 00:2A:10:68:76:AF, 00:2A:10:68:76:B</t>
  </si>
  <si>
    <t>Edge-G05-A0305-01.iavgroup.local Unit: 2</t>
  </si>
  <si>
    <t>FDO2033E2LW, FDO2033E2LW, FDO2033E2LW, FDO2033E2LW, FDO2033E2LW, FDO2033E2LW, FDO2033E2LW, FDO2033E2LW, FDO2033E2LW, FDO2033E2LW, FDO2033E2LW, FDO2033E2LW, FDO2033E2LW, FDO2033E2LW, FDO2033E2LW, FDO2033E2LW, FDO2033E2LW, FDO2033E2LW, FDO2033E2LW, FDO</t>
  </si>
  <si>
    <t>n.a., n.a., n.a., 00:A2:EE:8A:C0:87, 00:A2:EE:8A:C0:88, 00:A2:EE:8A:C0:89, 00:A2:EE:8A:C0:AD, 00:A2:EE:8A:C0:AE, 00:A2:EE:8A:C0:AF, 00:A2:EE:8A:C0:B0, 00:A2:EE:8A:C0:85, 00:A2:EE:8A:C0:86, 00:A2:EE:8A:C0:84, 00:A2:EE:8A:C0:A8, 00:A2:EE:8A:C0:A9, 00:A</t>
  </si>
  <si>
    <t>Edge-G05-A0305-01.iavgroup.local Unit: 3</t>
  </si>
  <si>
    <t>FDO2033Q15T, FDO2033Q15T, FDO2033Q15T, FDO2033Q15T, FDO2033Q15T, FDO2033Q15T, FDO2033Q15T, FDO2033Q15T, FDO2033Q15T, FDO2033Q15T, FDO2033Q15T, FDO2033Q15T, FDO2033Q15T, FDO2033Q15T, FDO2033Q15T, FDO2033Q15T, FDO2033Q15T, FDO2033Q15T, FDO2033Q15T, FDO</t>
  </si>
  <si>
    <t>n.a., n.a., n.a., n.a., n.a., n.a., n.a., n.a., n.a., n.a., n.a., n.a., n.a., n.a., n.a., n.a., n.a., n.a., n.a., n.a., n.a., n.a., n.a., n.a., n.a., n.a., n.a., n.a., n.a., n.a., n.a., n.a., n.a., n.a., n.a., n.a., n.a., n.a., n.a., n.a., n.a., n.a.</t>
  </si>
  <si>
    <t>Edge-G05-A0305-01.iavgroup.local Unit: 4</t>
  </si>
  <si>
    <t>FDO2033E0ND, FDO2033E0ND, FDO2033E0ND, FDO2033E0ND, FDO2033E0ND, FDO2033E0ND, FDO2033E0ND, FDO2033E0ND, FDO2033E0ND, FDO2033E0ND, FDO2033E0ND, FDO2033E0ND, FDO2033E0ND, FDO2033E0ND, FDO2033E0ND, FDO2033E0ND, FDO2033E0ND, FDO2033E0ND, FDO2033E0ND, FDO</t>
  </si>
  <si>
    <t>n.a., n.a., 00:A2:EE:4A:49:06, 00:A2:EE:4A:49:07, 00:A2:EE:4A:49:08, 00:A2:EE:4A:49:09, 00:A2:EE:4A:49:2C, 00:A2:EE:4A:49:2D, 00:A2:EE:4A:49:2E, 00:A2:EE:4A:49:2F, 00:A2:EE:4A:49:30, 00:A2:EE:4A:49:05, 00:A2:EE:4A:49:27, 00:A2:EE:4A:49:04, 00:A2:EE:4</t>
  </si>
  <si>
    <t>Edge-G05-A0333-01.iavgroup.local</t>
  </si>
  <si>
    <t>G_05.A0357</t>
  </si>
  <si>
    <t>FDO2033Q1F3, FDO2033Q1F3</t>
  </si>
  <si>
    <t>00:A2:EE:87:6D:00, n.a.</t>
  </si>
  <si>
    <t>10.2.2.12, n.a.</t>
  </si>
  <si>
    <t>Edge-G05-A0333-01.iavgroup.local Unit: 1</t>
  </si>
  <si>
    <t>FDO2033Q1F3, FDO2033Q1F3, FDO2033Q1F3, FDO2033Q1F3, FDO2033Q1F3, FDO2033Q1F3, FDO2033Q1F3, FDO2033Q1F3, FDO2033Q1F3, FDO2033Q1F3, FDO2033Q1F3, FDO2033Q1F3, FDO2033Q1F3, FDO2033Q1F3, FDO2033Q1F3, FDO2033Q1F3, FDO2033Q1F3, FDO2033Q1F3, FDO2033Q1F3, FDO</t>
  </si>
  <si>
    <t>00:A2:EE:87:6D:01, 00:A2:EE:87:6D:0A, 00:A2:EE:87:6D:0B, 00:A2:EE:87:6D:07, 00:A2:EE:87:6D:08, 00:A2:EE:87:6D:09, 00:A2:EE:87:6D:34, 00:A2:EE:87:6D:2D, 00:A2:EE:87:6D:2E, 00:A2:EE:87:6D:2F, 00:A2:EE:87:6D:30, 00:A2:EE:87:6D:05, 00:A2:EE:87:6D:06, 00:</t>
  </si>
  <si>
    <t>Edge-G05-A0333-01.iavgroup.local Unit: 2</t>
  </si>
  <si>
    <t>FDO2033E1L0, FDO2033E1L0, FDO2033E1L0, FDO2033E1L0, FDO2033E1L0, FDO2033E1L0, FDO2033E1L0, FDO2033E1L0, FDO2033E1L0, FDO2033E1L0, FDO2033E1L0, FDO2033E1L0, FDO2033E1L0, FDO2033E1L0, FDO2033E1L0, FDO2033E1L0, FDO2033E1L0, FDO2033E1L0, FDO2033E1L0, FDO</t>
  </si>
  <si>
    <t>00:A2:EE:8C:1D:01, 00:A2:EE:8C:1D:0A, 00:A2:EE:8C:1D:0B, 00:A2:EE:8C:1D:07, 00:A2:EE:8C:1D:08, 00:A2:EE:8C:1D:09, 00:A2:EE:8C:1D:34, 00:A2:EE:8C:1D:13, 00:A2:EE:8C:1D:22, 00:A2:EE:8C:1D:2D, 00:A2:EE:8C:1D:2E, 00:A2:EE:8C:1D:2F, 00:A2:EE:8C:1D:30, 00:</t>
  </si>
  <si>
    <t>Edge-G05-A0405-01.iavgroup.local</t>
  </si>
  <si>
    <t>G_05.A0412</t>
  </si>
  <si>
    <t>Cisco Switch, Cisco Switch, Cisco Switch, Cisco Switch, Cisco Switch, Cisco Switch</t>
  </si>
  <si>
    <t>FDO2033E1KT, FDO2033E1KT, FDO2033E1KT, FDO2033E1KT, FDO2033E1KT, FDO2033E1KT</t>
  </si>
  <si>
    <t>n.a., n.a., n.a., n.a., 00:A2:EE:4F:86:81, n.a.</t>
  </si>
  <si>
    <t>n.a., n.a., n.a., n.a., 10.2.2.13, n.a.</t>
  </si>
  <si>
    <t>Edge-G05-A0405-01.iavgroup.local Unit: 1</t>
  </si>
  <si>
    <t>FDO2033E1KT, FDO2033E1KT, FDO2033E1KT, FDO2033E1KT, FDO2033E1KT, FDO2033E1KT, FDO2033E1KT, FDO2033E1KT, FDO2033E1KT, FDO2033E1KT, FDO2033E1KT, FDO2033E1KT, FDO2033E1KT, FDO2033E1KT, FDO2033E1KT, FDO2033E1KT, FDO2033E1KT, FDO2033E1KT, FDO2033E1KT, FDO</t>
  </si>
  <si>
    <t>00:A2:EE:8C:17:01, 00:A2:EE:8C:17:0A, 00:A2:EE:8C:17:0B, 00:A2:EE:8C:17:0C, 00:A2:EE:8C:17:08, 00:A2:EE:8C:17:09, 00:A2:EE:8C:17:34, 00:A2:EE:8C:17:2E, 00:A2:EE:8C:17:2F, 00:A2:EE:8C:17:30, 00:A2:EE:8C:17:05, 00:A2:EE:8C:17:06, 00:A2:EE:8C:17:07, 00:</t>
  </si>
  <si>
    <t>Edge-G05-A0405-01.iavgroup.local Unit: 2</t>
  </si>
  <si>
    <t>FDO2033E2MR, FDO2033E2MR, FDO2033E2MR, FDO2033E2MR, FDO2033E2MR, FDO2033E2MR, FDO2033E2MR, FDO2033E2MR, FDO2033E2MR, FDO2033E2MR, FDO2033E2MR, FDO2033E2MR, FDO2033E2MR, FDO2033E2MR, FDO2033E2MR, FDO2033E2MR, FDO2033E2MR, FDO2033E2MR, FDO2033E2MR, FDO</t>
  </si>
  <si>
    <t>00:A2:EE:A3:B6:01, 00:A2:EE:A3:B6:0A, 00:A2:EE:A3:B6:0B, 00:A2:EE:A3:B6:0C, 00:A2:EE:A3:B6:08, 00:A2:EE:A3:B6:09, 00:A2:EE:A3:B6:0E, 00:A2:EE:A3:B6:2D, 00:A2:EE:A3:B6:2E, 00:A2:EE:A3:B6:2F, 00:A2:EE:A3:B6:30, 00:A2:EE:A3:B6:05, 00:A2:EE:A3:B6:06, 00:</t>
  </si>
  <si>
    <t>Edge-G05-A0405-01.iavgroup.local Unit: 3</t>
  </si>
  <si>
    <t>FDO2033Q0RY, FDO2033Q0RY, FDO2033Q0RY, FDO2033Q0RY, FDO2033Q0RY, FDO2033Q0RY, FDO2033Q0RY, FDO2033Q0RY, FDO2033Q0RY, FDO2033Q0RY, FDO2033Q0RY, FDO2033Q0RY, FDO2033Q0RY, FDO2033Q0RY, FDO2033Q0RY, FDO2033Q0RY, FDO2033Q0RY, FDO2033Q0RY, FDO2033Q0RY, FDO</t>
  </si>
  <si>
    <t>00:A2:EE:4F:86:81, 00:A2:EE:4F:86:8A, 00:A2:EE:4F:86:8B, 00:A2:EE:4F:86:8C, 00:A2:EE:4F:86:8D, 00:A2:EE:4F:86:89, 00:A2:EE:4F:86:B4, 00:A2:EE:4F:86:AF, 00:A2:EE:4F:86:B0, 00:A2:EE:4F:86:85, 00:A2:EE:4F:86:86, 00:A2:EE:4F:86:87, 00:A2:EE:4F:86:88, 00:</t>
  </si>
  <si>
    <t>Edge-G05-A0405-01.iavgroup.local Unit: 4</t>
  </si>
  <si>
    <t>FDO2033E2ZP, FDO2033E2ZP, FDO2033E2ZP, FDO2033E2ZP, FDO2033E2ZP, FDO2033E2ZP, FDO2033E2ZP, FDO2033E2ZP, FDO2033E2ZP, FDO2033E2ZP, FDO2033E2ZP, FDO2033E2ZP, FDO2033E2ZP, FDO2033E2ZP, FDO2033E2ZP, FDO2033E2ZP, FDO2033E2ZP, FDO2033E2ZP, FDO2033E2ZP, FDO</t>
  </si>
  <si>
    <t>00:A2:EE:8B:1E:01, 00:A2:EE:8B:1E:0A, 00:A2:EE:8B:1E:0B, 00:A2:EE:8B:1E:07, 00:A2:EE:8B:1E:08, 00:A2:EE:8B:1E:09, 00:A2:EE:8B:1E:05, 00:A2:EE:8B:1E:2D, 00:A2:EE:8B:1E:2E, 00:A2:EE:8B:1E:2F, 00:A2:EE:8B:1E:30, n.a., 00:A2:EE:8B:1E:06, 00:A2:EE:8B:1E:0</t>
  </si>
  <si>
    <t>Edge-G05-A0433-01.iavgroup.local</t>
  </si>
  <si>
    <t>G_05.A0457</t>
  </si>
  <si>
    <t>FDO2033E2LS, FDO2033E2LS, FDO2033E2LS, FDO2033E2LS</t>
  </si>
  <si>
    <t>n.a., n.a., n.a., 00:A2:EE:4F:28:81</t>
  </si>
  <si>
    <t>n.a., n.a., n.a., 10.2.2.14</t>
  </si>
  <si>
    <t>Edge-G05-A0433-01.iavgroup.local Unit: 1</t>
  </si>
  <si>
    <t>FDO2033E2LS, FDO2033E2LS, FDO2033E2LS, FDO2033E2LS, FDO2033E2LS, FDO2033E2LS, FDO2033E2LS, FDO2033E2LS, FDO2033E2LS, FDO2033E2LS, FDO2033E2LS, FDO2033E2LS, FDO2033E2LS, FDO2033E2LS, FDO2033E2LS, FDO2033E2LS, FDO2033E2LS, FDO2033E2LS, FDO2033E2LS, FDO</t>
  </si>
  <si>
    <t>00:A2:EE:A3:EF:81, 00:A2:EE:A3:EF:8A, 00:A2:EE:A3:EF:86, 00:A2:EE:A3:EF:87, 00:A2:EE:A3:EF:88, 00:A2:EE:A3:EF:89, 00:A2:EE:A3:EF:B4, 00:A2:EE:A3:EF:97, 00:A2:EE:A3:EF:AC, 00:A2:EE:A3:EF:AD, 00:A2:EE:A3:EF:AE, 00:A2:EE:A3:EF:AF, 00:A2:EE:A3:EF:B0, 00:</t>
  </si>
  <si>
    <t>Edge-G05-A0433-01.iavgroup.local Unit: 2</t>
  </si>
  <si>
    <t>FDO2033Q19B, FDO2033Q19B, FDO2033Q19B, FDO2033Q19B, FDO2033Q19B, FDO2033Q19B, FDO2033Q19B, FDO2033Q19B, FDO2033Q19B, FDO2033Q19B, FDO2033Q19B, FDO2033Q19B, FDO2033Q19B, FDO2033Q19B, FDO2033Q19B, FDO2033Q19B, FDO2033Q19B, FDO2033Q19B, FDO2033Q19B, FDO</t>
  </si>
  <si>
    <t>00:A2:EE:8A:DC:08, 00:A2:EE:8A:DC:09, 00:A2:EE:8A:DC:01, 00:A2:EE:8A:DC:0A, 00:A2:EE:8A:DC:06, 00:A2:EE:8A:DC:07, 00:A2:EE:8A:DC:2C, 00:A2:EE:8A:DC:2D, 00:A2:EE:8A:DC:2E, 00:A2:EE:8A:DC:2F, 00:A2:EE:8A:DC:30, 00:A2:EE:8A:DC:05, 00:A2:EE:8A:DC:27, 00:</t>
  </si>
  <si>
    <t>Edge-G05-A0433-01.iavgroup.local Unit: 3</t>
  </si>
  <si>
    <t>FDO2033Q0SR, FDO2033Q0SR, FDO2033Q0SR, FDO2033Q0SR, FDO2033Q0SR, FDO2033Q0SR, FDO2033Q0SR, FDO2033Q0SR, FDO2033Q0SR, FDO2033Q0SR, FDO2033Q0SR, FDO2033Q0SR, FDO2033Q0SR, FDO2033Q0SR, FDO2033Q0SR, FDO2033Q0SR, FDO2033Q0SR, FDO2033Q0SR, FDO2033Q0SR, FDO</t>
  </si>
  <si>
    <t>00:A2:EE:4F:28:81, 00:A2:EE:4F:28:8A, 00:A2:EE:4F:28:8B, 00:A2:EE:4F:28:8C, 00:A2:EE:4F:28:88, 00:A2:EE:4F:28:89, 00:A2:EE:4F:28:B4, 00:A2:EE:4F:28:AE, 00:A2:EE:4F:28:AF, 00:A2:EE:4F:28:B0, 00:A2:EE:4F:28:85, 00:A2:EE:4F:28:86, 00:A2:EE:4F:28:87, 00:</t>
  </si>
  <si>
    <t>Edge-G05-A0433-01.iavgroup.local Unit: 4</t>
  </si>
  <si>
    <t>FDO2033Q1F1, FDO2033Q1F1, FDO2033Q1F1, FDO2033Q1F1, FDO2033Q1F1, FDO2033Q1F1, FDO2033Q1F1, FDO2033Q1F1, FDO2033Q1F1, FDO2033Q1F1, FDO2033Q1F1, FDO2033Q1F1, FDO2033Q1F1, FDO2033Q1F1, FDO2033Q1F1, FDO2033Q1F1, FDO2033Q1F1, FDO2033Q1F1, FDO2033Q1F1, FDO</t>
  </si>
  <si>
    <t>00:A2:EE:85:12:81, 00:A2:EE:85:12:8A, 00:A2:EE:85:12:8B, 00:A2:EE:85:12:87, 00:A2:EE:85:12:88, 00:A2:EE:85:12:89, 00:A2:EE:85:12:82, 00:A2:EE:85:12:AD, 00:A2:EE:85:12:AE, 00:A2:EE:85:12:AF, 00:A2:EE:85:12:B0, 00:A2:EE:85:12:85, 00:A2:EE:85:12:86, 00:</t>
  </si>
  <si>
    <t>Edge-G08-Segm1-01</t>
  </si>
  <si>
    <t>Edge-G08-Segm1-01 Unit: 1</t>
  </si>
  <si>
    <t>ICX7450-24P POE 24-port, ICX7450-24P POE 24-port, ICX7450-24P POE 24-port, ICX7450-24P POE 24-port, ICX7450-24P POE 24-port, ICX7450-24P POE 24-port, ICX7450-24P POE 24-port, ICX7450-24P POE 24-port</t>
  </si>
  <si>
    <t>CYU3327L00J, CYU3327L00J, CYU3327L00J, CYU3327L00J, CYU3327L00J, CYU3327L00J, CYU3327L00J, CYU3327L00J</t>
  </si>
  <si>
    <t>CC:4E:24:F3:2F:E0, CC:4E:24:F3:2F:F9, CC:4E:24:F3:2F:FB, CC:4E:24:F3:2F:FC, CC:4E:24:F3:2F:FE, CC:4E:24:F3:30:00, CC:4E:24:F3:30:02, CC:4E:24:F3:30:04</t>
  </si>
  <si>
    <t>Edge-G08-Segm1-01 Unit: 2</t>
  </si>
  <si>
    <t xml:space="preserve">ICX7450-24P POE 24-port, ICX7450-24P POE 24-port, ICX7450-24P POE 24-port, ICX7450-24P POE 24-port, ICX7450-24P POE 24-port, ICX7450-24P POE 24-port, ICX7450-24P POE 24-port, ICX7450-24P POE 24-port, ICX7450-24P POE 24-port, ICX7450-24P POE 24-port, </t>
  </si>
  <si>
    <t>CYU3327L004, CYU3327L004, CYU3327L004, CYU3327L004, CYU3327L004, CYU3327L004, CYU3327L004, CYU3327L004, CYU3327L004, CYU3327L004, CYU3327L004, CYU3327L004, CYU3327L004, CYU3327L004, CYU3327L004, CYU3327L004, CYU3327L004, CYU3327L004, CYU3327L004, CYU</t>
  </si>
  <si>
    <t>CC:4E:24:F3:2D:B9, CC:4E:24:F3:2D:BA, CC:4E:24:F3:2D:D0, CC:4E:24:F3:2D:D2, CC:4E:24:F3:2D:D4, CC:4E:24:F3:2D:C9, CC:4E:24:F3:2D:CB, CC:4E:24:F3:2D:CC, CC:4E:24:F3:2D:CD, CC:4E:24:F3:2D:CE, CC:4E:24:F3:2D:CF, CC:4E:24:F3:2D:C1, CC:4E:24:F3:2D:C2, CC:</t>
  </si>
  <si>
    <t>Edge-G08-Segm1-02</t>
  </si>
  <si>
    <t>BZT3238L05R, BZT3238L05R, BZT3238L05R, BZT3238L05R, BZT3238L05R, BZT3238L05R, BZT3238L05R, BZT3238L05R, BZT3238L05R, BZT3238L05R, BZT3238L05R, BZT3238L05R, BZT3238L05R, BZT3238L05R, BZT3238L05R, BZT3238L05R, BZT3238L05R, BZT3238L05R, BZT3238L05R, BZT</t>
  </si>
  <si>
    <t>60:9C:9F:1A:FA:40, n.a., 60:9C:9F:1A:FA:40, 60:9C:9F:1A:FA:41, 60:9C:9F:1A:FA:56, 60:9C:9F:1A:FA:57, 60:9C:9F:1A:FA:73, 60:9C:9F:1A:FA:74, 60:9C:9F:1A:FA:6A, 60:9C:9F:1A:FA:6B, 60:9C:9F:1A:FA:6C, 60:9C:9F:1A:FA:6D, 60:9C:9F:1A:FA:71, 60:9C:9F:1A:FA:7</t>
  </si>
  <si>
    <t>Edge-G08-Segm2-01</t>
  </si>
  <si>
    <t>BZT2549H0MV, BZT2549H0MV, BZT2549H0MV, BZT2549H0MV, BZT2549H0MV, BZT2549H0MV, BZT2549H0MV, BZT2549H0MV, BZT2549H0MV, BZT2549H0MV, BZT2549H0MV, BZT2549H0MV, BZT2549H0MV, BZT2549H0MV, BZT2549H0MV, BZT2549H0MV, BZT2549H0MV, BZT2549H0MV, BZT2549H0MV, BZT</t>
  </si>
  <si>
    <t>n.a., n.a., n.a., 74:8E:F8:D6:53:40, n.a., n.a., n.a., n.a., n.a., n.a., n.a., n.a., 74:8E:F8:D6:53:72, 74:8E:F8:D6:53:74, n.a., n.a., 74:8E:F8:D6:53:6F, n.a., n.a., n.a., n.a., 74:8E:F8:D6:53:69, 74:8E:F8:D6:53:6A, 74:8E:F8:D6:53:6B, 74:8E:F8:D6:53:</t>
  </si>
  <si>
    <t>Edge-G08-Segm3-01</t>
  </si>
  <si>
    <t>BZT3248K049, BZT3248K049, BZT3248K049, BZT3248K049, BZT3248K049, BZT3248K049, BZT3248K049, BZT3248K049, BZT3248K049, BZT3248K049, BZT3248K049, BZT3248K049, BZT3248K049, BZT3248K049, BZT3248K049, BZT3248K049, BZT3248K049, BZT3248K049, BZT3248K049, BZT</t>
  </si>
  <si>
    <t>n.a., n.a., n.a., n.a., n.a., n.a., n.a., CC:4E:24:A6:9C:00, n.a., n.a., n.a., n.a., n.a., n.a., n.a., n.a., n.a., n.a., n.a., n.a., n.a., n.a., n.a., n.a., n.a., n.a., n.a., n.a., n.a., n.a., n.a.</t>
  </si>
  <si>
    <t>n.a., n.a., n.a., n.a., n.a., n.a., n.a., 10.2.98.129, n.a., n.a., n.a., n.a., n.a., n.a., n.a., n.a., n.a., n.a., n.a., n.a., n.a., n.a., n.a., n.a., n.a., n.a., n.a., n.a., n.a., n.a., n.a.</t>
  </si>
  <si>
    <t>Edge-G08-Segm3-01 Unit: 1</t>
  </si>
  <si>
    <t>ICX6450-48p POE 48-port, ICX6450-48p POE 48-port, ICX6450-48p POE 48-port, ICX6450-48p POE 48-port, ICX6450-48p POE 48-port, ICX6450-48p POE 48-port, ICX6450-48p POE 48-port</t>
  </si>
  <si>
    <t>BZT3248K049, BZT3248K049, BZT3248K049, BZT3248K049, BZT3248K049, BZT3248K049, BZT3248K049</t>
  </si>
  <si>
    <t>CC:4E:24:A6:9C:00, CC:4E:24:A6:9C:01, CC:4E:24:A6:9C:16, CC:4E:24:A6:9C:17, CC:4E:24:A6:9C:31, CC:4E:24:A6:9C:33, CC:4E:24:A6:9C:34</t>
  </si>
  <si>
    <t>Edge-G08-Segm3-01 Unit: 2</t>
  </si>
  <si>
    <t>BZT3248K048, BZT3248K048, BZT3248K048, BZT3248K048, BZT3248K048, BZT3248K048, BZT3248K048, BZT3248K048, BZT3248K048, BZT3248K048, BZT3248K048, BZT3248K048, BZT3248K048, BZT3248K048, BZT3248K048</t>
  </si>
  <si>
    <t>CC:4E:24:A6:A0:00, CC:4E:24:A6:A0:24, CC:4E:24:A6:A0:25, CC:4E:24:A6:A0:26, CC:4E:24:A6:A0:27, CC:4E:24:A6:A0:2E, CC:4E:24:A6:A0:31, CC:4E:24:A6:A0:33, CC:4E:24:A6:A0:34, CC:4E:24:A6:A0:28, CC:4E:24:A6:A0:29, CC:4E:24:A6:A0:2A, CC:4E:24:A6:A0:2B, CC:</t>
  </si>
  <si>
    <t>Edge-G08-Segm5-01</t>
  </si>
  <si>
    <t>Edge-G09-EG-01</t>
  </si>
  <si>
    <t>G_09.A0101</t>
  </si>
  <si>
    <t>Foundry Iron Switch, Foundry Iron Switch, Foundry Iron Switch, Foundry Iron Switch, Foundry Iron Switch, Foundry Iron Switch, Foundry Iron Switch, Foundry Iron Switch, Foundry Iron Switch, Foundry Iron Switch</t>
  </si>
  <si>
    <t>BZT3238L06W, BZT3238L06W, BZT3238L06W, BZT3238L06W, BZT3238L06W, BZT3238L06W, BZT3238L06W, BZT3238L06W, BZT3238L06W, BZT3238L06W</t>
  </si>
  <si>
    <t>60:9C:9F:1A:EF:80, n.a., 60:9C:9F:1A:EF:80, 60:9C:9F:1A:EF:AF, 60:9C:9F:1A:EF:81, 60:9C:9F:1A:EF:82, 60:9C:9F:1A:EF:83, 60:9C:9F:1A:EF:B2, 60:9C:9F:1A:EF:AD, 60:9C:9F:1A:EF:AE</t>
  </si>
  <si>
    <t>Edge-G09-OG1-01</t>
  </si>
  <si>
    <t>Foundry Iron Switch, Foundry Iron Switch, Foundry Iron Switch, Foundry Iron Switch, Foundry Iron Switch, Foundry Iron Switch, Foundry Iron Switch</t>
  </si>
  <si>
    <t>BZT0420K01N, BZT0420K01N, BZT0420K01N, BZT0420K01N, BZT0420K01N, BZT0420K01N, BZT0420K01N</t>
  </si>
  <si>
    <t>CC:4E:24:67:F7:00, n.a., CC:4E:24:67:F7:00, CC:4E:24:67:F7:01, CC:4E:24:67:F7:02, CC:4E:24:67:F7:03, CC:4E:24:67:F7:32</t>
  </si>
  <si>
    <t>Edge-G10-A0006-01.iavgroup.local</t>
  </si>
  <si>
    <t>FDO2235E1SF, FDO2235E1SF, FDO2235E1SF, FDO2235E1SF, FDO2235E1SF, FDO2235E1SF, FDO2235E1SF, FDO2235E1SF, FDO2235E1SF, FDO2235E1SF, FDO2235E1SF, FDO2235E1SF, FDO2235E1SF, FDO2235E1SF, FDO2235E1SF, FDO2235E1SF, FDO2235E1SF, FDO2235E1SF, FDO2235E1SF, FDO</t>
  </si>
  <si>
    <t>70:6D:15:54:C4:B3, 70:6D:15:54:C4:B4, 70:6D:15:54:C4:80, 70:6D:15:54:C4:B0, 70:6D:15:54:C4:85, 70:6D:15:54:C4:86, 70:6D:15:54:C4:87, 70:6D:15:54:C4:88, 70:6D:15:54:C4:89, 70:6D:15:54:C4:AA, 70:6D:15:54:C4:AB, 70:6D:15:54:C4:AC, 70:6D:15:54:C4:AD, 70:</t>
  </si>
  <si>
    <t>Edge-HE01-1-01</t>
  </si>
  <si>
    <t>BZT3248K03S</t>
  </si>
  <si>
    <t>CC:4E:24:80:F0:80</t>
  </si>
  <si>
    <t>172.16.6.41</t>
  </si>
  <si>
    <t>edge-he01-1-01 Unit: 1</t>
  </si>
  <si>
    <t>BZT3248K03S, BZT3248K03S, BZT3248K03S, BZT3248K03S, BZT3248K03S, BZT3248K03S, BZT3248K03S, BZT3248K03S, BZT3248K03S, BZT3248K03S, BZT3248K03S, BZT3248K03S, BZT3248K03S, BZT3248K03S, BZT3248K03S, BZT3248K03S, BZT3248K03S, BZT3248K03S, BZT3248K03S, BZT</t>
  </si>
  <si>
    <t>CC:4E:24:A6:9D:00, CC:4E:24:A6:9D:09, CC:4E:24:A6:9D:0A, CC:4E:24:A6:9D:06, CC:4E:24:A6:9D:07, CC:4E:24:A6:9D:08, CC:4E:24:A6:9D:31, CC:4E:24:A6:9D:33, CC:4E:24:A6:9D:2C, CC:4E:24:A6:9D:2D, CC:4E:24:A6:9D:2E, CC:4E:24:A6:9D:2F, CC:4E:24:A6:9D:04, CC:</t>
  </si>
  <si>
    <t>edge-he01-1-01 Unit: 2</t>
  </si>
  <si>
    <t>BZR3245K03A, BZR3245K03A, BZR3245K03A, BZR3245K03A, BZR3245K03A, BZR3245K03A, BZR3245K03A, BZR3245K03A, BZR3245K03A, BZR3245K03A, BZR3245K03A, BZR3245K03A, BZR3245K03A, BZR3245K03A, BZR3245K03A, BZR3245K03A, BZR3245K03A, BZR3245K03A, BZR3245K03A, BZR</t>
  </si>
  <si>
    <t>CC:4E:24:80:F0:80, CC:4E:24:80:F0:89, CC:4E:24:80:F0:8A, CC:4E:24:80:F0:8B, CC:4E:24:80:F0:87, CC:4E:24:80:F0:88, CC:4E:24:80:F0:99, CC:4E:24:80:F0:9A, CC:4E:24:80:F0:9B, CC:4E:24:80:F0:9C, CC:4E:24:80:F0:97, CC:4E:24:80:F0:82, CC:4E:24:80:F0:83, CC:</t>
  </si>
  <si>
    <t>Edge-HE01-2-01</t>
  </si>
  <si>
    <t>Brocade Switch ICX6450-48-HPOE, Brocade Switch ICX6450-48-HPOE, Brocade Switch ICX6450-48-HPOE, Brocade Switch ICX6450-48-HPOE, Brocade Switch ICX6450-48-HPOE, Brocade Switch ICX6450-48-HPOE, Brocade Switch ICX6450-48-HPOE, Brocade Switch ICX6450-48-</t>
  </si>
  <si>
    <t>n.a., n.a., n.a., n.a., n.a., n.a., n.a., n.a., n.a., n.a., n.a., n.a., n.a., , n.a., n.a., n.a., n.a., n.a., n.a., n.a., n.a., n.a., n.a., n.a., n.a., n.a., n.a., n.a., n.a., n.a., n.a., n.a.</t>
  </si>
  <si>
    <t>n.a., n.a., n.a., n.a., n.a., n.a., n.a., n.a., n.a., n.a., n.a., n.a., n.a., 172.16.6.193, n.a., n.a., n.a., n.a., n.a., n.a., n.a., n.a., n.a., n.a., n.a., n.a., n.a., n.a., n.a., n.a., n.a., n.a., n.a.</t>
  </si>
  <si>
    <t>Edge-HE02-1-01.iavgroup.local</t>
  </si>
  <si>
    <t>FDO2145E0LP, FDO2145E0LP, FDO2145E0LP, FDO2145E0LP, FDO2145E0LP, FDO2145E0LP, FDO2145E0LP, FDO2145E0LP, FDO2145E0LP, FDO2145E0LP, FDO2145E0LP, FDO2145E0LP, FDO2145E0LP, FDO2145E0LP, FDO2145E0LP, FDO2145E0LP, FDO2145E0LP, FDO2145E0LP, FDO2145E0LP, FDO</t>
  </si>
  <si>
    <t>n.a., n.a., n.a., n.a., n.a., n.a., n.a., 00:5D:73:CF:36:80, n.a., n.a., n.a., n.a., 00:5D:73:CF:36:86, n.a., 00:5D:73:CF:36:93, 00:5D:73:CF:36:82, 00:5D:73:CF:36:94, 00:5D:73:CF:36:95, 00:5D:73:CF:36:96, n.a., 00:5D:73:CF:36:8D, 00:5D:73:CF:36:8E, 0</t>
  </si>
  <si>
    <t>Edge-HE02-1-02.iavgroup.local</t>
  </si>
  <si>
    <t>FDO2145E0NY, FDO2145E0NY, FDO2145E0NY, FDO2145E0NY, FDO2145E0NY, FDO2145E0NY, FDO2145E0NY, FDO2145E0NY, FDO2145E0NY, FDO2145E0NY, FDO2145E0NY, FDO2145E0NY, FDO2145E0NY, FDO2145E0NY, FDO2145E0NY, FDO2145E0NY, FDO2145E0NY, FDO2145E0NY, FDO2145E0NY, FDO</t>
  </si>
  <si>
    <t xml:space="preserve">n.a., n.a., n.a., n.a., n.a., n.a., n.a., B4:DE:31:19:74:80, B4:DE:31:19:74:86, B4:DE:31:19:74:87, B4:DE:31:19:74:88, B4:DE:31:19:74:89, B4:DE:31:19:74:B3, B4:DE:31:19:74:B4, B4:DE:31:19:74:AF, B4:DE:31:19:74:B0, n.a., n.a., n.a., B4:DE:31:19:74:85, </t>
  </si>
  <si>
    <t>Edge-I03-M0201-01</t>
  </si>
  <si>
    <t>I_03.M0201</t>
  </si>
  <si>
    <t>BZN2533H7L7, BZN2533H7L7, BZN2533H7L7, BZN2533H7L7, BZN2533H7L7, BZN2533H7L7, BZN2533H7L7, BZN2533H7L7, BZN2533H7L7, BZN2533H7L7, BZN2533H7L7, BZN2533H7L7, BZN2533H7L7, BZN2533H7L7, BZN2533H7L7, BZN2533H7L7, BZN2533H7L7, BZN2533H7L7, BZN2533H7L7, BZN</t>
  </si>
  <si>
    <t>74:8E:F8:B3:A4:40, n.a., 74:8E:F8:B3:A4:40, 74:8E:F8:B3:A4:49, 74:8E:F8:B3:A4:45, 74:8E:F8:B3:A4:46, 74:8E:F8:B3:A4:47, 74:8E:F8:B3:A4:48, 74:8E:F8:B3:A4:55, 74:8E:F8:B3:A4:56, 74:8E:F8:B3:A4:57, 74:8E:F8:B3:A4:42, 74:8E:F8:B3:A4:43, 74:8E:F8:B3:A4:4</t>
  </si>
  <si>
    <t>Edge-INS02-EG-01.iavgroup.local</t>
  </si>
  <si>
    <t>Cisco Switch, Cisco Switch, Cisco Switch, Cisco Switch, Cisco Switch, Cisco Switch, Cisco Switch</t>
  </si>
  <si>
    <t>FDO2038E1AE, FDO2038E1AE, FDO2038E1AE, FDO2038E1AE, FDO2038E1AE, FDO2038E1AE, FDO2038E1AE</t>
  </si>
  <si>
    <t>n.a., n.a., n.a., n.a., n.a., n.a., 00:6B:F1:AB:F8:81</t>
  </si>
  <si>
    <t>n.a., n.a., n.a., n.a., n.a., n.a., 10.12.160.1</t>
  </si>
  <si>
    <t>Edge-INS02-EG-01.iavgroup.local Unit: 1</t>
  </si>
  <si>
    <t>FDO2038E1AE, FDO2038E1AE, FDO2038E1AE, FDO2038E1AE, FDO2038E1AE, FDO2038E1AE, FDO2038E1AE, FDO2038E1AE, FDO2038E1AE, FDO2038E1AE, FDO2038E1AE, FDO2038E1AE, FDO2038E1AE, FDO2038E1AE, FDO2038E1AE, FDO2038E1AE, FDO2038E1AE, FDO2038E1AE, FDO2038E1AE, FDO</t>
  </si>
  <si>
    <t>00:6B:F1:B1:28:81, 00:6B:F1:B1:28:8A, 00:6B:F1:B1:28:86, 00:6B:F1:B1:28:87, 00:6B:F1:B1:28:88, 00:6B:F1:B1:28:89, 00:6B:F1:B1:28:B4, 00:6B:F1:B1:28:AC, 00:6B:F1:B1:28:AD, 00:6B:F1:B1:28:AE, 00:6B:F1:B1:28:AF, 00:6B:F1:B1:28:B0, 00:6B:F1:B1:28:85, 00:</t>
  </si>
  <si>
    <t>Edge-INS02-EG-01.iavgroup.local Unit: 2</t>
  </si>
  <si>
    <t>FDO2038Q0MZ, FDO2038Q0MZ, FDO2038Q0MZ, FDO2038Q0MZ, FDO2038Q0MZ, FDO2038Q0MZ, FDO2038Q0MZ, FDO2038Q0MZ, FDO2038Q0MZ, FDO2038Q0MZ, FDO2038Q0MZ, FDO2038Q0MZ, FDO2038Q0MZ, FDO2038Q0MZ, FDO2038Q0MZ, FDO2038Q0MZ, FDO2038Q0MZ, FDO2038Q0MZ, FDO2038Q0MZ, FDO</t>
  </si>
  <si>
    <t>00:6B:F1:C6:DA:81, 00:6B:F1:C6:DA:8A, 00:6B:F1:C6:DA:86, 00:6B:F1:C6:DA:87, 00:6B:F1:C6:DA:88, 00:6B:F1:C6:DA:89, 00:6B:F1:C6:DA:AC, 00:6B:F1:C6:DA:AD, 00:6B:F1:C6:DA:AE, 00:6B:F1:C6:DA:AF, 00:6B:F1:C6:DA:B0, 00:6B:F1:C6:DA:85, 00:6B:F1:C6:DA:A7, 00:</t>
  </si>
  <si>
    <t>Edge-INS02-EG-01.iavgroup.local Unit: 3</t>
  </si>
  <si>
    <t>FDO2038Q0MK, FDO2038Q0MK, FDO2038Q0MK, FDO2038Q0MK, FDO2038Q0MK, FDO2038Q0MK, FDO2038Q0MK, FDO2038Q0MK, FDO2038Q0MK, FDO2038Q0MK, FDO2038Q0MK, FDO2038Q0MK, FDO2038Q0MK, FDO2038Q0MK, FDO2038Q0MK, FDO2038Q0MK, FDO2038Q0MK, FDO2038Q0MK, FDO2038Q0MK, FDO</t>
  </si>
  <si>
    <t>00:6B:F1:AB:F8:A4, 00:6B:F1:AB:F8:A5, 00:6B:F1:AB:F8:A6, 00:6B:F1:AB:F8:A7, 00:6B:F1:AB:F8:A1, 00:6B:F1:AB:F8:A2, 00:6B:F1:AB:F8:A3, 00:6B:F1:AB:F8:9B, 00:6B:F1:AB:F8:B4, 00:6B:F1:AB:F8:9C, 00:6B:F1:AB:F8:9D, 00:6B:F1:AB:F8:83, 00:6B:F1:AB:F8:9E, 00:</t>
  </si>
  <si>
    <t>Edge-INS02-OG1-01.iavgroup.local</t>
  </si>
  <si>
    <t>FDO2038E1AM, FDO2038E1AM, FDO2038E1AM, FDO2038E1AM, FDO2038E1AM, FDO2038E1AM, FDO2038E1AM</t>
  </si>
  <si>
    <t>n.a., n.a., n.a., n.a., n.a., n.a., 00:6B:F1:B1:2A:81</t>
  </si>
  <si>
    <t>n.a., n.a., n.a., n.a., n.a., n.a., 10.12.160.129</t>
  </si>
  <si>
    <t>Edge-INS02-OG1-01.iavgroup.local Unit: 1</t>
  </si>
  <si>
    <t>FDO2038E1AM, FDO2038E1AM, FDO2038E1AM, FDO2038E1AM, FDO2038E1AM, FDO2038E1AM, FDO2038E1AM, FDO2038E1AM, FDO2038E1AM, FDO2038E1AM, FDO2038E1AM, FDO2038E1AM, FDO2038E1AM, FDO2038E1AM, FDO2038E1AM, FDO2038E1AM, FDO2038E1AM, FDO2038E1AM, FDO2038E1AM, FDO</t>
  </si>
  <si>
    <t>00:6B:F1:C6:E9:B4, 00:6B:F1:C6:E9:B0, 00:6B:F1:C6:E9:85, 00:6B:F1:C6:E9:86, 00:6B:F1:C6:E9:87, 00:6B:F1:C6:E9:88, 00:6B:F1:C6:E9:89, 00:6B:F1:C6:E9:AA, 00:6B:F1:C6:E9:AB, 00:6B:F1:C6:E9:AC, 00:6B:F1:C6:E9:AD, 00:6B:F1:C6:E9:AE, 00:6B:F1:C6:E9:AF, 00:</t>
  </si>
  <si>
    <t>Edge-INS02-OG1-01.iavgroup.local Unit: 2</t>
  </si>
  <si>
    <t>FDO2038Q0MH, FDO2038Q0MH, FDO2038Q0MH, FDO2038Q0MH, FDO2038Q0MH, FDO2038Q0MH, FDO2038Q0MH, FDO2038Q0MH, FDO2038Q0MH, FDO2038Q0MH, FDO2038Q0MH, FDO2038Q0MH, FDO2038Q0MH, FDO2038Q0MH, FDO2038Q0MH, FDO2038Q0MH, FDO2038Q0MH, FDO2038Q0MH, FDO2038Q0MH, FDO</t>
  </si>
  <si>
    <t>00:6B:F1:C6:C4:01, 00:6B:F1:C6:C4:0A, 00:6B:F1:C6:C4:0B, 00:6B:F1:C6:C4:0C, 00:6B:F1:C6:C4:08, 00:6B:F1:C6:C4:09, 00:6B:F1:C6:C4:2E, 00:6B:F1:C6:C4:2F, 00:6B:F1:C6:C4:30, 00:6B:F1:C6:C4:05, 00:6B:F1:C6:C4:06, 00:6B:F1:C6:C4:07, 00:6B:F1:C6:C4:28, 00:</t>
  </si>
  <si>
    <t>Edge-INS02-OG1-01.iavgroup.local Unit: 3</t>
  </si>
  <si>
    <t>FDO2038E1AA, FDO2038E1AA, FDO2038E1AA, FDO2038E1AA, FDO2038E1AA, FDO2038E1AA, FDO2038E1AA, FDO2038E1AA, FDO2038E1AA, FDO2038E1AA, FDO2038E1AA, FDO2038E1AA, FDO2038E1AA, FDO2038E1AA, FDO2038E1AA, FDO2038E1AA, FDO2038E1AA, FDO2038E1AA, FDO2038E1AA, FDO</t>
  </si>
  <si>
    <t>00:6B:F1:B1:2A:81, 00:6B:F1:B1:2A:8A, 00:6B:F1:B1:2A:8B, 00:6B:F1:B1:2A:8C, 00:6B:F1:B1:2A:85, 00:6B:F1:B1:2A:86, 00:6B:F1:B1:2A:87, 00:6B:F1:B1:2A:88, 00:6B:F1:B1:2A:89, n.a., 00:6B:F1:B1:2A:AB, 00:6B:F1:B1:2A:AC, 00:6B:F1:B1:2A:AD, 00:6B:F1:B1:2A:A</t>
  </si>
  <si>
    <t>Edge-INS02-OG1-01.iavgroup.local Unit: 4</t>
  </si>
  <si>
    <t>FDO2038Q0MS, FDO2038Q0MS, FDO2038Q0MS, FDO2038Q0MS, FDO2038Q0MS, FDO2038Q0MS, FDO2038Q0MS, FDO2038Q0MS, FDO2038Q0MS, FDO2038Q0MS, FDO2038Q0MS, FDO2038Q0MS, FDO2038Q0MS, FDO2038Q0MS, FDO2038Q0MS, FDO2038Q0MS, FDO2038Q0MS, FDO2038Q0MS, FDO2038Q0MS, FDO</t>
  </si>
  <si>
    <t>00:6B:F1:C6:ED:01, 00:6B:F1:C6:ED:0A, n.a., n.a., n.a., n.a., n.a., n.a., n.a., n.a., n.a., n.a., n.a., n.a., n.a., n.a., n.a., n.a., n.a., n.a., n.a., n.a., n.a., n.a., n.a., n.a., n.a., n.a., n.a., n.a., n.a., n.a., n.a., n.a., n.a., n.a., n.a., n.</t>
  </si>
  <si>
    <t>Edge-INS02-OG1-01.iavgroup.local Unit: 5</t>
  </si>
  <si>
    <t>FDO2038Q0MM, FDO2038Q0MM, FDO2038Q0MM, FDO2038Q0MM, FDO2038Q0MM, FDO2038Q0MM, FDO2038Q0MM, FDO2038Q0MM, FDO2038Q0MM, FDO2038Q0MM, FDO2038Q0MM, FDO2038Q0MM, FDO2038Q0MM, FDO2038Q0MM, FDO2038Q0MM, FDO2038Q0MM, FDO2038Q0MM, FDO2038Q0MM, FDO2038Q0MM, FDO</t>
  </si>
  <si>
    <t>n.a., n.a., n.a., n.a., n.a., n.a., n.a., n.a., n.a., n.a., n.a., n.a., n.a., n.a., n.a., n.a., n.a., n.a., n.a., n.a., n.a., n.a., n.a., n.a., 00:6B:F1:C6:CD:05, 00:6B:F1:C6:CD:06, 00:6B:F1:C6:CD:07, 00:6B:F1:C6:CD:08, 00:6B:F1:C6:CD:09, n.a., 00:6B</t>
  </si>
  <si>
    <t>Edge-INS02-OG2-01.iavgroup.local</t>
  </si>
  <si>
    <t>FDO2038E1AH, FDO2038E1AH, FDO2038E1AH, FDO2038E1AH</t>
  </si>
  <si>
    <t>n.a., n.a., n.a., 10.12.161.1</t>
  </si>
  <si>
    <t>Edge-INS02-OG2-01.iavgroup.local Unit: 1</t>
  </si>
  <si>
    <t>FDO2038E1AH, FDO2038E1AH, FDO2038E1AH, FDO2038E1AH, FDO2038E1AH, FDO2038E1AH, FDO2038E1AH, FDO2038E1AH, FDO2038E1AH, FDO2038E1AH, FDO2038E1AH, FDO2038E1AH, FDO2038E1AH, FDO2038E1AH, FDO2038E1AH, FDO2038E1AH, FDO2038E1AH, FDO2038E1AH, FDO2038E1AH, FDO</t>
  </si>
  <si>
    <t>Edge-INS02-OG2-01.iavgroup.local Unit: 2</t>
  </si>
  <si>
    <t>FDO2038Q0MU, FDO2038Q0MU, FDO2038Q0MU, FDO2038Q0MU, FDO2038Q0MU, FDO2038Q0MU, FDO2038Q0MU, FDO2038Q0MU, FDO2038Q0MU, FDO2038Q0MU, FDO2038Q0MU, FDO2038Q0MU, FDO2038Q0MU, FDO2038Q0MU, FDO2038Q0MU, FDO2038Q0MU, FDO2038Q0MU, FDO2038Q0MU, FDO2038Q0MU, FDO</t>
  </si>
  <si>
    <t>Edge-INS02-OG2-01.iavgroup.local Unit: 3</t>
  </si>
  <si>
    <t>FDO2038Q0MP, FDO2038Q0MP, FDO2038Q0MP, FDO2038Q0MP, FDO2038Q0MP, FDO2038Q0MP, FDO2038Q0MP, FDO2038Q0MP, FDO2038Q0MP, FDO2038Q0MP, FDO2038Q0MP, FDO2038Q0MP, FDO2038Q0MP, FDO2038Q0MP, FDO2038Q0MP, FDO2038Q0MP, FDO2038Q0MP, FDO2038Q0MP, FDO2038Q0MP, FDO</t>
  </si>
  <si>
    <t>Edge-INS02-OG3-01.iavgroup.local</t>
  </si>
  <si>
    <t>Cisco Switch</t>
  </si>
  <si>
    <t>FOC2205L041</t>
  </si>
  <si>
    <t>00:00:00:00:00:01</t>
  </si>
  <si>
    <t>10.12.161.129</t>
  </si>
  <si>
    <t>Edge-INS02-OG3-01.iavgroup.local Unit: 1</t>
  </si>
  <si>
    <t>WS-C3850-48P-S, WS-C3850-48P-S, WS-C3850-48P-S, WS-C3850-48P-S, WS-C3850-48P-S</t>
  </si>
  <si>
    <t>FOC2205L041, FOC2205L041, FOC2205L041, FOC2205L041, FOC2205L041</t>
  </si>
  <si>
    <t>n.a., n.a., n.a., 00:72:78:AF:1E:B4, 00:72:78:AF:1E:B8</t>
  </si>
  <si>
    <t>Edge-INS02-OG3-01.iavgroup.local Unit: 2</t>
  </si>
  <si>
    <t>WS-C3850-48P</t>
  </si>
  <si>
    <t>Edge-INS02-OG3-01.iavgroup.local Unit: 3</t>
  </si>
  <si>
    <t>WS-C3850-48P-S, WS-C3850-48P-S, WS-C3850-48P-S, WS-C3850-48P-S</t>
  </si>
  <si>
    <t>FCW2205D06B, FCW2205D06B, FCW2205D06B, FCW2205D06B</t>
  </si>
  <si>
    <t>n.a., n.a., 00:72:78:AF:49:B4, n.a.</t>
  </si>
  <si>
    <t>Edge-INS02-OG4-01.iavgroup.local</t>
  </si>
  <si>
    <t>FDO2038E1AK, FDO2038E1AK</t>
  </si>
  <si>
    <t>00:6B:F1:81:AE:81, n.a.</t>
  </si>
  <si>
    <t>10.12.162.1, n.a.</t>
  </si>
  <si>
    <t>Edge-INS02-OG4-01.iavgroup.local Unit: 1</t>
  </si>
  <si>
    <t>FDO2038E1AK, FDO2038E1AK, FDO2038E1AK, FDO2038E1AK, FDO2038E1AK, FDO2038E1AK, FDO2038E1AK, FDO2038E1AK, FDO2038E1AK, FDO2038E1AK, FDO2038E1AK, FDO2038E1AK, FDO2038E1AK, FDO2038E1AK, FDO2038E1AK, FDO2038E1AK, FDO2038E1AK, FDO2038E1AK, FDO2038E1AK, FDO</t>
  </si>
  <si>
    <t>00:6B:F1:C8:06:81, 00:6B:F1:C8:06:8A, 00:6B:F1:C8:06:86, 00:6B:F1:C8:06:87, 00:6B:F1:C8:06:88, 00:6B:F1:C8:06:89, 00:6B:F1:C8:06:B4, 00:6B:F1:C8:06:AC, 00:6B:F1:C8:06:AD, 00:6B:F1:C8:06:AE, 00:6B:F1:C8:06:AF, 00:6B:F1:C8:06:B0, 00:6B:F1:C8:06:85, 00:</t>
  </si>
  <si>
    <t>Edge-INS02-OG4-01.iavgroup.local Unit: 2</t>
  </si>
  <si>
    <t>FDO2038E1AD, FDO2038E1AD, FDO2038E1AD, FDO2038E1AD, FDO2038E1AD, FDO2038E1AD, FDO2038E1AD, FDO2038E1AD, FDO2038E1AD, FDO2038E1AD, FDO2038E1AD, FDO2038E1AD, FDO2038E1AD, FDO2038E1AD, FDO2038E1AD, FDO2038E1AD, FDO2038E1AD, FDO2038E1AD, FDO2038E1AD, FDO</t>
  </si>
  <si>
    <t>00:6B:F1:81:AE:B0, 00:6B:F1:81:AE:85, 00:6B:F1:81:AE:86, 00:6B:F1:81:AE:87, 00:6B:F1:81:AE:88, 00:6B:F1:81:AE:89, 00:6B:F1:81:AE:AA, 00:6B:F1:81:AE:AB, 00:6B:F1:81:AE:AC, 00:6B:F1:81:AE:AD, 00:6B:F1:81:AE:AE, 00:6B:F1:81:AE:AF, 00:6B:F1:81:AE:A5, 00:</t>
  </si>
  <si>
    <t>Edge-INS02-OG4-01.iavgroup.local Unit: 3</t>
  </si>
  <si>
    <t>FDO2038E1AN, FDO2038E1AN, FDO2038E1AN, FDO2038E1AN, FDO2038E1AN, FDO2038E1AN, FDO2038E1AN, FDO2038E1AN, FDO2038E1AN, FDO2038E1AN, FDO2038E1AN, FDO2038E1AN, FDO2038E1AN, FDO2038E1AN, FDO2038E1AN, FDO2038E1AN, FDO2038E1AN, FDO2038E1AN, FDO2038E1AN, FDO</t>
  </si>
  <si>
    <t>n.a., n.a., n.a., n.a., 00:6B:F1:C6:E7:87, 00:6B:F1:C6:E7:88, 00:6B:F1:C6:E7:89, 00:6B:F1:C6:E7:B4, 00:6B:F1:C6:E7:AD, 00:6B:F1:C6:E7:AE, 00:6B:F1:C6:E7:AF, 00:6B:F1:C6:E7:B0, 00:6B:F1:C6:E7:85, 00:6B:F1:C6:E7:86, 00:6B:F1:C6:E7:84, 00:6B:F1:C6:E7:A8</t>
  </si>
  <si>
    <t>Edge-INS02-OG4-01.iavgroup.local Unit: 4</t>
  </si>
  <si>
    <t>FDO2038E1AJ, FDO2038E1AJ, FDO2038E1AJ, FDO2038E1AJ, FDO2038E1AJ, FDO2038E1AJ, FDO2038E1AJ, FDO2038E1AJ, FDO2038E1AJ, FDO2038E1AJ, FDO2038E1AJ, FDO2038E1AJ, FDO2038E1AJ, FDO2038E1AJ, FDO2038E1AJ, FDO2038E1AJ, FDO2038E1AJ, FDO2038E1AJ, FDO2038E1AJ, FDO</t>
  </si>
  <si>
    <t>00:6B:F1:C8:07:01, 00:6B:F1:C8:07:0A, 00:6B:F1:C8:07:2C, 00:6B:F1:C8:07:2D, 00:6B:F1:C8:07:2E, 00:6B:F1:C8:07:2F, 00:6B:F1:C8:07:30, 00:6B:F1:C8:07:26, 00:6B:F1:C8:07:27, 00:6B:F1:C8:07:28, 00:6B:F1:C8:07:29, 00:6B:F1:C8:07:2A, 00:6B:F1:C8:07:2B, 00:</t>
  </si>
  <si>
    <t>Edge-INS02-OG5-01.iavgroup.local</t>
  </si>
  <si>
    <t>10.12.162.129</t>
  </si>
  <si>
    <t>Edge-INS03-EG-01.iavgroup.local</t>
  </si>
  <si>
    <t>Core Switch, Core Switch, Core Switch, Core Switch, Core Switch</t>
  </si>
  <si>
    <t>FOC2118U0H1, FOC2118U0H1, FOC2118U0H1, FOC2118U0H1, FOC2118U0H1</t>
  </si>
  <si>
    <t>n.a., n.a., n.a., n.a., 2C:31:24:98:C2:81</t>
  </si>
  <si>
    <t>n.a., n.a., n.a., n.a., 10.12.224.129</t>
  </si>
  <si>
    <t>Edge-INS03-EG-01.iavgroup.local Unit: 1</t>
  </si>
  <si>
    <t>FOC2118U0H1, FOC2118U0H1, FOC2118U0H1, FOC2118U0H1, FOC2118U0H1, FOC2118U0H1, FOC2118U0H1, FOC2118U0H1, FOC2118U0H1, FOC2118U0H1, FOC2118U0H1, FOC2118U0H1, FOC2118U0H1, FOC2118U0H1, FOC2118U0H1, FOC2118U0H1, FOC2118U0H1, FOC2118U0H1, FOC2118U0H1, FOC</t>
  </si>
  <si>
    <t>70:6E:6D:AA:CD:34, n.a., n.a., n.a., n.a., n.a., n.a., n.a., n.a., n.a., n.a., n.a., n.a., n.a., n.a., n.a., n.a., n.a., n.a., n.a., n.a., n.a., n.a., n.a., n.a., n.a., n.a., n.a., n.a., n.a., n.a., n.a., n.a., n.a., n.a., n.a., n.a., n.a., n.a., n.a</t>
  </si>
  <si>
    <t>Edge-INS03-EG-01.iavgroup.local Unit: 2</t>
  </si>
  <si>
    <t>FOC2102X136, FOC2102X136, FOC2102X136, FOC2102X136, FOC2102X136, FOC2102X136, FOC2102X136, FOC2102X136, FOC2102X136, FOC2102X136, FOC2102X136, FOC2102X136, FOC2102X136, FOC2102X136, FOC2102X136, FOC2102X136, FOC2102X136, FOC2102X136, FOC2102X136, FOC</t>
  </si>
  <si>
    <t>2C:31:24:98:C2:87, 2C:31:24:98:C2:88, 2C:31:24:98:C2:89, 2C:31:24:98:C2:AD, 2C:31:24:98:C2:AE, 2C:31:24:98:C2:AF, 2C:31:24:98:C2:B0, 2C:31:24:98:C2:85, 2C:31:24:98:C2:86, 2C:31:24:98:C2:84, 2C:31:24:98:C2:A8, 2C:31:24:98:C2:A9, 2C:31:24:98:C2:AA, 2C:</t>
  </si>
  <si>
    <t>Edge-INS03-EG-01.iavgroup.local Unit: 3</t>
  </si>
  <si>
    <t>FOC2118U0H4, FOC2118U0H4, FOC2118U0H4, FOC2118U0H4, FOC2118U0H4, FOC2118U0H4, FOC2118U0H4, FOC2118U0H4, FOC2118U0H4, FOC2118U0H4, FOC2118U0H4, FOC2118U0H4, FOC2118U0H4, FOC2118U0H4, FOC2118U0H4, FOC2118U0H4, FOC2118U0H4, FOC2118U0H4, FOC2118U0H4, FOC</t>
  </si>
  <si>
    <t>70:6E:6D:AA:CF:01, 70:6E:6D:AA:CF:0A, 70:6E:6D:AA:CF:0B, 70:6E:6D:AA:CF:0C, 70:6E:6D:AA:CF:0D, 70:6E:6D:AA:CF:38, n.a., n.a., n.a., n.a., n.a., n.a., n.a., n.a., n.a., n.a., n.a., n.a., n.a., n.a., n.a., n.a., n.a., n.a., n.a., n.a., n.a., n.a., n.a.</t>
  </si>
  <si>
    <t>Edge-INS03-EG-02.iavgroup.local</t>
  </si>
  <si>
    <t>FDO2119E04K, FDO2119E04K, FDO2119E04K, FDO2119E04K, FDO2119E04K, FDO2119E04K, FDO2119E04K, FDO2119E04K, FDO2119E04K, FDO2119E04K, FDO2119E04K, FDO2119E04K, FDO2119E04K, FDO2119E04K, FDO2119E04K, FDO2119E04K, FDO2119E04K, FDO2119E04K, FDO2119E04K, FDO</t>
  </si>
  <si>
    <t>n.a., 70:DF:2F:3B:C9:80, n.a., 70:DF:2F:3B:C9:B3, 70:DF:2F:3B:C9:B4, 70:DF:2F:3B:C9:B0, 70:DF:2F:3B:C9:85, 70:DF:2F:3B:C9:86, 70:DF:2F:3B:C9:87, 70:DF:2F:3B:C9:88, 70:DF:2F:3B:C9:89, 70:DF:2F:3B:C9:AA, 70:DF:2F:3B:C9:AB, 70:DF:2F:3B:C9:AC, 70:DF:2F:3</t>
  </si>
  <si>
    <t>Edge-INS03-EG-03.iavgroup.local</t>
  </si>
  <si>
    <t>FDO2109Q0P2, FDO2109Q0P2, FDO2109Q0P2, FDO2109Q0P2, FDO2109Q0P2, FDO2109Q0P2, FDO2109Q0P2, FDO2109Q0P2, FDO2109Q0P2, FDO2109Q0P2, FDO2109Q0P2, FDO2109Q0P2, FDO2109Q0P2, FDO2109Q0P2, FDO2109Q0P2, FDO2109Q0P2, FDO2109Q0P2, FDO2109Q0P2, FDO2109Q0P2, FDO</t>
  </si>
  <si>
    <t>70:DB:98:B1:C5:00, n.a., 70:DB:98:B1:C5:1B, 70:DB:98:B1:C5:1C, 70:DB:98:B1:C5:04, 70:DB:98:B1:C5:05, 70:DB:98:B1:C5:06, 70:DB:98:B1:C5:07, 70:DB:98:B1:C5:08, 70:DB:98:B1:C5:09, 70:DB:98:B1:C5:14, 70:DB:98:B1:C5:15, 70:DB:98:B1:C5:16, 70:DB:98:B1:C5:1</t>
  </si>
  <si>
    <t>Edge-INS03-OG1-01.iavgroup.local</t>
  </si>
  <si>
    <t>Core Switch, Core Switch, Core Switch, Core Switch, Core Switch, Core Switch, Core Switch, Core Switch, Core Switch, Core Switch</t>
  </si>
  <si>
    <t>FCW2102C14J, FCW2102C14J, FCW2102C14J, FCW2102C14J, FCW2102C14J, FCW2102C14J, FCW2102C14J, FCW2102C14J, FCW2102C14J, FCW2102C14J</t>
  </si>
  <si>
    <t>n.a., n.a., n.a., n.a., n.a., n.a., n.a., 2C:31:24:DA:23:00, n.a., n.a.</t>
  </si>
  <si>
    <t>n.a., n.a., n.a., n.a., n.a., n.a., n.a., 10.12.224.1, n.a., n.a.</t>
  </si>
  <si>
    <t>Edge-INS03-OG1-01.iavgroup.local Unit: 1</t>
  </si>
  <si>
    <t>FCW2102C14J, FCW2102C14J, FCW2102C14J, FCW2102C14J, FCW2102C14J, FCW2102C14J, FCW2102C14J, FCW2102C14J, FCW2102C14J, FCW2102C14J, FCW2102C14J, FCW2102C14J, FCW2102C14J, FCW2102C14J, FCW2102C14J, FCW2102C14J, FCW2102C14J, FCW2102C14J, FCW2102C14J, FCW</t>
  </si>
  <si>
    <t>2C:31:24:DA:23:01, 2C:31:24:DA:23:0A, 2C:31:24:DA:23:0B, 2C:31:24:DA:23:0C, 2C:31:24:DA:23:0D, n.a., n.a., 2C:31:24:DA:23:38, n.a., n.a., n.a., n.a., n.a., n.a., n.a., n.a., n.a., n.a., n.a., n.a., n.a., n.a., n.a., n.a., n.a., n.a., n.a., n.a., n.a.</t>
  </si>
  <si>
    <t>Edge-INS03-OG1-01.iavgroup.local Unit: 2</t>
  </si>
  <si>
    <t>FCW2118F0A6, FCW2118F0A6, FCW2118F0A6, FCW2118F0A6, FCW2118F0A6, FCW2118F0A6, FCW2118F0A6, FCW2118F0A6, FCW2118F0A6, FCW2118F0A6, FCW2118F0A6, FCW2118F0A6, FCW2118F0A6, FCW2118F0A6, FCW2118F0A6, FCW2118F0A6, FCW2118F0A6, FCW2118F0A6, FCW2118F0A6, FCW</t>
  </si>
  <si>
    <t>70:6E:6D:AA:CC:01, 70:6E:6D:AA:CC:0A, 70:6E:6D:AA:CC:0B, 70:6E:6D:AA:CC:0C, 70:6E:6D:AA:CC:0D, 70:6E:6D:AA:CC:17, 70:6E:6D:AA:CC:18, 70:6E:6D:AA:CC:30, 70:6E:6D:AA:CC:05, 70:6E:6D:AA:CC:06, 70:6E:6D:AA:CC:07, 70:6E:6D:AA:CC:08, 70:6E:6D:AA:CC:09, 70:</t>
  </si>
  <si>
    <t>Edge-INS03-OG1-01.iavgroup.local Unit: 3</t>
  </si>
  <si>
    <t>FCW2118F085, FCW2118F085, FCW2118F085, FCW2118F085, FCW2118F085, FCW2118F085, FCW2118F085, FCW2118F085, FCW2118F085, FCW2118F085, FCW2118F085, FCW2118F085, FCW2118F085, FCW2118F085, FCW2118F085, FCW2118F085, FCW2118F085, FCW2118F085, FCW2118F085, FCW</t>
  </si>
  <si>
    <t>70:6E:6D:AA:9C:81, 70:6E:6D:AA:9C:8A, 70:6E:6D:AA:9C:8B, 70:6E:6D:AA:9C:8C, 70:6E:6D:AA:9C:8D, n.a., n.a., n.a., n.a., n.a., n.a., n.a., n.a., n.a., n.a., n.a., n.a., n.a., n.a., n.a., n.a., n.a., n.a., n.a., n.a., n.a., 70:6E:6D:AA:9C:B7, n.a., 70:6</t>
  </si>
  <si>
    <t>Edge-INS03-SKS-01.iavgroup.local</t>
  </si>
  <si>
    <t>FDO2109E13A, FDO2109E13A, FDO2109E13A, FDO2109E13A, FDO2109E13A, FDO2109E13A, FDO2109E13A, FDO2109E13A, FDO2109E13A, FDO2109E13A, FDO2109E13A, FDO2109E13A, FDO2109E13A, FDO2109E13A, FDO2109E13A, FDO2109E13A, FDO2109E13A, FDO2109E13A, FDO2109E13A, FDO</t>
  </si>
  <si>
    <t>70:DB:98:C9:4F:81, 70:DB:98:C9:4F:8A, 70:DB:98:C9:4F:8B, 70:DB:98:C9:4F:8C, 70:DB:98:C9:4F:8D, 70:DB:98:C9:4F:89, 70:DB:98:C9:4F:9B, 70:DB:98:C9:4F:9C, 70:DB:98:C9:4F:80, 70:DB:98:C9:4F:83, 70:DB:98:C9:4F:84, 70:DB:98:C9:4F:85, 70:DB:98:C9:4F:86, 70:</t>
  </si>
  <si>
    <t>Edge-INS03-SKS-02.iavgroup.local</t>
  </si>
  <si>
    <t>FDO2109E1BH, FDO2109E1BH, FDO2109E1BH, FDO2109E1BH, FDO2109E1BH, FDO2109E1BH, FDO2109E1BH, FDO2109E1BH, FDO2109E1BH, FDO2109E1BH, FDO2109E1BH, FDO2109E1BH, FDO2109E1BH, FDO2109E1BH, FDO2109E1BH, FDO2109E1BH, FDO2109E1BH, FDO2109E1BH, FDO2109E1BH, FDO</t>
  </si>
  <si>
    <t>70:DB:98:C4:DF:00, n.a., 70:DB:98:C4:DF:01, 70:DB:98:C4:DF:0A, 70:DB:98:C4:DF:0B, 70:DB:98:C4:DF:07, 70:DB:98:C4:DF:08, 70:DB:98:C4:DF:09, 70:DB:98:C4:DF:1B, 70:DB:98:C4:DF:1C, 70:DB:98:C4:DF:17, 70:DB:98:C4:DF:18, 70:DB:98:C4:DF:03, 70:DB:98:C4:DF:0</t>
  </si>
  <si>
    <t>Edge-INS03-SKS-03</t>
  </si>
  <si>
    <t>Edge-ISB-G20A-1-1.iavgroup.local</t>
  </si>
  <si>
    <t>G_20.A0000</t>
  </si>
  <si>
    <t>FDO2215E2GE, FDO2215E2GE, FDO2215E2GE, FDO2215E2GE, FDO2215E2GE, FDO2215E2GE, FDO2215E2GE, FDO2215E2GE, FDO2215E2GE, FDO2215E2GE, FDO2215E2GE, FDO2215E2GE, FDO2215E2GE, FDO2215E2GE, FDO2215E2GE, FDO2215E2GE, FDO2215E2GE, FDO2215E2GE, FDO2215E2GE, FDO</t>
  </si>
  <si>
    <t>70:0F:6A:B8:1B:81, 70:0F:6A:B8:1B:8A, 70:0F:6A:B8:1B:8B, 70:0F:6A:B8:1B:8C, 70:0F:6A:B8:1B:88, 70:0F:6A:B8:1B:89, n.a., n.a., 70:0F:6A:B8:1B:80, 70:0F:6A:B8:1B:C0, 70:0F:6A:B8:1B:83, 70:0F:6A:B8:1B:84, 70:0F:6A:B8:1B:85, 70:0F:6A:B8:1B:86, 70:0F:6A:B</t>
  </si>
  <si>
    <t>Edge-M03-A305C-01</t>
  </si>
  <si>
    <t>M_03.A0305c</t>
  </si>
  <si>
    <t>BZT3213M03B, BZT3213M03B, BZT3213M03B, BZT3213M03B, BZT3213M03B, BZT3213M03B, BZT3213M03B, BZT3213M03B, BZT3213M03B, BZT3213M03B, BZT3213M03B</t>
  </si>
  <si>
    <t>n.a., n.a., n.a., n.a., 60:9C:9F:4E:43:BE, n.a., n.a., n.a., n.a., n.a., n.a.</t>
  </si>
  <si>
    <t>n.a., n.a., n.a., n.a., 172.16.19.241, n.a., n.a., n.a., n.a., n.a., n.a.</t>
  </si>
  <si>
    <t>Edge-M03-A305C-01 Unit: 1</t>
  </si>
  <si>
    <t>BZT3213M03B, BZT3213M03B, BZT3213M03B, BZT3213M03B, BZT3213M03B, BZT3213M03B, BZT3213M03B, BZT3213M03B, BZT3213M03B, BZT3213M03B, BZT3213M03B, BZT3213M03B, BZT3213M03B, BZT3213M03B, BZT3213M03B, BZT3213M03B, BZT3213M03B, BZT3213M03B, BZT3213M03B, BZT</t>
  </si>
  <si>
    <t>60:9C:9F:4E:45:50, 60:9C:9F:4E:45:50, 60:9C:9F:4E:45:59, 60:9C:9F:4E:45:6E, 60:9C:9F:4E:45:6F, 60:9C:9F:4E:45:81, 60:9C:9F:4E:45:82, 60:9C:9F:4E:45:83, 60:9C:9F:4E:45:7C, 60:9C:9F:4E:45:7E, 60:9C:9F:4E:45:54, 60:9C:9F:4E:45:55, 60:9C:9F:4E:45:56, 60:</t>
  </si>
  <si>
    <t>Edge-M03-A305C-01 Unit: 2</t>
  </si>
  <si>
    <t>BZT3213M03G, BZT3213M03G, BZT3213M03G, BZT3213M03G</t>
  </si>
  <si>
    <t>60:9C:9F:4E:43:BE, 60:9C:9F:4E:43:C1, 60:9C:9F:4E:43:C2, 60:9C:9F:4E:43:C3</t>
  </si>
  <si>
    <t>Edge-M03-A305C-01 Unit: 3</t>
  </si>
  <si>
    <t>BZT3213M05F, BZT3213M05F, BZT3213M05F, BZT3213M05F, BZT3213M05F, BZT3213M05F, BZT3213M05F, BZT3213M05F, BZT3213M05F, BZT3213M05F, BZT3213M05F, BZT3213M05F, BZT3213M05F, BZT3213M05F, BZT3213M05F</t>
  </si>
  <si>
    <t>60:9C:9F:4E:6D:34, 60:9C:9F:4E:6D:35, 60:9C:9F:4E:6D:36, 60:9C:9F:4E:6D:37, 60:9C:9F:4E:6D:38, 60:9C:9F:4E:6D:3F, 60:9C:9F:4E:6D:41, 60:9C:9F:4E:6D:42, 60:9C:9F:4E:6D:43, 60:9C:9F:4E:6D:39, 60:9C:9F:4E:6D:3A, 60:9C:9F:4E:6D:3B, 60:9C:9F:4E:6D:3C, 60:</t>
  </si>
  <si>
    <t>Edge-M03-EG</t>
  </si>
  <si>
    <t>M_03.A0002</t>
  </si>
  <si>
    <t>BZT3248K0D3, BZT3248K0D3, BZT3248K0D3, BZT3248K0D3</t>
  </si>
  <si>
    <t>n.a., n.a., n.a., CC:4E:24:2E:AB:18</t>
  </si>
  <si>
    <t>n.a., n.a., n.a., 172.16.19.129</t>
  </si>
  <si>
    <t>Edge-M03-EG Unit: 1</t>
  </si>
  <si>
    <t>BZT3248K0D3, BZT3248K0D3, BZT3248K0D3, BZT3248K0D3, BZT3248K0D3, BZT3248K0D3, BZT3248K0D3, BZT3248K0D3, BZT3248K0D3, BZT3248K0D3, BZT3248K0D3, BZT3248K0D3, BZT3248K0D3, BZT3248K0D3, BZT3248K0D3, BZT3248K0D3, BZT3248K0D3</t>
  </si>
  <si>
    <t>CC:4E:24:A6:EB:B1, CC:4E:24:A6:EB:B3, CC:4E:24:A6:EB:80, CC:4E:24:A6:EB:82, CC:4E:24:A6:EB:AF, CC:4E:24:A6:EB:A9, CC:4E:24:A6:EB:AA, CC:4E:24:A6:EB:AB, CC:4E:24:A6:EB:AC, CC:4E:24:A6:EB:AD, CC:4E:24:A6:EB:AE, CC:4E:24:A6:EB:A4, CC:4E:24:A6:EB:A5, CC:</t>
  </si>
  <si>
    <t>Edge-M03-EG Unit: 2</t>
  </si>
  <si>
    <t>BZU0445J01Z, BZU0445J01Z, BZU0445J01Z, BZU0445J01Z, BZU0445J01Z, BZU0445J01Z, BZU0445J01Z, BZU0445J01Z, BZU0445J01Z, BZU0445J01Z, BZU0445J01Z, BZU0445J01Z, BZU0445J01Z, BZU0445J01Z, BZU0445J01Z, BZU0445J01Z, BZU0445J01Z, BZU0445J01Z, BZU0445J01Z, BZU</t>
  </si>
  <si>
    <t>CC:4E:24:2E:AB:18, CC:4E:24:2E:AB:19, CC:4E:24:2E:AB:1A, CC:4E:24:2E:AB:1B, CC:4E:24:2E:AB:1C, CC:4E:24:2E:AB:2F, CC:4E:24:2E:AB:31, CC:4E:24:2E:AB:32, CC:4E:24:2E:AB:33, CC:4E:24:2E:AB:34, CC:4E:24:2E:AB:29, CC:4E:24:2E:AB:2A, CC:4E:24:2E:AB:2B, CC:</t>
  </si>
  <si>
    <t>Edge-MUC01-0-01.iavgroup.local</t>
  </si>
  <si>
    <t>M_01.B0004</t>
  </si>
  <si>
    <t>FCW2205C062, FCW2205C062, FCW2205C062, FCW2205C062, FCW2205C062, FCW2205C062, FCW2205C062, FCW2205C062, FCW2205C062, FCW2205C062, FCW2205C062, FCW2205C062, FCW2205C062, FCW2205C062, FCW2205C062, FCW2205C062, FCW2205C062, FCW2205C062, FCW2205C062, FCW</t>
  </si>
  <si>
    <t>n.a., n.a., 00:72:78:AF:53:00, 00:72:78:AF:53:30, 00:72:78:AF:53:05, 00:72:78:AF:53:06, 00:72:78:AF:53:07, 00:72:78:AF:53:08, 00:72:78:AF:53:09, 00:72:78:AF:53:2A, 00:72:78:AF:53:2B, 00:72:78:AF:53:2C, 00:72:78:AF:53:2D, 00:72:78:AF:53:2E, 00:72:78:A</t>
  </si>
  <si>
    <t>Edge-MUC01-0-02</t>
  </si>
  <si>
    <t>M_01.B0011</t>
  </si>
  <si>
    <t>BZU0423J00G</t>
  </si>
  <si>
    <t>74:8E:F8:EF:9F:C0</t>
  </si>
  <si>
    <t>10.10.28.129</t>
  </si>
  <si>
    <t>Edge-MUC01-0-02 Unit: 1</t>
  </si>
  <si>
    <t>BZU0423J00G, BZU0423J00G, BZU0423J00G, BZU0423J00G, BZU0423J00G, BZU0423J00G, BZU0423J00G, BZU0423J00G, BZU0423J00G, BZU0423J00G, BZU0423J00G, BZU0423J00G, BZU0423J00G, BZU0423J00G, BZU0423J00G, BZU0423J00G, BZU0423J00G, BZU0423J00G, BZU0423J00G, BZU</t>
  </si>
  <si>
    <t>74:8E:F8:EF:9F:C0, 74:8E:F8:EF:9F:C9, 74:8E:F8:EF:9F:CA, 74:8E:F8:EF:9F:C6, 74:8E:F8:EF:9F:C7, 74:8E:F8:EF:9F:C8, 74:8E:F8:EF:9F:F1, 74:8E:F8:EF:9F:F3, 74:8E:F8:EF:9F:EC, 74:8E:F8:EF:9F:ED, 74:8E:F8:EF:9F:EE, 74:8E:F8:EF:9F:EF, 74:8E:F8:EF:9F:C4, 74:</t>
  </si>
  <si>
    <t>Edge-MUC01-0-02 Unit: 2</t>
  </si>
  <si>
    <t>BZT3232K0AE</t>
  </si>
  <si>
    <t>Edge-MUC01-0-02 Unit: 3</t>
  </si>
  <si>
    <t>BZT3232K09T</t>
  </si>
  <si>
    <t>Edge-MUC01-0-02 Unit: 4</t>
  </si>
  <si>
    <t>BZT3226K06P</t>
  </si>
  <si>
    <t>CC:4E:24:6A:80:B4</t>
  </si>
  <si>
    <t>Edge-MUC01-2-01.iavgroup.local Unit: 4</t>
  </si>
  <si>
    <t>FDO2038E19W</t>
  </si>
  <si>
    <t>Edge-MUC01-2-02</t>
  </si>
  <si>
    <t>M_01.B0204</t>
  </si>
  <si>
    <t>BZU2502J27S, BZU2502J27S, BZU2502J27S, BZU2502J27S, BZU2502J27S, BZU2502J27S, BZU2502J27S, BZU2502J27S, BZU2502J27S, BZU2502J27S, BZU2502J27S, BZU2502J27S, BZU2502J27S, BZU2502J27S, BZU2502J27S, BZU2502J27S, BZU2502J27S, BZU2502J27S, BZU2502J27S, BZU</t>
  </si>
  <si>
    <t>74:8E:F8:D7:33:40, 74:8E:F8:D7:33:49, 74:8E:F8:D7:33:4A, 74:8E:F8:D7:33:4B, 74:8E:F8:D7:33:4C, 74:8E:F8:D7:33:48, 74:8E:F8:D7:33:71, 74:8E:F8:D7:33:72, 74:8E:F8:D7:33:40, 74:8E:F8:D7:33:6E, 74:8E:F8:D7:33:6F, 74:8E:F8:D7:33:44, 74:8E:F8:D7:33:45, 74:</t>
  </si>
  <si>
    <t>Edge-MUC01-2-03</t>
  </si>
  <si>
    <t>Edge-MUC01-4-01.iavgroup.local</t>
  </si>
  <si>
    <t>FOC2205X06S</t>
  </si>
  <si>
    <t>00:72:78:09:F8:00</t>
  </si>
  <si>
    <t>10.10.87.1</t>
  </si>
  <si>
    <t>Edge-MUC01-4-01.iavgroup.local Unit: 1</t>
  </si>
  <si>
    <t>FOC2205X06S, FOC2205X06S, FOC2205X06S, FOC2205X06S, FOC2205X06S, FOC2205X06S, FOC2205X06S, FOC2205X06S, FOC2205X06S, FOC2205X06S, FOC2205X06S, FOC2205X06S, FOC2205X06S, FOC2205X06S, FOC2205X06S, FOC2205X06S, FOC2205X06S, FOC2205X06S, FOC2205X06S, FOC</t>
  </si>
  <si>
    <t>00:72:78:09:F8:08, 00:72:78:09:F8:09, n.a., n.a., 00:72:78:09:F8:2F, 00:72:78:09:F8:30, 00:72:78:09:F8:05, 00:72:78:09:F8:06, 00:72:78:09:F8:07, 00:72:78:09:F8:29, 00:72:78:09:F8:2A, 00:72:78:09:F8:2B, 00:72:78:09:F8:2C, 00:72:78:09:F8:2D, 00:72:78:0</t>
  </si>
  <si>
    <t>Edge-MUC01-4-01.iavgroup.local Unit: 3</t>
  </si>
  <si>
    <t>FOC2205U07B, FOC2205U07B, FOC2205U07B, FOC2205U07B, FOC2205U07B, FOC2205U07B, FOC2205U07B, FOC2205U07B, FOC2205U07B, FOC2205U07B, FOC2205U07B, FOC2205U07B, FOC2205U07B, FOC2205U07B, FOC2205U07B, FOC2205U07B, FOC2205U07B, FOC2205U07B, FOC2205U07B, FOC</t>
  </si>
  <si>
    <t>00:72:78:3F:3D:01, n.a., 00:72:78:3F:3D:38, 00:72:78:3F:3D:05, 00:72:78:3F:3D:06, 00:72:78:3F:3D:07, 00:72:78:3F:3D:08, 00:72:78:3F:3D:09, n.a., 00:72:78:3F:3D:2B, 00:72:78:3F:3D:2C, 00:72:78:3F:3D:2D, 00:72:78:3F:3D:2E, 00:72:78:3F:3D:2F, 00:72:78:3</t>
  </si>
  <si>
    <t>Edge-MUC01-4-02.iavgroup.local</t>
  </si>
  <si>
    <t>M_01.B0404</t>
  </si>
  <si>
    <t>FCW2205C061, FCW2205C061, FCW2205C061, FCW2205C061, FCW2205C061, FCW2205C061, FCW2205C061, FCW2205C061, FCW2205C061, FCW2205C061, FCW2205C061, FCW2205C061, FCW2205C061, FCW2205C061, FCW2205C061, FCW2205C061, FCW2205C061, FCW2205C061, FCW2205C061, FCW</t>
  </si>
  <si>
    <t>n.a., n.a., 00:72:78:AF:33:87, 00:72:78:AF:33:88, 00:72:78:AF:33:89, n.a., 00:72:78:AF:33:B4, 00:72:78:AF:33:80, 00:72:78:AF:33:AD, 00:72:78:AF:33:AE, 00:72:78:AF:33:AF, 00:72:78:AF:33:B0, 00:72:78:AF:33:85, 00:72:78:AF:33:86, 00:72:78:AF:33:84, 00:7</t>
  </si>
  <si>
    <t>Edge-MUC05-0004a-01.iavgroup.local</t>
  </si>
  <si>
    <t>FOC2148L248, FOC2148L248, FOC2148L248, FOC2148L248, FOC2148L248</t>
  </si>
  <si>
    <t>n.a., n.a., n.a., n.a., 50:1C:B0:85:FE:01</t>
  </si>
  <si>
    <t>n.a., n.a., n.a., n.a., 10.10.154.129</t>
  </si>
  <si>
    <t>Edge-MUC05-0004a-01.iavgroup.local Unit: 1</t>
  </si>
  <si>
    <t>FOC2148L248, FOC2148L248, FOC2148L248, FOC2148L248, FOC2148L248, FOC2148L248, FOC2148L248, FOC2148L248, FOC2148L248, FOC2148L248, FOC2148L248, FOC2148L248, FOC2148L248, FOC2148L248, FOC2148L248, FOC2148L248, FOC2148L248, FOC2148L248, FOC2148L248, FOC</t>
  </si>
  <si>
    <t>n.a., n.a., n.a., n.a., 50:1C:B0:C6:42:34, n.a., n.a., n.a., n.a., n.a., n.a., n.a., n.a., n.a., n.a., n.a., n.a., n.a., n.a., n.a., n.a., n.a., n.a., n.a., n.a., n.a., n.a., n.a., n.a., n.a., n.a., n.a., n.a., n.a., n.a., 50:1C:B0:C6:42:08, 50:1C:B0</t>
  </si>
  <si>
    <t>Edge-MUC05-0004a-01.iavgroup.local Unit: 2</t>
  </si>
  <si>
    <t>FOC2148L24Z, FOC2148L24Z, FOC2148L24Z, FOC2148L24Z, FOC2148L24Z, FOC2148L24Z, FOC2148L24Z, FOC2148L24Z, FOC2148L24Z, FOC2148L24Z, FOC2148L24Z, FOC2148L24Z, FOC2148L24Z, FOC2148L24Z, FOC2148L24Z, FOC2148L24Z, FOC2148L24Z, FOC2148L24Z, FOC2148L24Z, FOC</t>
  </si>
  <si>
    <t>50:1C:B0:85:FE:01, 50:1C:B0:85:FE:0A, 50:1C:B0:85:FE:0B, 50:1C:B0:85:FE:0C, 50:1C:B0:85:FE:08, 50:1C:B0:85:FE:09, 50:1C:B0:85:FE:2E, 50:1C:B0:85:FE:2F, 50:1C:B0:85:FE:30, 50:1C:B0:85:FE:05, 50:1C:B0:85:FE:06, 50:1C:B0:85:FE:07, 50:1C:B0:85:FE:28, 50:</t>
  </si>
  <si>
    <t>Edge-MUC05-0004a-01.iavgroup.local Unit: 3</t>
  </si>
  <si>
    <t>FCW2147F01V, FCW2147F01V, FCW2147F01V, FCW2147F01V, FCW2147F01V, FCW2147F01V, FCW2147F01V, FCW2147F01V, FCW2147F01V, FCW2147F01V, FCW2147F01V, FCW2147F01V, FCW2147F01V, FCW2147F01V, FCW2147F01V, FCW2147F01V, FCW2147F01V, FCW2147F01V, FCW2147F01V, FCW</t>
  </si>
  <si>
    <t>B4:A8:B9:D7:26:81, B4:A8:B9:D7:26:8A, B4:A8:B9:D7:26:8B, B4:A8:B9:D7:26:B4, n.a., n.a., n.a., n.a., n.a., n.a., n.a., n.a., n.a., n.a., n.a., n.a., n.a., n.a., B4:A8:B9:D7:26:87, B4:A8:B9:D7:26:88, B4:A8:B9:D7:26:89, n.a., n.a., n.a., B4:A8:B9:D7:26:</t>
  </si>
  <si>
    <t>Edge-MUC05-0022-01.iavgroup.local</t>
  </si>
  <si>
    <t>FDO2139Q0UD, FDO2139Q0UD, FDO2139Q0UD, FDO2139Q0UD, FDO2139Q0UD, FDO2139Q0UD, FDO2139Q0UD, FDO2139Q0UD, FDO2139Q0UD, FDO2139Q0UD, FDO2139Q0UD, FDO2139Q0UD, FDO2139Q0UD, FDO2139Q0UD, FDO2139Q0UD, FDO2139Q0UD, FDO2139Q0UD, FDO2139Q0UD, FDO2139Q0UD, FDO</t>
  </si>
  <si>
    <t>n.a., n.a., 6C:B2:AE:59:D6:81, 6C:B2:AE:59:D6:B4, 6C:B2:AE:59:D6:80, 6C:B2:AE:59:D6:85, 6C:B2:AE:59:D6:86, 6C:B2:AE:59:D6:87, 6C:B2:AE:59:D6:88, 6C:B2:AE:59:D6:89, 6C:B2:AE:59:D6:B3, 6C:B2:AE:59:D6:AB, 6C:B2:AE:59:D6:AC, 6C:B2:AE:59:D6:AD, 6C:B2:AE:5</t>
  </si>
  <si>
    <t>Edge-MUC05-0108-01.iavgroup.local</t>
  </si>
  <si>
    <t>FOC2148L24Y, FOC2148L24Y, FOC2148L24Y, FOC2148L24Y, FOC2148L24Y</t>
  </si>
  <si>
    <t>n.a., n.a., n.a., n.a., 24:7E:12:2D:AD:81</t>
  </si>
  <si>
    <t>n.a., n.a., n.a., n.a., 10.10.155.129</t>
  </si>
  <si>
    <t>Edge-MUC05-0108-01.iavgroup.local Unit: 1</t>
  </si>
  <si>
    <t>FOC2148L24Y, FOC2148L24Y, FOC2148L24Y, FOC2148L24Y, FOC2148L24Y, FOC2148L24Y, FOC2148L24Y, FOC2148L24Y, FOC2148L24Y, FOC2148L24Y, FOC2148L24Y, FOC2148L24Y, FOC2148L24Y, FOC2148L24Y, FOC2148L24Y, FOC2148L24Y, FOC2148L24Y, FOC2148L24Y, FOC2148L24Y, FOC</t>
  </si>
  <si>
    <t>n.a., n.a., EC:1D:8B:99:C1:34, EC:1D:8B:99:C1:38, n.a., n.a., n.a., n.a., n.a., n.a., n.a., n.a., n.a., n.a., n.a., n.a., n.a., n.a., n.a., n.a., n.a., n.a., n.a., n.a., n.a., n.a., n.a., n.a., n.a., n.a., EC:1D:8B:99:C1:07, EC:1D:8B:99:C1:08, EC:1D:</t>
  </si>
  <si>
    <t>Edge-MUC05-0108-01.iavgroup.local Unit: 2</t>
  </si>
  <si>
    <t>FOC2148L24B, FOC2148L24B, FOC2148L24B, FOC2148L24B, FOC2148L24B, FOC2148L24B, FOC2148L24B, FOC2148L24B, FOC2148L24B, FOC2148L24B, FOC2148L24B, FOC2148L24B, FOC2148L24B, FOC2148L24B, FOC2148L24B, FOC2148L24B, FOC2148L24B, FOC2148L24B, FOC2148L24B, FOC</t>
  </si>
  <si>
    <t>24:7E:12:2D:AD:81, 24:7E:12:2D:AD:8A, 24:7E:12:2D:AD:8B, 24:7E:12:2D:AD:8C, 24:7E:12:2D:AD:88, 24:7E:12:2D:AD:89, 24:7E:12:2D:AD:AE, 24:7E:12:2D:AD:AF, 24:7E:12:2D:AD:B0, 24:7E:12:2D:AD:85, 24:7E:12:2D:AD:86, 24:7E:12:2D:AD:87, 24:7E:12:2D:AD:A8, 24:</t>
  </si>
  <si>
    <t>Edge-MUC05-0108-01.iavgroup.local Unit: 3</t>
  </si>
  <si>
    <t>FOC2148L24S, FOC2148L24S, FOC2148L24S, FOC2148L24S, FOC2148L24S, FOC2148L24S, FOC2148L24S, FOC2148L24S, FOC2148L24S, FOC2148L24S, FOC2148L24S, FOC2148L24S, FOC2148L24S, FOC2148L24S, FOC2148L24S, FOC2148L24S, FOC2148L24S, FOC2148L24S, FOC2148L24S, FOC</t>
  </si>
  <si>
    <t>50:1C:B0:C6:35:81, 50:1C:B0:C6:35:8A, 50:1C:B0:C6:35:8B, 50:1C:B0:C6:35:8C, n.a., n.a., n.a., n.a., n.a., 50:1C:B0:C6:35:B8, n.a., n.a., n.a., n.a., n.a., n.a., 50:1C:B0:C6:35:B4, n.a., n.a., n.a., n.a., n.a., n.a., n.a., n.a., n.a., n.a., n.a., n.a.</t>
  </si>
  <si>
    <t>Edge-MUC05-0108-01.iavgroup.local Unit: 4</t>
  </si>
  <si>
    <t>FOC2148L24M, FOC2148L24M, FOC2148L24M, FOC2148L24M, FOC2148L24M, FOC2148L24M, FOC2148L24M, FOC2148L24M, FOC2148L24M, FOC2148L24M, FOC2148L24M, FOC2148L24M, FOC2148L24M, FOC2148L24M, FOC2148L24M, FOC2148L24M, FOC2148L24M, FOC2148L24M, FOC2148L24M, FOC</t>
  </si>
  <si>
    <t>50:1C:B0:C6:35:01, 50:1C:B0:C6:35:0A, 50:1C:B0:C6:35:0B, 50:1C:B0:C6:35:0C, 50:1C:B0:C6:35:0D, 50:1C:B0:C6:35:09, 50:1C:B0:C6:35:2F, 50:1C:B0:C6:35:30, 50:1C:B0:C6:35:05, 50:1C:B0:C6:35:06, 50:1C:B0:C6:35:07, 50:1C:B0:C6:35:08, 50:1C:B0:C6:35:29, 50:</t>
  </si>
  <si>
    <t>Edge-MUC05-0108-01.iavgroup.local Unit: 5</t>
  </si>
  <si>
    <t>FCW2147C0MR, FCW2147C0MR, FCW2147C0MR, FCW2147C0MR, FCW2147C0MR, FCW2147C0MR, FCW2147C0MR, FCW2147C0MR, FCW2147C0MR, FCW2147C0MR, FCW2147C0MR, FCW2147C0MR, FCW2147C0MR, FCW2147C0MR, FCW2147C0MR, FCW2147C0MR, FCW2147C0MR, FCW2147C0MR, FCW2147C0MR, FCW</t>
  </si>
  <si>
    <t>B4:A8:B9:91:E8:01, B4:A8:B9:91:E8:0A, B4:A8:B9:91:E8:0B, B4:A8:B9:91:E8:0C, B4:A8:B9:91:E8:0D, B4:A8:B9:91:E8:0E, B4:A8:B9:91:E8:30, B4:A8:B9:91:E8:05, B4:A8:B9:91:E8:06, B4:A8:B9:91:E8:07, B4:A8:B9:91:E8:08, B4:A8:B9:91:E8:09, B4:A8:B9:91:E8:2A, B4:</t>
  </si>
  <si>
    <t>Edge-MUC05-0137-01.iavgroup.local</t>
  </si>
  <si>
    <t>M_05.A0137</t>
  </si>
  <si>
    <t>Core Switch, Core Switch, Core Switch, Core Switch</t>
  </si>
  <si>
    <t>FOC2148L240, FOC2148L240, FOC2148L240, FOC2148L240</t>
  </si>
  <si>
    <t>n.a., n.a., n.a., 24:7E:12:2D:AE:00</t>
  </si>
  <si>
    <t>n.a., n.a., n.a., 10.10.155.1</t>
  </si>
  <si>
    <t>Edge-MUC05-0137-01.iavgroup.local Unit: 1</t>
  </si>
  <si>
    <t>FOC2148L240, FOC2148L240, FOC2148L240, FOC2148L240, FOC2148L240, FOC2148L240, FOC2148L240, FOC2148L240, FOC2148L240, FOC2148L240, FOC2148L240, FOC2148L240, FOC2148L240, FOC2148L240, FOC2148L240, FOC2148L240, FOC2148L240, FOC2148L240, FOC2148L240, FOC</t>
  </si>
  <si>
    <t>24:7E:12:2D:AE:01, 24:7E:12:2D:AE:0A, n.a., n.a., n.a., 24:7E:12:2D:AE:34, n.a., n.a., n.a., n.a., n.a., n.a., n.a., n.a., n.a., n.a., n.a., n.a., n.a., n.a., n.a., n.a., n.a., n.a., n.a., n.a., n.a., n.a., n.a., n.a., 24:7E:12:2D:AE:06, 24:7E:12:2D:</t>
  </si>
  <si>
    <t>Edge-MUC05-0137-01.iavgroup.local Unit: 2</t>
  </si>
  <si>
    <t>FCW2147C01Q, FCW2147C01Q, FCW2147C01Q, FCW2147C01Q, FCW2147C01Q, FCW2147C01Q, FCW2147C01Q, FCW2147C01Q, FCW2147C01Q, FCW2147C01Q, FCW2147C01Q, FCW2147C01Q, FCW2147C01Q, FCW2147C01Q, FCW2147C01Q, FCW2147C01Q, FCW2147C01Q, FCW2147C01Q, FCW2147C01Q, FCW</t>
  </si>
  <si>
    <t>B4:A8:B9:D7:2A:81, B4:A8:B9:D7:2A:8A, B4:A8:B9:D7:2A:8B, B4:A8:B9:D7:2A:8C, B4:A8:B9:D7:2A:88, B4:A8:B9:D7:2A:89, B4:A8:B9:D7:2A:AE, B4:A8:B9:D7:2A:AF, B4:A8:B9:D7:2A:B0, B4:A8:B9:D7:2A:85, B4:A8:B9:D7:2A:86, B4:A8:B9:D7:2A:87, B4:A8:B9:D7:2A:A8, B4:</t>
  </si>
  <si>
    <t>Edge-MUC05-0137-01.iavgroup.local Unit: 3</t>
  </si>
  <si>
    <t>FCW2147D0RH, FCW2147D0RH, FCW2147D0RH, FCW2147D0RH, FCW2147D0RH, FCW2147D0RH, FCW2147D0RH, FCW2147D0RH, FCW2147D0RH, FCW2147D0RH, FCW2147D0RH, FCW2147D0RH, FCW2147D0RH, FCW2147D0RH, FCW2147D0RH, FCW2147D0RH, FCW2147D0RH, FCW2147D0RH, FCW2147D0RH, FCW</t>
  </si>
  <si>
    <t>n.a., B4:A8:B9:B8:D6:B4, B4:A8:B9:B8:D6:B8, n.a., n.a., n.a., n.a., n.a., n.a., n.a., n.a., n.a., n.a., n.a., n.a., n.a., n.a., n.a., n.a., n.a., n.a., n.a., n.a., n.a., n.a., n.a., n.a., n.a., n.a., n.a., n.a., n.a., n.a., n.a., n.a., n.a., n.a., n.</t>
  </si>
  <si>
    <t>Edge-MUC05-0237-01.iavgroup.local</t>
  </si>
  <si>
    <t>M_05.A0237</t>
  </si>
  <si>
    <t>Core Switch, Core Switch, Core Switch, Core Switch, Core Switch, Core Switch, Core Switch, Core Switch, Core Switch</t>
  </si>
  <si>
    <t>FOC2148L24W, FOC2148L24W, FOC2148L24W, FOC2148L24W, FOC2148L24W, FOC2148L24W, FOC2148L24W, FOC2148L24W, FOC2148L24W</t>
  </si>
  <si>
    <t>n.a., n.a., n.a., n.a., n.a., n.a., n.a., n.a., 24:7E:12:E5:6B:01</t>
  </si>
  <si>
    <t>n.a., n.a., n.a., n.a., n.a., n.a., n.a., n.a., 10.10.156.1</t>
  </si>
  <si>
    <t>Edge-MUC05-0237-01.iavgroup.local Unit: 1</t>
  </si>
  <si>
    <t>FOC2148L24W, FOC2148L24W, FOC2148L24W, FOC2148L24W, FOC2148L24W, FOC2148L24W, FOC2148L24W, FOC2148L24W, FOC2148L24W, FOC2148L24W, FOC2148L24W, FOC2148L24W, FOC2148L24W, FOC2148L24W, FOC2148L24W, FOC2148L24W, FOC2148L24W, FOC2148L24W, FOC2148L24W, FOC</t>
  </si>
  <si>
    <t>50:1C:B0:C6:31:01, 50:1C:B0:C6:31:0A, 50:1C:B0:C6:31:0B, 50:1C:B0:C6:31:0C, 50:1C:B0:C6:31:0D, n.a., n.a., n.a., n.a., n.a., 50:1C:B0:C6:31:38, n.a., n.a., n.a., n.a., n.a., n.a., n.a., n.a., n.a., n.a., n.a., n.a., n.a., n.a., n.a., n.a., n.a., n.a.</t>
  </si>
  <si>
    <t>Edge-MUC05-0237-01.iavgroup.local Unit: 2</t>
  </si>
  <si>
    <t>FOC2148L25M, FOC2148L25M, FOC2148L25M, FOC2148L25M, FOC2148L25M, FOC2148L25M, FOC2148L25M, FOC2148L25M, FOC2148L25M, FOC2148L25M, FOC2148L25M, FOC2148L25M, FOC2148L25M, FOC2148L25M, FOC2148L25M, FOC2148L25M, FOC2148L25M, FOC2148L25M, FOC2148L25M, FOC</t>
  </si>
  <si>
    <t>24:7E:12:E5:75:01, 24:7E:12:E5:75:0A, 24:7E:12:E5:75:0B, 24:7E:12:E5:75:0C, 24:7E:12:E5:75:0D, 24:7E:12:E5:75:09, 24:7E:12:E5:75:2F, 24:7E:12:E5:75:30, 24:7E:12:E5:75:05, 24:7E:12:E5:75:06, 24:7E:12:E5:75:07, 24:7E:12:E5:75:08, 24:7E:12:E5:75:29, 24:</t>
  </si>
  <si>
    <t>Edge-MUC05-0237-01.iavgroup.local Unit: 3</t>
  </si>
  <si>
    <t>FCW2147C0MT, FCW2147C0MT, FCW2147C0MT, FCW2147C0MT, FCW2147C0MT, FCW2147C0MT, FCW2147C0MT, FCW2147C0MT, FCW2147C0MT, FCW2147C0MT, FCW2147C0MT, FCW2147C0MT, FCW2147C0MT, FCW2147C0MT, FCW2147C0MT, FCW2147C0MT, FCW2147C0MT, FCW2147C0MT, FCW2147C0MT, FCW</t>
  </si>
  <si>
    <t>B4:A8:B9:B8:DF:81, B4:A8:B9:B8:DF:8A, B4:A8:B9:B8:DF:B8, n.a., n.a., n.a., n.a., n.a., n.a., n.a., n.a., n.a., n.a., n.a., n.a., n.a., n.a., n.a., n.a., n.a., n.a., n.a., n.a., n.a., n.a., n.a., n.a., n.a., n.a., n.a., n.a., n.a., n.a., n.a., n.a., n</t>
  </si>
  <si>
    <t>Edge-MUC05-0237-01.iavgroup.local Unit: 4</t>
  </si>
  <si>
    <t>FOC2148L25X, FOC2148L25X, FOC2148L25X, FOC2148L25X, FOC2148L25X, FOC2148L25X, FOC2148L25X, FOC2148L25X, FOC2148L25X, FOC2148L25X, FOC2148L25X, FOC2148L25X, FOC2148L25X, FOC2148L25X, FOC2148L25X, FOC2148L25X, FOC2148L25X, FOC2148L25X, FOC2148L25X, FOC</t>
  </si>
  <si>
    <t>24:7E:12:E5:6B:01, 24:7E:12:E5:6B:0A, 24:7E:12:E5:6B:0B, 24:7E:12:E5:6B:0C, 24:7E:12:E5:6B:0D, 24:7E:12:E5:6B:09, 24:7E:12:E5:6B:30, 24:7E:12:E5:6B:2F, n.a., 24:7E:12:E5:6B:05, 24:7E:12:E5:6B:06, 24:7E:12:E5:6B:07, 24:7E:12:E5:6B:08, 24:7E:12:E5:6B:2</t>
  </si>
  <si>
    <t>Edge-MUC05-0238-01.iavgroup.local</t>
  </si>
  <si>
    <t>M_05.A0238</t>
  </si>
  <si>
    <t>Core Switch, Core Switch, Core Switch</t>
  </si>
  <si>
    <t>FOC2147X08V, FOC2147X08V, FOC2147X08V</t>
  </si>
  <si>
    <t>n.a., n.a., 24:7E:12:44:75:01</t>
  </si>
  <si>
    <t>n.a., n.a., 10.10.156.129</t>
  </si>
  <si>
    <t>Edge-MUC05-0238-01.iavgroup.local Unit: 1</t>
  </si>
  <si>
    <t>FOC2147X08V, FOC2147X08V, FOC2147X08V, FOC2147X08V, FOC2147X08V, FOC2147X08V, FOC2147X08V, FOC2147X08V, FOC2147X08V, FOC2147X08V, FOC2147X08V, FOC2147X08V, FOC2147X08V, FOC2147X08V, FOC2147X08V, FOC2147X08V, FOC2147X08V, FOC2147X08V, FOC2147X08V, FOC</t>
  </si>
  <si>
    <t>n.a., n.a., B4:A8:B9:B8:C5:34, B4:A8:B9:B8:C5:38, n.a., n.a., n.a., n.a., n.a., n.a., n.a., n.a., n.a., n.a., n.a., n.a., n.a., n.a., n.a., n.a., n.a., n.a., n.a., n.a., n.a., n.a., n.a., n.a., n.a., n.a., n.a., n.a., n.a., B4:A8:B9:B8:C5:08, B4:A8:B</t>
  </si>
  <si>
    <t>Edge-MUC05-0238-01.iavgroup.local Unit: 2</t>
  </si>
  <si>
    <t>FCW2147D0RF, FCW2147D0RF, FCW2147D0RF, FCW2147D0RF, FCW2147D0RF, FCW2147D0RF, FCW2147D0RF, FCW2147D0RF, FCW2147D0RF, FCW2147D0RF, FCW2147D0RF, FCW2147D0RF, FCW2147D0RF, FCW2147D0RF, FCW2147D0RF, FCW2147D0RF, FCW2147D0RF, FCW2147D0RF, FCW2147D0RF, FCW</t>
  </si>
  <si>
    <t>B4:A8:B9:D7:7F:01, B4:A8:B9:D7:7F:0A, B4:A8:B9:D7:7F:0B, B4:A8:B9:D7:7F:0C, B4:A8:B9:D7:7F:0D, B4:A8:B9:D7:7F:0E, B4:A8:B9:D7:7F:30, B4:A8:B9:D7:7F:05, B4:A8:B9:D7:7F:06, B4:A8:B9:D7:7F:07, B4:A8:B9:D7:7F:08, B4:A8:B9:D7:7F:09, B4:A8:B9:D7:7F:2A, B4:</t>
  </si>
  <si>
    <t>Edge-MUC05-0238-01.iavgroup.local Unit: 3</t>
  </si>
  <si>
    <t>FOC2147X0B8, FOC2147X0B8, FOC2147X0B8, FOC2147X0B8, FOC2147X0B8, FOC2147X0B8, FOC2147X0B8, FOC2147X0B8, FOC2147X0B8, FOC2147X0B8, FOC2147X0B8, FOC2147X0B8, FOC2147X0B8, FOC2147X0B8, FOC2147X0B8, FOC2147X0B8, FOC2147X0B8, FOC2147X0B8, FOC2147X0B8, FOC</t>
  </si>
  <si>
    <t>B4:A8:B9:D7:6A:81, B4:A8:B9:D7:6A:8A, B4:A8:B9:D7:6A:8B, B4:A8:B9:D7:6A:8C, B4:A8:B9:D7:6A:8D, n.a., n.a., n.a., n.a., n.a., n.a., n.a., n.a., B4:A8:B9:D7:6A:B8, n.a., n.a., n.a., n.a., n.a., n.a., n.a., n.a., n.a., n.a., n.a., n.a., n.a., n.a., n.a.</t>
  </si>
  <si>
    <t>Edge-MUC05-0238-01.iavgroup.local Unit: 4</t>
  </si>
  <si>
    <t>FOC2148L1WD, FOC2148L1WD, FOC2148L1WD, FOC2148L1WD, FOC2148L1WD, FOC2148L1WD, FOC2148L1WD, FOC2148L1WD, FOC2148L1WD, FOC2148L1WD, FOC2148L1WD, FOC2148L1WD, FOC2148L1WD, FOC2148L1WD, FOC2148L1WD, FOC2148L1WD, FOC2148L1WD, FOC2148L1WD, FOC2148L1WD, FOC</t>
  </si>
  <si>
    <t>24:7E:12:44:75:01, 24:7E:12:44:75:0A, 24:7E:12:44:75:0B, 24:7E:12:44:75:0C, 24:7E:12:44:75:08, 24:7E:12:44:75:09, 24:7E:12:44:75:2E, 24:7E:12:44:75:2F, 24:7E:12:44:75:30, 24:7E:12:44:75:05, 24:7E:12:44:75:06, 24:7E:12:44:75:07, 24:7E:12:44:75:28, 24:</t>
  </si>
  <si>
    <t>Edge-MUC05-0238-01.iavgroup.local Unit: 5</t>
  </si>
  <si>
    <t>FOC2148L25E, FOC2148L25E, FOC2148L25E, FOC2148L25E, FOC2148L25E, FOC2148L25E, FOC2148L25E, FOC2148L25E, FOC2148L25E, FOC2148L25E, FOC2148L25E, FOC2148L25E, FOC2148L25E, FOC2148L25E, FOC2148L25E, FOC2148L25E, FOC2148L25E, FOC2148L25E, FOC2148L25E, FOC</t>
  </si>
  <si>
    <t>24:7E:12:E5:67:01, 24:7E:12:E5:67:0A, 24:7E:12:E5:67:0B, 24:7E:12:E5:67:0C, 24:7E:12:E5:67:0D, 24:7E:12:E5:67:09, 24:7E:12:E5:67:2F, 24:7E:12:E5:67:30, 24:7E:12:E5:67:05, 24:7E:12:E5:67:06, 24:7E:12:E5:67:07, 24:7E:12:E5:67:08, 24:7E:12:E5:67:29, 24:</t>
  </si>
  <si>
    <t>Edge-NEU01-2-01</t>
  </si>
  <si>
    <t>BZR3245K02K, BZR3245K02K, BZR3245K02K, BZR3245K02K, BZR3245K02K, BZR3245K02K, BZR3245K02K, BZR3245K02K, BZR3245K02K, BZR3245K02K, BZR3245K02K, BZR3245K02K, BZR3245K02K, BZR3245K02K</t>
  </si>
  <si>
    <t>n.a., n.a., n.a., n.a., n.a., n.a., n.a., n.a., n.a., n.a., n.a., n.a., n.a., CC:4E:24:74:4A:40</t>
  </si>
  <si>
    <t>n.a., n.a., n.a., n.a., n.a., n.a., n.a., n.a., n.a., n.a., n.a., n.a., n.a., 172.16.13.129</t>
  </si>
  <si>
    <t>Edge-NEU01-2-01 Unit: 1</t>
  </si>
  <si>
    <t>BZT3229K0KS, BZT3229K0KS, BZT3229K0KS, BZT3229K0KS</t>
  </si>
  <si>
    <t>CC:4E:24:74:4A:40, CC:4E:24:74:4A:71, CC:4E:24:74:4A:73, CC:4E:24:74:4A:74</t>
  </si>
  <si>
    <t>Edge-NEU01-2-01 Unit: 2</t>
  </si>
  <si>
    <t>BZR3245K02K, BZR3245K02K, BZR3245K02K, BZR3245K02K, BZR3245K02K, BZR3245K02K, BZR3245K02K, BZR3245K02K, BZR3245K02K, BZR3245K02K, BZR3245K02K, BZR3245K02K, BZR3245K02K, BZR3245K02K, BZR3245K02K, BZR3245K02K, BZR3245K02K, BZR3245K02K, BZR3245K02K, BZR</t>
  </si>
  <si>
    <t>CC:4E:24:80:ED:00, CC:4E:24:80:ED:09, CC:4E:24:80:ED:0A, CC:4E:24:80:ED:0B, CC:4E:24:80:ED:0C, CC:4E:24:80:ED:19, CC:4E:24:80:ED:1B, CC:4E:24:80:ED:1C, CC:4E:24:80:ED:16, CC:4E:24:80:ED:03, CC:4E:24:80:ED:04, CC:4E:24:80:ED:05, CC:4E:24:80:ED:06, CC:</t>
  </si>
  <si>
    <t>Edge-NEU02-1-01</t>
  </si>
  <si>
    <t>Edge-NUE01-1-01.iavgroup.local</t>
  </si>
  <si>
    <t>Nürnberg</t>
  </si>
  <si>
    <t>N_01.A0311</t>
  </si>
  <si>
    <t>Cisco Switch, Cisco Switch, Cisco Switch, Cisco Switch, Cisco Switch, Cisco Switch, Cisco Switch, Cisco Switch, Cisco Switch, Cisco Switch, Cisco Switch, Cisco Switch</t>
  </si>
  <si>
    <t>FDO2201E0DU, FDO2201E0DU, FDO2201E0DU, FDO2201E0DU, FDO2201E0DU, FDO2201E0DU, FDO2201E0DU, FDO2201E0DU, FDO2201E0DU, FDO2201E0DU, FDO2201E0DU, FDO2201E0DU</t>
  </si>
  <si>
    <t>n.a., n.a., n.a., n.a., n.a., 00:BE:75:20:9B:81, n.a., n.a., n.a., n.a., n.a., n.a.</t>
  </si>
  <si>
    <t>n.a., n.a., n.a., n.a., n.a., 192.168.151.129, n.a., n.a., n.a., n.a., n.a., n.a.</t>
  </si>
  <si>
    <t>Edge-NUE01-1-01.iavgroup.local Unit: 1</t>
  </si>
  <si>
    <t>WS-C3650-48PD-E, WS-C3650-48PD-E, WS-C3650-48PD-E, WS-C3650-48PD-E, WS-C3650-48PD-E, WS-C3650-48PD-E, WS-C3650-48PD-E, WS-C3650-48PD-E, WS-C3650-48PD-E, WS-C3650-48PD-E, WS-C3650-48PD-E, WS-C3650-48PD-E, WS-C3650-48PD-E, WS-C3650-48PD-E, WS-C3650-48P</t>
  </si>
  <si>
    <t>FDO2201E0DU, FDO2201E0DU, FDO2201E0DU, FDO2201E0DU, FDO2201E0DU, FDO2201E0DU, FDO2201E0DU, FDO2201E0DU, FDO2201E0DU, FDO2201E0DU, FDO2201E0DU, FDO2201E0DU, FDO2201E0DU, FDO2201E0DU, FDO2201E0DU, FDO2201E0DU, FDO2201E0DU, FDO2201E0DU, FDO2201E0DU, FDO</t>
  </si>
  <si>
    <t>00:BE:75:D6:F8:71, 00:BE:75:D6:F8:01, 00:BE:75:D6:F8:0A, 00:BE:75:D6:F8:0B, 00:BE:75:D6:F8:0C, 00:BE:75:D6:F8:09, 00:BE:75:D6:F8:2E, 00:BE:75:D6:F8:2F, 00:BE:75:D6:F8:05, 00:BE:75:D6:F8:06, 00:BE:75:D6:F8:07, 00:BE:75:D6:F8:08, 00:BE:75:D6:F8:28, 00:</t>
  </si>
  <si>
    <t>Edge-NUE01-1-01.iavgroup.local Unit: 2</t>
  </si>
  <si>
    <t>FDO2142Q013, FDO2142Q013, FDO2142Q013, FDO2142Q013, FDO2142Q013, FDO2142Q013, FDO2142Q013, FDO2142Q013, FDO2142Q013, FDO2142Q013, FDO2142Q013, FDO2142Q013, FDO2142Q013, FDO2142Q013, FDO2142Q013, FDO2142Q013, FDO2142Q013, FDO2142Q013, FDO2142Q013, FDO</t>
  </si>
  <si>
    <t>n.a., n.a., n.a., n.a., n.a., 6C:B2:AE:FE:70:89, 6C:B2:AE:FE:70:AE, 6C:B2:AE:FE:70:AF, 6C:B2:AE:FE:70:85, 6C:B2:AE:FE:70:86, 6C:B2:AE:FE:70:87, 6C:B2:AE:FE:70:88, 6C:B2:AE:FE:70:A8, 6C:B2:AE:FE:70:A9, 6C:B2:AE:FE:70:AA, 6C:B2:AE:FE:70:AB, 6C:B2:AE:FE</t>
  </si>
  <si>
    <t>Edge-NUE01-1-01.iavgroup.local Unit: 3</t>
  </si>
  <si>
    <t>FDO2151E08C, FDO2151E08C, FDO2151E08C, FDO2151E08C, FDO2151E08C, FDO2151E08C, FDO2151E08C, FDO2151E08C, FDO2151E08C, FDO2151E08C, FDO2151E08C, FDO2151E08C, FDO2151E08C, FDO2151E08C, FDO2151E08C, FDO2151E08C, FDO2151E08C, FDO2151E08C, FDO2151E08C, FDO</t>
  </si>
  <si>
    <t>n.a., n.a., n.a., n.a., 00:BE:75:20:9B:88, 00:BE:75:20:9B:89, 00:BE:75:20:9B:AE, 00:BE:75:20:9B:AF, 00:BE:75:20:9B:B0, 00:BE:75:20:9B:85, 00:BE:75:20:9B:86, 00:BE:75:20:9B:87, 00:BE:75:20:9B:A8, 00:BE:75:20:9B:A9, 00:BE:75:20:9B:AA, 00:BE:75:20:9B:AB</t>
  </si>
  <si>
    <t>EDGE-NUE01-A0307-01</t>
  </si>
  <si>
    <t>Foundry Iron Switch, Foundry Iron Switch, Foundry Iron Switch, Foundry Iron Switch, Foundry Iron Switch, Foundry Iron Switch, Foundry Iron Switch, Foundry Iron Switch, Foundry Iron Switch</t>
  </si>
  <si>
    <t>BZT3248K064, BZT3248K064, BZT3248K064, BZT3248K064, BZT3248K064, BZT3248K064, BZT3248K064, BZT3248K064, BZT3248K064</t>
  </si>
  <si>
    <t>CC:4E:24:A6:AB:40, n.a., n.a., CC:4E:24:A6:AB:40, n.a., n.a., n.a., n.a., n.a.</t>
  </si>
  <si>
    <t>Edge-RO01-A0201-01</t>
  </si>
  <si>
    <t>Rostock</t>
  </si>
  <si>
    <t>RO01.A0201</t>
  </si>
  <si>
    <t>BZT3232K0AM, BZT3232K0AM, BZT3232K0AM, BZT3232K0AM, BZT3232K0AM, BZT3232K0AM, BZT3232K0AM, BZT3232K0AM, BZT3232K0AM, BZT3232K0AM, BZT3232K0AM, BZT3232K0AM, BZT3232K0AM, BZT3232K0AM, BZT3232K0AM, BZT3232K0AM, BZT3232K0AM, BZT3232K0AM, BZT3232K0AM, BZT</t>
  </si>
  <si>
    <t>n.a., n.a., n.a., n.a., n.a., n.a., CC:4E:24:76:39:40, n.a., n.a., n.a., n.a., n.a., n.a., n.a., n.a., n.a., n.a., n.a., n.a., n.a., n.a., n.a., n.a., n.a., n.a., n.a., n.a., n.a., CC:4E:24:76:39:40, n.a., n.a., n.a., n.a., n.a., n.a., n.a.</t>
  </si>
  <si>
    <t>edge-sha-a811-01</t>
  </si>
  <si>
    <t>Shanghai</t>
  </si>
  <si>
    <t>CN01.A0811</t>
  </si>
  <si>
    <t>n.a., n.a., n.a., n.a., n.a., n.a.</t>
  </si>
  <si>
    <t>edge-si01-0-01</t>
  </si>
  <si>
    <t>Sindelfingen</t>
  </si>
  <si>
    <t>SI01.A0003</t>
  </si>
  <si>
    <t>FDO1937E39C, FDO1937E39C, FDO1937E39C, FDO1937E39C, FDO1937E39C, FDO1937E39C, FDO1937E39C, FDO1937E39C, FDO1937E39C, FDO1937E39C, FDO1937E39C, FDO1937E39C, FDO1937E39C, FDO1937E39C, FDO1937E39C, FDO1937E39C, FDO1937E39C, FDO1937E39C, FDO1937E39C, FDO</t>
  </si>
  <si>
    <t>E4:AA:5D:D1:5D:88, E4:AA:5D:D1:5D:89, E4:AA:5D:D1:5D:B3, E4:AA:5D:D1:5D:B4, E4:AA:5D:D1:5D:AE, E4:AA:5D:D1:5D:AF, E4:AA:5D:D1:5D:B0, E4:AA:5D:D1:5D:85, E4:AA:5D:D1:5D:86, E4:AA:5D:D1:5D:87, E4:AA:5D:D1:5D:A8, E4:AA:5D:D1:5D:A9, E4:AA:5D:D1:5D:AA, E4:</t>
  </si>
  <si>
    <t>edge-si01-1-01</t>
  </si>
  <si>
    <t>SI01.A0103</t>
  </si>
  <si>
    <t>FDO1937E34E, FDO1937E34E, FDO1937E34E, FDO1937E34E</t>
  </si>
  <si>
    <t>n.a., n.a., n.a., 00:C8:8B:53:39:81</t>
  </si>
  <si>
    <t>n.a., n.a., n.a., 10.12.0.72</t>
  </si>
  <si>
    <t>edge-si01-1-01 Unit: 1</t>
  </si>
  <si>
    <t>FDO1937E34E, FDO1937E34E, FDO1937E34E, FDO1937E34E, FDO1937E34E, FDO1937E34E, FDO1937E34E, FDO1937E34E, FDO1937E34E, FDO1937E34E, FDO1937E34E, FDO1937E34E, FDO1937E34E, FDO1937E34E, FDO1937E34E, FDO1937E34E, FDO1937E34E, FDO1937E34E, FDO1937E34E, FDO</t>
  </si>
  <si>
    <t>E4:AA:5D:B7:2A:81, E4:AA:5D:B7:2A:8A, E4:AA:5D:B7:2A:8B, E4:AA:5D:B7:2A:8C, E4:AA:5D:B7:2A:8D, E4:AA:5D:B7:2A:8E, E4:AA:5D:B7:2A:B4, E4:AA:5D:B7:2A:B0, E4:AA:5D:B7:2A:85, E4:AA:5D:B7:2A:86, E4:AA:5D:B7:2A:87, E4:AA:5D:B7:2A:88, E4:AA:5D:B7:2A:89, E4:</t>
  </si>
  <si>
    <t>edge-si01-1-01 Unit: 2</t>
  </si>
  <si>
    <t>FDO1937E399, FDO1937E399, FDO1937E399, FDO1937E399, FDO1937E399, FDO1937E399, FDO1937E399, FDO1937E399, FDO1937E399, FDO1937E399, FDO1937E399, FDO1937E399, FDO1937E399, FDO1937E399, FDO1937E399, FDO1937E399, FDO1937E399, FDO1937E399, FDO1937E399, FDO</t>
  </si>
  <si>
    <t>E4:AA:5D:E3:B9:81, E4:AA:5D:E3:B9:85, E4:AA:5D:E3:B9:86, E4:AA:5D:E3:B9:87, E4:AA:5D:E3:B9:88, E4:AA:5D:E3:B9:89, E4:AA:5D:E3:B9:8E, E4:AA:5D:E3:B9:AB, E4:AA:5D:E3:B9:AC, E4:AA:5D:E3:B9:AD, E4:AA:5D:E3:B9:AE, E4:AA:5D:E3:B9:AF, E4:AA:5D:E3:B9:B0, E4:</t>
  </si>
  <si>
    <t>edge-si01-1-01 Unit: 3</t>
  </si>
  <si>
    <t>FDO1937P1GN, FDO1937P1GN, FDO1937P1GN, FDO1937P1GN, FDO1937P1GN, FDO1937P1GN, FDO1937P1GN, FDO1937P1GN, FDO1937P1GN, FDO1937P1GN, FDO1937P1GN, FDO1937P1GN, FDO1937P1GN, FDO1937P1GN, FDO1937P1GN, FDO1937P1GN, FDO1937P1GN, FDO1937P1GN, FDO1937P1GN, FDO</t>
  </si>
  <si>
    <t>E4:AA:5D:E3:97:81, E4:AA:5D:E3:97:8A, E4:AA:5D:E3:97:8B, E4:AA:5D:E3:97:8C, E4:AA:5D:E3:97:8D, E4:AA:5D:E3:97:89, E4:AA:5D:E3:97:B4, E4:AA:5D:E3:97:AF, E4:AA:5D:E3:97:B0, E4:AA:5D:E3:97:85, E4:AA:5D:E3:97:86, E4:AA:5D:E3:97:87, E4:AA:5D:E3:97:88, E4:</t>
  </si>
  <si>
    <t>edge-si01-1-01 Unit: 4</t>
  </si>
  <si>
    <t>FDO2002Q0VP, FDO2002Q0VP, FDO2002Q0VP, FDO2002Q0VP, FDO2002Q0VP, FDO2002Q0VP, FDO2002Q0VP, FDO2002Q0VP, FDO2002Q0VP, FDO2002Q0VP, FDO2002Q0VP, FDO2002Q0VP, FDO2002Q0VP, FDO2002Q0VP, FDO2002Q0VP, FDO2002Q0VP, FDO2002Q0VP, FDO2002Q0VP, FDO2002Q0VP, FDO</t>
  </si>
  <si>
    <t>00:C8:8B:53:39:81, 00:C8:8B:53:39:8A, 00:C8:8B:53:39:AC, 00:C8:8B:53:39:AD, 00:C8:8B:53:39:AE, 00:C8:8B:53:39:AF, 00:C8:8B:53:39:B0, 00:C8:8B:53:39:A6, 00:C8:8B:53:39:A7, 00:C8:8B:53:39:A8, 00:C8:8B:53:39:A9, 00:C8:8B:53:39:AA, 00:C8:8B:53:39:AB, 00:</t>
  </si>
  <si>
    <t>edge-si01-2-01</t>
  </si>
  <si>
    <t>SI01.A0203</t>
  </si>
  <si>
    <t>10.12.0.73, n.a.</t>
  </si>
  <si>
    <t>edge-si01-3-01</t>
  </si>
  <si>
    <t>SI01.A0303</t>
  </si>
  <si>
    <t>Cisco Switch, Cisco Switch, Cisco Switch, Cisco Switch, Cisco Switch, Cisco Switch, Cisco Switch, Cisco Switch, Cisco Switch</t>
  </si>
  <si>
    <t>FDO1937E333, FDO1937E333, FDO1937E333, FDO1937E333, FDO1937E333, FDO1937E333, FDO1937E333, FDO1937E333, FDO1937E333</t>
  </si>
  <si>
    <t>n.a., n.a., n.a., n.a., n.a., n.a., n.a., 00:C8:8B:3A:DA:81, n.a.</t>
  </si>
  <si>
    <t>n.a., n.a., n.a., n.a., n.a., n.a., n.a., 10.12.0.74, n.a.</t>
  </si>
  <si>
    <t>edge-si01-3-01 Unit: 1</t>
  </si>
  <si>
    <t>FDO1937E333, FDO1937E333, FDO1937E333, FDO1937E333, FDO1937E333, FDO1937E333, FDO1937E333, FDO1937E333, FDO1937E333, FDO1937E333, FDO1937E333, FDO1937E333, FDO1937E333, FDO1937E333, FDO1937E333, FDO1937E333, FDO1937E333, FDO1937E333, FDO1937E333, FDO</t>
  </si>
  <si>
    <t>E4:AA:5D:CD:6F:81, E4:AA:5D:CD:6F:8A, E4:AA:5D:CD:6F:8B, E4:AA:5D:CD:6F:87, E4:AA:5D:CD:6F:88, E4:AA:5D:CD:6F:89, E4:AA:5D:CD:6F:B4, E4:AA:5D:CD:6F:AD, E4:AA:5D:CD:6F:AE, E4:AA:5D:CD:6F:AF, E4:AA:5D:CD:6F:B0, E4:AA:5D:CD:6F:85, E4:AA:5D:CD:6F:86, E4:</t>
  </si>
  <si>
    <t>edge-si01-3-01 Unit: 2</t>
  </si>
  <si>
    <t>FDO1937P1KN, FDO1937P1KN, FDO1937P1KN, FDO1937P1KN, FDO1937P1KN, FDO1937P1KN, FDO1937P1KN, FDO1937P1KN, FDO1937P1KN, FDO1937P1KN, FDO1937P1KN, FDO1937P1KN, FDO1937P1KN, FDO1937P1KN, FDO1937P1KN, FDO1937P1KN, FDO1937P1KN, FDO1937P1KN, FDO1937P1KN, FDO</t>
  </si>
  <si>
    <t>E4:AA:5D:E3:CE:1A, E4:AA:5D:E3:CE:1B, E4:AA:5D:E3:CE:16, E4:AA:5D:E3:CE:17, E4:AA:5D:E3:CE:18, E4:AA:5D:E3:CE:19, E4:AA:5D:E3:CE:11, E4:AA:5D:E3:CE:12, E4:AA:5D:E3:CE:13, E4:AA:5D:E3:CE:02, E4:AA:5D:E3:CE:14, E4:AA:5D:E3:CE:15, E4:AA:5D:E3:CE:0B, E4:</t>
  </si>
  <si>
    <t>edge-si01-3-01 Unit: 3</t>
  </si>
  <si>
    <t>FDO1937P1KK, FDO1937P1KK, FDO1937P1KK, FDO1937P1KK, FDO1937P1KK, FDO1937P1KK, FDO1937P1KK, FDO1937P1KK, FDO1937P1KK, FDO1937P1KK, FDO1937P1KK, FDO1937P1KK, FDO1937P1KK, FDO1937P1KK, FDO1937P1KK, FDO1937P1KK, FDO1937P1KK, FDO1937P1KK, FDO1937P1KK, FDO</t>
  </si>
  <si>
    <t>n.a., n.a., n.a., n.a., n.a., E4:AA:5D:E3:CF:88, E4:AA:5D:E3:CF:89, E4:AA:5D:E3:CF:B4, E4:AA:5D:E3:CF:AE, E4:AA:5D:E3:CF:AF, E4:AA:5D:E3:CF:B0, E4:AA:5D:E3:CF:85, E4:AA:5D:E3:CF:86, E4:AA:5D:E3:CF:87, E4:AA:5D:E3:CF:A8, E4:AA:5D:E3:CF:A9, E4:AA:5D:E3</t>
  </si>
  <si>
    <t>edge-si01-3-01 Unit: 4</t>
  </si>
  <si>
    <t>FDO2002E1W6, FDO2002E1W6, FDO2002E1W6, FDO2002E1W6, FDO2002E1W6, FDO2002E1W6, FDO2002E1W6, FDO2002E1W6, FDO2002E1W6, FDO2002E1W6, FDO2002E1W6, FDO2002E1W6, FDO2002E1W6, FDO2002E1W6, FDO2002E1W6, FDO2002E1W6, FDO2002E1W6, FDO2002E1W6, FDO2002E1W6, FDO</t>
  </si>
  <si>
    <t>n.a., n.a., n.a., n.a., n.a., 00:C8:8B:3A:DA:89, 00:C8:8B:3A:DA:94, 00:C8:8B:3A:DA:AF, 00:C8:8B:3A:DA:B0, 00:C8:8B:3A:DA:85, 00:C8:8B:3A:DA:86, 00:C8:8B:3A:DA:87, 00:C8:8B:3A:DA:88, 00:C8:8B:3A:DA:A9, 00:C8:8B:3A:DA:AA, 00:C8:8B:3A:DA:AB, 00:C8:8B:3A</t>
  </si>
  <si>
    <t>edge-si01-4-01</t>
  </si>
  <si>
    <t>SI01.A0403</t>
  </si>
  <si>
    <t>FDO1937E39D, FDO1937E39D, FDO1937E39D, FDO1937E39D, FDO1937E39D, FDO1937E39D, FDO1937E39D, FDO1937E39D, FDO1937E39D, FDO1937E39D, FDO1937E39D, FDO1937E39D, FDO1937E39D, FDO1937E39D, FDO1937E39D, FDO1937E39D, FDO1937E39D, FDO1937E39D, FDO1937E39D, FDO</t>
  </si>
  <si>
    <t>E4:AA:5D:E3:CB:00, n.a., E4:AA:5D:E3:CB:33, E4:AA:5D:E3:CB:34, E4:AA:5D:E3:CB:30, E4:AA:5D:E3:CB:05, E4:AA:5D:E3:CB:06, E4:AA:5D:E3:CB:07, E4:AA:5D:E3:CB:08, E4:AA:5D:E3:CB:09, E4:AA:5D:E3:CB:2A, E4:AA:5D:E3:CB:2B, E4:AA:5D:E3:CB:2C, E4:AA:5D:E3:CB:2</t>
  </si>
  <si>
    <t>edge-si01-5-01</t>
  </si>
  <si>
    <t>SI01.A0503</t>
  </si>
  <si>
    <t>FDO1937E338, FDO1937E338</t>
  </si>
  <si>
    <t>00:C8:8B:22:DF:81, n.a.</t>
  </si>
  <si>
    <t>10.12.0.76, n.a.</t>
  </si>
  <si>
    <t>edge-si01-5-01 Unit: 1</t>
  </si>
  <si>
    <t>FDO1937E338, FDO1937E338, FDO1937E338, FDO1937E338, FDO1937E338, FDO1937E338, FDO1937E338, FDO1937E338, FDO1937E338, FDO1937E338, FDO1937E338, FDO1937E338, FDO1937E338, FDO1937E338, FDO1937E338, FDO1937E338, FDO1937E338, FDO1937E338, FDO1937E338, FDO</t>
  </si>
  <si>
    <t>E4:AA:5D:CD:73:81, E4:AA:5D:CD:73:8A, E4:AA:5D:CD:73:8B, E4:AA:5D:CD:73:87, E4:AA:5D:CD:73:88, E4:AA:5D:CD:73:89, E4:AA:5D:CD:73:B4, E4:AA:5D:CD:73:AD, E4:AA:5D:CD:73:AE, E4:AA:5D:CD:73:AF, E4:AA:5D:CD:73:B0, E4:AA:5D:CD:73:85, E4:AA:5D:CD:73:86, E4:</t>
  </si>
  <si>
    <t>edge-si01-5-01 Unit: 2</t>
  </si>
  <si>
    <t>FDO1937E39B, FDO1937E39B, FDO1937E39B, FDO1937E39B, FDO1937E39B, FDO1937E39B, FDO1937E39B, FDO1937E39B, FDO1937E39B, FDO1937E39B, FDO1937E39B, FDO1937E39B, FDO1937E39B, FDO1937E39B, FDO1937E39B, FDO1937E39B, FDO1937E39B, FDO1937E39B, FDO1937E39B, FDO</t>
  </si>
  <si>
    <t>04:62:73:FB:CF:81, 04:62:73:FB:CF:8A, 04:62:73:FB:CF:8B, 04:62:73:FB:CF:8C, 04:62:73:FB:CF:8D, 04:62:73:FB:CF:89, 04:62:73:FB:CF:B4, 04:62:73:FB:CF:AF, 04:62:73:FB:CF:B0, 04:62:73:FB:CF:85, 04:62:73:FB:CF:86, 04:62:73:FB:CF:87, 04:62:73:FB:CF:88, 04:</t>
  </si>
  <si>
    <t>edge-si01-5-01 Unit: 3</t>
  </si>
  <si>
    <t>FDO2001E3F1, FDO2001E3F1, FDO2001E3F1, FDO2001E3F1, FDO2001E3F1, FDO2001E3F1, FDO2001E3F1, FDO2001E3F1, FDO2001E3F1, FDO2001E3F1, FDO2001E3F1, FDO2001E3F1, FDO2001E3F1, FDO2001E3F1, FDO2001E3F1, FDO2001E3F1, FDO2001E3F1, FDO2001E3F1, FDO2001E3F1, FDO</t>
  </si>
  <si>
    <t>00:C8:8B:22:DF:81, 00:C8:8B:22:DF:8A, 00:C8:8B:22:DF:8B, 00:C8:8B:22:DF:8C, 00:C8:8B:22:DF:88, 00:C8:8B:22:DF:89, 00:C8:8B:22:DF:AE, 00:C8:8B:22:DF:AF, 00:C8:8B:22:DF:B0, 00:C8:8B:22:DF:85, 00:C8:8B:22:DF:86, 00:C8:8B:22:DF:87, 00:C8:8B:22:DF:A8, 00:</t>
  </si>
  <si>
    <t>edge-si02-0a-01</t>
  </si>
  <si>
    <t>FDO1937E39Q, FDO1937E39Q, FDO1937E39Q, FDO1937E39Q, FDO1937E39Q, FDO1937E39Q, FDO1937E39Q, FDO1937E39Q, FDO1937E39Q, FDO1937E39Q, FDO1937E39Q, FDO1937E39Q, FDO1937E39Q, FDO1937E39Q, FDO1937E39Q, FDO1937E39Q, FDO1937E39Q, FDO1937E39Q, FDO1937E39Q, FDO</t>
  </si>
  <si>
    <t>E4:AA:5D:E3:CA:80, n.a., E4:AA:5D:E3:CA:81, E4:AA:5D:E3:CA:8A, E4:AA:5D:E3:CA:86, E4:AA:5D:E3:CA:87, E4:AA:5D:E3:CA:88, E4:AA:5D:E3:CA:89, E4:AA:5D:E3:CA:B3, E4:AA:5D:E3:CA:B4, E4:AA:5D:E3:CA:AC, E4:AA:5D:E3:CA:AD, E4:AA:5D:E3:CA:AE, E4:AA:5D:E3:CA:A</t>
  </si>
  <si>
    <t>edge-wob-diesel.iavgroup.local</t>
  </si>
  <si>
    <t>FCW2146F073, FCW2146F073, FCW2146F073, FCW2146F073, FCW2146F073, FCW2146F073, FCW2146F073, FCW2146F073, FCW2146F073, FCW2146F073, FCW2146F073, FCW2146F073, FCW2146F073, FCW2146F073, FCW2146F073, FCW2146F073, FCW2146F073, FCW2146F073, FCW2146F073, FCW</t>
  </si>
  <si>
    <t>B4:A8:B9:4B:96:00, B4:A8:B9:4B:96:40, B4:A8:B9:4B:96:01, B4:A8:B9:4B:96:0A, B4:A8:B9:4B:96:0B, B4:A8:B9:4B:96:08, B4:A8:B9:4B:96:09, B4:A8:B9:4B:96:17, B4:A8:B9:4B:96:03, B4:A8:B9:4B:96:04, B4:A8:B9:4B:96:05, B4:A8:B9:4B:96:06, B4:A8:B9:4B:96:07, B4:</t>
  </si>
  <si>
    <t>ELabDeskjet</t>
  </si>
  <si>
    <t>MY89KCR14804Q9</t>
  </si>
  <si>
    <t>00:21:5A:37:11:10</t>
  </si>
  <si>
    <t>172.25.146.231</t>
  </si>
  <si>
    <t>EONstor02</t>
  </si>
  <si>
    <t>EON Stor A16F-G2430</t>
  </si>
  <si>
    <t>172.17.92.6</t>
  </si>
  <si>
    <t>EONstor03</t>
  </si>
  <si>
    <t>172.17.92.7</t>
  </si>
  <si>
    <t>EONstor04</t>
  </si>
  <si>
    <t>172.17.92.8</t>
  </si>
  <si>
    <t>EONstor05</t>
  </si>
  <si>
    <t>172.17.92.78</t>
  </si>
  <si>
    <t>EPST1</t>
  </si>
  <si>
    <t>CN43DRR13W, CN43DRR13W, CN43DRR13W, CN43DRR13W</t>
  </si>
  <si>
    <t>n.a., n.a., n.a., A0:1D:48:63:F8:E4</t>
  </si>
  <si>
    <t>n.a., n.a., n.a., 172.17.248.20</t>
  </si>
  <si>
    <t>EPST2</t>
  </si>
  <si>
    <t>HP ProCurve J9085A Switch 2610-24, HP ProCurve J9085A Switch 2610-24, HP ProCurve J9085A Switch 2610-24</t>
  </si>
  <si>
    <t>CN850ZT17L, CN850ZT17L, CN850ZT17L</t>
  </si>
  <si>
    <t>n.a., n.a., 172.17.248.21</t>
  </si>
  <si>
    <t>etagen-sw2-lb</t>
  </si>
  <si>
    <t>Ludwigsburg</t>
  </si>
  <si>
    <t>LU01.A02SR</t>
  </si>
  <si>
    <t>192.168.99.163, n.a.</t>
  </si>
  <si>
    <t>ETERNA</t>
  </si>
  <si>
    <t>00:19:66:70:B7:B6</t>
  </si>
  <si>
    <t>172.20.136.110</t>
  </si>
  <si>
    <t>facility-ops-1</t>
  </si>
  <si>
    <t>ProCurve J9019B Switch, ProCurve J9019B Switch</t>
  </si>
  <si>
    <t>CN221FW0DT, CN221FW0DT</t>
  </si>
  <si>
    <t>80:C1:6E:AF:C8:86, n.a.</t>
  </si>
  <si>
    <t>172.25.31.140, n.a.</t>
  </si>
  <si>
    <t>FCZ154770Y2</t>
  </si>
  <si>
    <t>FCZ1745C5KW</t>
  </si>
  <si>
    <t>Cisco 1800 Router, Cisco 1800 Router, Cisco 1800 Router, Cisco 1800 Router, Cisco 1800 Router, Cisco 1800 Router, Cisco 1800 Router, Cisco 1800 Router, Cisco 1800 Router, Cisco 1800 Router, Cisco 1800 Router, Cisco 1800 Router</t>
  </si>
  <si>
    <t>FCZ1745C5KW, FCZ1745C5KW, FCZ1745C5KW, FCZ1745C5KW, FCZ1745C5KW, FCZ1745C5KW, FCZ1745C5KW, FCZ1745C5KW, FCZ1745C5KW, FCZ1745C5KW, FCZ1745C5KW, FCZ1745C5KW</t>
  </si>
  <si>
    <t>n.a., n.a., n.a., n.a., E4:C7:22:D0:20:60, n.a., n.a., n.a., n.a., n.a., n.a., n.a.</t>
  </si>
  <si>
    <t>n.a., n.a., n.a., n.a., 172.16.12.6, n.a., n.a., n.a., n.a., n.a., n.a., n.a.</t>
  </si>
  <si>
    <t>fcz1745c5kw</t>
  </si>
  <si>
    <t>FCZ1745C5KX</t>
  </si>
  <si>
    <t>Cisco 1800 Router, Cisco 1800 Router</t>
  </si>
  <si>
    <t>FCZ1745C5KX, FCZ1745C5KX</t>
  </si>
  <si>
    <t>E4:C7:22:F9:DC:E0, n.a.</t>
  </si>
  <si>
    <t>10.119.10.201, n.a.</t>
  </si>
  <si>
    <t>FCZ1745C5KY</t>
  </si>
  <si>
    <t>Cisco 1800 Router, Cisco 1800 Router, Cisco 1800 Router, Cisco 1800 Router</t>
  </si>
  <si>
    <t>FCZ1745C5KY, FCZ1745C5KY, FCZ1745C5KY, FCZ1745C5KY</t>
  </si>
  <si>
    <t>n.a., n.a., E4:C7:22:F9:DD:40, n.a.</t>
  </si>
  <si>
    <t>n.a., n.a., 10.118.10.201, n.a.</t>
  </si>
  <si>
    <t>FCZ1745C5ZX, FCZ1745C5ZX</t>
  </si>
  <si>
    <t>E4:C7:22:D0:1F:A0, n.a.</t>
  </si>
  <si>
    <t>10.20.10.201, n.a.</t>
  </si>
  <si>
    <t>FCZ1820C0XF.iavgroup.local</t>
  </si>
  <si>
    <t>Cisco 1800 Router</t>
  </si>
  <si>
    <t>FCZ1820C0XF</t>
  </si>
  <si>
    <t>18:E7:28:1C:F8:40</t>
  </si>
  <si>
    <t>172.16.34.2</t>
  </si>
  <si>
    <t>FCZ1841C0QR.iavgroup.local</t>
  </si>
  <si>
    <t>FCZ1841C0QR, FCZ1841C0QR</t>
  </si>
  <si>
    <t>7C:0E:CE:EF:CC:20, n.a.</t>
  </si>
  <si>
    <t>10.154.10.201, n.a.</t>
  </si>
  <si>
    <t>FCZ1841C0QU</t>
  </si>
  <si>
    <t>Cisco Router</t>
  </si>
  <si>
    <t>10.144.10.201</t>
  </si>
  <si>
    <t>FCZ18459318.iavgroup.local</t>
  </si>
  <si>
    <t>FCZ18459318, FCZ18459318</t>
  </si>
  <si>
    <t>FC:5B:39:BE:CA:00, n.a.</t>
  </si>
  <si>
    <t>10.130.10.201, n.a.</t>
  </si>
  <si>
    <t>FCZ1911C0HT.iavgroup.local</t>
  </si>
  <si>
    <t>Cisco Router, Cisco Router, Cisco Router, Cisco Router, Cisco Router</t>
  </si>
  <si>
    <t>FCZ1911C0HT, FCZ1911C0HT, FCZ1911C0HT, FCZ1911C0HT, FCZ1911C0HT</t>
  </si>
  <si>
    <t>n.a., n.a., n.a., n.a., 74:A0:2F:A9:E4:A8</t>
  </si>
  <si>
    <t>n.a., n.a., n.a., n.a., 172.16.32.5</t>
  </si>
  <si>
    <t>FGL214681ET</t>
  </si>
  <si>
    <t>Heimsheim</t>
  </si>
  <si>
    <t>WE02.A0001</t>
  </si>
  <si>
    <t>Firewall GlobalX1</t>
  </si>
  <si>
    <t>Firewall GlobalX2</t>
  </si>
  <si>
    <t>Firewall GlobalX3</t>
  </si>
  <si>
    <t>Firewall GlobalX4</t>
  </si>
  <si>
    <t>FOX1739GGD4</t>
  </si>
  <si>
    <t>Cisco Aggregation Services Router 100x, Cisco Aggregation Services Router 100x</t>
  </si>
  <si>
    <t>FOX1739GGD4, FOX1739GGD4</t>
  </si>
  <si>
    <t>78:DA:6E:E2:6A:00, n.a.</t>
  </si>
  <si>
    <t>10.0.170.70, n.a.</t>
  </si>
  <si>
    <t>FOX1740GNU2</t>
  </si>
  <si>
    <t>FOX1740GNU2, FOX1740GNU2</t>
  </si>
  <si>
    <t>78:DA:6E:E2:70:00, n.a.</t>
  </si>
  <si>
    <t>10.0.180.10, n.a.</t>
  </si>
  <si>
    <t>FOX1740GNU4</t>
  </si>
  <si>
    <t>Cisco Aggregation Services Router 100x, Cisco Aggregation Services Router 100x, Cisco Aggregation Services Router 100x</t>
  </si>
  <si>
    <t>n.a., , n.a.</t>
  </si>
  <si>
    <t>n.a., 10.2.0.114, n.a.</t>
  </si>
  <si>
    <t>FRA-001-Ricoh-SP4310N</t>
  </si>
  <si>
    <t>FF01.A-Bürofläche</t>
  </si>
  <si>
    <t>fra1059aiak003</t>
  </si>
  <si>
    <t>ETX-203AM</t>
  </si>
  <si>
    <t>TO300064729</t>
  </si>
  <si>
    <t>fra3070aiua001</t>
  </si>
  <si>
    <t>Huawei generisches Modell</t>
  </si>
  <si>
    <t>2102352763DMGB00595</t>
  </si>
  <si>
    <t>VMware Virtual Platform (Server Linux), VMware Virtual Platform (Server Linux), VMware Virtual Platform (Server Linux), VMware Virtual Platform (Server Linux), VMware Virtual Platform (Server Linux)</t>
  </si>
  <si>
    <t>Lueer, Arne</t>
  </si>
  <si>
    <t>fra-app-110</t>
  </si>
  <si>
    <t>Frankfurt</t>
  </si>
  <si>
    <t>FF01.F2103</t>
  </si>
  <si>
    <t>VMware-42 14 96 32 b4 c1 1a cd-df 35 b6 78 18 e8 a</t>
  </si>
  <si>
    <t>00:50:56:94:FA:CB</t>
  </si>
  <si>
    <t>10.240.40.134</t>
  </si>
  <si>
    <t>fra-app-111</t>
  </si>
  <si>
    <t>FRA-COL-110</t>
  </si>
  <si>
    <t>FortiMail 400E</t>
  </si>
  <si>
    <t>172.30.128.11</t>
  </si>
  <si>
    <t>FRA-COL-111</t>
  </si>
  <si>
    <t>FF01.G-Technikfläche</t>
  </si>
  <si>
    <t>172.30.128.12</t>
  </si>
  <si>
    <t>fra-dbs-021</t>
  </si>
  <si>
    <t>fra-dbs-022</t>
  </si>
  <si>
    <t>FRA-ENC-001</t>
  </si>
  <si>
    <t xml:space="preserve">Blade Enclosure </t>
  </si>
  <si>
    <t>10.240.10.11</t>
  </si>
  <si>
    <t>FRA-ENC-002</t>
  </si>
  <si>
    <t>CZ364942VY</t>
  </si>
  <si>
    <t>10.240.10.30</t>
  </si>
  <si>
    <t>FRA-ENC-003</t>
  </si>
  <si>
    <t>CZ2723018W</t>
  </si>
  <si>
    <t>10.240.10.51</t>
  </si>
  <si>
    <t>FRA-ENC-004</t>
  </si>
  <si>
    <t>CZ2723018V</t>
  </si>
  <si>
    <t>10.240.10.70</t>
  </si>
  <si>
    <t>FRA-ENC-005</t>
  </si>
  <si>
    <t>CZ273302LD</t>
  </si>
  <si>
    <t>172.30.144.134</t>
  </si>
  <si>
    <t>FRA-ENC-006</t>
  </si>
  <si>
    <t>CZ273302LF</t>
  </si>
  <si>
    <t>172.30.144.138</t>
  </si>
  <si>
    <t>fra-fab-001</t>
  </si>
  <si>
    <t>fra-fab-002</t>
  </si>
  <si>
    <t>fra-fab-003</t>
  </si>
  <si>
    <t>fra-fab-004 (Standby APIC)</t>
  </si>
  <si>
    <t>fra-fwn-dmz-001</t>
  </si>
  <si>
    <t>Juniper Networks, Inc. srx4200 internet router, ke, Juniper Networks, Inc. srx4200 internet router, ke</t>
  </si>
  <si>
    <t>10.240.0.250, n.a.</t>
  </si>
  <si>
    <t>fra-fwn-dmz-001-node0</t>
  </si>
  <si>
    <t>fra-fwn-dmz-002 (peer1 + peer2)</t>
  </si>
  <si>
    <t>PA5060, PA5060</t>
  </si>
  <si>
    <t>001901002427, 001901002466</t>
  </si>
  <si>
    <t>192.168.240.153, 192.168.240.154</t>
  </si>
  <si>
    <t>fra-fwn-dmz-002-01</t>
  </si>
  <si>
    <t>fra-fwn-dmz-mgmt-001</t>
  </si>
  <si>
    <t>10.240.0.253, n.a.</t>
  </si>
  <si>
    <t>fra-fwn-oob-001 (node0 + node1)</t>
  </si>
  <si>
    <t>CY4216AF0020, CY4216AF0064</t>
  </si>
  <si>
    <t>192.168.240.9, 192.168.240.8</t>
  </si>
  <si>
    <t>FRA-IMS-021</t>
  </si>
  <si>
    <t>VMware-42 14 70 4a bc b8 0d af-c6 dc e8 06 21 40 3</t>
  </si>
  <si>
    <t>00:50:56:94:56:AA</t>
  </si>
  <si>
    <t>10.240.44.222</t>
  </si>
  <si>
    <t>FRA-IMS-022</t>
  </si>
  <si>
    <t>VMware-42 14 96 6d c0 30 d5 00-08 07 56 8b 18 4d 5</t>
  </si>
  <si>
    <t>00:50:56:94:20:17</t>
  </si>
  <si>
    <t>10.240.44.221</t>
  </si>
  <si>
    <t>fra-ims-044</t>
  </si>
  <si>
    <t>fra-lea-111</t>
  </si>
  <si>
    <t>Nexus 93180YC-EX, Nexus 93180YC-EX, Nexus 93180YC-EX, Nexus 93180YC-EX, Nexus 93180YC-EX, Nexus 93180YC-EX, Nexus 93180YC-EX</t>
  </si>
  <si>
    <t>n.a., n.a., n.a., n.a., n.a., n.a., n.a.</t>
  </si>
  <si>
    <t>fra-lea-112</t>
  </si>
  <si>
    <t>Nexus 93180YC-EX, Nexus 93180YC-EX, Nexus 93180YC-EX, Nexus 93180YC-EX, Nexus 93180YC-EX, Nexus 93180YC-EX, Nexus 93180YC-EX, Nexus 93180YC-EX, Nexus 93180YC-EX, Nexus 93180YC-EX, Nexus 93180YC-EX</t>
  </si>
  <si>
    <t>FDO20440ZX1, FDO20440ZX1, FDO20440ZX1, FDO20440ZX1, FDO20440ZX1, FDO20440ZX1, FDO20440ZX1, FDO20440ZX1, FDO20440ZX1, FDO20440ZX1, FDO20440ZX1</t>
  </si>
  <si>
    <t>n.a., n.a., n.a., n.a., 00:A2:EE:3D:20:D1, n.a., n.a., n.a., n.a., n.a., n.a.</t>
  </si>
  <si>
    <t>n.a., n.a., n.a., n.a., 10.240.20.1, n.a., n.a., n.a., n.a., n.a., n.a.</t>
  </si>
  <si>
    <t>fra-lea-141</t>
  </si>
  <si>
    <t>Nexus 93180YC-EX, Nexus 93180YC-EX</t>
  </si>
  <si>
    <t>FDO21230A30, FDO21230A30</t>
  </si>
  <si>
    <t>n.a., 00:C1:B1:D0:8D:D1</t>
  </si>
  <si>
    <t>n.a., 10.240.1.33</t>
  </si>
  <si>
    <t>fra-lea-142</t>
  </si>
  <si>
    <t>Nexus 93180YC-EX, Nexus 93180YC-EX, Nexus 93180YC-EX</t>
  </si>
  <si>
    <t>n.a., n.a., 10.240.1.34</t>
  </si>
  <si>
    <t>FRA-MNB-001</t>
  </si>
  <si>
    <t>ProLiant BL460c Gen9 (Server Windows), ProLiant BL460c Gen9 (Server Windows), ProLiant BL460c Gen9 (Server Windows)</t>
  </si>
  <si>
    <t>CZ364942WV, CZ364942WV, CZ364942WV</t>
  </si>
  <si>
    <t>n.a., n.a., E0:07:1B:CF:94:08</t>
  </si>
  <si>
    <t>n.a., n.a., 10.240.32.2,fe80::69be:b91b:57e5:4861</t>
  </si>
  <si>
    <t>FRA-MNB-002</t>
  </si>
  <si>
    <t>CZ364942W0, CZ364942W0, CZ364942W0</t>
  </si>
  <si>
    <t>n.a., n.a., E0:07:1B:CF:07:68</t>
  </si>
  <si>
    <t>n.a., n.a., 10.240.32.3,fe80::878:8e69:46ac:c4ea</t>
  </si>
  <si>
    <t>FRA-MNB-006</t>
  </si>
  <si>
    <t>HP DL360 Gen8</t>
  </si>
  <si>
    <t>CZJ44302X9</t>
  </si>
  <si>
    <t>40:A8:F0:2E:69:F9</t>
  </si>
  <si>
    <t>172.30.145.201</t>
  </si>
  <si>
    <t>FRA-MNB-007</t>
  </si>
  <si>
    <t>CZJ22307S9</t>
  </si>
  <si>
    <t>2C:76:8A:54:6A:E5</t>
  </si>
  <si>
    <t>172.30.145.202</t>
  </si>
  <si>
    <t>francium</t>
  </si>
  <si>
    <t>fra-nlb-001.iavgroup.local</t>
  </si>
  <si>
    <t>Load Balancer</t>
  </si>
  <si>
    <t>Weckwarth, Niels</t>
  </si>
  <si>
    <t xml:space="preserve">fra-nlb-002.iavgroup.local </t>
  </si>
  <si>
    <t>fra-nlb-003.iavdmz.net</t>
  </si>
  <si>
    <t>fra-nlb-004.iavdmz.net</t>
  </si>
  <si>
    <t>FRA-R027-OFFICE</t>
  </si>
  <si>
    <t>BZS3233K050, BZS3233K050, BZS3233K050, BZS3233K050, BZS3233K050, BZS3233K050, BZS3233K050, BZS3233K050, BZS3233K050, BZS3233K050, BZS3233K050, BZS3233K050, BZS3233K050, BZS3233K050, BZS3233K050, BZS3233K050, BZS3233K050, BZS3233K050, BZS3233K050</t>
  </si>
  <si>
    <t>n.a., n.a., n.a., CC:4E:24:7F:51:00, n.a., n.a., n.a., CC:4E:24:7F:51:11, CC:4E:24:7F:51:12, CC:4E:24:7F:51:13, CC:4E:24:7F:51:14, CC:4E:24:7F:51:15, n.a., CC:4E:24:7F:51:00, CC:4E:24:7F:51:0C, CC:4E:24:7F:51:0D, CC:4E:24:7F:51:0E, CC:4E:24:7F:51:0F,</t>
  </si>
  <si>
    <t>fra-rtr-dmz-gw101 (gw101.fra.iavtech.net)</t>
  </si>
  <si>
    <t>fra-rtr-dmz-gw201 (gw201.fra.iavtech.net)</t>
  </si>
  <si>
    <t>fra-rtr-oob-101</t>
  </si>
  <si>
    <t>FRA-SAN-001</t>
  </si>
  <si>
    <t>HP 3Par 8440</t>
  </si>
  <si>
    <t>CZ36483DJH</t>
  </si>
  <si>
    <t xml:space="preserve"> 94:18:82:44:6F:D4, 96:18:82:44:6F:D6, 96:18:82:44</t>
  </si>
  <si>
    <t>10.240.8.15</t>
  </si>
  <si>
    <t>FRA-SAN-002</t>
  </si>
  <si>
    <t>HP 3Par 8200</t>
  </si>
  <si>
    <t>CZ36483FMT</t>
  </si>
  <si>
    <t xml:space="preserve"> 94:18:82:44:94:A4,  94:18:82:44:94:A6,  94:18:82:</t>
  </si>
  <si>
    <t>10.240.8.13</t>
  </si>
  <si>
    <t>FRA-SAN-003</t>
  </si>
  <si>
    <t>CZ3722460Y</t>
  </si>
  <si>
    <t>FRA-SAN-004</t>
  </si>
  <si>
    <t>CZ3733KKJK</t>
  </si>
  <si>
    <t>172.30.144.132</t>
  </si>
  <si>
    <t>FRA-SAN-005</t>
  </si>
  <si>
    <t>FRA-SAN-006</t>
  </si>
  <si>
    <t xml:space="preserve"> CZ38329TGL</t>
  </si>
  <si>
    <t>10.240.8.17</t>
  </si>
  <si>
    <t>fra-spi-101</t>
  </si>
  <si>
    <t>Nexus 9336PQ, Nexus 9336PQ</t>
  </si>
  <si>
    <t>SAL2038V64G, SAL2038V64G</t>
  </si>
  <si>
    <t>5C:83:8F:E4:4C:5F, n.a.</t>
  </si>
  <si>
    <t>10.240.1.21, n.a.</t>
  </si>
  <si>
    <t>fra-spi-102</t>
  </si>
  <si>
    <t>SAL2038V5ZP, SAL2038V5ZP</t>
  </si>
  <si>
    <t>00:D7:8F:3D:E1:D4, n.a.</t>
  </si>
  <si>
    <t>10.240.1.22, n.a.</t>
  </si>
  <si>
    <t>fra-spi-201</t>
  </si>
  <si>
    <t>FDO21211A7A, FDO21211A7A</t>
  </si>
  <si>
    <t>n.a., 18:80:90:12:79:0C</t>
  </si>
  <si>
    <t>n.a., 10.240.1.31</t>
  </si>
  <si>
    <t>fra-spi-202</t>
  </si>
  <si>
    <t>Nexus 9336PQ, Nexus 9336PQ, Nexus 9336PQ</t>
  </si>
  <si>
    <t>FDO21211357, FDO21211357, FDO21211357</t>
  </si>
  <si>
    <t>n.a., n.a., 00:A6:CA:A6:EA:4B</t>
  </si>
  <si>
    <t>n.a., n.a., 10.240.1.32</t>
  </si>
  <si>
    <t>FRA-SPS-001</t>
  </si>
  <si>
    <t>3PAR StoreServ Management Console Server</t>
  </si>
  <si>
    <t>SPCZ36483DJH</t>
  </si>
  <si>
    <t>10.240.8.12</t>
  </si>
  <si>
    <t>FRA-SPS-002</t>
  </si>
  <si>
    <t>SPCZ36483FMT</t>
  </si>
  <si>
    <t>10.240.8.14</t>
  </si>
  <si>
    <t>FRA-SPS-003</t>
  </si>
  <si>
    <t>FRA-SPS-004</t>
  </si>
  <si>
    <t>FRA-SPS-005</t>
  </si>
  <si>
    <t>fra-swi-109-office</t>
  </si>
  <si>
    <t>fra-swi-dmz-101</t>
  </si>
  <si>
    <t>N2K-B22HP-P, N2K-B22HP-P</t>
  </si>
  <si>
    <t>FOC2144R1NL, FOC2113R1DQ</t>
  </si>
  <si>
    <t>0.0.0.0, 0.0.0.0</t>
  </si>
  <si>
    <t>fra-swi-dmz-102</t>
  </si>
  <si>
    <t>FOC2138R0LM, FOC2113R1JU</t>
  </si>
  <si>
    <t>fra-swi-dmz-103</t>
  </si>
  <si>
    <t>fra-swi-dmz-201</t>
  </si>
  <si>
    <t>FOC2113R1GH, FOC2138R1QH</t>
  </si>
  <si>
    <t>fra-swi-dmz-202</t>
  </si>
  <si>
    <t>FOC2113R1JV, FOC2127R3JU</t>
  </si>
  <si>
    <t>fra-swi-dmz-203</t>
  </si>
  <si>
    <t>fra-swi-dmz-MGMT-101</t>
  </si>
  <si>
    <t>fra-swi-dmz-MGMT-201</t>
  </si>
  <si>
    <t>fra-swi-office-101</t>
  </si>
  <si>
    <t>fra-swi-office-201</t>
  </si>
  <si>
    <t>fra-swi-oob-101</t>
  </si>
  <si>
    <t>fra-swi-oob-102</t>
  </si>
  <si>
    <t>fra-swi-oob-201</t>
  </si>
  <si>
    <t>fra-swi-oob-202</t>
  </si>
  <si>
    <t>fra-swi-oob-r027</t>
  </si>
  <si>
    <t>fra-swi-wan-101</t>
  </si>
  <si>
    <t>Nexus 9000 C9372PX</t>
  </si>
  <si>
    <t>3890.a5c4.937e</t>
  </si>
  <si>
    <t>fra-swi-wan-201</t>
  </si>
  <si>
    <t>FDO21303EZE</t>
  </si>
  <si>
    <t>3890.a5c4.9340</t>
  </si>
  <si>
    <t>FRA-SWS-001</t>
  </si>
  <si>
    <t>Fibre Channel Switch., Fibre Channel Switch.</t>
  </si>
  <si>
    <t>USB521N048, USB521N048</t>
  </si>
  <si>
    <t>50:EB:1A:9A:12:D8, n.a.</t>
  </si>
  <si>
    <t>10.240.8.20, n.a.</t>
  </si>
  <si>
    <t>FRA-SWS-002</t>
  </si>
  <si>
    <t>USB528N00V, USB528N00V</t>
  </si>
  <si>
    <t>50:EB:1A:B0:9A:18, n.a.</t>
  </si>
  <si>
    <t>10.240.8.21, n.a.</t>
  </si>
  <si>
    <t>FRA-SWS-003</t>
  </si>
  <si>
    <t>FC Switch, FC Switch</t>
  </si>
  <si>
    <t>CN8602F04G, CN8602F04G</t>
  </si>
  <si>
    <t>C4:F5:7C:25:B0:73, n.a.</t>
  </si>
  <si>
    <t>10.240.10.122, n.a.</t>
  </si>
  <si>
    <t>FRA-SWS-004</t>
  </si>
  <si>
    <t>1CG638F012, 1CG638F012</t>
  </si>
  <si>
    <t>C4:F5:7C:88:2C:F0, n.a.</t>
  </si>
  <si>
    <t>10.240.10.123, n.a.</t>
  </si>
  <si>
    <t>FRA-SWS-005</t>
  </si>
  <si>
    <t>CN8602F03Y, CN8602F03Y</t>
  </si>
  <si>
    <t>C4:F5:7C:25:B1:B3, n.a.</t>
  </si>
  <si>
    <t>10.240.10.124, n.a.</t>
  </si>
  <si>
    <t>FRA-SWS-006</t>
  </si>
  <si>
    <t>FC Switch, FC Switch, FC Switch, FC Switch</t>
  </si>
  <si>
    <t>CN8602F03P, CN8602F03P, CN8602F03P, CN8602F03P</t>
  </si>
  <si>
    <t>C4:F5:7C:25:84:05, n.a., n.a., n.a.</t>
  </si>
  <si>
    <t>10.240.10.125, n.a., n.a., n.a.</t>
  </si>
  <si>
    <t>FRA-SWS-007</t>
  </si>
  <si>
    <t>10.240.8.22, n.a.</t>
  </si>
  <si>
    <t>FRA-SWS-008</t>
  </si>
  <si>
    <t>10.240.8.23, n.a.</t>
  </si>
  <si>
    <t>FRA-SWS-009</t>
  </si>
  <si>
    <t>1CG718F00B, 1CG718F00B</t>
  </si>
  <si>
    <t>C4:F5:7C:D6:F4:F3, n.a.</t>
  </si>
  <si>
    <t>10.240.10.126, n.a.</t>
  </si>
  <si>
    <t>FRA-SWS-010</t>
  </si>
  <si>
    <t>1CG720F00X, 1CG720F00X</t>
  </si>
  <si>
    <t>C4:F5:7C:D9:DD:1B, n.a.</t>
  </si>
  <si>
    <t>10.240.10.127, n.a.</t>
  </si>
  <si>
    <t>FRA-SWS-011</t>
  </si>
  <si>
    <t>1CG720F00W, 1CG720F00W</t>
  </si>
  <si>
    <t>C4:F5:7C:D9:DD:9B, n.a.</t>
  </si>
  <si>
    <t>10.240.10.128, n.a.</t>
  </si>
  <si>
    <t>FRA-SWS-012</t>
  </si>
  <si>
    <t>1CG720F00S, 1CG720F00S</t>
  </si>
  <si>
    <t>C4:F5:7C:D9:DB:DB, n.a.</t>
  </si>
  <si>
    <t>10.240.10.129, n.a.</t>
  </si>
  <si>
    <t>FRA-SWS-013</t>
  </si>
  <si>
    <t>Brocade Fibre Channel Switch</t>
  </si>
  <si>
    <t>1CG731F00E</t>
  </si>
  <si>
    <t>172.30.144.142</t>
  </si>
  <si>
    <t>FRA-SWS-014</t>
  </si>
  <si>
    <t>1CG731F00G</t>
  </si>
  <si>
    <t>172.30.144.143</t>
  </si>
  <si>
    <t>FRA-SWS-015</t>
  </si>
  <si>
    <t>1CG731F00L</t>
  </si>
  <si>
    <t>FRA-SWS-016</t>
  </si>
  <si>
    <t>1CG731F00K</t>
  </si>
  <si>
    <t>172.30.144.145</t>
  </si>
  <si>
    <t>FRA-VMH-001</t>
  </si>
  <si>
    <t>ProLiant BL460c Gen9</t>
  </si>
  <si>
    <t>CZ364942XH</t>
  </si>
  <si>
    <t>10.240.16.2</t>
  </si>
  <si>
    <t>FRA-VMH-002</t>
  </si>
  <si>
    <t>CZ364942W8</t>
  </si>
  <si>
    <t>10.240.16.3</t>
  </si>
  <si>
    <t>FRA-VMH-003</t>
  </si>
  <si>
    <t>ProLiant BL460c Gen9 (Server ESX), ProLiant BL460c Gen9 (Server ESX)</t>
  </si>
  <si>
    <t>CZ364942WK, CZ364942WK</t>
  </si>
  <si>
    <t>00:50:56:63:8d:ca, e0:07:1b:cf:b4:e0</t>
  </si>
  <si>
    <t>10.240.19.2, 10.240.17.2</t>
  </si>
  <si>
    <t>FRA-VMH-004</t>
  </si>
  <si>
    <t>00:50:56:60:01:83, e0:07:1b:cf:d4:60</t>
  </si>
  <si>
    <t>10.240.19.3, 10.240.17.3</t>
  </si>
  <si>
    <t>FRA-VMH-005</t>
  </si>
  <si>
    <t>00:50:56:62:72:f7, 00:50:56:6f:9e:75</t>
  </si>
  <si>
    <t>10.240.19.4, 10.240.17.4</t>
  </si>
  <si>
    <t>FRA-VMH-006</t>
  </si>
  <si>
    <t>00:50:56:69:ab:39, 00:50:56:6e:7f:65</t>
  </si>
  <si>
    <t>10.240.19.5, 10.240.17.5</t>
  </si>
  <si>
    <t>FRA-VMH-007</t>
  </si>
  <si>
    <t>CZ364942VY, CZ364942VY</t>
  </si>
  <si>
    <t>00:50:56:62:c7:34, 00:50:56:6b:23:20</t>
  </si>
  <si>
    <t>10.240.19.6, 10.240.17.6</t>
  </si>
  <si>
    <t>FRA-VMH-008</t>
  </si>
  <si>
    <t>00:50:56:69:48:19, 00:50:56:6e:47:62</t>
  </si>
  <si>
    <t>10.240.17.7, 10.240.19.7</t>
  </si>
  <si>
    <t>FRA-VMH-009</t>
  </si>
  <si>
    <t>00:50:56:67:10:18, 00:50:56:69:15:70</t>
  </si>
  <si>
    <t>10.240.19.8, 10.240.17.8</t>
  </si>
  <si>
    <t>FRA-VMH-010</t>
  </si>
  <si>
    <t>00:50:56:62:3b:b2, 00:50:56:6f:53:f9</t>
  </si>
  <si>
    <t>10.240.17.9, 10.240.19.9</t>
  </si>
  <si>
    <t>FRA-VMH-011</t>
  </si>
  <si>
    <t>CZ265200HB, CZ265200HB</t>
  </si>
  <si>
    <t>00:50:56:69:10:9e, 00:50:56:6c:43:39</t>
  </si>
  <si>
    <t>10.240.19.10, 10.240.17.10</t>
  </si>
  <si>
    <t>FRA-VMH-012</t>
  </si>
  <si>
    <t>CZ265200HG, CZ265200HG</t>
  </si>
  <si>
    <t>00:50:56:60:50:d7, 00:50:56:6c:0f:1b</t>
  </si>
  <si>
    <t>10.240.17.11, 10.240.19.11</t>
  </si>
  <si>
    <t>FRA-VMH-013</t>
  </si>
  <si>
    <t>00:50:56:62:e0:5d, 00:50:56:64:e5:0e</t>
  </si>
  <si>
    <t>10.240.17.12, 10.240.19.12</t>
  </si>
  <si>
    <t>FRA-VMH-014</t>
  </si>
  <si>
    <t>00:50:56:61:50:af, 00:50:56:65:6b:28</t>
  </si>
  <si>
    <t>10.240.17.13, 10.240.19.13</t>
  </si>
  <si>
    <t>FRA-VMH-015</t>
  </si>
  <si>
    <t>00:50:56:66:24:67, 00:50:56:6d:5e:29</t>
  </si>
  <si>
    <t>10.240.17.14, 10.240.19.14</t>
  </si>
  <si>
    <t>FRA-VMH-016</t>
  </si>
  <si>
    <t>00:50:56:65:46:23, 94:18:82:ea:f5:58</t>
  </si>
  <si>
    <t>10.240.19.15, 10.240.17.15</t>
  </si>
  <si>
    <t>FRA-VMH-017</t>
  </si>
  <si>
    <t>00:50:56:67:2e:f6, 00:50:56:67:45:d6</t>
  </si>
  <si>
    <t>10.240.17.16, 10.240.19.16</t>
  </si>
  <si>
    <t>FRA-VMH-018</t>
  </si>
  <si>
    <t>00:50:56:60:9e:87, 00:50:56:69:27:84</t>
  </si>
  <si>
    <t>10.240.19.17, 10.240.17.17</t>
  </si>
  <si>
    <t>FRA-VMH-019</t>
  </si>
  <si>
    <t>00:50:56:63:8a:b3, 00:50:56:6b:1d:07</t>
  </si>
  <si>
    <t>10.240.17.18, 10.240.19.18</t>
  </si>
  <si>
    <t>FRA-VMH-020</t>
  </si>
  <si>
    <t>00:50:56:69:29:3d, 00:50:56:6c:3b:8f</t>
  </si>
  <si>
    <t>10.240.17.19, 10.240.19.19</t>
  </si>
  <si>
    <t>FRA-VMH-021</t>
  </si>
  <si>
    <t>CZ2723017Z</t>
  </si>
  <si>
    <t>172.30.151.10</t>
  </si>
  <si>
    <t>FRA-VMH-022</t>
  </si>
  <si>
    <t>CZ27230183</t>
  </si>
  <si>
    <t>10.240.16.4</t>
  </si>
  <si>
    <t>FRA-VMH-023</t>
  </si>
  <si>
    <t>CZ2723018W, CZ2723018W</t>
  </si>
  <si>
    <t>00:50:56:62:5b:0a, 00:fd:45:4a:0a:b0</t>
  </si>
  <si>
    <t>10.240.19.21, 10.240.17.21</t>
  </si>
  <si>
    <t>FRA-VMH-024</t>
  </si>
  <si>
    <t>00:50:56:6c:ec:e7, 00:fd:45:4a:aa:a0</t>
  </si>
  <si>
    <t>10.240.19.22, 10.240.17.22</t>
  </si>
  <si>
    <t>FRA-VMH-025</t>
  </si>
  <si>
    <t>00:50:56:6f:15:0e, 00:fd:45:4a:aa:90</t>
  </si>
  <si>
    <t>10.240.19.23, 10.240.17.23</t>
  </si>
  <si>
    <t>FRA-VMH-026</t>
  </si>
  <si>
    <t>00:50:56:62:5a:ab, 00:fd:45:4a:4a:d0</t>
  </si>
  <si>
    <t>10.240.19.24, 10.240.17.24</t>
  </si>
  <si>
    <t>FRA-VMH-027</t>
  </si>
  <si>
    <t>00:50:56:68:a5:52, 00:fd:45:4a:ba:b0</t>
  </si>
  <si>
    <t>10.240.19.25, 10.240.17.25</t>
  </si>
  <si>
    <t>FRA-VMH-028</t>
  </si>
  <si>
    <t>00:50:56:6f:57:ca, 00:fd:45:4a:89:50</t>
  </si>
  <si>
    <t>10.240.19.26, 10.240.17.26</t>
  </si>
  <si>
    <t>FRA-VMH-029</t>
  </si>
  <si>
    <t>00:50:56:68:20:92, 00:fd:45:4a:aa:b0</t>
  </si>
  <si>
    <t>10.240.19.27, 10.240.17.27</t>
  </si>
  <si>
    <t>FRA-VMH-030</t>
  </si>
  <si>
    <t>00:50:56:65:21:be, 00:fd:45:4a:9a:50</t>
  </si>
  <si>
    <t>10.240.19.28, 10.240.17.28</t>
  </si>
  <si>
    <t>FRA-VMH-031</t>
  </si>
  <si>
    <t>00:50:56:63:4e:bd, 00:fd:45:4a:6a:30</t>
  </si>
  <si>
    <t>10.240.19.29, 10.240.17.29</t>
  </si>
  <si>
    <t>FRA-VMH-032</t>
  </si>
  <si>
    <t>00:50:56:66:90:52, 00:fd:45:4a:aa:f0</t>
  </si>
  <si>
    <t>10.240.19.30, 10.240.17.30</t>
  </si>
  <si>
    <t>FRA-VMH-033</t>
  </si>
  <si>
    <t>00:50:56:61:43:63, 00:fd:45:4a:aa:e0</t>
  </si>
  <si>
    <t>10.240.19.31, 10.240.17.31</t>
  </si>
  <si>
    <t>FRA-VMH-034</t>
  </si>
  <si>
    <t>00:50:56:68:74:a0, 00:fd:45:4a:ca:60</t>
  </si>
  <si>
    <t>10.240.19.32, 10.240.17.32</t>
  </si>
  <si>
    <t>FRA-VMH-035</t>
  </si>
  <si>
    <t>CZ2723018T</t>
  </si>
  <si>
    <t>172.30.151.11</t>
  </si>
  <si>
    <t>FRA-VMH-036</t>
  </si>
  <si>
    <t>CZ2723018L</t>
  </si>
  <si>
    <t>10.240.16.5</t>
  </si>
  <si>
    <t>FRA-VMH-037</t>
  </si>
  <si>
    <t>CZ2723018V, CZ2723018V</t>
  </si>
  <si>
    <t>00:50:56:63:29:99, 00:50:56:6f:e1:5b</t>
  </si>
  <si>
    <t>10.240.17.34, 10.240.19.34</t>
  </si>
  <si>
    <t>FRA-VMH-038</t>
  </si>
  <si>
    <t>00:50:56:64:17:3f, 00:50:56:69:3c:d3</t>
  </si>
  <si>
    <t>10.240.17.35, 10.240.19.35</t>
  </si>
  <si>
    <t>FRA-VMH-039</t>
  </si>
  <si>
    <t>00:50:56:69:bf:21, 00:50:56:6e:e0:34</t>
  </si>
  <si>
    <t>10.240.19.36, 10.240.17.36</t>
  </si>
  <si>
    <t>FRA-VMH-040</t>
  </si>
  <si>
    <t>00:50:56:68:cc:85, 00:50:56:6b:ca:4e</t>
  </si>
  <si>
    <t>10.240.17.37, 10.240.19.37</t>
  </si>
  <si>
    <t>FRA-VMH-041</t>
  </si>
  <si>
    <t>00:50:56:63:73:0f, 00:50:56:6b:d6:2e</t>
  </si>
  <si>
    <t>10.240.17.38, 10.240.19.38</t>
  </si>
  <si>
    <t>FRA-VMH-042</t>
  </si>
  <si>
    <t>00:50:56:6c:2c:25, 00:50:56:6d:7c:4b</t>
  </si>
  <si>
    <t>10.240.19.39, 10.240.17.39</t>
  </si>
  <si>
    <t>FRA-VMH-043</t>
  </si>
  <si>
    <t>00:50:56:68:79:be, 00:50:56:6d:58:b6</t>
  </si>
  <si>
    <t>10.240.17.40, 10.240.19.40</t>
  </si>
  <si>
    <t>FRA-VMH-044</t>
  </si>
  <si>
    <t>00:50:56:6e:e1:00, 00:50:56:6f:09:da</t>
  </si>
  <si>
    <t>10.240.19.41, 10.240.17.41</t>
  </si>
  <si>
    <t>FRA-VMH-045</t>
  </si>
  <si>
    <t>00:50:56:63:52:ed, 00:50:56:63:52:d8</t>
  </si>
  <si>
    <t>10.240.17.42, 10.240.19.42</t>
  </si>
  <si>
    <t>FRA-VMH-046</t>
  </si>
  <si>
    <t>00:50:56:65:4c:35, 00:50:56:65:ab:dc</t>
  </si>
  <si>
    <t>10.240.17.43, 10.240.19.43</t>
  </si>
  <si>
    <t>FRA-VMH-047</t>
  </si>
  <si>
    <t>VCGDO2L00M, VCGDO2L00M</t>
  </si>
  <si>
    <t>FRA-VMH-048</t>
  </si>
  <si>
    <t>CZ2723017X, CZ2723017X</t>
  </si>
  <si>
    <t>FRA-VMH-051</t>
  </si>
  <si>
    <t>ProLiant DL380 Gen9</t>
  </si>
  <si>
    <t>CZJ8080003</t>
  </si>
  <si>
    <t>172.30.144.101</t>
  </si>
  <si>
    <t>FRA-VMH-052</t>
  </si>
  <si>
    <t>CZJ8080004</t>
  </si>
  <si>
    <t>172.30.144.102</t>
  </si>
  <si>
    <t>FRA-VMH-053</t>
  </si>
  <si>
    <t>00:50:56:6f:0e:df, ec:eb:b8:83:fc:a0</t>
  </si>
  <si>
    <t>10.240.19.44, 10.240.17.44</t>
  </si>
  <si>
    <t>FRA-VMH-054</t>
  </si>
  <si>
    <t>00:50:56:68:d9:c2, ec:eb:b8:83:fd:50</t>
  </si>
  <si>
    <t>10.240.19.45, 10.240.17.45</t>
  </si>
  <si>
    <t>fra-vmh-055</t>
  </si>
  <si>
    <t>fra-vmh-056</t>
  </si>
  <si>
    <t>fra-vmh-057</t>
  </si>
  <si>
    <t>fra-vmh-058</t>
  </si>
  <si>
    <t>fra-vmh-059</t>
  </si>
  <si>
    <t>ProLiant BL460c Gen9 (Server ESX)</t>
  </si>
  <si>
    <t>CZ364942WK</t>
  </si>
  <si>
    <t>20:67:7c:60:da:30</t>
  </si>
  <si>
    <t>10.240.17.46</t>
  </si>
  <si>
    <t>fra-vmh-060</t>
  </si>
  <si>
    <t>20:67:7c:60:c9:90</t>
  </si>
  <si>
    <t>10.240.17.47</t>
  </si>
  <si>
    <t>frh-001-ricoh-mpc3003</t>
  </si>
  <si>
    <t>Friedrichshafen</t>
  </si>
  <si>
    <t>F_01.A0001</t>
  </si>
  <si>
    <t>E154M630321</t>
  </si>
  <si>
    <t>00:26:73:88:48:01</t>
  </si>
  <si>
    <t>fuerst-halle-2</t>
  </si>
  <si>
    <t>AN08190472, AN08190472</t>
  </si>
  <si>
    <t>00:1B:ED:7F:BB:C0, n.a.</t>
  </si>
  <si>
    <t>10.188.128.71, n.a.</t>
  </si>
  <si>
    <t>FXS1921Q49G</t>
  </si>
  <si>
    <t>FXS1921Q49G, FXS1921Q49G</t>
  </si>
  <si>
    <t>04:62:73:A1:D4:00, n.a.</t>
  </si>
  <si>
    <t>10.12.0.2, n.a.</t>
  </si>
  <si>
    <t>FXS1943Q0FU.iavgroup.local</t>
  </si>
  <si>
    <t>I_05.A0331</t>
  </si>
  <si>
    <t>Cisco Aggregation Services Router 100x, Cisco Aggregation Services Router 100x, Cisco Aggregation Services Router 100x, Cisco Aggregation Services Router 100x, Cisco Aggregation Services Router 100x, Cisco Aggregation Services Router 100x, Cisco Aggr</t>
  </si>
  <si>
    <t>FXS1943Q0FU, FXS1943Q0FU, FXS1943Q0FU, FXS1943Q0FU, FXS1943Q0FU, FXS1943Q0FU, FXS1943Q0FU, FXS1943Q0FU, FXS1943Q0FU, FXS1943Q0FU, FXS1943Q0FU</t>
  </si>
  <si>
    <t>n.a., n.a., n.a., n.a., n.a., n.a., n.a., n.a., n.a., n.a., A0:E0:AF:94:39:00</t>
  </si>
  <si>
    <t>n.a., n.a., n.a., n.a., n.a., n.a., n.a., n.a., n.a., n.a., 10.12.128.252</t>
  </si>
  <si>
    <t>FXS1946Q44K</t>
  </si>
  <si>
    <t>FXS1946Q44K, FXS1946Q44K, FXS1946Q44K, FXS1946Q44K, FXS1946Q44K, FXS1946Q44K, FXS1946Q44K, FXS1946Q44K, FXS1946Q44K, FXS1946Q44K, FXS1946Q44K, FXS1946Q44K, FXS1946Q44K, FXS1946Q44K, FXS1946Q44K, FXS1946Q44K</t>
  </si>
  <si>
    <t>n.a., n.a., n.a., A0:E0:AF:72:F5:00, n.a., n.a., n.a., n.a., n.a., n.a., n.a., n.a., n.a., n.a., n.a., n.a.</t>
  </si>
  <si>
    <t>n.a., n.a., n.a., 172.16.18.2, n.a., n.a., n.a., n.a., n.a., n.a., n.a., n.a., n.a., n.a., n.a., n.a.</t>
  </si>
  <si>
    <t>FXS2042Q2V8.iavgroup.local</t>
  </si>
  <si>
    <t>FXS2042Q2V8</t>
  </si>
  <si>
    <t>FXS2042Q2VL.iavgroup.local</t>
  </si>
  <si>
    <t>ASR-1002-HX, ASR-1002-HX, ASR-1002-HX, ASR-1002-HX, ASR-1002-HX, ASR-1002-HX, ASR-1002-HX, ASR-1002-HX, ASR-1002-HX, ASR-1002-HX, ASR-1002-HX</t>
  </si>
  <si>
    <t>FXS2042Q2VL, FXS2042Q2VL, FXS2042Q2VL, FXS2042Q2VL, FXS2042Q2VL, FXS2042Q2VL, FXS2042Q2VL, FXS2042Q2VL, FXS2042Q2VL, FXS2042Q2VL, FXS2042Q2VL</t>
  </si>
  <si>
    <t>n.a., n.a., n.a., n.a., n.a., n.a., n.a., n.a., n.a., n.a., 28:6F:7F:0F:49:00</t>
  </si>
  <si>
    <t>n.a., n.a., n.a., n.a., n.a., n.a., n.a., n.a., n.a., n.a., 10.240.0.251</t>
  </si>
  <si>
    <t>FXS2051Q08C.iavgroup.local</t>
  </si>
  <si>
    <t>ASR-1002-HX, ASR-1002-HX</t>
  </si>
  <si>
    <t>FXS2051Q08C, FXS2051Q08C</t>
  </si>
  <si>
    <t>2C:33:11:88:EA:80, n.a.</t>
  </si>
  <si>
    <t>10.240.0.252, n.a.</t>
  </si>
  <si>
    <t>FXS2113Q2Z5</t>
  </si>
  <si>
    <t>B_01.A0064</t>
  </si>
  <si>
    <t>Großmehring</t>
  </si>
  <si>
    <t>I_06.A0001</t>
  </si>
  <si>
    <t>n.a., n.a., n.a., n.a., n.a., , n.a., n.a., n.a., n.a., n.a., n.a.</t>
  </si>
  <si>
    <t>n.a., n.a., n.a., n.a., n.a., 10.12.192.252, n.a., n.a., n.a., n.a., n.a., n.a.</t>
  </si>
  <si>
    <t>FXS2118Q31L</t>
  </si>
  <si>
    <t>FXS2118Q31L, FXS2118Q31L, FXS2118Q31L, FXS2118Q31L, FXS2118Q31L, FXS2118Q31L, FXS2118Q31L, FXS2118Q31L, FXS2118Q31L, FXS2118Q31L, FXS2118Q31L, FXS2118Q31L, FXS2118Q31L, FXS2118Q31L, FXS2118Q31L, FXS2118Q31L</t>
  </si>
  <si>
    <t>n.a., n.a., n.a., n.a., n.a., 18:80:90:E2:A4:02, n.a., n.a., n.a., n.a., n.a., n.a., n.a., n.a., n.a., n.a.</t>
  </si>
  <si>
    <t>n.a., n.a., n.a., n.a., n.a., 10.12.192.254, n.a., n.a., n.a., n.a., n.a., n.a., n.a., n.a., n.a., n.a.</t>
  </si>
  <si>
    <t>FXS2118Q51N</t>
  </si>
  <si>
    <t>FXS2118Q51N, FXS2118Q51N, FXS2118Q51N, FXS2118Q51N, FXS2118Q51N, FXS2118Q51N, FXS2118Q51N, FXS2118Q51N, FXS2118Q51N, FXS2118Q51N, FXS2118Q51N, FXS2118Q51N, FXS2118Q51N, FXS2118Q51N, FXS2118Q51N, FXS2118Q51N, FXS2118Q51N, FXS2118Q51N, FXS2118Q51N</t>
  </si>
  <si>
    <t>n.a., n.a., n.a., n.a., n.a., n.a., n.a., 18:80:90:E2:B7:82, n.a., n.a., n.a., n.a., n.a., n.a., n.a., n.a., n.a., n.a., n.a.</t>
  </si>
  <si>
    <t>n.a., n.a., n.a., n.a., n.a., n.a., n.a., 10.13.0.252, n.a., n.a., n.a., n.a., n.a., n.a., n.a., n.a., n.a., n.a., n.a.</t>
  </si>
  <si>
    <t>FXS2141Q2YC.iavgroup.local</t>
  </si>
  <si>
    <t>FXS2141Q2YC, FXS2141Q2YC, FXS2141Q2YC, FXS2141Q2YC, FXS2141Q2YC, FXS2141Q2YC, FXS2141Q2YC, FXS2141Q2YC, FXS2141Q2YC, FXS2141Q2YC, FXS2141Q2YC, FXS2141Q2YC, FXS2141Q2YC, FXS2141Q2YC, FXS2141Q2YC, FXS2141Q2YC, FXS2141Q2YC, FXS2141Q2YC, FXS2141Q2YC, FXS</t>
  </si>
  <si>
    <t>n.a., n.a., n.a., n.a., n.a., 00:5D:73:BF:AB:00, n.a., n.a., n.a., n.a., n.a., n.a., n.a., n.a., n.a., n.a., n.a., n.a., n.a., n.a.</t>
  </si>
  <si>
    <t>n.a., n.a., n.a., n.a., n.a., 10.12.64.252, n.a., n.a., n.a., n.a., n.a., n.a., n.a., n.a., n.a., n.a., n.a., n.a., n.a., n.a.</t>
  </si>
  <si>
    <t>FXS2143Q2NL.iavgroup.local</t>
  </si>
  <si>
    <t>FXS2143Q2NL, FXS2143Q2NL, FXS2143Q2NL, FXS2143Q2NL, FXS2143Q2NL, FXS2143Q2NL, FXS2143Q2NL, FXS2143Q2NL, FXS2143Q2NL, FXS2143Q2NL, FXS2143Q2NL, FXS2143Q2NL, FXS2143Q2NL, FXS2143Q2NL, FXS2143Q2NL, FXS2143Q2NL, FXS2143Q2NL, FXS2143Q2NL, FXS2143Q2NL, FXS</t>
  </si>
  <si>
    <t>n.a., n.a., n.a., n.a., n.a., n.a., n.a., n.a., n.a., n.a., n.a., 00:5D:73:C2:99:00, n.a., n.a., n.a., n.a., n.a., n.a., n.a., n.a., n.a.</t>
  </si>
  <si>
    <t>n.a., n.a., n.a., n.a., n.a., n.a., n.a., n.a., n.a., n.a., n.a., 172.16.6.6, n.a., n.a., n.a., n.a., n.a., n.a., n.a., n.a., n.a.</t>
  </si>
  <si>
    <t>FXS2149Q2EL</t>
  </si>
  <si>
    <t xml:space="preserve">n.a., n.a., n.a., n.a., n.a., n.a., </t>
  </si>
  <si>
    <t>n.a., n.a., n.a., n.a., n.a., n.a., 10.0.240.8</t>
  </si>
  <si>
    <t>FXS2149Q2L8</t>
  </si>
  <si>
    <t>FXS2149Q2L8, FXS2149Q2L8, FXS2149Q2L8, FXS2149Q2L8, FXS2149Q2L8, FXS2149Q2L8, FXS2149Q2L8, FXS2149Q2L8, FXS2149Q2L8, FXS2149Q2L8, FXS2149Q2L8, FXS2149Q2L8, FXS2149Q2L8</t>
  </si>
  <si>
    <t>n.a., n.a., n.a., n.a., n.a., n.a., n.a., 00:BE:75:95:D7:82, n.a., n.a., n.a., n.a., n.a.</t>
  </si>
  <si>
    <t>n.a., n.a., n.a., n.a., n.a., n.a., n.a., 10.10.128.253, n.a., n.a., n.a., n.a., n.a.</t>
  </si>
  <si>
    <t>FXS2149Q2LZ</t>
  </si>
  <si>
    <t>Cisco Aggregation Services Router 100x, Cisco Aggregation Services Router 100x, Cisco Aggregation Services Router 100x, Cisco Aggregation Services Router 100x</t>
  </si>
  <si>
    <t>FXS2149Q2LZ, FXS2149Q2LZ, FXS2149Q2LZ, FXS2149Q2LZ</t>
  </si>
  <si>
    <t>n.a., n.a., n.a., 00:BE:75:95:B5:02</t>
  </si>
  <si>
    <t>n.a., n.a., n.a., 10.10.128.252</t>
  </si>
  <si>
    <t>FXS2149Q3CV</t>
  </si>
  <si>
    <t>FXS2149Q3CV, FXS2149Q3CV, FXS2149Q3CV, FXS2149Q3CV, FXS2149Q3CV, FXS2149Q3CV, FXS2149Q3CV, FXS2149Q3CV, FXS2149Q3CV, FXS2149Q3CV</t>
  </si>
  <si>
    <t>n.a., n.a., 00:BE:75:95:65:00, n.a., n.a., n.a., n.a., n.a., n.a., n.a.</t>
  </si>
  <si>
    <t>n.a., n.a., 172.16.26.6, n.a., n.a., n.a., n.a., n.a., n.a., n.a.</t>
  </si>
  <si>
    <t>G1 MPST PS1</t>
  </si>
  <si>
    <t>Berlin_Generisch</t>
  </si>
  <si>
    <t>HP Procurve J9028B, HP Procurve J9028B, HP Procurve J9028B, HP Procurve J9028B</t>
  </si>
  <si>
    <t>n.a., n.a., 00:1D:B3:8E:9B:80, n.a.</t>
  </si>
  <si>
    <t>n.a., n.a., 10.188.71.86, n.a.</t>
  </si>
  <si>
    <t>G1 MPST PS10</t>
  </si>
  <si>
    <t>HP Procurve J9028B, HP Procurve J9028B</t>
  </si>
  <si>
    <t>00:1D:B3:8F:77:60, n.a.</t>
  </si>
  <si>
    <t>10.188.71.95, n.a.</t>
  </si>
  <si>
    <t>G1 MPST PS11</t>
  </si>
  <si>
    <t>00:1D:B3:8D:04:60, n.a.</t>
  </si>
  <si>
    <t>10.188.71.87, n.a.</t>
  </si>
  <si>
    <t>G1 MPST PS3</t>
  </si>
  <si>
    <t>00:1D:B3:8D:29:A0, n.a.</t>
  </si>
  <si>
    <t>10.188.71.88, n.a.</t>
  </si>
  <si>
    <t>G1 MPST PS4</t>
  </si>
  <si>
    <t>00:1D:B3:8F:97:00, n.a.</t>
  </si>
  <si>
    <t>10.188.71.89, n.a.</t>
  </si>
  <si>
    <t>G1 MPST PS5</t>
  </si>
  <si>
    <t>00:1D:B3:8F:18:40, n.a.</t>
  </si>
  <si>
    <t>10.188.71.90, n.a.</t>
  </si>
  <si>
    <t>G1 MPST PS6</t>
  </si>
  <si>
    <t>00:1D:B3:8F:87:20, n.a., n.a., n.a.</t>
  </si>
  <si>
    <t>10.188.71.91, n.a., n.a., n.a.</t>
  </si>
  <si>
    <t>G1 MPST PS7</t>
  </si>
  <si>
    <t>00:1D:B3:8D:E4:E0, n.a.</t>
  </si>
  <si>
    <t>10.188.71.92, n.a.</t>
  </si>
  <si>
    <t>G1 MPST PS8</t>
  </si>
  <si>
    <t>00:1D:B3:8E:F3:00, n.a.</t>
  </si>
  <si>
    <t>10.188.71.93, n.a.</t>
  </si>
  <si>
    <t>G1 MPST PS9</t>
  </si>
  <si>
    <t>00:1D:B3:8E:5D:C0, n.a.</t>
  </si>
  <si>
    <t>10.188.71.94, n.a.</t>
  </si>
  <si>
    <t>G1 MPST SIMU</t>
  </si>
  <si>
    <t>00:1D:B3:8D:F8:A0, n.a.</t>
  </si>
  <si>
    <t>10.188.71.97, n.a.</t>
  </si>
  <si>
    <t>g1-epst-1</t>
  </si>
  <si>
    <t>AN07280475, AN07280475, AN07280475, AN07280475, AN07280475, AN07280475, AN07280475, AN07280475, AN07280475, AN07280475, AN07280475, AN07280475, AN07280475, AN07280475, AN07280475, AN07280475, AN07280475, AN07280475, AN07280475, AN07280475, AN07280475</t>
  </si>
  <si>
    <t>00:12:F2:EC:0C:C7, 00:12:F2:EC:0C:C8, 00:12:F2:EC:0C:ED, 00:12:F2:EC:0C:EE, 00:12:F2:EC:0C:EF, 00:12:F2:EC:0C:C4, 00:12:F2:EC:0C:C5, 00:12:F2:EC:0C:C6, 00:12:F2:EC:0C:E7, 00:12:F2:EC:0C:E8, 00:12:F2:EC:0C:E9, 00:12:F2:EC:0C:EA, 00:12:F2:EC:0C:EB, 00:</t>
  </si>
  <si>
    <t>g1-epst-2</t>
  </si>
  <si>
    <t>AN08171309, AN08171309, AN08171309, AN08171309, AN08171309, AN08171309, AN08171309, AN08171309, AN08171309, AN08171309, AN08171309, AN08171309, AN08171309, AN08171309, AN08171309, AN08171309, AN08171309, AN08171309, AN08171309, AN08171309, AN08171309</t>
  </si>
  <si>
    <t>00:1B:ED:7D:29:C0, n.a., 00:1B:ED:7D:29:C0, 00:1B:ED:7D:29:C4, 00:1B:ED:7D:29:C5, 00:1B:ED:7D:29:C6, 00:1B:ED:7D:29:C7, 00:1B:ED:7D:29:C8, 00:1B:ED:7D:29:EA, 00:1B:ED:7D:29:EB, 00:1B:ED:7D:29:EC, 00:1B:ED:7D:29:ED, 00:1B:ED:7D:29:EE, 00:1B:ED:7D:29:E</t>
  </si>
  <si>
    <t>g1-epst-3</t>
  </si>
  <si>
    <t>AN07280544, AN07280544, AN07280544, AN07280544, AN07280544, AN07280544, AN07280544, AN07280544, AN07280544, AN07280544, AN07280544, AN07280544, AN07280544, AN07280544, AN07280544, AN07280544, AN07280544, AN07280544, AN07280544, AN07280544, AN07280544</t>
  </si>
  <si>
    <t>00:12:F2:EB:FF:00, n.a., 00:12:F2:EB:FF:00, 00:12:F2:EB:FF:04, 00:12:F2:EB:FF:05, 00:12:F2:EB:FF:06, 00:12:F2:EB:FF:07, 00:12:F2:EB:FF:08, 00:12:F2:EB:FF:2A, 00:12:F2:EB:FF:2B, 00:12:F2:EB:FF:2C, 00:12:F2:EB:FF:2D, 00:12:F2:EB:FF:2E, 00:12:F2:EB:FF:2</t>
  </si>
  <si>
    <t>g1-epst-og1-1</t>
  </si>
  <si>
    <t>AN07432092, AN07432092, AN07432092, AN07432092, AN07432092, AN07432092, AN07432092, AN07432092, AN07432092, AN07432092, AN07432092, AN07432092, AN07432092, AN07432092, AN07432092, AN07432092, AN07432092, AN07432092, AN07432092, AN07432092, AN07432092</t>
  </si>
  <si>
    <t>00:1B:ED:3E:08:40, n.a., 00:1B:ED:3E:08:40, 00:1B:ED:3E:08:49, 00:1B:ED:3E:08:45, 00:1B:ED:3E:08:46, 00:1B:ED:3E:08:47, 00:1B:ED:3E:08:48, 00:1B:ED:3E:08:6B, 00:1B:ED:3E:08:6C, 00:1B:ED:3E:08:6D, 00:1B:ED:3E:08:6E, 00:1B:ED:3E:08:6F, 00:1B:ED:3E:08:4</t>
  </si>
  <si>
    <t>g1g-eg-0012</t>
  </si>
  <si>
    <t>G_01.G0012</t>
  </si>
  <si>
    <t>Foundry FastIron ICX Switch, Foundry FastIron ICX Switch, Foundry FastIron ICX Switch, Foundry FastIron ICX Switch</t>
  </si>
  <si>
    <t>BZN0416K053, BZN0416K053, BZN0416K053, BZN0416K053</t>
  </si>
  <si>
    <t>n.a., n.a., n.a., CC:4E:24:5D:34:00</t>
  </si>
  <si>
    <t>n.a., n.a., n.a., 10.188.71.231</t>
  </si>
  <si>
    <t>g1g-eg-0012 Unit: 1</t>
  </si>
  <si>
    <t>ICX6430-24 24-port, ICX6430-24 24-port, ICX6430-24 24-port, ICX6430-24 24-port, ICX6430-24 24-port, ICX6430-24 24-port, ICX6430-24 24-port, ICX6430-24 24-port, ICX6430-24 24-port, ICX6430-24 24-port, ICX6430-24 24-port, ICX6430-24 24-port, ICX6430-24</t>
  </si>
  <si>
    <t>BZN0416K053, BZN0416K053, BZN0416K053, BZN0416K053, BZN0416K053, BZN0416K053, BZN0416K053, BZN0416K053, BZN0416K053, BZN0416K053, BZN0416K053, BZN0416K053, BZN0416K053, BZN0416K053, BZN0416K053, BZN0416K053, BZN0416K053, BZN0416K053, BZN0416K053, BZN</t>
  </si>
  <si>
    <t>CC:4E:24:5D:C5:A0, CC:4E:24:5D:C5:A9, CC:4E:24:5D:C5:AA, CC:4E:24:5D:C5:AB, CC:4E:24:5D:C5:A7, CC:4E:24:5D:C5:A8, CC:4E:24:5D:C5:B9, CC:4E:24:5D:C5:BA, CC:4E:24:5D:C5:BB, CC:4E:24:5D:C5:BC, CC:4E:24:5D:C5:B7, CC:4E:24:5D:C5:A2, CC:4E:24:5D:C5:A3, CC:</t>
  </si>
  <si>
    <t>g1g-eg-0012 Unit: 2</t>
  </si>
  <si>
    <t>BZN0411K0CK, BZN0411K0CK, BZN0411K0CK, BZN0411K0CK, BZN0411K0CK, BZN0411K0CK, BZN0411K0CK, BZN0411K0CK, BZN0411K0CK, BZN0411K0CK, BZN0411K0CK, BZN0411K0CK, BZN0411K0CK, BZN0411K0CK, BZN0411K0CK, BZN0411K0CK, BZN0411K0CK, BZN0411K0CK, BZN0411K0CK, BZN</t>
  </si>
  <si>
    <t>CC:4E:24:5D:34:00, CC:4E:24:5D:34:09, CC:4E:24:5D:34:0A, CC:4E:24:5D:34:1C, CC:4E:24:5D:34:06, CC:4E:24:5D:34:07, CC:4E:24:5D:34:08, CC:4E:24:5D:34:19, CC:4E:24:5D:34:1A, CC:4E:24:5D:34:1B, CC:4E:24:5D:34:16, CC:4E:24:5D:34:17, CC:4E:24:5D:34:02, CC:</t>
  </si>
  <si>
    <t>g1g-eg-0012 Unit: 3</t>
  </si>
  <si>
    <t>BZN0411K0AJ, BZN0411K0AJ, BZN0411K0AJ, BZN0411K0AJ, BZN0411K0AJ, BZN0411K0AJ, BZN0411K0AJ, BZN0411K0AJ, BZN0411K0AJ, BZN0411K0AJ, BZN0411K0AJ, BZN0411K0AJ, BZN0411K0AJ, BZN0411K0AJ, BZN0411K0AJ, BZN0411K0AJ, BZN0411K0AJ, BZN0411K0AJ, BZN0411K0AJ, BZN</t>
  </si>
  <si>
    <t>CC:4E:24:5D:36:00, CC:4E:24:5D:36:09, CC:4E:24:5D:36:0A, CC:4E:24:5D:36:0B, CC:4E:24:5D:36:0C, CC:4E:24:5D:36:08, CC:4E:24:5D:36:19, CC:4E:24:5D:36:1A, CC:4E:24:5D:36:1B, CC:4E:24:5D:36:02, CC:4E:24:5D:36:03, CC:4E:24:5D:36:04, CC:4E:24:5D:36:05, CC:</t>
  </si>
  <si>
    <t>g1g-eg-0012-ip-tk</t>
  </si>
  <si>
    <t>Pune</t>
  </si>
  <si>
    <t>Pune_Serverroom</t>
  </si>
  <si>
    <t>CN35DRR0YQ</t>
  </si>
  <si>
    <t>88:51:FB:9F:6A:64</t>
  </si>
  <si>
    <t>10.188.71.239</t>
  </si>
  <si>
    <t>g1g-og-0109-ip-tk</t>
  </si>
  <si>
    <t>HP J9626A E2620-48 Switch, HP J9626A E2620-48 Switch</t>
  </si>
  <si>
    <t>CN31DRV1DR, CN31DRV1DR</t>
  </si>
  <si>
    <t>10:60:4B:2B:A3:CC, n.a.</t>
  </si>
  <si>
    <t>10.188.71.238, n.a.</t>
  </si>
  <si>
    <t>g1g-og1-0109</t>
  </si>
  <si>
    <t>G_01.G0109</t>
  </si>
  <si>
    <t>Brocade Communications Systems ICX6450-48 Switch, Brocade Communications Systems ICX6450-48 Switch</t>
  </si>
  <si>
    <t>BZS0415K00X, BZS0415K00X</t>
  </si>
  <si>
    <t>CC:4E:24:52:19:A0, n.a.</t>
  </si>
  <si>
    <t>10.188.71.230, n.a.</t>
  </si>
  <si>
    <t>g1g-og1-0109 Unit: 1</t>
  </si>
  <si>
    <t>ICX6450-24 24-port, ICX6450-24 24-port, ICX6450-24 24-port, ICX6450-24 24-port, ICX6450-24 24-port, ICX6450-24 24-port, ICX6450-24 24-port, ICX6450-24 24-port, ICX6450-24 24-port, ICX6450-24 24-port, ICX6450-24 24-port, ICX6450-24 24-port, ICX6450-24</t>
  </si>
  <si>
    <t>BZS0415K00X, BZS0415K00X, BZS0415K00X, BZS0415K00X, BZS0415K00X, BZS0415K00X, BZS0415K00X, BZS0415K00X, BZS0415K00X, BZS0415K00X, BZS0415K00X, BZS0415K00X, BZS0415K00X, BZS0415K00X, BZS0415K00X, BZS0415K00X, BZS0415K00X, BZS0415K00X, BZS0415K00X, BZS</t>
  </si>
  <si>
    <t>CC:4E:24:52:19:A0, CC:4E:24:52:19:A9, CC:4E:24:52:19:AA, CC:4E:24:52:19:BC, CC:4E:24:52:19:A6, CC:4E:24:52:19:A7, CC:4E:24:52:19:A8, CC:4E:24:52:19:B9, CC:4E:24:52:19:BA, CC:4E:24:52:19:BB, CC:4E:24:52:19:B6, CC:4E:24:52:19:B7, CC:4E:24:52:19:A2, CC:</t>
  </si>
  <si>
    <t>g1g-og1-0109 Unit: 2</t>
  </si>
  <si>
    <t>BZU0415K08A, BZU0415K08A, BZU0415K08A, BZU0415K08A, BZU0415K08A, BZU0415K08A, BZU0415K08A, BZU0415K08A, BZU0415K08A, BZU0415K08A, BZU0415K08A, BZU0415K08A, BZU0415K08A, BZU0415K08A, BZU0415K08A, BZU0415K08A, BZU0415K08A, BZU0415K08A, BZU0415K08A, BZU</t>
  </si>
  <si>
    <t>CC:4E:24:65:70:80, CC:4E:24:65:70:89, CC:4E:24:65:70:8A, CC:4E:24:65:70:8B, CC:4E:24:65:70:8C, CC:4E:24:65:70:8D, CC:4E:24:65:70:B1, CC:4E:24:65:70:B3, CC:4E:24:65:70:B4, CC:4E:24:65:70:AF, CC:4E:24:65:70:84, CC:4E:24:65:70:85, CC:4E:24:65:70:86, CC:</t>
  </si>
  <si>
    <t>g1g-og1-0109 Unit: 3</t>
  </si>
  <si>
    <t>BZU0415K07H, BZU0415K07H, BZU0415K07H, BZU0415K07H, BZU0415K07H, BZU0415K07H, BZU0415K07H, BZU0415K07H, BZU0415K07H, BZU0415K07H, BZU0415K07H, BZU0415K07H, BZU0415K07H, BZU0415K07H, BZU0415K07H, BZU0415K07H, BZU0415K07H, BZU0415K07H, BZU0415K07H, BZU</t>
  </si>
  <si>
    <t>CC:4E:24:65:91:80, CC:4E:24:65:91:89, CC:4E:24:65:91:8A, CC:4E:24:65:91:8B, CC:4E:24:65:91:8C, CC:4E:24:65:91:88, CC:4E:24:65:91:B1, CC:4E:24:65:91:B2, CC:4E:24:65:91:B3, CC:4E:24:65:91:AE, CC:4E:24:65:91:AF, CC:4E:24:65:91:84, CC:4E:24:65:91:85, CC:</t>
  </si>
  <si>
    <t>g1-halled-r014-1</t>
  </si>
  <si>
    <t>G_01.D0014</t>
  </si>
  <si>
    <t>Foundry Networks Switch FLS624, Foundry Networks Switch FLS624, Foundry Networks Switch FLS624, Foundry Networks Switch FLS624, Foundry Networks Switch FLS624, Foundry Networks Switch FLS624, Foundry Networks Switch FLS624, Foundry Networks Switch FL</t>
  </si>
  <si>
    <t>AN08071670, AN08071670, AN08071670, AN08071670, AN08071670, AN08071670, AN08071670, AN08071670, AN08071670, AN08071670, AN08071670, AN08071670, AN08071670, AN08071670, AN08071670, AN08071670, AN08071670, AN08071670, AN08071670, AN08071670, AN08071670</t>
  </si>
  <si>
    <t>00:1B:ED:7A:65:00, n.a., 00:1B:ED:7A:65:00, 00:1B:ED:7A:65:09, 00:1B:ED:7A:65:0A, 00:1B:ED:7A:65:06, 00:1B:ED:7A:65:07, 00:1B:ED:7A:65:08, 00:1B:ED:7A:65:16, 00:1B:ED:7A:65:17, 00:1B:ED:7A:65:02, 00:1B:ED:7A:65:03, 00:1B:ED:7A:65:04, 00:1B:ED:7A:65:0</t>
  </si>
  <si>
    <t>g1-halled-r014-2</t>
  </si>
  <si>
    <t>AN07280516, AN07280516, AN07280516, AN07280516, AN07280516, AN07280516, AN07280516, AN07280516, AN07280516, AN07280516, AN07280516, AN07280516, AN07280516, AN07280516, AN07280516, AN07280516, AN07280516, AN07280516, AN07280516, AN07280516, AN07280516</t>
  </si>
  <si>
    <t>00:12:F2:EC:1E:00, n.a., 00:12:F2:EC:1E:2F, 00:12:F2:EC:1E:04, 00:12:F2:EC:1E:05, 00:12:F2:EC:1E:06, 00:12:F2:EC:1E:07, 00:12:F2:EC:1E:08, 00:12:F2:EC:1E:29, 00:12:F2:EC:1E:2A, 00:12:F2:EC:1E:2B, 00:12:F2:EC:1E:2C, 00:12:F2:EC:1E:2D, 00:12:F2:EC:1E:2</t>
  </si>
  <si>
    <t>g1-kpst-dach</t>
  </si>
  <si>
    <t>CN815FW0UF, CN815FW0UF</t>
  </si>
  <si>
    <t>n.a., 00:1D:B3:BC:3D:46</t>
  </si>
  <si>
    <t>n.a., 10.188.71.61</t>
  </si>
  <si>
    <t>g1-main</t>
  </si>
  <si>
    <t>Brocade NetIron MLX, Brocade NetIron MLX, Brocade NetIron MLX, Brocade NetIron MLX, Brocade NetIron MLX, Brocade NetIron MLX, Brocade NetIron MLX, Brocade NetIron MLX, Brocade NetIron MLX, Brocade NetIron MLX, Brocade NetIron MLX, Brocade NetIron MLX</t>
  </si>
  <si>
    <t>SA32075012, SA32075012, SA32075012, SA32075012, SA32075012, SA32075012, SA32075012, SA32075012, SA32075012, SA32075012, SA32075012, SA32075012, SA32075012, SA32075012, SA32075012, SA32075012, SA32075012</t>
  </si>
  <si>
    <t>n.a., n.a., n.a., n.a., n.a., 00:12:F2:96:F1:00, n.a., n.a., n.a., n.a., n.a., n.a., n.a., n.a., n.a., n.a., n.a.</t>
  </si>
  <si>
    <t>n.a., n.a., n.a., n.a., n.a., 10.188.77.1, n.a., n.a., n.a., n.a., n.a., n.a., n.a., n.a., n.a., n.a., n.a.</t>
  </si>
  <si>
    <t>g1-mpst-1</t>
  </si>
  <si>
    <t>AN07451490, AN07451490, AN07451490, AN07451490, AN07451490, AN07451490, AN07451490, AN07451490, AN07451490, AN07451490, AN07451490, AN07451490, AN07451490, AN07451490, AN07451490, AN07451490, AN07451490, AN07451490, AN07451490, AN07451490, AN07451490</t>
  </si>
  <si>
    <t>00:1B:ED:5C:C1:40, n.a., 00:1B:ED:5C:C1:43, 00:1B:ED:5C:C1:44, 00:1B:ED:5C:C1:45, 00:1B:ED:5C:C1:46, 00:1B:ED:5C:C1:47, 00:1B:ED:5C:C1:48, 00:1B:ED:5C:C1:53, 00:1B:ED:5C:C1:54, 00:1B:ED:5C:C1:55, 00:1B:ED:5C:C1:56, 00:1B:ED:5C:C1:57, 00:1B:ED:5C:C1:4</t>
  </si>
  <si>
    <t>g1-mpst-2</t>
  </si>
  <si>
    <t>AN07432198, AN07432198, AN07432198, AN07432198, AN07432198, AN07432198, AN07432198, AN07432198, AN07432198, AN07432198, AN07432198, AN07432198, AN07432198, AN07432198, AN07432198, AN07432198, AN07432198, AN07432198, AN07432198, AN07432198, AN07432198</t>
  </si>
  <si>
    <t>00:1B:ED:3E:20:00, n.a., 00:1B:ED:3E:20:00, 00:1B:ED:3E:20:09, 00:1B:ED:3E:20:0A, 00:1B:ED:3E:20:06, 00:1B:ED:3E:20:07, 00:1B:ED:3E:20:08, 00:1B:ED:3E:20:2C, 00:1B:ED:3E:20:2D, 00:1B:ED:3E:20:2E, 00:1B:ED:3E:20:2F, 00:1B:ED:3E:20:04, 00:1B:ED:3E:20:0</t>
  </si>
  <si>
    <t>g1-mpst-conti1</t>
  </si>
  <si>
    <t>G_01.M0015</t>
  </si>
  <si>
    <t>ProCurve J9019B Switch, ProCurve J9019B Switch, ProCurve J9019B Switch</t>
  </si>
  <si>
    <t>CN31DRR127, CN31DRR127, CN31DRR127</t>
  </si>
  <si>
    <t>84:34:97:E0:56:44, n.a., n.a.</t>
  </si>
  <si>
    <t>10.188.71.57, n.a., n.a.</t>
  </si>
  <si>
    <t>g1-mpst-conti-2</t>
  </si>
  <si>
    <t>CN27DRR5L0, CN27DRR5L0, CN27DRR5L0</t>
  </si>
  <si>
    <t>24:BE:05:70:62:44, n.a., n.a.</t>
  </si>
  <si>
    <t>10.188.71.58, n.a., n.a.</t>
  </si>
  <si>
    <t>g1-mpst-conti-3</t>
  </si>
  <si>
    <t>CN33DRR0VQ, CN33DRR0VQ, CN33DRR0VQ</t>
  </si>
  <si>
    <t>6C:3B:E5:D3:89:C4, n.a., n.a.</t>
  </si>
  <si>
    <t>10.188.71.59, n.a., n.a.</t>
  </si>
  <si>
    <t>g1-mpst-pst11</t>
  </si>
  <si>
    <t>Brocade ICX6450-24-POE, Brocade ICX6450-24-POE</t>
  </si>
  <si>
    <t>10.188.71.240, n.a.</t>
  </si>
  <si>
    <t>g1-mpst-pst13</t>
  </si>
  <si>
    <t>BZN0411K0CJ, BZN0411K0CJ, BZN0411K0CJ, BZN0411K0CJ, BZN0411K0CJ, BZN0411K0CJ, BZN0411K0CJ, BZN0411K0CJ, BZN0411K0CJ, BZN0411K0CJ, BZN0411K0CJ, BZN0411K0CJ, BZN0411K0CJ, BZN0411K0CJ, BZN0411K0CJ, BZN0411K0CJ, BZN0411K0CJ, BZN0411K0CJ, BZN0411K0CJ, BZN</t>
  </si>
  <si>
    <t>CC:4E:24:5D:3D:20, n.a., CC:4E:24:5D:3D:20, CC:4E:24:5D:3D:3A, CC:4E:24:5D:3D:3B, CC:4E:24:5D:3D:24, CC:4E:24:5D:3D:25, CC:4E:24:5D:3D:26, CC:4E:24:5D:3D:27, CC:4E:24:5D:3D:28, CC:4E:24:5D:3D:39, CC:4E:24:5D:3D:34, CC:4E:24:5D:3D:35, CC:4E:24:5D:3D:3</t>
  </si>
  <si>
    <t>g1-mpst-pst14</t>
  </si>
  <si>
    <t>BZN0416K05C, BZN0416K05C, BZN0416K05C, BZN0416K05C, BZN0416K05C, BZN0416K05C, BZN0416K05C, BZN0416K05C, BZN0416K05C, BZN0416K05C, BZN0416K05C, BZN0416K05C, BZN0416K05C, BZN0416K05C, BZN0416K05C, BZN0416K05C, BZN0416K05C, BZN0416K05C, BZN0416K05C, BZN</t>
  </si>
  <si>
    <t>CC:4E:24:5D:BC:60, n.a., CC:4E:24:5D:BC:60, CC:4E:24:5D:BC:69, CC:4E:24:5D:BC:6A, CC:4E:24:5D:BC:66, CC:4E:24:5D:BC:67, CC:4E:24:5D:BC:68, CC:4E:24:5D:BC:79, CC:4E:24:5D:BC:7A, CC:4E:24:5D:BC:7B, CC:4E:24:5D:BC:76, CC:4E:24:5D:BC:77, CC:4E:24:5D:BC:6</t>
  </si>
  <si>
    <t>g1-mpst-pst15</t>
  </si>
  <si>
    <t>BZN0437J07Z, BZN0437J07Z, BZN0437J07Z, BZN0437J07Z, BZN0437J07Z, BZN0437J07Z, BZN0437J07Z, BZN0437J07Z, BZN0437J07Z, BZN0437J07Z, BZN0437J07Z, BZN0437J07Z, BZN0437J07Z, BZN0437J07Z, BZN0437J07Z, BZN0437J07Z, BZN0437J07Z, BZN0437J07Z, BZN0437J07Z, BZN</t>
  </si>
  <si>
    <t>CC:4E:24:34:00:A0, CC:4E:24:34:00:A9, CC:4E:24:34:00:AA, CC:4E:24:34:00:BA, CC:4E:24:34:00:BB, CC:4E:24:34:00:A4, CC:4E:24:34:00:A5, CC:4E:24:34:00:A6, CC:4E:24:34:00:A7, CC:4E:24:34:00:A8, CC:4E:24:34:00:B9, CC:4E:24:34:00:B4, CC:4E:24:34:00:B5, CC:</t>
  </si>
  <si>
    <t>g1-mpst-pst16</t>
  </si>
  <si>
    <t>BZN0411K0AG, BZN0411K0AG, BZN0411K0AG, BZN0411K0AG, BZN0411K0AG, BZN0411K0AG, BZN0411K0AG, BZN0411K0AG, BZN0411K0AG, BZN0411K0AG, BZN0411K0AG, BZN0411K0AG, BZN0411K0AG, BZN0411K0AG, BZN0411K0AG, BZN0411K0AG, BZN0411K0AG, BZN0411K0AG, BZN0411K0AG, BZN</t>
  </si>
  <si>
    <t>CC:4E:24:5D:41:80, n.a., CC:4E:24:5D:41:80, CC:4E:24:5D:41:89, CC:4E:24:5D:41:8A, CC:4E:24:5D:41:86, CC:4E:24:5D:41:87, CC:4E:24:5D:41:88, CC:4E:24:5D:41:99, CC:4E:24:5D:41:9A, CC:4E:24:5D:41:9B, CC:4E:24:5D:41:96, CC:4E:24:5D:41:97, CC:4E:24:5D:41:8</t>
  </si>
  <si>
    <t>g1-mpst-simu</t>
  </si>
  <si>
    <t>CN119ZT1SD, CN119ZT1SD</t>
  </si>
  <si>
    <t>B4:39:D6:3D:B8:E4, n.a.</t>
  </si>
  <si>
    <t>10.188.71.85, n.a.</t>
  </si>
  <si>
    <t>g1-r203-1</t>
  </si>
  <si>
    <t>G_01.A0203</t>
  </si>
  <si>
    <t>CN35DRR0ZK, CN35DRR0ZK</t>
  </si>
  <si>
    <t>88:51:FB:9F:1B:64, n.a.</t>
  </si>
  <si>
    <t>10.188.71.39, n.a.</t>
  </si>
  <si>
    <t>g1-r203-2</t>
  </si>
  <si>
    <t>CN35DRR1JT, CN35DRR1JT, CN35DRR1JT, CN35DRR1JT</t>
  </si>
  <si>
    <t>n.a., n.a., n.a., 88:51:FB:9F:9A:C4</t>
  </si>
  <si>
    <t>n.a., n.a., n.a., 10.188.71.80</t>
  </si>
  <si>
    <t>g1-r203-3</t>
  </si>
  <si>
    <t>CN35DRR0XK, CN35DRR0XK, CN35DRR0XK, CN35DRR0XK</t>
  </si>
  <si>
    <t>n.a., 88:51:FB:9F:1A:44, n.a., n.a.</t>
  </si>
  <si>
    <t>n.a., 10.188.71.79, n.a., n.a.</t>
  </si>
  <si>
    <t>g1-r211</t>
  </si>
  <si>
    <t>Foundry Networks Switch FLS624, Foundry Networks Switch FLS624, Foundry Networks Switch FLS624, Foundry Networks Switch FLS624, Foundry Networks Switch FLS624, Foundry Networks Switch FLS624, Foundry Networks Switch FLS624</t>
  </si>
  <si>
    <t>CN29DRR075, CN29DRR075, CN29DRR075, CN29DRR075, CN29DRR075, CN29DRR075, CN29DRR075</t>
  </si>
  <si>
    <t>n.a., n.a., n.a., n.a., n.a., 10:60:4B:26:C7:C4, n.a.</t>
  </si>
  <si>
    <t>n.a., n.a., n.a., n.a., n.a., 10.188.71.40, n.a.</t>
  </si>
  <si>
    <t>g1-r301a</t>
  </si>
  <si>
    <t>AN07432097, AN07432097, AN07432097, AN07432097, AN07432097, AN07432097, AN07432097, AN07432097, AN07432097, AN07432097, AN07432097, AN07432097, AN07432097, AN07432097, AN07432097, AN07432097, AN07432097, AN07432097, AN07432097, AN07432097, AN07432097</t>
  </si>
  <si>
    <t>00:1B:ED:3E:01:C0, n.a., n.a., 00:1B:ED:3E:01:C0, 00:1B:ED:3E:01:C9, 00:1B:ED:3E:01:CA, 00:1B:ED:3E:01:C6, 00:1B:ED:3E:01:C7, 00:1B:ED:3E:01:C8, 00:1B:ED:3E:01:EC, 00:1B:ED:3E:01:ED, 00:1B:ED:3E:01:EE, 00:1B:ED:3E:01:EF, 00:1B:ED:3E:01:C4, 00:1B:ED:3</t>
  </si>
  <si>
    <t>g1-srv</t>
  </si>
  <si>
    <t>AN07451352, AN07451352, AN07451352, AN07451352, AN07451352, AN07451352, AN07451352, AN07451352, AN07451352, AN07451352, AN07451352, AN07451352, AN07451352, AN07451352, AN07451352, AN07451352, AN07451352, AN07451352, AN07451352, AN07451352, AN07451352</t>
  </si>
  <si>
    <t>00:1B:ED:5C:A1:80, n.a., 00:1B:ED:5C:A1:80, 00:1B:ED:5C:A1:89, 00:1B:ED:5C:A1:8A, 00:1B:ED:5C:A1:87, 00:1B:ED:5C:A1:88, 00:1B:ED:5C:A1:97, 00:1B:ED:5C:A1:82, 00:1B:ED:5C:A1:83, 00:1B:ED:5C:A1:84, 00:1B:ED:5C:A1:85, 00:1B:ED:5C:A1:86, 00:1B:ED:5C:A1:9</t>
  </si>
  <si>
    <t>g1-srv-mgt-2</t>
  </si>
  <si>
    <t>HP J4813A ProCurve Switch, HP J4813A ProCurve Switch</t>
  </si>
  <si>
    <t>SG518NV0EI, SG518NV0EI</t>
  </si>
  <si>
    <t>00:13:21:2F:DA:61, n.a.</t>
  </si>
  <si>
    <t>10.188.71.5, n.a.</t>
  </si>
  <si>
    <t>g2-conti-2</t>
  </si>
  <si>
    <t>G_02.M0001</t>
  </si>
  <si>
    <t>CN35DRR30X, CN35DRR30X, CN35DRR30X, CN35DRR30X</t>
  </si>
  <si>
    <t>88:51:FB:9F:58:44, n.a., n.a., n.a.</t>
  </si>
  <si>
    <t>10.188.71.69, n.a., n.a., n.a.</t>
  </si>
  <si>
    <t>g2-conti-og</t>
  </si>
  <si>
    <t>10.188.71.68, n.a.</t>
  </si>
  <si>
    <t>g2-r008</t>
  </si>
  <si>
    <t>CN27DRR4VG, CN27DRR4VG</t>
  </si>
  <si>
    <t>n.a., 24:BE:05:6F:FD:84</t>
  </si>
  <si>
    <t>n.a., 10.188.71.66</t>
  </si>
  <si>
    <t>g3b-leichtbauhalle</t>
  </si>
  <si>
    <t>g3-conti-1-kpst</t>
  </si>
  <si>
    <t>HP J4812A ProCurve Switch, HP J4812A ProCurve Switch</t>
  </si>
  <si>
    <t>SG412NW03Q, SG412NW03Q</t>
  </si>
  <si>
    <t>00:0E:7F:99:44:2D, n.a.</t>
  </si>
  <si>
    <t>10.188.18.106, n.a.</t>
  </si>
  <si>
    <t>g3-conti-2-kpst</t>
  </si>
  <si>
    <t>SG407NW0E8, SG407NW0E8</t>
  </si>
  <si>
    <t>00:0E:7F:56:E0:2D, n.a.</t>
  </si>
  <si>
    <t>10.188.18.107, n.a.</t>
  </si>
  <si>
    <t>g3-conti-bhkw</t>
  </si>
  <si>
    <t>CN902FW3SN, CN902FW3SN</t>
  </si>
  <si>
    <t>00:23:47:7C:9E:86, n.a.</t>
  </si>
  <si>
    <t>10.188.18.105, n.a.</t>
  </si>
  <si>
    <t>g3-conti-eg-f1-2</t>
  </si>
  <si>
    <t>G_03.M0002</t>
  </si>
  <si>
    <t>Brocade Fastiron FWS648G, Brocade Fastiron FWS648G, Brocade Fastiron FWS648G, Brocade Fastiron FWS648G, Brocade Fastiron FWS648G, Brocade Fastiron FWS648G, Brocade Fastiron FWS648G, Brocade Fastiron FWS648G, Brocade Fastiron FWS648G, Brocade Fastiron</t>
  </si>
  <si>
    <t>MDAN39G02M, MDAN39G02M, MDAN39G02M, MDAN39G02M, MDAN39G02M, MDAN39G02M, MDAN39G02M, MDAN39G02M, MDAN39G02M, MDAN39G02M, MDAN39G02M, MDAN39G02M, MDAN39G02M, MDAN39G02M, MDAN39G02M, MDAN39G02M, MDAN39G02M, MDAN39G02M, MDAN39G02M, MDAN39G02M, MDAN39G02M</t>
  </si>
  <si>
    <t>00:24:38:FA:1C:00, n.a., 00:24:38:FA:1C:00, 00:24:38:FA:1C:09, 00:24:38:FA:1C:05, 00:24:38:FA:1C:06, 00:24:38:FA:1C:07, 00:24:38:FA:1C:08, 00:24:38:FA:1C:2C, 00:24:38:FA:1C:2B, n.a., 00:24:38:FA:1C:2D, 00:24:38:FA:1C:2E, 00:24:38:FA:1C:2F, 00:24:38:F</t>
  </si>
  <si>
    <t>g3-conti-eg-f1-3</t>
  </si>
  <si>
    <t>MDAN44G03C, MDAN44G03C, MDAN44G03C, MDAN44G03C, MDAN44G03C, MDAN44G03C, MDAN44G03C, MDAN44G03C, MDAN44G03C, MDAN44G03C, MDAN44G03C, MDAN44G03C, MDAN44G03C, MDAN44G03C, MDAN44G03C, MDAN44G03C, MDAN44G03C, MDAN44G03C, MDAN44G03C, MDAN44G03C, MDAN44G03C</t>
  </si>
  <si>
    <t>00:24:38:FA:B8:C0, n.a., 00:24:38:FA:B8:C0, 00:24:38:FA:B8:C4, 00:24:38:FA:B8:C5, 00:24:38:FA:B8:C6, 00:24:38:FA:B8:C7, 00:24:38:FA:B8:C8, 00:24:38:FA:B8:EA, 00:24:38:FA:B8:EB, 00:24:38:FA:B8:EC, 00:24:38:FA:B8:ED, 00:24:38:FA:B8:EE, 00:24:38:FA:B8:E</t>
  </si>
  <si>
    <t>g3-conti-eg-f2-2</t>
  </si>
  <si>
    <t>G_03.M0016</t>
  </si>
  <si>
    <t>MDAN39G02W, MDAN39G02W, MDAN39G02W, MDAN39G02W, MDAN39G02W, MDAN39G02W, MDAN39G02W, MDAN39G02W, MDAN39G02W, MDAN39G02W, MDAN39G02W, MDAN39G02W, MDAN39G02W, MDAN39G02W, MDAN39G02W, MDAN39G02W, MDAN39G02W, MDAN39G02W, MDAN39G02W, MDAN39G02W, MDAN39G02W</t>
  </si>
  <si>
    <t>00:24:38:FA:1D:C0, n.a., 00:24:38:FA:1D:C0, 00:24:38:FA:1D:C4, 00:24:38:FA:1D:C5, 00:24:38:FA:1D:C6, 00:24:38:FA:1D:C7, 00:24:38:FA:1D:C8, 00:24:38:FA:1D:EA, 00:24:38:FA:1D:EB, 00:24:38:FA:1D:EC, 00:24:38:FA:1D:ED, 00:24:38:FA:1D:EE, 00:24:38:FA:1D:E</t>
  </si>
  <si>
    <t>g3-conti-eg-f2-3</t>
  </si>
  <si>
    <t>MDAN44G024, MDAN44G024, MDAN44G024, MDAN44G024, MDAN44G024, MDAN44G024, MDAN44G024, MDAN44G024, MDAN44G024, MDAN44G024, MDAN44G024, MDAN44G024, MDAN44G024, MDAN44G024, MDAN44G024, MDAN44G024, MDAN44G024, MDAN44G024, MDAN44G024, MDAN44G024, MDAN44G024</t>
  </si>
  <si>
    <t>00:24:38:FA:AE:C0, n.a., 00:24:38:FA:AE:C0, 00:24:38:FA:AE:C4, 00:24:38:FA:AE:C5, 00:24:38:FA:AE:C6, 00:24:38:FA:AE:C7, 00:24:38:FA:AE:C8, 00:24:38:FA:AE:EF, 00:24:38:FA:AE:EA, 00:24:38:FA:AE:EB, 00:24:38:FA:AE:EC, 00:24:38:FA:AE:ED, 00:24:38:FA:AE:E</t>
  </si>
  <si>
    <t>g3-conti-eg-tk-2</t>
  </si>
  <si>
    <t>CN27DRR5B1, CN27DRR5B1</t>
  </si>
  <si>
    <t>24:BE:05:70:70:E4, n.a.</t>
  </si>
  <si>
    <t>10.188.18.114, n.a.</t>
  </si>
  <si>
    <t>g3-conti-f1-eg-1</t>
  </si>
  <si>
    <t>Foundry Networks Switch FWS624G, Foundry Networks Switch FWS624G, Foundry Networks Switch FWS624G, Foundry Networks Switch FWS624G, Foundry Networks Switch FWS624G, Foundry Networks Switch FWS624G, Foundry Networks Switch FWS624G, Foundry Networks Sw</t>
  </si>
  <si>
    <t>MAAN39G04T, MAAN39G04T, MAAN39G04T, MAAN39G04T, MAAN39G04T, MAAN39G04T, MAAN39G04T, MAAN39G04T, MAAN39G04T, MAAN39G04T, MAAN39G04T, MAAN39G04T, MAAN39G04T, MAAN39G04T, MAAN39G04T, MAAN39G04T, MAAN39G04T, MAAN39G04T, MAAN39G04T, MAAN39G04T, MAAN39G04T</t>
  </si>
  <si>
    <t>74:8E:F8:13:36:00, n.a., 74:8E:F8:13:36:00, 74:8E:F8:13:36:09, 74:8E:F8:13:36:0A, 74:8E:F8:13:36:06, 74:8E:F8:13:36:07, 74:8E:F8:13:36:08, 74:8E:F8:13:36:16, 74:8E:F8:13:36:17, 74:8E:F8:13:36:02, 74:8E:F8:13:36:03, 74:8E:F8:13:36:04, 74:8E:F8:13:36:0</t>
  </si>
  <si>
    <t>g3-conti-f2-eg-1</t>
  </si>
  <si>
    <t>MAAN46G076, MAAN46G076, MAAN46G076, MAAN46G076, MAAN46G076, MAAN46G076, MAAN46G076, MAAN46G076, MAAN46G076, MAAN46G076, MAAN46G076, MAAN46G076, MAAN46G076, MAAN46G076, MAAN46G076, MAAN46G076, MAAN46G076, MAAN46G076, MAAN46G076, MAAN46G076, MAAN46G076</t>
  </si>
  <si>
    <t>74:8E:F8:13:DC:20, n.a., 74:8E:F8:13:DC:20, 74:8E:F8:13:DC:29, 74:8E:F8:13:DC:2A, 74:8E:F8:13:DC:2B, 74:8E:F8:13:DC:27, 74:8E:F8:13:DC:28, 74:8E:F8:13:DC:37, 74:8E:F8:13:DC:22, 74:8E:F8:13:DC:23, 74:8E:F8:13:DC:24, 74:8E:F8:13:DC:25, 74:8E:F8:13:DC:2</t>
  </si>
  <si>
    <t>G3-DG</t>
  </si>
  <si>
    <t>HP ProCurve J9085A Switch 2610-24, HP ProCurve J9085A Switch 2610-24, HP ProCurve J9085A Switch 2610-24, HP ProCurve J9085A Switch 2610-24</t>
  </si>
  <si>
    <t>CN819ZT28K, CN819ZT28K, CN819ZT28K, CN819ZT28K</t>
  </si>
  <si>
    <t>n.a., n.a., n.a., 00:1F:28:72:1A:24</t>
  </si>
  <si>
    <t>n.a., n.a., n.a., 10.188.18.225</t>
  </si>
  <si>
    <t>g3-eg-sitz</t>
  </si>
  <si>
    <t>CN25DRR1XZ, CN25DRR1XZ</t>
  </si>
  <si>
    <t>n.a., 80:C1:6E:30:A2:24</t>
  </si>
  <si>
    <t>n.a., 10.188.18.72</t>
  </si>
  <si>
    <t>g3-klima-kammer-10</t>
  </si>
  <si>
    <t>SG518NV0FK, SG518NV0FK</t>
  </si>
  <si>
    <t>00:13:21:2F:9A:21, n.a.</t>
  </si>
  <si>
    <t>10.188.18.108, n.a.</t>
  </si>
  <si>
    <t>g3-main</t>
  </si>
  <si>
    <t>A62702GCZ8, A62702GCZ8, A62702GCZ8, A62702GCZ8, A62702GCZ8, A62702GCZ8, A62702GCZ8, A62702GCZ8, A62702GCZ8, A62702GCZ8, A62702GCZ8, A62702GCZ8, A62702GCZ8, A62702GCZ8, A62702GCZ8, A62702GCZ8, A62702GCZ8, A62702GCZ8, A62702GCZ8, A62702GCZ8, A62702GCZ8</t>
  </si>
  <si>
    <t>n.a., n.a., n.a., n.a., n.a., 74:8E:F8:2A:99:00, n.a., n.a., n.a., n.a., n.a., n.a., n.a., n.a., n.a., n.a., n.a., n.a., n.a., n.a., n.a., n.a., n.a., n.a.</t>
  </si>
  <si>
    <t>n.a., n.a., n.a., n.a., n.a., 10.188.45.1, n.a., n.a., n.a., n.a., n.a., n.a., n.a., n.a., n.a., n.a., n.a., n.a., n.a., n.a., n.a., n.a., n.a., n.a.</t>
  </si>
  <si>
    <t>g3-r017m</t>
  </si>
  <si>
    <t>G_03.M0017</t>
  </si>
  <si>
    <t>CN31DRR1BM, CN31DRR1BM</t>
  </si>
  <si>
    <t>84:34:97:E0:D3:E4, n.a.</t>
  </si>
  <si>
    <t>10.188.18.136, n.a.</t>
  </si>
  <si>
    <t>g3-r020m</t>
  </si>
  <si>
    <t>G_03.M0020</t>
  </si>
  <si>
    <t>CN27DRR53L, CN27DRR53L</t>
  </si>
  <si>
    <t>24:BE:05:70:72:64, n.a.</t>
  </si>
  <si>
    <t>10.188.18.135, n.a.</t>
  </si>
  <si>
    <t>g3-r101</t>
  </si>
  <si>
    <t>CN119ZT24K, CN119ZT24K</t>
  </si>
  <si>
    <t>B4:39:D6:3D:E8:64, n.a.</t>
  </si>
  <si>
    <t>10.188.18.74, n.a.</t>
  </si>
  <si>
    <t>g3-srv-2</t>
  </si>
  <si>
    <t>AN08190147, AN08190147, AN08190147, AN08190147, AN08190147, AN08190147, AN08190147, AN08190147, AN08190147, AN08190147, AN08190147, AN08190147, AN08190147, AN08190147, AN08190147, AN08190147, AN08190147, AN08190147, AN08190147, AN08190147, AN08190147</t>
  </si>
  <si>
    <t>00:1B:ED:7B:F8:C0, n.a., 00:1B:ED:7B:F8:C0, 00:1B:ED:7B:F8:C9, 00:1B:ED:7B:F8:CA, 00:1B:ED:7B:F8:CB, 00:1B:ED:7B:F8:C8, 00:1B:ED:7B:F8:C2, 00:1B:ED:7B:F8:C3, 00:1B:ED:7B:F8:C4, 00:1B:ED:7B:F8:C5, 00:1B:ED:7B:F8:C6, 00:1B:ED:7B:F8:C7, 00:1B:ED:7B:F8:D</t>
  </si>
  <si>
    <t>g3-srv-cc</t>
  </si>
  <si>
    <t>Brocade Communications Systems Switch FLS624, Brocade Communications Systems Switch FLS624</t>
  </si>
  <si>
    <t>AN08150109, AN08150109</t>
  </si>
  <si>
    <t>00:1B:ED:7B:A9:40, n.a.</t>
  </si>
  <si>
    <t>10.16.240.74, n.a.</t>
  </si>
  <si>
    <t>g3-srv-impact</t>
  </si>
  <si>
    <t>Brocade Communications Systems FWS624G Switch, Brocade Communications Systems FWS624G Switch, Brocade Communications Systems FWS624G Switch, Brocade Communications Systems FWS624G Switch, Brocade Communications Systems FWS624G Switch, Brocade Communi</t>
  </si>
  <si>
    <t>MAAN05H036, MAAN05H036, MAAN05H036, MAAN05H036, MAAN05H036, MAAN05H036, MAAN05H036, MAAN05H036, MAAN05H036, MAAN05H036, MAAN05H036, MAAN05H036, MAAN05H036, MAAN05H036, MAAN05H036, MAAN05H036, MAAN05H036, MAAN05H036, MAAN05H036, MAAN05H036</t>
  </si>
  <si>
    <t>n.a., n.a., n.a., n.a., 74:8E:F8:14:28:A0, n.a., n.a., n.a., 74:8E:F8:14:28:B1, 74:8E:F8:14:28:B2, 74:8E:F8:14:28:B3, 74:8E:F8:14:28:B4, 74:8E:F8:14:28:B5, n.a., n.a., n.a., 74:8E:F8:14:28:A0, 74:8E:F8:14:28:AE, 74:8E:F8:14:28:AF, 74:8E:F8:14:28:B0</t>
  </si>
  <si>
    <t>g3-srv-keepalives</t>
  </si>
  <si>
    <t>AN08472933, AN08472933, AN08472933, AN08472933, AN08472933, AN08472933, AN08472933, AN08472933, AN08472933, AN08472933, AN08472933, AN08472933, AN08472933, AN08472933, AN08472933, AN08472933, AN08472933, AN08472933, AN08472933, AN08472933, AN08472933</t>
  </si>
  <si>
    <t>00:17:ED:94:74:00, n.a., 00:17:ED:94:74:05, 00:17:ED:94:74:06, 00:17:ED:94:74:07, 00:17:ED:94:74:08, 00:17:ED:94:74:2B, 00:17:ED:94:74:2C, 00:17:ED:94:74:2D, 00:17:ED:94:74:2E, 00:17:ED:94:74:2F, 00:17:ED:94:74:04, 00:17:ED:94:74:25, 00:17:ED:94:74:2</t>
  </si>
  <si>
    <t>g3-srv-mgt-1</t>
  </si>
  <si>
    <t>HP J4121A ProCurve Switch 4000M, HP J4121A ProCurve Switch 4000M</t>
  </si>
  <si>
    <t>SG11161289, SG11161289</t>
  </si>
  <si>
    <t>00:01:E7:50:78:B0, n.a.</t>
  </si>
  <si>
    <t>10.188.18.151, n.a.</t>
  </si>
  <si>
    <t>g3-srv-mgt-2</t>
  </si>
  <si>
    <t>SG93604414, SG93604414</t>
  </si>
  <si>
    <t>00:10:83:AD:4D:B0, n.a.</t>
  </si>
  <si>
    <t>10.188.18.26, n.a.</t>
  </si>
  <si>
    <t>g3-srv-schulung</t>
  </si>
  <si>
    <t>Foundry Networks Switch FWS648G, Foundry Networks Switch FWS648G, Foundry Networks Switch FWS648G, Foundry Networks Switch FWS648G, Foundry Networks Switch FWS648G, Foundry Networks Switch FWS648G, Foundry Networks Switch FWS648G, Foundry Networks Sw</t>
  </si>
  <si>
    <t>MDAN39G05H, MDAN39G05H, MDAN39G05H, MDAN39G05H, MDAN39G05H, MDAN39G05H, MDAN39G05H, MDAN39G05H, MDAN39G05H, MDAN39G05H, MDAN39G05H, MDAN39G05H, MDAN39G05H, MDAN39G05H, MDAN39G05H, MDAN39G05H, MDAN39G05H, MDAN39G05H, MDAN39G05H, MDAN39G05H, MDAN39G05H</t>
  </si>
  <si>
    <t>n.a., n.a., n.a., n.a., n.a., 00:24:38:FA:33:00, n.a., n.a., n.a., n.a., n.a., n.a., n.a., n.a., n.a., n.a., n.a., n.a., 00:24:38:FA:33:2B, 00:24:38:FA:33:2C, 00:24:38:FA:33:2D, 00:24:38:FA:33:2E, n.a., n.a., 00:24:38:FA:33:26, 00:24:38:FA:33:03, 00:</t>
  </si>
  <si>
    <t>g3-transit-imf</t>
  </si>
  <si>
    <t>BXP2526H0VL, BXP2526H0VL, BXP2526H0VL, BXP2526H0VL, BXP2526H0VL, BXP2526H0VL, BXP2526H0VL, BXP2526H0VL, BXP2526H0VL, BXP2526H0VL, BXP2526H0VL, BXP2526H0VL, BXP2526H0VL, BXP2526H0VL, BXP2526H0VL, BXP2526H0VL, BXP2526H0VL, BXP2526H0VL, BXP2526H0VL, BXP</t>
  </si>
  <si>
    <t>n.a., n.a., n.a., n.a., n.a., n.a., n.a., n.a., n.a., 74:8E:F8:94:8A:EC, n.a., n.a., 74:8E:F8:94:8B:0A, 74:8E:F8:94:8B:0B, 74:8E:F8:94:8B:0C, 74:8E:F8:94:8B:0D, n.a., 74:8E:F8:94:8B:08, 74:8E:F8:94:8B:05, 74:8E:F8:94:8B:0E, 74:8E:F8:94:8B:06, 74:8E:F</t>
  </si>
  <si>
    <t>g3-ws05-1</t>
  </si>
  <si>
    <t>Brocade Communications Systems Switch FLS624, Brocade Communications Systems Switch FLS624, Brocade Communications Systems Switch FLS624, Brocade Communications Systems Switch FLS624, Brocade Communications Systems Switch FLS624, Brocade Communicatio</t>
  </si>
  <si>
    <t>AN08071760, AN08071760, AN08071760, AN08071760, AN08071760, AN08071760, AN08071760, AN08071760, AN08071760, AN08071760, AN08071760, AN08071760, AN08071760, AN08071760, AN08071760, AN08071760, AN08071760, AN08071760, AN08071760, AN08071760, AN08071760</t>
  </si>
  <si>
    <t>00:1B:ED:7A:18:00, n.a., 00:1B:ED:7A:18:00, 00:1B:ED:7A:18:06, 00:1B:ED:7A:18:07, 00:1B:ED:7A:18:08, 00:1B:ED:7A:18:14, 00:1B:ED:7A:18:15, 00:1B:ED:7A:18:02, 00:1B:ED:7A:18:03, 00:1B:ED:7A:18:04, 00:1B:ED:7A:18:05, 00:1B:ED:7A:18:0F, 00:1B:ED:7A:18:1</t>
  </si>
  <si>
    <t>g3-ws09-2</t>
  </si>
  <si>
    <t>CN27DRR5L0</t>
  </si>
  <si>
    <t>g3-ws09-CAD-Test</t>
  </si>
  <si>
    <t>BZU0423J026, BZU0423J026, BZU0423J026, BZU0423J026, BZU0423J026, BZU0423J026, BZU0423J026, BZU0423J026, BZU0423J026, BZU0423J026, BZU0423J026, BZU0423J026, BZU0423J026, BZU0423J026, BZU0423J026, BZU0423J026, BZU0423J026, BZU0423J026, BZU0423J026, BZU</t>
  </si>
  <si>
    <t>74:8E:F8:EF:D3:F2, 74:8E:F8:EF:D3:F3, 74:8E:F8:EF:D3:C4, 74:8E:F8:EF:D3:C5, 74:8E:F8:EF:D3:C6, 74:8E:F8:EF:D3:C7, 74:8E:F8:EF:D3:C8, 74:8E:F8:EF:D3:F1, 74:8E:F8:EF:D3:EA, 74:8E:F8:EF:D3:EB, 74:8E:F8:EF:D3:EC, 74:8E:F8:EF:D3:ED, 74:8E:F8:EF:D3:EE, 74:</t>
  </si>
  <si>
    <t>g3-ws12-1</t>
  </si>
  <si>
    <t>BZT3248K03D, BZT3248K03D</t>
  </si>
  <si>
    <t>CC:4E:24:A6:9C:40, n.a.</t>
  </si>
  <si>
    <t>10.188.18.84, n.a.</t>
  </si>
  <si>
    <t>g3-ws12-1 Unit: 1</t>
  </si>
  <si>
    <t>BZT3248K03D, BZT3248K03D, BZT3248K03D, BZT3248K03D, BZT3248K03D, BZT3248K03D, BZT3248K03D, BZT3248K03D, BZT3248K03D, BZT3248K03D, BZT3248K03D, BZT3248K03D, BZT3248K03D, BZT3248K03D, BZT3248K03D, BZT3248K03D, BZT3248K03D, BZT3248K03D, BZT3248K03D, BZT</t>
  </si>
  <si>
    <t>CC:4E:24:A6:A6:80, CC:4E:24:A6:A6:89, CC:4E:24:A6:A6:87, CC:4E:24:A6:A6:88, CC:4E:24:A6:A6:B1, CC:4E:24:A6:A6:B3, CC:4E:24:A6:A6:B4, CC:4E:24:A6:A6:AB, CC:4E:24:A6:A6:AC, CC:4E:24:A6:A6:AD, CC:4E:24:A6:A6:84, CC:4E:24:A6:A6:85, CC:4E:24:A6:A6:86, CC:</t>
  </si>
  <si>
    <t>g3-ws12-1 Unit: 2</t>
  </si>
  <si>
    <t>BZT3248K032, BZT3248K032, BZT3248K032, BZT3248K032, BZT3248K032, BZT3248K032, BZT3248K032, BZT3248K032, BZT3248K032, BZT3248K032, BZT3248K032, BZT3248K032, BZT3248K032, BZT3248K032, BZT3248K032, BZT3248K032, BZT3248K032, BZT3248K032, BZT3248K032, BZT</t>
  </si>
  <si>
    <t>CC:4E:24:A6:9C:40, CC:4E:24:A6:9C:49, CC:4E:24:A6:9C:4A, CC:4E:24:A6:9C:46, CC:4E:24:A6:9C:47, CC:4E:24:A6:9C:48, CC:4E:24:A6:9C:71, CC:4E:24:A6:9C:73, CC:4E:24:A6:9C:74, CC:4E:24:A6:9C:6C, CC:4E:24:A6:9C:6D, CC:4E:24:A6:9C:6E, CC:4E:24:A6:9C:6F, CC:</t>
  </si>
  <si>
    <t>g3-ws12-1 Unit: 3</t>
  </si>
  <si>
    <t>BZT3248K03P, BZT3248K03P, BZT3248K03P, BZT3248K03P, BZT3248K03P, BZT3248K03P, BZT3248K03P, BZT3248K03P, BZT3248K03P, BZT3248K03P, BZT3248K03P, BZT3248K03P, BZT3248K03P, BZT3248K03P, BZT3248K03P, BZT3248K03P, BZT3248K03P, BZT3248K03P, BZT3248K03P, BZT</t>
  </si>
  <si>
    <t>CC:4E:24:A6:9D:C0, CC:4E:24:A6:9D:F2, CC:4E:24:A6:9D:F3, CC:4E:24:A6:9D:F4, CC:4E:24:A6:9D:C4, CC:4E:24:A6:9D:C5, CC:4E:24:A6:9D:C6, CC:4E:24:A6:9D:C7, CC:4E:24:A6:9D:C8, CC:4E:24:A6:9D:F1, CC:4E:24:A6:9D:EA, CC:4E:24:A6:9D:EB, CC:4E:24:A6:9D:EC, CC:</t>
  </si>
  <si>
    <t>g3-ws12-2</t>
  </si>
  <si>
    <t>BZT3248K031, BZT3248K031, BZT3248K031, BZT3248K031, BZT3248K031, BZT3248K031, BZT3248K031, BZT3248K031, BZT3248K031, BZT3248K031, BZT3248K031, BZT3248K031, BZT3248K031, BZT3248K031, BZT3248K031, BZT3248K031, BZT3248K031, BZT3248K031, BZT3248K031, BZT</t>
  </si>
  <si>
    <t>CC:4E:24:A6:9C:80, n.a., CC:4E:24:A6:9C:80, CC:4E:24:A6:9C:B3, CC:4E:24:A6:9C:B4, CC:4E:24:A6:9C:85, CC:4E:24:A6:9C:86, CC:4E:24:A6:9C:87, CC:4E:24:A6:9C:88, CC:4E:24:A6:9C:B1, CC:4E:24:A6:9C:B2, CC:4E:24:A6:9C:AB, CC:4E:24:A6:9C:AC, CC:4E:24:A6:9C:A</t>
  </si>
  <si>
    <t>g3-ws12-3</t>
  </si>
  <si>
    <t>10.188.18.83, n.a.</t>
  </si>
  <si>
    <t>g3-ws12-schulung</t>
  </si>
  <si>
    <t>MAAN36G01R, MAAN36G01R, MAAN36G01R, MAAN36G01R, MAAN36G01R, MAAN36G01R, MAAN36G01R, MAAN36G01R, MAAN36G01R, MAAN36G01R, MAAN36G01R, MAAN36G01R, MAAN36G01R, MAAN36G01R, MAAN36G01R, MAAN36G01R, MAAN36G01R, MAAN36G01R, MAAN36G01R, MAAN36G01R, MAAN36G01R</t>
  </si>
  <si>
    <t>74:8E:F8:13:02:C0, 74:8E:F8:13:02:C3, 74:8E:F8:13:02:C4, 74:8E:F8:13:02:C5, 74:8E:F8:13:02:C6, 74:8E:F8:13:02:C7, 74:8E:F8:13:02:C8, 74:8E:F8:13:02:D3, 74:8E:F8:13:02:D4, 74:8E:F8:13:02:D5, 74:8E:F8:13:02:D6, 74:8E:F8:13:02:D7, 74:8E:F8:13:02:C2, 74:</t>
  </si>
  <si>
    <t>g3-ws14-impact</t>
  </si>
  <si>
    <t>Foundry Iron Switch, Foundry Iron Switch, Foundry Iron Switch, Foundry Iron Switch, Foundry Iron Switch, Foundry Iron Switch</t>
  </si>
  <si>
    <t>BZT3248K03J, BZT3248K03J, BZT3248K03J, BZT3248K03J, BZT3248K03J, BZT3248K03J</t>
  </si>
  <si>
    <t>CC:4E:24:A6:A0:80, n.a., CC:4E:24:A6:A0:80, CC:4E:24:A6:A0:B2, CC:4E:24:A6:A0:B3, CC:4E:24:A6:A0:B4</t>
  </si>
  <si>
    <t>g3-ws8-impact</t>
  </si>
  <si>
    <t>MAAN06H06N, MAAN06H06N, MAAN06H06N, MAAN06H06N, MAAN06H06N, MAAN06H06N, MAAN06H06N, MAAN06H06N, MAAN06H06N, MAAN06H06N, MAAN06H06N, MAAN06H06N, MAAN06H06N, MAAN06H06N, MAAN06H06N, MAAN06H06N, MAAN06H06N, MAAN06H06N, MAAN06H06N, MAAN06H06N, MAAN06H06N</t>
  </si>
  <si>
    <t>74:8E:F8:14:59:A0, n.a., 74:8E:F8:14:59:A0, 74:8E:F8:14:59:A9, 74:8E:F8:14:59:AA, 74:8E:F8:14:59:A6, 74:8E:F8:14:59:A7, 74:8E:F8:14:59:A8, 74:8E:F8:14:59:B6, 74:8E:F8:14:59:B7, 74:8E:F8:14:59:A2, 74:8E:F8:14:59:A3, 74:8E:F8:14:59:A4, 74:8E:F8:14:59:A</t>
  </si>
  <si>
    <t>g4-conti-akkupst</t>
  </si>
  <si>
    <t>ProCurve J9019B Switch, ProCurve J9019B Switch, ProCurve J9019B Switch, ProCurve J9019B Switch, ProCurve J9019B Switch, ProCurve J9019B Switch</t>
  </si>
  <si>
    <t>CN812FW3K9, CN812FW3K9, CN812FW3K9, CN812FW3K9, CN812FW3K9, CN812FW3K9</t>
  </si>
  <si>
    <t>n.a., n.a., n.a., n.a., n.a., 00:1D:B3:41:EC:66</t>
  </si>
  <si>
    <t>n.a., n.a., n.a., n.a., n.a., 10.188.128.66</t>
  </si>
  <si>
    <t>g4-conti-akustik</t>
  </si>
  <si>
    <t>CN119ZT1MG, CN119ZT1MG, CN119ZT1MG, CN119ZT1MG</t>
  </si>
  <si>
    <t>n.a., n.a., n.a., B4:39:D6:3D:E9:A4</t>
  </si>
  <si>
    <t>n.a., n.a., n.a., 10.188.128.67</t>
  </si>
  <si>
    <t>g4-f2-eg-temp</t>
  </si>
  <si>
    <t>CN945ZT0K5, CN945ZT0K5, CN945ZT0K5</t>
  </si>
  <si>
    <t>00:25:61:70:4D:E4, n.a., n.a.</t>
  </si>
  <si>
    <t>10.188.128.33, n.a., n.a.</t>
  </si>
  <si>
    <t>g4-f4-eg-1</t>
  </si>
  <si>
    <t>G_04.A0070</t>
  </si>
  <si>
    <t>AN08080172, AN08080172, AN08080172, AN08080172, AN08080172, AN08080172, AN08080172, AN08080172, AN08080172, AN08080172, AN08080172, AN08080172, AN08080172, AN08080172, AN08080172, AN08080172, AN08080172, AN08080172, AN08080172, AN08080172, AN08080172</t>
  </si>
  <si>
    <t>00:1B:ED:7A:2B:40, n.a., 00:1B:ED:7A:2B:40, 00:1B:ED:7A:2B:49, 00:1B:ED:7A:2B:4A, 00:1B:ED:7A:2B:4B, 00:1B:ED:7A:2B:47, 00:1B:ED:7A:2B:48, 00:1B:ED:7A:2B:57, 00:1B:ED:7A:2B:42, 00:1B:ED:7A:2B:43, 00:1B:ED:7A:2B:44, 00:1B:ED:7A:2B:45, 00:1B:ED:7A:2B:4</t>
  </si>
  <si>
    <t>g4-f4-og1-1</t>
  </si>
  <si>
    <t>Foundry Networks Switch FLS624, Foundry Networks Switch FLS624</t>
  </si>
  <si>
    <t>AN08080081, AN08080081</t>
  </si>
  <si>
    <t>00:1B:ED:79:F2:C0, n.a.</t>
  </si>
  <si>
    <t>10.188.128.95, n.a.</t>
  </si>
  <si>
    <t>g4-f4-og2-1</t>
  </si>
  <si>
    <t>G_03.A0277</t>
  </si>
  <si>
    <t>10.188.128.100, n.a.</t>
  </si>
  <si>
    <t>g4-f4-og3-1</t>
  </si>
  <si>
    <t>G_04.A0370</t>
  </si>
  <si>
    <t>AN08080120, AN08080120, AN08080120, AN08080120, AN08080120, AN08080120, AN08080120, AN08080120, AN08080120, AN08080120, AN08080120, AN08080120, AN08080120, AN08080120, AN08080120, AN08080120, AN08080120, AN08080120, AN08080120, AN08080120, AN08080120</t>
  </si>
  <si>
    <t>00:1B:ED:79:FB:40, n.a., 00:1B:ED:79:FB:40, 00:1B:ED:79:FB:49, 00:1B:ED:79:FB:4A, 00:1B:ED:79:FB:46, 00:1B:ED:79:FB:47, 00:1B:ED:79:FB:48, 00:1B:ED:79:FB:56, 00:1B:ED:79:FB:57, 00:1B:ED:79:FB:42, 00:1B:ED:79:FB:43, 00:1B:ED:79:FB:44, 00:1B:ED:79:FB:4</t>
  </si>
  <si>
    <t>g4-f4-og4-1</t>
  </si>
  <si>
    <t>G_04.A0461</t>
  </si>
  <si>
    <t>AN08131111, AN08131111, AN08131111, AN08131111, AN08131111, AN08131111, AN08131111, AN08131111, AN08131111, AN08131111, AN08131111, AN08131111, AN08131111, AN08131111, AN08131111, AN08131111, AN08131111, AN08131111, AN08131111, AN08131111, AN08131111</t>
  </si>
  <si>
    <t>00:1B:ED:7B:6A:40, n.a., 00:1B:ED:7B:6A:40, 00:1B:ED:7B:6A:49, 00:1B:ED:7B:6A:4A, 00:1B:ED:7B:6A:4B, 00:1B:ED:7B:6A:47, 00:1B:ED:7B:6A:48, 00:1B:ED:7B:6A:57, 00:1B:ED:7B:6A:42, 00:1B:ED:7B:6A:43, 00:1B:ED:7B:6A:44, 00:1B:ED:7B:6A:45, 00:1B:ED:7B:6A:4</t>
  </si>
  <si>
    <t>g4-f5-eg-1</t>
  </si>
  <si>
    <t>G_04.A0079</t>
  </si>
  <si>
    <t>AN08190132, AN08190132, AN08190132, AN08190132, AN08190132, AN08190132, AN08190132, AN08190132, AN08190132, AN08190132, AN08190132, AN08190132, AN08190132, AN08190132, AN08190132, AN08190132, AN08190132, AN08190132, AN08190132, AN08190132, AN08190132</t>
  </si>
  <si>
    <t>00:1B:ED:7B:EF:80, n.a., 00:1B:ED:7B:EF:80, 00:1B:ED:7B:EF:89, 00:1B:ED:7B:EF:85, 00:1B:ED:7B:EF:86, 00:1B:ED:7B:EF:87, 00:1B:ED:7B:EF:88, 00:1B:ED:7B:EF:95, 00:1B:ED:7B:EF:96, 00:1B:ED:7B:EF:97, 00:1B:ED:7B:EF:82, 00:1B:ED:7B:EF:83, 00:1B:ED:7B:EF:8</t>
  </si>
  <si>
    <t>g4-f5-og2-1</t>
  </si>
  <si>
    <t>G_04.A0286</t>
  </si>
  <si>
    <t>AN08160140, AN08160140, AN08160140, AN08160140, AN08160140, AN08160140, AN08160140, AN08160140, AN08160140, AN08160140, AN08160140, AN08160140, AN08160140, AN08160140, AN08160140, AN08160140, AN08160140, AN08160140, AN08160140, AN08160140, AN08160140</t>
  </si>
  <si>
    <t>00:1B:ED:7B:EE:40, n.a., 00:1B:ED:7B:EE:40, 00:1B:ED:7B:EE:49, 00:1B:ED:7B:EE:4A, 00:1B:ED:7B:EE:46, 00:1B:ED:7B:EE:47, 00:1B:ED:7B:EE:48, 00:1B:ED:7B:EE:56, 00:1B:ED:7B:EE:57, 00:1B:ED:7B:EE:42, 00:1B:ED:7B:EE:43, 00:1B:ED:7B:EE:44, 00:1B:ED:7B:EE:4</t>
  </si>
  <si>
    <t>g4-f5-og3-1</t>
  </si>
  <si>
    <t>G_04.A0379</t>
  </si>
  <si>
    <t>AN08072327, AN08072327, AN08072327, AN08072327, AN08072327, AN08072327, AN08072327, AN08072327, AN08072327, AN08072327, AN08072327, AN08072327, AN08072327, AN08072327, AN08072327, AN08072327, AN08072327, AN08072327, AN08072327, AN08072327, AN08072327</t>
  </si>
  <si>
    <t>00:1B:ED:7A:38:45, 00:1B:ED:7A:38:46, 00:1B:ED:7A:38:47, 00:1B:ED:7A:38:48, 00:1B:ED:7A:38:55, 00:1B:ED:7A:38:56, 00:1B:ED:7A:38:57, 00:1B:ED:7A:38:42, 00:1B:ED:7A:38:43, 00:1B:ED:7A:38:44, 00:1B:ED:7A:38:50, 00:1B:ED:7A:38:51, 00:1B:ED:7A:38:52, 00:</t>
  </si>
  <si>
    <t>g4-f5-og4-1</t>
  </si>
  <si>
    <t>G_04.A0471</t>
  </si>
  <si>
    <t>10.188.128.135, n.a.</t>
  </si>
  <si>
    <t>g4-main</t>
  </si>
  <si>
    <t>g4m-f1-eg-1</t>
  </si>
  <si>
    <t>BZT3248K064</t>
  </si>
  <si>
    <t>74:8E:F8:EF:C1:40</t>
  </si>
  <si>
    <t>10.188.240.8</t>
  </si>
  <si>
    <t>g4m-f1-eg-1 Unit: 1</t>
  </si>
  <si>
    <t>ICX6450-48p POE 48-port, ICX6450-48p POE 48-port</t>
  </si>
  <si>
    <t>BZT3248K064, BZT3248K064</t>
  </si>
  <si>
    <t>CC:4E:24:A6:AB:71, CC:4E:24:A6:AB:73</t>
  </si>
  <si>
    <t>g4m-f1-eg-1 Unit: 2</t>
  </si>
  <si>
    <t>BZU0423J028, BZU0423J028, BZU0423J028, BZU0423J028, BZU0423J028, BZU0423J028, BZU0423J028, BZU0423J028, BZU0423J028, BZU0423J028, BZU0423J028, BZU0423J028, BZU0423J028, BZU0423J028, BZU0423J028, BZU0423J028, BZU0423J028, BZU0423J028, BZU0423J028, BZU</t>
  </si>
  <si>
    <t>74:8E:F8:EF:C1:40, 74:8E:F8:EF:C1:4A, 74:8E:F8:EF:C1:4B, 74:8E:F8:EF:C1:4C, 74:8E:F8:EF:C1:4D, 74:8E:F8:EF:C1:73, 74:8E:F8:EF:C1:44, 74:8E:F8:EF:C1:45, 74:8E:F8:EF:C1:46, 74:8E:F8:EF:C1:47, 74:8E:F8:EF:C1:48, 74:8E:F8:EF:C1:71, 74:8E:F8:EF:C1:6A, 74:</t>
  </si>
  <si>
    <t>g4m-f1-eg-1 Unit: 3</t>
  </si>
  <si>
    <t>BZU0427J00N, BZU0427J00N, BZU0427J00N, BZU0427J00N, BZU0427J00N, BZU0427J00N, BZU0427J00N, BZU0427J00N, BZU0427J00N, BZU0427J00N, BZU0427J00N, BZU0427J00N, BZU0427J00N, BZU0427J00N, BZU0427J00N, BZU0427J00N, BZU0427J00N, BZU0427J00N, BZU0427J00N, BZU</t>
  </si>
  <si>
    <t>74:8E:F8:F0:A6:00, 74:8E:F8:F0:A6:09, 74:8E:F8:F0:A6:0A, 74:8E:F8:F0:A6:31, 74:8E:F8:F0:A6:33, 74:8E:F8:F0:A6:34, 74:8E:F8:F0:A6:1E, 74:8E:F8:F0:A6:2E, 74:8E:F8:F0:A6:04, 74:8E:F8:F0:A6:05, 74:8E:F8:F0:A6:06, 74:8E:F8:F0:A6:07, 74:8E:F8:F0:A6:08, 74:</t>
  </si>
  <si>
    <t>g4m-f1-eg-1-test</t>
  </si>
  <si>
    <t>BZS3233K062, BZS3233K062, BZS3233K062, BZS3233K062, BZS3233K062, BZS3233K062, BZS3233K062, BZS3233K062, BZS3233K062, BZS3233K062, BZS3233K062, BZS3233K062, BZS3233K062, BZS3233K062, BZS3233K062, BZS3233K062, BZS3233K062, BZS3233K062, BZS3233K062, BZS</t>
  </si>
  <si>
    <t>CC:4E:24:7F:55:00, n.a., CC:4E:24:7F:55:0F, CC:4E:24:7F:55:10, CC:4E:24:7F:55:11, CC:4E:24:7F:55:12, CC:4E:24:7F:55:0D, CC:4E:24:7F:55:0E, CC:4E:24:7F:55:19, CC:4E:24:7F:55:1A, CC:4E:24:7F:55:1B, CC:4E:24:7F:55:1C, CC:4E:24:7F:55:08, CC:4E:24:7F:55:0</t>
  </si>
  <si>
    <t>g4m-f1-og1</t>
  </si>
  <si>
    <t>Brocade Communications Systems ICX6450-48 Switch</t>
  </si>
  <si>
    <t>BZU0423J02G</t>
  </si>
  <si>
    <t>74:8E:F8:EF:A6:40</t>
  </si>
  <si>
    <t>10.188.240.16</t>
  </si>
  <si>
    <t>g4m-f1-og1 Unit: 1</t>
  </si>
  <si>
    <t>BZU0423J02G, BZU0423J02G, BZU0423J02G, BZU0423J02G, BZU0423J02G, BZU0423J02G, BZU0423J02G, BZU0423J02G, BZU0423J02G, BZU0423J02G, BZU0423J02G, BZU0423J02G, BZU0423J02G, BZU0423J02G, BZU0423J02G, BZU0423J02G, BZU0423J02G, BZU0423J02G, BZU0423J02G, BZU</t>
  </si>
  <si>
    <t>74:8E:F8:EF:A6:40, 74:8E:F8:EF:A6:49, 74:8E:F8:EF:A6:6D, 74:8E:F8:EF:A6:72, 74:8E:F8:EF:A6:48, 74:8E:F8:EF:A6:71, 74:8E:F8:EF:A6:73, 74:8E:F8:EF:A6:74, 74:8E:F8:EF:A6:6E, 74:8E:F8:EF:A6:6F, 74:8E:F8:EF:A6:6B, 74:8E:F8:EF:A6:6C, 74:8E:F8:EF:A6:44, 74:</t>
  </si>
  <si>
    <t>g4m-f1-og1 Unit: 2</t>
  </si>
  <si>
    <t>BZU0423J013, BZU0423J013, BZU0423J013, BZU0423J013, BZU0423J013, BZU0423J013, BZU0423J013, BZU0423J013, BZU0423J013, BZU0423J013, BZU0423J013, BZU0423J013, BZU0423J013, BZU0423J013, BZU0423J013, BZU0423J013, BZU0423J013, BZU0423J013, BZU0423J013, BZU</t>
  </si>
  <si>
    <t>74:8E:F8:EF:CC:C0, 74:8E:F8:EF:CC:C9, 74:8E:F8:EF:CC:CA, 74:8E:F8:EF:CC:C7, 74:8E:F8:EF:CC:C8, 74:8E:F8:EF:CC:F1, 74:8E:F8:EF:CC:F3, 74:8E:F8:EF:CC:F4, 74:8E:F8:EF:CC:D2, 74:8E:F8:EF:CC:ED, 74:8E:F8:EF:CC:EE, 74:8E:F8:EF:CC:EF, 74:8E:F8:EF:CC:C4, 74:</t>
  </si>
  <si>
    <t>g4m-f1-og1 Unit: 3</t>
  </si>
  <si>
    <t>BZT3248K06V, BZT3248K06V, BZT3248K06V, BZT3248K06V, BZT3248K06V, BZT3248K06V, BZT3248K06V, BZT3248K06V, BZT3248K06V, BZT3248K06V, BZT3248K06V, BZT3248K06V, BZT3248K06V, BZT3248K06V, BZT3248K06V, BZT3248K06V, BZT3248K06V, BZT3248K06V, BZT3248K06V, BZT</t>
  </si>
  <si>
    <t>CC:4E:24:A6:B8:00, CC:4E:24:A6:B8:09, CC:4E:24:A6:B8:0A, CC:4E:24:A6:B8:0B, CC:4E:24:A6:B8:0C, CC:4E:24:A6:B8:31, CC:4E:24:A6:B8:32, CC:4E:24:A6:B8:33, n.a., CC:4E:24:A6:B8:17, CC:4E:24:A6:B8:2F, CC:4E:24:A6:B8:04, CC:4E:24:A6:B8:05, CC:4E:24:A6:B8:0</t>
  </si>
  <si>
    <t>g4m-f1-og1-test</t>
  </si>
  <si>
    <t>BZS0421K02E, BZS0421K02E, BZS0421K02E, BZS0421K02E, BZS0421K02E, BZS0421K02E, BZS0421K02E, BZS0421K02E, BZS0421K02E, BZS0421K02E, BZS0421K02E, BZS0421K02E, BZS0421K02E, BZS0421K02E, BZS0421K02E, BZS0421K02E, BZS0421K02E, BZS0421K02E, BZS0421K02E, BZS</t>
  </si>
  <si>
    <t>CC:4E:24:60:41:60, n.a., CC:4E:24:60:41:60, CC:4E:24:60:41:7A, CC:4E:24:60:41:7B, CC:4E:24:60:41:7C, CC:4E:24:60:41:64, CC:4E:24:60:41:65, CC:4E:24:60:41:66, CC:4E:24:60:41:67, CC:4E:24:60:41:68, CC:4E:24:60:41:79, CC:4E:24:60:41:74, CC:4E:24:60:41:7</t>
  </si>
  <si>
    <t>g4m-f1-og2</t>
  </si>
  <si>
    <t>G_04.M0213</t>
  </si>
  <si>
    <t>BZU0423J037, BZU0423J037</t>
  </si>
  <si>
    <t>74:8E:F8:EF:AB:80, n.a.</t>
  </si>
  <si>
    <t>10.188.240.24, n.a.</t>
  </si>
  <si>
    <t>g4m-f1-og2 Unit: 1</t>
  </si>
  <si>
    <t>BZU0423J037, BZU0423J037, BZU0423J037, BZU0423J037, BZU0423J037, BZU0423J037, BZU0423J037, BZU0423J037, BZU0423J037, BZU0423J037, BZU0423J037, BZU0423J037, BZU0423J037, BZU0423J037, BZU0423J037, BZU0423J037, BZU0423J037, BZU0423J037, BZU0423J037, BZU</t>
  </si>
  <si>
    <t>74:8E:F8:EF:AB:80, 74:8E:F8:EF:AB:85, 74:8E:F8:EF:AB:86, 74:8E:F8:EF:AB:87, 74:8E:F8:EF:AB:88, 74:8E:F8:EF:AB:B1, 74:8E:F8:EF:AB:B3, 74:8E:F8:EF:AB:AA, 74:8E:F8:EF:AB:AB, 74:8E:F8:EF:AB:AC, 74:8E:F8:EF:AB:AD, 74:8E:F8:EF:AB:AE, 74:8E:F8:EF:AB:84, 74:</t>
  </si>
  <si>
    <t>g4m-f1-og2 Unit: 2</t>
  </si>
  <si>
    <t>BZU0415K08F, BZU0415K08F, BZU0415K08F, BZU0415K08F, BZU0415K08F, BZU0415K08F, BZU0415K08F, BZU0415K08F, BZU0415K08F, BZU0415K08F, BZU0415K08F, BZU0415K08F, BZU0415K08F, BZU0415K08F, BZU0415K08F, BZU0415K08F, BZU0415K08F, BZU0415K08F, BZU0415K08F, BZU</t>
  </si>
  <si>
    <t>CC:4E:24:65:8D:73, CC:4E:24:65:8D:74, CC:4E:24:65:8D:45, CC:4E:24:65:8D:46, CC:4E:24:65:8D:47, CC:4E:24:65:8D:48, CC:4E:24:65:8D:71, CC:4E:24:65:8D:72, CC:4E:24:65:8D:6B, CC:4E:24:65:8D:6C, CC:4E:24:65:8D:6D, CC:4E:24:65:8D:6E, CC:4E:24:65:8D:6F, CC:</t>
  </si>
  <si>
    <t>g4m-f2-eg</t>
  </si>
  <si>
    <t>G_04.M0043</t>
  </si>
  <si>
    <t>BZU0426J00L, BZU0426J00L</t>
  </si>
  <si>
    <t>74:8E:F8:EF:93:80, n.a.</t>
  </si>
  <si>
    <t>10.188.240.32, n.a.</t>
  </si>
  <si>
    <t>g4m-f2-eg Unit: 1</t>
  </si>
  <si>
    <t>BZU0426J00L, BZU0426J00L, BZU0426J00L, BZU0426J00L, BZU0426J00L, BZU0426J00L, BZU0426J00L, BZU0426J00L, BZU0426J00L, BZU0426J00L, BZU0426J00L, BZU0426J00L, BZU0426J00L, BZU0426J00L, BZU0426J00L, BZU0426J00L, BZU0426J00L, BZU0426J00L, BZU0426J00L, BZU</t>
  </si>
  <si>
    <t>74:8E:F8:F0:85:C0, 74:8E:F8:F0:85:C9, 74:8E:F8:F0:85:C7, 74:8E:F8:F0:85:C8, 74:8E:F8:F0:85:F1, 74:8E:F8:F0:85:F3, 74:8E:F8:F0:85:EB, 74:8E:F8:F0:85:EC, 74:8E:F8:F0:85:ED, 74:8E:F8:F0:85:C4, 74:8E:F8:F0:85:C5, 74:8E:F8:F0:85:C6, 74:8E:F8:F0:85:E6, 74:</t>
  </si>
  <si>
    <t>g4m-f2-eg Unit: 2</t>
  </si>
  <si>
    <t>BZU0423J021, BZU0423J021, BZU0423J021, BZU0423J021, BZU0423J021, BZU0423J021, BZU0423J021, BZU0423J021, BZU0423J021, BZU0423J021, BZU0423J021, BZU0423J021, BZU0423J021, BZU0423J021, BZU0423J021, BZU0423J021, BZU0423J021, BZU0423J021, BZU0423J021, BZU</t>
  </si>
  <si>
    <t>74:8E:F8:EF:93:80, 74:8E:F8:EF:93:89, 74:8E:F8:EF:93:8A, 74:8E:F8:EF:93:97, 74:8E:F8:EF:93:86, 74:8E:F8:EF:93:87, 74:8E:F8:EF:93:88, 74:8E:F8:EF:93:B1, 74:8E:F8:EF:93:B3, 74:8E:F8:EF:93:B4, 74:8E:F8:EF:93:AC, 74:8E:F8:EF:93:AD, 74:8E:F8:EF:93:AE, 74:</t>
  </si>
  <si>
    <t>g4m-f2-eg Unit: 3</t>
  </si>
  <si>
    <t>BZU0423J01P, BZU0423J01P, BZU0423J01P, BZU0423J01P, BZU0423J01P, BZU0423J01P, BZU0423J01P, BZU0423J01P, BZU0423J01P, BZU0423J01P, BZU0423J01P, BZU0423J01P, BZU0423J01P, BZU0423J01P, BZU0423J01P, BZU0423J01P, BZU0423J01P, BZU0423J01P, BZU0423J01P, BZU</t>
  </si>
  <si>
    <t>74:8E:F8:EF:D3:00, 74:8E:F8:EF:D3:09, 74:8E:F8:EF:D3:0A, 74:8E:F8:EF:D3:0B, 74:8E:F8:EF:D3:0C, 74:8E:F8:EF:D3:0D, 74:8E:F8:EF:D3:31, 74:8E:F8:EF:D3:32, 74:8E:F8:EF:D3:33, 74:8E:F8:EF:D3:34, 74:8E:F8:EF:D3:21, 74:8E:F8:EF:D3:27, 74:8E:F8:EF:D3:2F, 74:</t>
  </si>
  <si>
    <t>g4m-f2-og2</t>
  </si>
  <si>
    <t>G_04.M0243</t>
  </si>
  <si>
    <t>BZU0415K03N, BZU0415K03N</t>
  </si>
  <si>
    <t>CC:4E:24:65:88:40, n.a.</t>
  </si>
  <si>
    <t>10.188.240.48, n.a.</t>
  </si>
  <si>
    <t>g4m-f2-og2 Unit: 1</t>
  </si>
  <si>
    <t>BZU0415K03N, BZU0415K03N, BZU0415K03N, BZU0415K03N, BZU0415K03N, BZU0415K03N, BZU0415K03N, BZU0415K03N, BZU0415K03N, BZU0415K03N, BZU0415K03N, BZU0415K03N, BZU0415K03N, BZU0415K03N, BZU0415K03N, BZU0415K03N, BZU0415K03N, BZU0415K03N, BZU0415K03N, BZU</t>
  </si>
  <si>
    <t>CC:4E:24:65:9F:C0, CC:4E:24:65:9F:C9, CC:4E:24:65:9F:CA, CC:4E:24:65:9F:CB, CC:4E:24:65:9F:F1, CC:4E:24:65:9F:F3, CC:4E:24:65:9F:F4, CC:4E:24:65:9F:ED, CC:4E:24:65:9F:C4, CC:4E:24:65:9F:C5, CC:4E:24:65:9F:C6, CC:4E:24:65:9F:C7, CC:4E:24:65:9F:C8, CC:</t>
  </si>
  <si>
    <t>g4m-f2-og2 Unit: 2</t>
  </si>
  <si>
    <t>BZU0415K049, BZU0415K049, BZU0415K049, BZU0415K049, BZU0415K049, BZU0415K049, BZU0415K049, BZU0415K049, BZU0415K049, BZU0415K049, BZU0415K049, BZU0415K049, BZU0415K049, BZU0415K049, BZU0415K049, BZU0415K049, BZU0415K049, BZU0415K049, BZU0415K049, BZU</t>
  </si>
  <si>
    <t>CC:4E:24:65:88:40, CC:4E:24:65:88:49, CC:4E:24:65:88:4A, CC:4E:24:65:88:46, CC:4E:24:65:88:47, CC:4E:24:65:88:48, CC:4E:24:65:88:71, CC:4E:24:65:88:73, CC:4E:24:65:88:74, CC:4E:24:65:88:6C, CC:4E:24:65:88:6D, CC:4E:24:65:88:6E, CC:4E:24:65:88:6F, CC:</t>
  </si>
  <si>
    <t>g4m-main Unit: 1</t>
  </si>
  <si>
    <t>ICX6610-24F 24-port, ICX6610-24F 24-port, ICX6610-24F 24-port, ICX6610-24F 24-port, ICX6610-24F 24-port, ICX6610-24F 24-port, ICX6610-24F 24-port, ICX6610-24F 24-port, ICX6610-24F 24-port, ICX6610-24F 24-port, ICX6610-24F 24-port, ICX6610-24F 24-port</t>
  </si>
  <si>
    <t>BXL2523J03V, BXL2523J03V, BXL2523J03V, BXL2523J03V, BXL2523J03V, BXL2523J03V, BXL2523J03V, BXL2523J03V, BXL2523J03V, BXL2523J03V, BXL2523J03V, BXL2523J03V, BXL2523J03V, BXL2523J03V, BXL2523J03V, BXL2523J03V, BXL2523J03V, BXL2523J03V, BXL2523J03V, BXL</t>
  </si>
  <si>
    <t>74:8E:F8:FB:80:4A, 74:8E:F8:FB:80:53, 74:8E:F8:FB:80:54, 74:8E:F8:FB:80:55, 74:8E:F8:FB:80:56, 74:8E:F8:FB:80:72, 74:8E:F8:FB:80:73, 74:8E:F8:FB:80:69, 74:8E:F8:FB:80:6A, 74:8E:F8:FB:80:6B, 74:8E:F8:FB:80:6F, 74:8E:F8:FB:80:70, 74:8E:F8:FB:80:71, 74:</t>
  </si>
  <si>
    <t>g4m-main Unit: 2</t>
  </si>
  <si>
    <t>BXL2524J0PS, BXL2524J0PS, BXL2524J0PS, BXL2524J0PS, BXL2524J0PS, BXL2524J0PS, BXL2524J0PS, BXL2524J0PS, BXL2524J0PS, BXL2524J0PS, BXL2524J0PS, BXL2524J0PS, BXL2524J0PS, BXL2524J0PS, BXL2524J0PS, BXL2524J0PS, BXL2524J0PS, BXL2524J0PS, BXL2524J0PS, BXL</t>
  </si>
  <si>
    <t>74:8E:F8:FB:76:C7, 74:8E:F8:FB:76:C8, 74:8E:F8:FB:76:C9, 74:8E:F8:FB:76:CA, 74:8E:F8:FB:76:E6, 74:8E:F8:FB:76:E7, 74:8E:F8:FB:76:DD, 74:8E:F8:FB:76:DE, 74:8E:F8:FB:76:DF, 74:8E:F8:FB:76:E3, 74:8E:F8:FB:76:E4, 74:8E:F8:FB:76:E5, 74:8E:F8:FB:76:E0, 74:</t>
  </si>
  <si>
    <t>g4m-r002</t>
  </si>
  <si>
    <t>G_04.M0002</t>
  </si>
  <si>
    <t>CN29DRR0DP, CN29DRR0DP</t>
  </si>
  <si>
    <t>10:60:4B:26:D8:84, n.a.</t>
  </si>
  <si>
    <t>10.188.240.89, n.a.</t>
  </si>
  <si>
    <t>g4m-r005-mx</t>
  </si>
  <si>
    <t>ProCurve J9019A Switch 2510-24</t>
  </si>
  <si>
    <t>CN635WX0RJ</t>
  </si>
  <si>
    <t>00:18:FE:22:7D:5F</t>
  </si>
  <si>
    <t>10.188.240.93</t>
  </si>
  <si>
    <t>g4m-r007</t>
  </si>
  <si>
    <t>G_04.M0007</t>
  </si>
  <si>
    <t>CN35DRR0WL, CN35DRR0WL</t>
  </si>
  <si>
    <t>88:51:FB:9F:2E:04, n.a.</t>
  </si>
  <si>
    <t>10.188.240.96, n.a.</t>
  </si>
  <si>
    <t>g4m-r019</t>
  </si>
  <si>
    <t>CN2ADRR0Y6</t>
  </si>
  <si>
    <t>g4m-r019-a</t>
  </si>
  <si>
    <t>G_04.M0005</t>
  </si>
  <si>
    <t>10.188.240.81, n.a.</t>
  </si>
  <si>
    <t>g4m-r019-b</t>
  </si>
  <si>
    <t>CN632WX3Y1, CN632WX3Y1</t>
  </si>
  <si>
    <t>00:18:FE:1C:9E:66, n.a.</t>
  </si>
  <si>
    <t>10.188.240.82, n.a.</t>
  </si>
  <si>
    <t>g4m-r019-c</t>
  </si>
  <si>
    <t>CN051ZT1C5, CN051ZT1C5, CN051ZT1C5</t>
  </si>
  <si>
    <t>n.a., n.a., B4:39:D6:29:7B:64</t>
  </si>
  <si>
    <t>n.a., n.a., 10.188.240.83</t>
  </si>
  <si>
    <t>g4m-r022-ek</t>
  </si>
  <si>
    <t>G_04.M0022</t>
  </si>
  <si>
    <t>CN902FW10M, CN902FW10M</t>
  </si>
  <si>
    <t>00:23:47:7C:AE:E6, n.a.</t>
  </si>
  <si>
    <t>10.188.240.80, n.a.</t>
  </si>
  <si>
    <t>g4m-r110-zitc</t>
  </si>
  <si>
    <t>G_04.M0004</t>
  </si>
  <si>
    <t>CN803FW0MM, CN803FW0MM</t>
  </si>
  <si>
    <t>00:1C:2E:C3:CD:46, n.a.</t>
  </si>
  <si>
    <t>10.188.240.100, n.a.</t>
  </si>
  <si>
    <t>g4-r016</t>
  </si>
  <si>
    <t>CN105ZT08T, CN105ZT08T</t>
  </si>
  <si>
    <t>B4:39:D6:2E:AB:64, n.a.</t>
  </si>
  <si>
    <t>10.188.128.32, n.a.</t>
  </si>
  <si>
    <t>g4-r296</t>
  </si>
  <si>
    <t>10.188.128.63, n.a.</t>
  </si>
  <si>
    <t>g4-srv-2</t>
  </si>
  <si>
    <t>AN08150189, AN08150189</t>
  </si>
  <si>
    <t>00:1B:ED:7B:AE:80, n.a.</t>
  </si>
  <si>
    <t>10.188.128.7, n.a.</t>
  </si>
  <si>
    <t>g4-srv-keepalives</t>
  </si>
  <si>
    <t>AN08080138, AN08080138, AN08080138, AN08080138, AN08080138, AN08080138, AN08080138, AN08080138, AN08080138, AN08080138, AN08080138, AN08080138, AN08080138, AN08080138, AN08080138, AN08080138, AN08080138, AN08080138, AN08080138, AN08080138, AN08080138</t>
  </si>
  <si>
    <t>00:1B:ED:7A:1F:00, 00:1B:ED:7A:1F:05, 00:1B:ED:7A:1F:06, 00:1B:ED:7A:1F:07, 00:1B:ED:7A:1F:08, 00:1B:ED:7A:1F:0D, 00:1B:ED:7A:1F:13, 00:1B:ED:7A:1F:14, 00:1B:ED:7A:1F:15, 00:1B:ED:7A:1F:02, 00:1B:ED:7A:1F:03, 00:1B:ED:7A:1F:04, 00:1B:ED:7A:1F:0E, 00:</t>
  </si>
  <si>
    <t>g4-srv-mgt-2</t>
  </si>
  <si>
    <t>3Com SuperStack II Switch, 3Com SuperStack II Switch</t>
  </si>
  <si>
    <t>n.a., 00:50:99:45:31:78</t>
  </si>
  <si>
    <t>n.a., 10.188.128.5</t>
  </si>
  <si>
    <t>g4-srv-mgt-3</t>
  </si>
  <si>
    <t>SG12062323, SG12062323</t>
  </si>
  <si>
    <t>00:01:E7:FC:4D:B0, n.a.</t>
  </si>
  <si>
    <t>10.188.128.11, n.a.</t>
  </si>
  <si>
    <t>g4-wan</t>
  </si>
  <si>
    <t>Foundry FastIron FWS Switch, Foundry FastIron FWS Switch</t>
  </si>
  <si>
    <t>10.188.128.10, n.a.</t>
  </si>
  <si>
    <t>g6b-neu</t>
  </si>
  <si>
    <t>G_06.A0111</t>
  </si>
  <si>
    <t xml:space="preserve">Brocade Communications Systems ICX6450-48 Switch, Brocade Communications Systems ICX6450-48 Switch, Brocade Communications Systems ICX6450-48 Switch, Brocade Communications Systems ICX6450-48 Switch, Brocade Communications Systems ICX6450-48 Switch, </t>
  </si>
  <si>
    <t>BZS3233K060, BZS3233K060, BZS3233K060, BZS3233K060, BZS3233K060, BZS3233K060, BZS3233K060, BZS3233K060, BZS3233K060, BZS3233K060, BZS3233K060, BZS3233K060, BZS3233K060, BZS3233K060, BZS3233K060, BZS3233K060, BZS3233K060, BZS3233K060, BZS3233K060, BZS</t>
  </si>
  <si>
    <t>CC:4E:24:7F:53:A0, n.a., CC:4E:24:7F:53:A0, CC:4E:24:7F:53:A9, CC:4E:24:7F:53:AA, CC:4E:24:7F:53:A6, CC:4E:24:7F:53:A7, CC:4E:24:7F:53:A8, CC:4E:24:7F:53:B9, CC:4E:24:7F:53:BA, CC:4E:24:7F:53:BB, CC:4E:24:7F:53:B6, CC:4E:24:7F:53:B7, CC:4E:24:7F:53:A</t>
  </si>
  <si>
    <t>g6-r222</t>
  </si>
  <si>
    <t>CN31DRR089, CN31DRR089</t>
  </si>
  <si>
    <t>n.a., 84:34:97:E0:66:24</t>
  </si>
  <si>
    <t>n.a., 10.188.71.123</t>
  </si>
  <si>
    <t>gai-1</t>
  </si>
  <si>
    <t>AN07432242, AN07432242, AN07432242, AN07432242, AN07432242, AN07432242, AN07432242, AN07432242, AN07432242, AN07432242, AN07432242, AN07432242, AN07432242, AN07432242, AN07432242, AN07432242, AN07432242, AN07432242, AN07432242, AN07432242, AN07432242</t>
  </si>
  <si>
    <t>00:1B:ED:3E:18:40, n.a., 00:1B:ED:3E:18:40, 00:1B:ED:3E:18:49, 00:1B:ED:3E:18:4A, 00:1B:ED:3E:18:4B, 00:1B:ED:3E:18:47, 00:1B:ED:3E:18:48, 00:1B:ED:3E:18:6D, 00:1B:ED:3E:18:6E, 00:1B:ED:3E:18:6F, 00:1B:ED:3E:18:44, 00:1B:ED:3E:18:45, 00:1B:ED:3E:18:4</t>
  </si>
  <si>
    <t>gai-2</t>
  </si>
  <si>
    <t>MDAN39G00F, MDAN39G00F, MDAN39G00F, MDAN39G00F, MDAN39G00F, MDAN39G00F, MDAN39G00F, MDAN39G00F, MDAN39G00F, MDAN39G00F, MDAN39G00F, MDAN39G00F, MDAN39G00F, MDAN39G00F, MDAN39G00F, MDAN39G00F, MDAN39G00F, MDAN39G00F, MDAN39G00F, MDAN39G00F, MDAN39G00F</t>
  </si>
  <si>
    <t>00:24:38:FA:0A:80, 00:24:38:FA:0A:88, 00:24:38:FA:0A:AE, 00:24:38:FA:0A:AF, 00:24:38:FA:0A:84, 00:24:38:FA:0A:85, 00:24:38:FA:0A:86, 00:24:38:FA:0A:87, 00:24:38:FA:0A:A8, 00:24:38:FA:0A:A9, 00:24:38:FA:0A:AA, 00:24:38:FA:0A:AB, 00:24:38:FA:0A:AC, 00:</t>
  </si>
  <si>
    <t>gai-3</t>
  </si>
  <si>
    <t>AN07432085, AN07432085, AN07432085, AN07432085, AN07432085, AN07432085, AN07432085, AN07432085, AN07432085, AN07432085, AN07432085, AN07432085, AN07432085, AN07432085, AN07432085, AN07432085, AN07432085, AN07432085, AN07432085, AN07432085, AN07432085</t>
  </si>
  <si>
    <t>00:1B:ED:3E:00:C0, n.a., 00:1B:ED:3E:00:EF, 00:1B:ED:3E:00:C4, 00:1B:ED:3E:00:C5, 00:1B:ED:3E:00:C6, 00:1B:ED:3E:00:C7, 00:1B:ED:3E:00:C8, 00:1B:ED:3E:00:E9, 00:1B:ED:3E:00:EA, 00:1B:ED:3E:00:EB, 00:1B:ED:3E:00:EC, 00:1B:ED:3E:00:ED, 00:1B:ED:3E:00:E</t>
  </si>
  <si>
    <t>gai-4</t>
  </si>
  <si>
    <t>BZU2504J0HW, BZU2504J0HW, BZU2504J0HW, BZU2504J0HW, BZU2504J0HW, BZU2504J0HW, BZU2504J0HW, BZU2504J0HW, BZU2504J0HW, BZU2504J0HW, BZU2504J0HW, BZU2504J0HW, BZU2504J0HW, BZU2504J0HW, BZU2504J0HW, BZU2504J0HW, BZU2504J0HW, BZU2504J0HW, BZU2504J0HW, BZU</t>
  </si>
  <si>
    <t>74:8E:F8:D7:9E:40, 74:8E:F8:D7:9E:49, 74:8E:F8:D7:9E:4A, 74:8E:F8:D7:9E:72, 74:8E:F8:D7:9E:73, 74:8E:F8:D7:9E:44, 74:8E:F8:D7:9E:45, 74:8E:F8:D7:9E:46, 74:8E:F8:D7:9E:47, 74:8E:F8:D7:9E:48, 74:8E:F8:D7:9E:71, 74:8E:F8:D7:9E:6A, 74:8E:F8:D7:9E:6B, 74:</t>
  </si>
  <si>
    <t>gai-6</t>
  </si>
  <si>
    <t>Brocade ICX-6450-48-HPOE, Brocade ICX-6450-48-HPOE, Brocade ICX-6450-48-HPOE, Brocade ICX-6450-48-HPOE, Brocade ICX-6450-48-HPOE, Brocade ICX-6450-48-HPOE, Brocade ICX-6450-48-HPOE, Brocade ICX-6450-48-HPOE, Brocade ICX-6450-48-HPOE, Brocade ICX-6450</t>
  </si>
  <si>
    <t>BZT0420K024, BZT0420K024, BZT0420K024, BZT0420K024, BZT0420K024, BZT0420K024, BZT0420K024, BZT0420K024, BZT0420K024, BZT0420K024, BZT0420K024, BZT0420K024, BZT0420K024, BZT0420K024, BZT0420K024, BZT0420K024, BZT0420K024, BZT0420K024, BZT0420K024, BZT</t>
  </si>
  <si>
    <t>CC:4E:24:68:11:40, CC:4E:24:68:11:48, CC:4E:24:68:11:71, CC:4E:24:68:11:72, CC:4E:24:68:11:73, CC:4E:24:68:11:6E, CC:4E:24:68:11:6F, CC:4E:24:68:11:44, CC:4E:24:68:11:45, CC:4E:24:68:11:46, CC:4E:24:68:11:47, CC:4E:24:68:11:68, CC:4E:24:68:11:69, CC:</t>
  </si>
  <si>
    <t>gai-7</t>
  </si>
  <si>
    <t>I_01.A0210</t>
  </si>
  <si>
    <t>BZT3226K00X, BZT3226K00X, BZT3226K00X, BZT3226K00X, BZT3226K00X</t>
  </si>
  <si>
    <t>CC:4E:24:6A:8B:F1, CC:4E:24:6A:8B:F2, CC:4E:24:6A:8B:F3, CC:4E:24:6A:8B:F4, CC:4E:24:6A:8B:C0</t>
  </si>
  <si>
    <t>Gaimersheim_I_01.A0203</t>
  </si>
  <si>
    <t>I_01.A0203</t>
  </si>
  <si>
    <t>gai-og2</t>
  </si>
  <si>
    <t>CC:4E:24:6A:D4:80</t>
  </si>
  <si>
    <t>10.101.30.100</t>
  </si>
  <si>
    <t>gai-og2 Unit: 1</t>
  </si>
  <si>
    <t>BZT3226K04V, BZT3226K04V, BZT3226K04V, BZT3226K04V, BZT3226K04V, BZT3226K04V, BZT3226K04V, BZT3226K04V, BZT3226K04V, BZT3226K04V, BZT3226K04V, BZT3226K04V, BZT3226K04V, BZT3226K04V, BZT3226K04V, BZT3226K04V, BZT3226K04V, BZT3226K04V, BZT3226K04V, BZT</t>
  </si>
  <si>
    <t>CC:4E:24:6B:57:09, CC:4E:24:6B:57:0A, CC:4E:24:6B:57:0B, CC:4E:24:6B:57:0C, CC:4E:24:6B:57:0D, CC:4E:24:6B:57:0E, CC:4E:24:6B:57:04, CC:4E:24:6B:57:05, CC:4E:24:6B:57:06, CC:4E:24:6B:57:07, CC:4E:24:6B:57:08, CC:4E:24:6B:57:2A, CC:4E:24:6B:57:2B, CC:</t>
  </si>
  <si>
    <t>gai-og2 Unit: 2</t>
  </si>
  <si>
    <t>BZT3226K01M, BZT3226K01M, BZT3226K01M, BZT3226K01M, BZT3226K01M, BZT3226K01M, BZT3226K01M, BZT3226K01M, BZT3226K01M, BZT3226K01M, BZT3226K01M, BZT3226K01M, BZT3226K01M, BZT3226K01M, BZT3226K01M, BZT3226K01M, BZT3226K01M, BZT3226K01M, BZT3226K01M, BZT</t>
  </si>
  <si>
    <t>CC:4E:24:6A:D4:80, CC:4E:24:6A:D4:89, CC:4E:24:6A:D4:8A, CC:4E:24:6A:D4:8B, CC:4E:24:6A:D4:87, CC:4E:24:6A:D4:88, CC:4E:24:6A:D4:AD, CC:4E:24:6A:D4:AE, CC:4E:24:6A:D4:AF, CC:4E:24:6A:D4:84, CC:4E:24:6A:D4:85, CC:4E:24:6A:D4:86, CC:4E:24:6A:D4:A7, CC:</t>
  </si>
  <si>
    <t>gai-og2 Unit: 3</t>
  </si>
  <si>
    <t>BZT3226K01G, BZT3226K01G, BZT3226K01G, BZT3226K01G, BZT3226K01G, BZT3226K01G, BZT3226K01G, BZT3226K01G, BZT3226K01G, BZT3226K01G, BZT3226K01G, BZT3226K01G, BZT3226K01G, BZT3226K01G, BZT3226K01G, BZT3226K01G, BZT3226K01G, BZT3226K01G, BZT3226K01G, BZT</t>
  </si>
  <si>
    <t>CC:4E:24:6A:D6:40, CC:4E:24:6A:D6:49, CC:4E:24:6A:D6:4A, CC:4E:24:6A:D6:4B, CC:4E:24:6A:D6:47, CC:4E:24:6A:D6:48, CC:4E:24:6A:D6:6D, CC:4E:24:6A:D6:6E, CC:4E:24:6A:D6:6F, CC:4E:24:6A:D6:44, CC:4E:24:6A:D6:45, CC:4E:24:6A:D6:46, CC:4E:24:6A:D6:67, CC:</t>
  </si>
  <si>
    <t>gai-og2 Unit: 4</t>
  </si>
  <si>
    <t>CC:4E:24:6B:57:00</t>
  </si>
  <si>
    <t>192.168.1.2</t>
  </si>
  <si>
    <t>gai-og2 Unit: 5</t>
  </si>
  <si>
    <t>BZT3226K00J, BZT3226K00J, BZT3226K00J, BZT3226K00J, BZT3226K00J, BZT3226K00J, BZT3226K00J, BZT3226K00J, BZT3226K00J, BZT3226K00J, BZT3226K00J, BZT3226K00J, BZT3226K00J, BZT3226K00J, BZT3226K00J, BZT3226K00J, BZT3226K00J, BZT3226K00J, BZT3226K00J, BZT</t>
  </si>
  <si>
    <t>CC:4E:24:6B:1B:C0, CC:4E:24:6B:1B:C9, CC:4E:24:6B:1B:CA, CC:4E:24:6B:1B:C6, CC:4E:24:6B:1B:C7, CC:4E:24:6B:1B:C8, CC:4E:24:6B:1B:EC, CC:4E:24:6B:1B:ED, CC:4E:24:6B:1B:EE, CC:4E:24:6B:1B:EF, CC:4E:24:6B:1B:C4, CC:4E:24:6B:1B:C5, CC:4E:24:6B:1B:C3, CC:</t>
  </si>
  <si>
    <t>gai-og3</t>
  </si>
  <si>
    <t>BZT3226K05P, BZT3226K05P, BZT3226K05P, BZT3226K05P, BZT3226K05P, BZT3226K05P, BZT3226K05P, BZT3226K05P, BZT3226K05P, BZT3226K05P, BZT3226K05P</t>
  </si>
  <si>
    <t>n.a., n.a., n.a., n.a., n.a., n.a., n.a., n.a., n.a., CC:4E:24:6A:A1:40, n.a.</t>
  </si>
  <si>
    <t>n.a., n.a., n.a., n.a., n.a., n.a., n.a., n.a., n.a., 10.101.30.120, n.a.</t>
  </si>
  <si>
    <t>gai-og3 Unit: 1</t>
  </si>
  <si>
    <t>BZT3226K05P, BZT3226K05P, BZT3226K05P, BZT3226K05P, BZT3226K05P, BZT3226K05P, BZT3226K05P, BZT3226K05P, BZT3226K05P, BZT3226K05P, BZT3226K05P, BZT3226K05P, BZT3226K05P, BZT3226K05P, BZT3226K05P, BZT3226K05P, BZT3226K05P, BZT3226K05P, BZT3226K05P, BZT</t>
  </si>
  <si>
    <t>CC:4E:24:6B:75:00, CC:4E:24:6B:75:09, CC:4E:24:6B:75:0A, CC:4E:24:6B:75:0B, CC:4E:24:6B:75:08, CC:4E:24:6B:75:31, CC:4E:24:6B:75:33, CC:4E:24:6B:75:2E, CC:4E:24:6B:75:2F, CC:4E:24:6B:75:04, CC:4E:24:6B:75:05, CC:4E:24:6B:75:06, CC:4E:24:6B:75:07, CC:</t>
  </si>
  <si>
    <t>gai-og3 Unit: 2</t>
  </si>
  <si>
    <t>BZT3226K010, BZT3226K010, BZT3226K010, BZT3226K010, BZT3226K010, BZT3226K010, BZT3226K010, BZT3226K010, BZT3226K010, BZT3226K010, BZT3226K010, BZT3226K010, BZT3226K010, BZT3226K010, BZT3226K010, BZT3226K010, BZT3226K010, BZT3226K010, BZT3226K010, BZT</t>
  </si>
  <si>
    <t>CC:4E:24:6A:A1:40, CC:4E:24:6A:A1:49, CC:4E:24:6A:A1:4A, CC:4E:24:6A:A1:4B, CC:4E:24:6A:A1:4C, CC:4E:24:6A:A1:4D, CC:4E:24:6A:A1:71, CC:4E:24:6A:A1:72, CC:4E:24:6A:A1:73, CC:4E:24:6A:A1:74, CC:4E:24:6A:A1:6F, CC:4E:24:6A:A1:44, CC:4E:24:6A:A1:45, CC:</t>
  </si>
  <si>
    <t>gai-og3 Unit: 3</t>
  </si>
  <si>
    <t>BZT3226K01X, BZT3226K01X, BZT3226K01X, BZT3226K01X, BZT3226K01X, BZT3226K01X, BZT3226K01X, BZT3226K01X, BZT3226K01X, BZT3226K01X, BZT3226K01X, BZT3226K01X, BZT3226K01X, BZT3226K01X, BZT3226K01X, BZT3226K01X, BZT3226K01X, BZT3226K01X, BZT3226K01X, BZT</t>
  </si>
  <si>
    <t>CC:4E:24:6B:38:80, CC:4E:24:6B:38:89, CC:4E:24:6B:38:8A, CC:4E:24:6B:38:86, CC:4E:24:6B:38:87, CC:4E:24:6B:38:88, CC:4E:24:6B:38:B1, CC:4E:24:6B:38:B3, CC:4E:24:6B:38:B4, CC:4E:24:6B:38:AC, CC:4E:24:6B:38:AD, CC:4E:24:6B:38:AE, CC:4E:24:6B:38:AF, CC:</t>
  </si>
  <si>
    <t>GANDALF2</t>
  </si>
  <si>
    <t>S5000VSA (Server Windows)</t>
  </si>
  <si>
    <t>.........</t>
  </si>
  <si>
    <t>GF-594-XEROX-6350DP-COLOR</t>
  </si>
  <si>
    <t>G_01.B0205</t>
  </si>
  <si>
    <t>Xerox Phaser 6350DP</t>
  </si>
  <si>
    <t>WNP533847</t>
  </si>
  <si>
    <t>00:00:AA:95:5E:85</t>
  </si>
  <si>
    <t>10.188.77.64</t>
  </si>
  <si>
    <t>gf-bc2</t>
  </si>
  <si>
    <t>BNT Layer 2/3 Copper Gigabit Ethernet Switch Modul, BNT Layer 2/3 Copper Gigabit Ethernet Switch Modul</t>
  </si>
  <si>
    <t>10.188.13.244, n.a.</t>
  </si>
  <si>
    <t>gf-bc2-cc</t>
  </si>
  <si>
    <t>Nortel Layer2-3 GbE Switch Module(Copper)</t>
  </si>
  <si>
    <t>nicht_vorhanden</t>
  </si>
  <si>
    <t>10.188.13.245</t>
  </si>
  <si>
    <t>gf-bc3-cc</t>
  </si>
  <si>
    <t>10.188.13.248, n.a.</t>
  </si>
  <si>
    <t>gf-bc3-srv</t>
  </si>
  <si>
    <t>10.188.13.247, n.a.</t>
  </si>
  <si>
    <t>gif-001-ricoh-sp4310n</t>
  </si>
  <si>
    <t>G_04.M0018</t>
  </si>
  <si>
    <t>T1149065778</t>
  </si>
  <si>
    <t>00:26:73:87:A2:BA</t>
  </si>
  <si>
    <t>172.21.226.126</t>
  </si>
  <si>
    <t>gif-003-ricoh-sp4310n</t>
  </si>
  <si>
    <t>G_03.B0106</t>
  </si>
  <si>
    <t>T1148763388</t>
  </si>
  <si>
    <t>00:26:73:7D:15:77</t>
  </si>
  <si>
    <t>gif-004-zebra</t>
  </si>
  <si>
    <t>G_04.A0247</t>
  </si>
  <si>
    <t>ZebraNet Wired PS, ZebraNet Wired PS, ZebraNet Wired PS</t>
  </si>
  <si>
    <t>5170264, 5170264, 5170264</t>
  </si>
  <si>
    <t>n.a., n.a., 00:07:4D:4E:E4:58</t>
  </si>
  <si>
    <t>n.a., n.a., 10.2.31.153</t>
  </si>
  <si>
    <t>gif-006-hp-4000n</t>
  </si>
  <si>
    <t>G_04.A0120</t>
  </si>
  <si>
    <t>10.2.31.149</t>
  </si>
  <si>
    <t>gif-007-brother-pt9800pcn</t>
  </si>
  <si>
    <t>G_02.A0020</t>
  </si>
  <si>
    <t>10.188.77.4</t>
  </si>
  <si>
    <t>gif-008-brother-pt9800pcn</t>
  </si>
  <si>
    <t>10.188.77.10</t>
  </si>
  <si>
    <t>gif-008-zebra</t>
  </si>
  <si>
    <t>4540739, 4540739, 4540739</t>
  </si>
  <si>
    <t>n.a., n.a., 00:07:4D:45:49:43</t>
  </si>
  <si>
    <t>n.a., n.a., 10.188.92.173</t>
  </si>
  <si>
    <t>gif-009-ricoh-sp4310n</t>
  </si>
  <si>
    <t>G_05.A0465</t>
  </si>
  <si>
    <t>T1149064235, T1149064235</t>
  </si>
  <si>
    <t>n.a., 00:26:73:87:E8:21</t>
  </si>
  <si>
    <t>n.a., 10.2.98.162</t>
  </si>
  <si>
    <t>gif-016-ricoh-sp4310n</t>
  </si>
  <si>
    <t>G_05.Kantine</t>
  </si>
  <si>
    <t>T1149064227</t>
  </si>
  <si>
    <t>00:26:73:87:E9:A1</t>
  </si>
  <si>
    <t>10.2.30.9</t>
  </si>
  <si>
    <t>gif-019-ricoh-sp4310n</t>
  </si>
  <si>
    <t>G_04.M0110</t>
  </si>
  <si>
    <t>T1149064173</t>
  </si>
  <si>
    <t>00:26:73:87:E8:5B</t>
  </si>
  <si>
    <t>gif-036-ricoh-sp4310n</t>
  </si>
  <si>
    <t>T1149064224</t>
  </si>
  <si>
    <t>00:26:73:87:E8:5A</t>
  </si>
  <si>
    <t>10.188.90.102</t>
  </si>
  <si>
    <t>gif-038-ricoh-sp4310n</t>
  </si>
  <si>
    <t>G_04.M0107</t>
  </si>
  <si>
    <t>T1149065780</t>
  </si>
  <si>
    <t>00:26:73:87:A5:0C</t>
  </si>
  <si>
    <t>gif-040-ricoh-sp4310n</t>
  </si>
  <si>
    <t>G_03.A0169</t>
  </si>
  <si>
    <t>T1149064383</t>
  </si>
  <si>
    <t>00:26:73:88:1E:2C</t>
  </si>
  <si>
    <t>10.188.45.244</t>
  </si>
  <si>
    <t>gif-041-ricoh-mp301</t>
  </si>
  <si>
    <t>G_03.A0096</t>
  </si>
  <si>
    <t>W914P505055</t>
  </si>
  <si>
    <t>00:26:73:81:D8:62</t>
  </si>
  <si>
    <t>10.188.45.51</t>
  </si>
  <si>
    <t>gif-042-ricoh-sp4310n</t>
  </si>
  <si>
    <t>G_03.A0267</t>
  </si>
  <si>
    <t>T1149064386</t>
  </si>
  <si>
    <t>00:26:73:8A:D2:F1</t>
  </si>
  <si>
    <t>10.2.31.77</t>
  </si>
  <si>
    <t>gif-043-ricoh-sp4310n</t>
  </si>
  <si>
    <t>G_01.A0301a</t>
  </si>
  <si>
    <t>T1149064231</t>
  </si>
  <si>
    <t>00:26:73:87:E9:56</t>
  </si>
  <si>
    <t>10.188.77.77</t>
  </si>
  <si>
    <t>gif-045-ricoh-sp4310n</t>
  </si>
  <si>
    <t>G_03.A0094</t>
  </si>
  <si>
    <t>T1149065667</t>
  </si>
  <si>
    <t>00:26:73:87:77:9A</t>
  </si>
  <si>
    <t>10.2.31.148</t>
  </si>
  <si>
    <t>gif-046-ricoh-sp4310n</t>
  </si>
  <si>
    <t>G_03.A0245</t>
  </si>
  <si>
    <t>T1149065771</t>
  </si>
  <si>
    <t>00:26:73:87:A6:3E</t>
  </si>
  <si>
    <t>10.2.31.13</t>
  </si>
  <si>
    <t>gif-050-zebra-gx</t>
  </si>
  <si>
    <t>4626334, 4626334</t>
  </si>
  <si>
    <t>n.a., 00:07:4D:46:97:9E</t>
  </si>
  <si>
    <t>n.a., 10.188.130.154</t>
  </si>
  <si>
    <t>gif-053-ricoh-sp4310n</t>
  </si>
  <si>
    <t>G_01.A0102</t>
  </si>
  <si>
    <t>T1149065779</t>
  </si>
  <si>
    <t>00:26:73:87:A3:B2</t>
  </si>
  <si>
    <t>10.188.93.167</t>
  </si>
  <si>
    <t>gif-054-ricoh-sp4310n</t>
  </si>
  <si>
    <t>G_08.F-Halle</t>
  </si>
  <si>
    <t>T1149064301</t>
  </si>
  <si>
    <t>00:26:73:87:E8:FD</t>
  </si>
  <si>
    <t>10.188.130.5</t>
  </si>
  <si>
    <t>gif-055-ricoh-sp4310n</t>
  </si>
  <si>
    <t>G_01.B0216</t>
  </si>
  <si>
    <t>T1149065775</t>
  </si>
  <si>
    <t>00:26:73:87:A4:F1</t>
  </si>
  <si>
    <t>10.188.77.247</t>
  </si>
  <si>
    <t>gif-056-ricoh-sp4310n</t>
  </si>
  <si>
    <t>G_01.B0208</t>
  </si>
  <si>
    <t>10.188.77.244</t>
  </si>
  <si>
    <t>gif-057-ricoh-sp4310n</t>
  </si>
  <si>
    <t>G_01.F0101</t>
  </si>
  <si>
    <t>T1149064384</t>
  </si>
  <si>
    <t>00:26:73:88:20:D6</t>
  </si>
  <si>
    <t>10.188.77.79</t>
  </si>
  <si>
    <t>gif-059-ricoh-sp4310n</t>
  </si>
  <si>
    <t>G_06.A0216</t>
  </si>
  <si>
    <t>T1149064390, T1149064390</t>
  </si>
  <si>
    <t>n.a., 00:26:73:88:82:55</t>
  </si>
  <si>
    <t>n.a., 10.188.86.80</t>
  </si>
  <si>
    <t>gif-060-ricoh-sp4310n</t>
  </si>
  <si>
    <t>G_01.A0105</t>
  </si>
  <si>
    <t>T1149064226, T1149064226, T1149064226</t>
  </si>
  <si>
    <t>n.a., n.a., 00:26:73:87:EA:CA</t>
  </si>
  <si>
    <t>n.a., n.a., 10.188.93.164</t>
  </si>
  <si>
    <t>gif-065-ricoh-sp4310n</t>
  </si>
  <si>
    <t>G_03.A0166</t>
  </si>
  <si>
    <t>T1149064273</t>
  </si>
  <si>
    <t>00:26:73:87:E9:3F</t>
  </si>
  <si>
    <t>10.188.45.245</t>
  </si>
  <si>
    <t>gif-070-ricoh-sp4310n</t>
  </si>
  <si>
    <t>G_03.A0202</t>
  </si>
  <si>
    <t>T1149064385</t>
  </si>
  <si>
    <t>00:26:73:88:82:A9</t>
  </si>
  <si>
    <t>10.188.45.247</t>
  </si>
  <si>
    <t>gif-073-ricoh-sp4310n</t>
  </si>
  <si>
    <t>G_03.A0013</t>
  </si>
  <si>
    <t>T1149064382</t>
  </si>
  <si>
    <t>00:26:73:88:20:EC</t>
  </si>
  <si>
    <t>10.188.45.27</t>
  </si>
  <si>
    <t>gif-075-ricoh-mp301</t>
  </si>
  <si>
    <t>W913PC07819</t>
  </si>
  <si>
    <t>00:26:73:77:F7:7D</t>
  </si>
  <si>
    <t>gif-078-ricoh-sp4310n</t>
  </si>
  <si>
    <t>G_01.D0016</t>
  </si>
  <si>
    <t>T1149065774</t>
  </si>
  <si>
    <t>00:26:73:87:A2:1C</t>
  </si>
  <si>
    <t>10.188.77.22</t>
  </si>
  <si>
    <t>gif-099-ricoh-mp301</t>
  </si>
  <si>
    <t>G_06.A0220</t>
  </si>
  <si>
    <t>W914P603720</t>
  </si>
  <si>
    <t>00:26:73:89:5E:70</t>
  </si>
  <si>
    <t>10.188.77.61</t>
  </si>
  <si>
    <t>gif-100-zebra-gk</t>
  </si>
  <si>
    <t>G_05.A0231</t>
  </si>
  <si>
    <t>ZebraNet Wired PS, ZebraNet Wired PS, ZebraNet Wired PS, ZebraNet Wired PS, ZebraNet Wired PS, ZebraNet Wired PS, ZebraNet Wired PS, ZebraNet Wired PS, ZebraNet Wired PS</t>
  </si>
  <si>
    <t>4127919, 4127919, 4127919, 4127919, 4127919, 4127919, 4127919, 4127919, 4127919</t>
  </si>
  <si>
    <t>n.a., n.a., n.a., n.a., n.a., n.a., n.a., n.a., 00:07:4D:3E:FC:AF</t>
  </si>
  <si>
    <t>n.a., n.a., n.a., n.a., n.a., n.a., n.a., n.a., 10.188.147.24</t>
  </si>
  <si>
    <t>gif-104-ricoh-sp4310n</t>
  </si>
  <si>
    <t>G_05.A0304</t>
  </si>
  <si>
    <t>T1149065776</t>
  </si>
  <si>
    <t>00:26:73:87:A3:B3</t>
  </si>
  <si>
    <t>10.188.130.10</t>
  </si>
  <si>
    <t>gif-115-ricoh-mp301</t>
  </si>
  <si>
    <t>G_01.A0001</t>
  </si>
  <si>
    <t>W914P603775</t>
  </si>
  <si>
    <t>00:26:73:89:5F:65</t>
  </si>
  <si>
    <t>10.188.77.155</t>
  </si>
  <si>
    <t>gif-116-ricoh-mp301</t>
  </si>
  <si>
    <t>G_03.A0005</t>
  </si>
  <si>
    <t>W914P603774</t>
  </si>
  <si>
    <t>00:26:73:89:5E:34</t>
  </si>
  <si>
    <t>10.2.30.16</t>
  </si>
  <si>
    <t>gif-117-ricoh-sp4310n</t>
  </si>
  <si>
    <t>BS01_A01546</t>
  </si>
  <si>
    <t>T1149064232</t>
  </si>
  <si>
    <t>00:26:73:87:E8:2F</t>
  </si>
  <si>
    <t>172.19.127.136</t>
  </si>
  <si>
    <t>gif-119-ricoh-sp4310n</t>
  </si>
  <si>
    <t>G_04.M0008</t>
  </si>
  <si>
    <t>T1149064233</t>
  </si>
  <si>
    <t>00:26:73:87:E9:E5</t>
  </si>
  <si>
    <t>gif-120-ricoh-sp4510dn</t>
  </si>
  <si>
    <t>G_04.M0023</t>
  </si>
  <si>
    <t>T575H204004</t>
  </si>
  <si>
    <t>00:26:73:9B:BC:AA</t>
  </si>
  <si>
    <t>gif-124-ricoh-sp4310n</t>
  </si>
  <si>
    <t>G_01.A0014</t>
  </si>
  <si>
    <t>T1149064230</t>
  </si>
  <si>
    <t>00:26:73:87:E8:36</t>
  </si>
  <si>
    <t>10.188.77.157</t>
  </si>
  <si>
    <t>gif-125-ricoh-mp301</t>
  </si>
  <si>
    <t>G_04.A0108</t>
  </si>
  <si>
    <t>W914P603716</t>
  </si>
  <si>
    <t>00:26:73:89:5E:82</t>
  </si>
  <si>
    <t>10.2.31.141</t>
  </si>
  <si>
    <t>gif-134-ricoh-sp4310n</t>
  </si>
  <si>
    <t>G_01.G0105</t>
  </si>
  <si>
    <t>T1149064223</t>
  </si>
  <si>
    <t>00:26:73:87:E8:C7</t>
  </si>
  <si>
    <t>10.188.77.21</t>
  </si>
  <si>
    <t>gif-144-ricoh-sp4310n</t>
  </si>
  <si>
    <t>G_01.A0110</t>
  </si>
  <si>
    <t>T1149065772</t>
  </si>
  <si>
    <t>00:26:73:87:A4:46</t>
  </si>
  <si>
    <t>10.188.77.96</t>
  </si>
  <si>
    <t>gif-145-ricoh-sp4310n</t>
  </si>
  <si>
    <t>T1149064036</t>
  </si>
  <si>
    <t>00:26:73:87:7A:4D</t>
  </si>
  <si>
    <t>10.188.130.9</t>
  </si>
  <si>
    <t>gif-149-ricoh-mp301</t>
  </si>
  <si>
    <t>G_01.D0001</t>
  </si>
  <si>
    <t>W914P603776</t>
  </si>
  <si>
    <t>00:26:73:89:5E:35</t>
  </si>
  <si>
    <t>10.188.77.7</t>
  </si>
  <si>
    <t>gif-151-ricoh-mp301</t>
  </si>
  <si>
    <t>G_03.A0028</t>
  </si>
  <si>
    <t>W914P603721</t>
  </si>
  <si>
    <t>00:26:73:89:5E:68</t>
  </si>
  <si>
    <t>10.188.45.42</t>
  </si>
  <si>
    <t>gif-152-rowe-rs6000</t>
  </si>
  <si>
    <t>G_05.A0302</t>
  </si>
  <si>
    <t>gif-154-ricoh-mp301</t>
  </si>
  <si>
    <t>G_02.A0006</t>
  </si>
  <si>
    <t>W914P603717</t>
  </si>
  <si>
    <t>00:26:73:89:5E:8B</t>
  </si>
  <si>
    <t>10.188.77.173</t>
  </si>
  <si>
    <t>gif-157-ricoh-mp301</t>
  </si>
  <si>
    <t>G_01.C0005</t>
  </si>
  <si>
    <t>n.a., n.a., 10.2.30.137</t>
  </si>
  <si>
    <t>gif-158-rowe-rsc6000</t>
  </si>
  <si>
    <t>G_03.A0224</t>
  </si>
  <si>
    <t>gif-162-ricoh-mp301</t>
  </si>
  <si>
    <t>G_08.A0004</t>
  </si>
  <si>
    <t>W914P500802</t>
  </si>
  <si>
    <t>00:26:73:81:D1:C4</t>
  </si>
  <si>
    <t>10.2.31.196</t>
  </si>
  <si>
    <t>gif-167-ricoh-mp2352sp</t>
  </si>
  <si>
    <t>G_04.M0001</t>
  </si>
  <si>
    <t>W663K300089</t>
  </si>
  <si>
    <t>00:26:73:55:E4:D5</t>
  </si>
  <si>
    <t>gif-168-ricoh-mp2352sp</t>
  </si>
  <si>
    <t>G_04.A0135</t>
  </si>
  <si>
    <t>W672K600928, W672K600928</t>
  </si>
  <si>
    <t>n.a., 00:26:73:40:72:B9</t>
  </si>
  <si>
    <t>n.a., 10.2.31.208</t>
  </si>
  <si>
    <t>gif-170-ricoh-mp2352sp</t>
  </si>
  <si>
    <t>G_05.A0261</t>
  </si>
  <si>
    <t>W663K200819</t>
  </si>
  <si>
    <t>00:26:73:57:2F:44</t>
  </si>
  <si>
    <t>gif-172-ricoh-mp2352sp</t>
  </si>
  <si>
    <t>G_05.A0264</t>
  </si>
  <si>
    <t>W663K200926</t>
  </si>
  <si>
    <t>00:26:73:57:2D:65</t>
  </si>
  <si>
    <t>10.2.30.14</t>
  </si>
  <si>
    <t>gif-174-ricoh-mp2352sp</t>
  </si>
  <si>
    <t>G_04.M0149</t>
  </si>
  <si>
    <t>W663K200854</t>
  </si>
  <si>
    <t>00:26:73:57:30:31</t>
  </si>
  <si>
    <t>10.188.130.4</t>
  </si>
  <si>
    <t>gif-175-ricoh-mp2352sp</t>
  </si>
  <si>
    <t>G_05.A0460</t>
  </si>
  <si>
    <t>W663K200721</t>
  </si>
  <si>
    <t>00:26:73:57:2F:17</t>
  </si>
  <si>
    <t>10.2.30.71</t>
  </si>
  <si>
    <t>gif-176-ricoh-mp2352sp</t>
  </si>
  <si>
    <t>G_04.A0265</t>
  </si>
  <si>
    <t>W663K200810</t>
  </si>
  <si>
    <t>00:26:73:55:E3:64</t>
  </si>
  <si>
    <t>10.2.31.195</t>
  </si>
  <si>
    <t>gif-179-ricoh-mp2352sp</t>
  </si>
  <si>
    <t>G_04.A0284</t>
  </si>
  <si>
    <t>W663K201138</t>
  </si>
  <si>
    <t>00:26:73:57:2D:70</t>
  </si>
  <si>
    <t>gif-180-ricoh-mp2352sp</t>
  </si>
  <si>
    <t>G_04.A0426</t>
  </si>
  <si>
    <t>W663K201179</t>
  </si>
  <si>
    <t>00:26:73:55:E6:C9</t>
  </si>
  <si>
    <t>10.2.31.213</t>
  </si>
  <si>
    <t>gif-181-ricoh-mp2352sp</t>
  </si>
  <si>
    <t>G_05.A0341</t>
  </si>
  <si>
    <t>W663K300541</t>
  </si>
  <si>
    <t>00:26:73:7D:33:F6</t>
  </si>
  <si>
    <t>10.2.30.15</t>
  </si>
  <si>
    <t>gif-182-ricoh-mp301s</t>
  </si>
  <si>
    <t>W913P105038</t>
  </si>
  <si>
    <t>00:26:73:D8:75:F7</t>
  </si>
  <si>
    <t>10.188.241.6</t>
  </si>
  <si>
    <t>gif-183-ricoh-mp2352sp</t>
  </si>
  <si>
    <t>W663K300402</t>
  </si>
  <si>
    <t>00:26:73:58:57:14</t>
  </si>
  <si>
    <t>10.188.77.116</t>
  </si>
  <si>
    <t>gif-187-ricoh-mp2352sp</t>
  </si>
  <si>
    <t>G_04.A0469</t>
  </si>
  <si>
    <t>W663K100435</t>
  </si>
  <si>
    <t>00:26:73:50:91:F9</t>
  </si>
  <si>
    <t>10.188.130.49</t>
  </si>
  <si>
    <t>gif-188-ricoh-mp2352sp</t>
  </si>
  <si>
    <t>G_04.A0369</t>
  </si>
  <si>
    <t>W663K300132</t>
  </si>
  <si>
    <t>00:26:73:57:63:DC</t>
  </si>
  <si>
    <t>10.188.130.46</t>
  </si>
  <si>
    <t>gif-189-ricoh-mp2352sp</t>
  </si>
  <si>
    <t>G_05.A0402</t>
  </si>
  <si>
    <t>W663K201164, W663K201164</t>
  </si>
  <si>
    <t>n.a., 00:26:73:57:2E:B8</t>
  </si>
  <si>
    <t>n.a., 10.2.98.136</t>
  </si>
  <si>
    <t>gif-190-ricoh-mp2352sp</t>
  </si>
  <si>
    <t>G_03.A0269</t>
  </si>
  <si>
    <t>W663K400134</t>
  </si>
  <si>
    <t>00:26:73:57:F3:E6</t>
  </si>
  <si>
    <t>10.2.31.82</t>
  </si>
  <si>
    <t>gif-191-ricoh-mp2352sp</t>
  </si>
  <si>
    <t>G_03.A0163</t>
  </si>
  <si>
    <t>W663K400174</t>
  </si>
  <si>
    <t>00:26:73:5A:67:C2</t>
  </si>
  <si>
    <t>10.2.31.67</t>
  </si>
  <si>
    <t>gif-192-ricoh-mp2352sp</t>
  </si>
  <si>
    <t>G_01.F0001</t>
  </si>
  <si>
    <t>W663K400127</t>
  </si>
  <si>
    <t>00:26:73:5A:69:4A</t>
  </si>
  <si>
    <t>10.188.77.37</t>
  </si>
  <si>
    <t>gif-193-ricoh-mp2352sp</t>
  </si>
  <si>
    <t>G_08.A0001</t>
  </si>
  <si>
    <t>W663K200793</t>
  </si>
  <si>
    <t>00:26:73:57:2E:22</t>
  </si>
  <si>
    <t>10.2.31.144</t>
  </si>
  <si>
    <t>gif-197-ricoh-mp2352sp</t>
  </si>
  <si>
    <t>W663K600122</t>
  </si>
  <si>
    <t>00:26:73:60:24:9E</t>
  </si>
  <si>
    <t>10.2.31.68</t>
  </si>
  <si>
    <t>gif-198-ricoh-mp2352sp</t>
  </si>
  <si>
    <t>G_04.M0055</t>
  </si>
  <si>
    <t>W663K600120</t>
  </si>
  <si>
    <t>00:26:73:60:6E:59</t>
  </si>
  <si>
    <t>gif-200-ricoh-sp4310n</t>
  </si>
  <si>
    <t>G_01.B0010</t>
  </si>
  <si>
    <t>T1148760506</t>
  </si>
  <si>
    <t>00:26:73:7D:11:54</t>
  </si>
  <si>
    <t>10.188.77.124</t>
  </si>
  <si>
    <t>gif-202-ricoh-mp301</t>
  </si>
  <si>
    <t>G_01.G0007</t>
  </si>
  <si>
    <t>W916P700341, W916P700341</t>
  </si>
  <si>
    <t>00:26:73:C2:95:7C, n.a.</t>
  </si>
  <si>
    <t>10.188.97.189, n.a.</t>
  </si>
  <si>
    <t>gif-501-hp-1025</t>
  </si>
  <si>
    <t>CNF7C12958, CNF7C12958</t>
  </si>
  <si>
    <t>9C:8E:99:05:06:8A, n.a.</t>
  </si>
  <si>
    <t>10.2.87.167, n.a.</t>
  </si>
  <si>
    <t>gif-502-ricoh-mpc3003</t>
  </si>
  <si>
    <t>G_05.A0162</t>
  </si>
  <si>
    <t>RICOH Aficio Printer, RICOH Aficio Printer, RICOH Aficio Printer, RICOH Aficio Printer</t>
  </si>
  <si>
    <t>E154M420470, E154M420470, E154M420470, E154M420470</t>
  </si>
  <si>
    <t>n.a., n.a., n.a., 00:26:73:83:C0:F3</t>
  </si>
  <si>
    <t>n.a., n.a., n.a., 10.2.30.67</t>
  </si>
  <si>
    <t>gif-504-ricoh-mpc3003</t>
  </si>
  <si>
    <t>G_05.A0105</t>
  </si>
  <si>
    <t>E154M420447</t>
  </si>
  <si>
    <t>00:26:73:83:C8:7C</t>
  </si>
  <si>
    <t>10.2.30.68</t>
  </si>
  <si>
    <t>gif-505-ricoh-spc430</t>
  </si>
  <si>
    <t>G_06.A0206</t>
  </si>
  <si>
    <t>S9348901466</t>
  </si>
  <si>
    <t>00:26:73:81:CB:1B</t>
  </si>
  <si>
    <t>10.188.77.250</t>
  </si>
  <si>
    <t>gif-506-ricoh-mpc305</t>
  </si>
  <si>
    <t>G_03.M0001</t>
  </si>
  <si>
    <t>W795P102797</t>
  </si>
  <si>
    <t>00:26:73:9D:41:21</t>
  </si>
  <si>
    <t>10.2.31.81</t>
  </si>
  <si>
    <t>gif-507-ricoh-mpc305</t>
  </si>
  <si>
    <t>G_03.A0227</t>
  </si>
  <si>
    <t>W795P102839</t>
  </si>
  <si>
    <t>00:26:73:9D:40:A4</t>
  </si>
  <si>
    <t>10.2.31.11</t>
  </si>
  <si>
    <t>gif-508-ricoh-spc430dn</t>
  </si>
  <si>
    <t>G_01.B0207</t>
  </si>
  <si>
    <t>S9358600709</t>
  </si>
  <si>
    <t>00:26:73:9D:BD:0A</t>
  </si>
  <si>
    <t>10.188.77.5</t>
  </si>
  <si>
    <t>gif-511-ricoh-mpc3003</t>
  </si>
  <si>
    <t>G_04.M0255</t>
  </si>
  <si>
    <t>E155M934951, E155M934951</t>
  </si>
  <si>
    <t>n.a., 00:26:73:AA:D8:FA</t>
  </si>
  <si>
    <t>n.a., 10.188.241.123</t>
  </si>
  <si>
    <t>gif-512-ricoh-spc430dn</t>
  </si>
  <si>
    <t>G_06.A0202</t>
  </si>
  <si>
    <t>S9348901347, S9348901347</t>
  </si>
  <si>
    <t>00:26:73:81:BB:37, n.a.</t>
  </si>
  <si>
    <t>10.188.85.24, n.a.</t>
  </si>
  <si>
    <t>gif-513-hp-2605</t>
  </si>
  <si>
    <t>CNCW71LBLR</t>
  </si>
  <si>
    <t>10.2.31.197</t>
  </si>
  <si>
    <t>gif-521-xerox-8560dn</t>
  </si>
  <si>
    <t>G_06.A0017</t>
  </si>
  <si>
    <t>Xerox Phaser 8560DN</t>
  </si>
  <si>
    <t>FBT168752</t>
  </si>
  <si>
    <t>00:00:AA:AB:AA:3F</t>
  </si>
  <si>
    <t>10.188.89.35</t>
  </si>
  <si>
    <t>gif-523-ricoh-mpc401</t>
  </si>
  <si>
    <t>G_06.A0113</t>
  </si>
  <si>
    <t>G074P400162</t>
  </si>
  <si>
    <t>00:26:73:81:3D:3A</t>
  </si>
  <si>
    <t>10.188.77.2</t>
  </si>
  <si>
    <t>gif-568-hp-t790</t>
  </si>
  <si>
    <t>??CN18M4K02V, ??CN18M4K02V, ??CN18M4K02V</t>
  </si>
  <si>
    <t>n.a., n.a., 10.2.31.91</t>
  </si>
  <si>
    <t>gif-569-t520</t>
  </si>
  <si>
    <t>G_06.A0009</t>
  </si>
  <si>
    <t>HP Printer T520, HP Printer T520</t>
  </si>
  <si>
    <t>n.a., 10.188.77.165</t>
  </si>
  <si>
    <t>GIF-570-HP-PRO200</t>
  </si>
  <si>
    <t>G_06.A0123a</t>
  </si>
  <si>
    <t>CNF8G3L9KJ</t>
  </si>
  <si>
    <t>10.188.77.31</t>
  </si>
  <si>
    <t>gif-596-ricoh-mpc3003</t>
  </si>
  <si>
    <t>G_01.A0216</t>
  </si>
  <si>
    <t>E154M630329</t>
  </si>
  <si>
    <t>00:26:73:88:49:C1</t>
  </si>
  <si>
    <t>10.188.77.160</t>
  </si>
  <si>
    <t>gif-642-ricoh-mpc305</t>
  </si>
  <si>
    <t>G_01.D0107</t>
  </si>
  <si>
    <t>W794P603815</t>
  </si>
  <si>
    <t>00:26:73:89:8F:94</t>
  </si>
  <si>
    <t>10.188.77.66</t>
  </si>
  <si>
    <t>gif-644-ricoh-spc430dn</t>
  </si>
  <si>
    <t>G_01.B0215</t>
  </si>
  <si>
    <t>S9309103106, S9309103106</t>
  </si>
  <si>
    <t>00:26:73:0C:5E:FF, n.a.</t>
  </si>
  <si>
    <t>10.188.77.8, n.a.</t>
  </si>
  <si>
    <t>gif-649-ricoh-spc430dn</t>
  </si>
  <si>
    <t>S9309301983</t>
  </si>
  <si>
    <t>00:26:73:0C:B8:3B</t>
  </si>
  <si>
    <t>10.2.31.27</t>
  </si>
  <si>
    <t>gif-655-ricoh-mpc3003</t>
  </si>
  <si>
    <t>G_04.M0104</t>
  </si>
  <si>
    <t>E154M630311</t>
  </si>
  <si>
    <t>00:26:73:88:48:C6</t>
  </si>
  <si>
    <t>10.188.130.84</t>
  </si>
  <si>
    <t>gif-656-ricoh-mpc3003</t>
  </si>
  <si>
    <t>G_03.M0038</t>
  </si>
  <si>
    <t>E154M630300</t>
  </si>
  <si>
    <t>00:26:73:88:48:ED</t>
  </si>
  <si>
    <t>10.188.130.12</t>
  </si>
  <si>
    <t>gif-657-ricoh-mpc3003</t>
  </si>
  <si>
    <t>E154M630267</t>
  </si>
  <si>
    <t>00:26:73:88:42:C1</t>
  </si>
  <si>
    <t>10.2.30.139</t>
  </si>
  <si>
    <t>gif-658-hp-2605dn</t>
  </si>
  <si>
    <t>G_09.A0001</t>
  </si>
  <si>
    <t>CNCW85M4YQ</t>
  </si>
  <si>
    <t>172.21.101.128</t>
  </si>
  <si>
    <t>gif-659-ricoh-spc430dn</t>
  </si>
  <si>
    <t>G_06.A0102</t>
  </si>
  <si>
    <t>S9348901338</t>
  </si>
  <si>
    <t>00:26:73:81:BB:5D</t>
  </si>
  <si>
    <t>10.188.77.38</t>
  </si>
  <si>
    <t>gif-660-ricoh-mpc3003</t>
  </si>
  <si>
    <t>E154M630266</t>
  </si>
  <si>
    <t>00:26:73:88:4B:2E</t>
  </si>
  <si>
    <t>10.188.241.7</t>
  </si>
  <si>
    <t>gif-661-ricoh-mpc3003</t>
  </si>
  <si>
    <t>BS E5 A0504</t>
  </si>
  <si>
    <t>E154M521449</t>
  </si>
  <si>
    <t>00:26:73:88:10:17</t>
  </si>
  <si>
    <t>172.19.127.252</t>
  </si>
  <si>
    <t>gif-662-ricoh-mpc3003sp</t>
  </si>
  <si>
    <t>E154M630325</t>
  </si>
  <si>
    <t>00:26:73:88:49:14</t>
  </si>
  <si>
    <t>10.2.30.201</t>
  </si>
  <si>
    <t>gif-663-ricoh-mpc3003</t>
  </si>
  <si>
    <t>G_04.A0374</t>
  </si>
  <si>
    <t>E154M630265</t>
  </si>
  <si>
    <t>00:26:73:88:4B:DF</t>
  </si>
  <si>
    <t>10.188.130.58</t>
  </si>
  <si>
    <t>gif-664-ricoh-mpc3003</t>
  </si>
  <si>
    <t>G_03.A005b</t>
  </si>
  <si>
    <t>E154M521405</t>
  </si>
  <si>
    <t>00:26:73:88:2B:61</t>
  </si>
  <si>
    <t>10.188.45.38</t>
  </si>
  <si>
    <t>gif-665-ricoh-spc430dn</t>
  </si>
  <si>
    <t>G_03.A0223</t>
  </si>
  <si>
    <t>S9348901442</t>
  </si>
  <si>
    <t>00:26:73:81:CC:18</t>
  </si>
  <si>
    <t>10.2.31.17</t>
  </si>
  <si>
    <t>gif-667-ricoh-spc430dn</t>
  </si>
  <si>
    <t>G_01.D0103</t>
  </si>
  <si>
    <t>S9348901349, S9348901349</t>
  </si>
  <si>
    <t>00:26:73:81:BB:3D, n.a.</t>
  </si>
  <si>
    <t>10.188.77.101, n.a.</t>
  </si>
  <si>
    <t>gif-673-ricoh-mpc3003</t>
  </si>
  <si>
    <t>G_04.A0105</t>
  </si>
  <si>
    <t>E154M521455</t>
  </si>
  <si>
    <t>00:26:73:88:10:B7</t>
  </si>
  <si>
    <t>10.2.31.199</t>
  </si>
  <si>
    <t>gif-676-ricoh-mpc3003</t>
  </si>
  <si>
    <t>G_02.A0013</t>
  </si>
  <si>
    <t>E154M521425</t>
  </si>
  <si>
    <t>00:26:73:88:10:A4</t>
  </si>
  <si>
    <t>10.2.30.198</t>
  </si>
  <si>
    <t>gif-678-ricoh-spc430dn</t>
  </si>
  <si>
    <t>G_06.A0221</t>
  </si>
  <si>
    <t>S9348901334, S9348901334</t>
  </si>
  <si>
    <t>n.a., 00:26:73:81:BB:58</t>
  </si>
  <si>
    <t>n.a., 10.188.88.97</t>
  </si>
  <si>
    <t>gif-679-ricoh-mpc3003</t>
  </si>
  <si>
    <t>G_04.A0312</t>
  </si>
  <si>
    <t>E154M521436</t>
  </si>
  <si>
    <t>00:26:73:88:10:9E</t>
  </si>
  <si>
    <t>10.2.31.202</t>
  </si>
  <si>
    <t>gif-680-ricoh-mpc3003</t>
  </si>
  <si>
    <t>G_03.A0265</t>
  </si>
  <si>
    <t>E154M521361</t>
  </si>
  <si>
    <t>00:26:73:88:23:B2</t>
  </si>
  <si>
    <t>10.2.31.15</t>
  </si>
  <si>
    <t>gif-681-ricoh-spc430dn</t>
  </si>
  <si>
    <t>G_05.A0201</t>
  </si>
  <si>
    <t>S9348901351</t>
  </si>
  <si>
    <t>00:26:73:81:BB:3F</t>
  </si>
  <si>
    <t>10.188.130.6</t>
  </si>
  <si>
    <t>gif-682-ricoh-mpc3003</t>
  </si>
  <si>
    <t>G_03.A0285</t>
  </si>
  <si>
    <t>E154M521438</t>
  </si>
  <si>
    <t>00:26:73:88:0F:E7</t>
  </si>
  <si>
    <t>10.188.45.79</t>
  </si>
  <si>
    <t>gif-683-ricoh-mpc3003</t>
  </si>
  <si>
    <t>G_04.A0281</t>
  </si>
  <si>
    <t>E154M521406</t>
  </si>
  <si>
    <t>00:26:73:88:2B:17</t>
  </si>
  <si>
    <t>10.188.188.94</t>
  </si>
  <si>
    <t>gif-685-ricoh-mpc3003</t>
  </si>
  <si>
    <t>G_04.A0460</t>
  </si>
  <si>
    <t>E154M521344</t>
  </si>
  <si>
    <t>00:26:73:88:2A:CF</t>
  </si>
  <si>
    <t>10.188.130.93</t>
  </si>
  <si>
    <t>gif-686-ricoh-mpc3003sp</t>
  </si>
  <si>
    <t>G_01.A0201</t>
  </si>
  <si>
    <t>E154M630354</t>
  </si>
  <si>
    <t>00:26:73:88:47:F7</t>
  </si>
  <si>
    <t>10.188.77.158</t>
  </si>
  <si>
    <t>gif-687-ricoh-mpc3003</t>
  </si>
  <si>
    <t>G_04.A0137</t>
  </si>
  <si>
    <t>E154M630942</t>
  </si>
  <si>
    <t>00:26:73:8B:05:2D</t>
  </si>
  <si>
    <t>10.2.31.204</t>
  </si>
  <si>
    <t>gif-688-ricoh-mpc3003</t>
  </si>
  <si>
    <t>G_04.A0406</t>
  </si>
  <si>
    <t>E154M521320</t>
  </si>
  <si>
    <t>00:26:73:88:2A:60</t>
  </si>
  <si>
    <t>10.2.31.143</t>
  </si>
  <si>
    <t>gif-690-ricoh-mpc3003</t>
  </si>
  <si>
    <t>G_01.A0103a</t>
  </si>
  <si>
    <t>E154M520691</t>
  </si>
  <si>
    <t>00:26:73:87:9E:61</t>
  </si>
  <si>
    <t>10.188.77.161</t>
  </si>
  <si>
    <t>gif-691-ricoh-mpc3003</t>
  </si>
  <si>
    <t>G_04.A0023</t>
  </si>
  <si>
    <t>E154M630483</t>
  </si>
  <si>
    <t>00:26:73:9C:87:4D</t>
  </si>
  <si>
    <t>10.2.31.200</t>
  </si>
  <si>
    <t>gif-692-ricoh-mpc3003</t>
  </si>
  <si>
    <t>G_01.D0102</t>
  </si>
  <si>
    <t>E154M630568</t>
  </si>
  <si>
    <t>00:26:73:88:47:91</t>
  </si>
  <si>
    <t>10.188.77.114</t>
  </si>
  <si>
    <t>gif-693-ricoh-mpc3003</t>
  </si>
  <si>
    <t>G_03.A0221</t>
  </si>
  <si>
    <t>E154M630559, E154M630559, E154M630559</t>
  </si>
  <si>
    <t>n.a., n.a., 00:26:73:88:47:63</t>
  </si>
  <si>
    <t>n.a., n.a., 10.2.31.29</t>
  </si>
  <si>
    <t>gif-694-ricoh-mpc3003</t>
  </si>
  <si>
    <t>G_04.A0032</t>
  </si>
  <si>
    <t>E154M520689</t>
  </si>
  <si>
    <t>00:26:73:87:89:C7</t>
  </si>
  <si>
    <t>10.2.31.140</t>
  </si>
  <si>
    <t>gif-695-ricoh-mpc3003</t>
  </si>
  <si>
    <t>G_04.M0223</t>
  </si>
  <si>
    <t>E154M520501</t>
  </si>
  <si>
    <t>00:26:73:87:88:D2</t>
  </si>
  <si>
    <t>10.2.31.12</t>
  </si>
  <si>
    <t>gif-696-ricoh-mpc3003</t>
  </si>
  <si>
    <t>G_03.A0111a</t>
  </si>
  <si>
    <t>E154M521398</t>
  </si>
  <si>
    <t>00:26:73:88:45:3F</t>
  </si>
  <si>
    <t>10.2.31.69</t>
  </si>
  <si>
    <t>gif-697-ricoh-mpc3003</t>
  </si>
  <si>
    <t>G_04.A0202</t>
  </si>
  <si>
    <t>E154M520599</t>
  </si>
  <si>
    <t>00:26:73:84:32:29</t>
  </si>
  <si>
    <t>10.188.130.25</t>
  </si>
  <si>
    <t>gif-698-ricoh-mpc3003</t>
  </si>
  <si>
    <t>G_03.A0283</t>
  </si>
  <si>
    <t>E154M520534</t>
  </si>
  <si>
    <t>00:26:73:87:88:B5</t>
  </si>
  <si>
    <t>10.188.45.89</t>
  </si>
  <si>
    <t>gif-699-ricoh-mpc3003</t>
  </si>
  <si>
    <t>G_04.A0241</t>
  </si>
  <si>
    <t>E154M520563</t>
  </si>
  <si>
    <t>00:26:73:87:B0:8A</t>
  </si>
  <si>
    <t>10.2.31.212</t>
  </si>
  <si>
    <t>gif-700-ricoh-mpc3003</t>
  </si>
  <si>
    <t>G_03.A0171</t>
  </si>
  <si>
    <t>E154M630563</t>
  </si>
  <si>
    <t>00:26:73:88:47:62</t>
  </si>
  <si>
    <t>10.188.45.90</t>
  </si>
  <si>
    <t>gif-701-ricoh-mpc3003</t>
  </si>
  <si>
    <t>G_04.A0338</t>
  </si>
  <si>
    <t>E154M520585</t>
  </si>
  <si>
    <t>00:26:73:87:AE:6B</t>
  </si>
  <si>
    <t>10.2.31.210</t>
  </si>
  <si>
    <t>gif-702-ricoh-mpc3003</t>
  </si>
  <si>
    <t>G_03.A0121</t>
  </si>
  <si>
    <t>E154M520586</t>
  </si>
  <si>
    <t>00:26:73:87:AE:F2</t>
  </si>
  <si>
    <t>10.2.31.73</t>
  </si>
  <si>
    <t>gif-703-ricoh-spc430dn</t>
  </si>
  <si>
    <t>G_04.A0192</t>
  </si>
  <si>
    <t>S9349000634</t>
  </si>
  <si>
    <t>00:26:73:81:CC:5C</t>
  </si>
  <si>
    <t>10.2.30.10</t>
  </si>
  <si>
    <t>gif-704-ricoh-mpc3003</t>
  </si>
  <si>
    <t>G_03.A0287</t>
  </si>
  <si>
    <t>E154M630557</t>
  </si>
  <si>
    <t>00:26:73:88:47:76</t>
  </si>
  <si>
    <t>10.188.45.26</t>
  </si>
  <si>
    <t>gif-706-ricoh-spc430dn</t>
  </si>
  <si>
    <t>G_03.A0157</t>
  </si>
  <si>
    <t>S9348901283, S9348901283</t>
  </si>
  <si>
    <t>n.a., 00:26:73:81:BB:76</t>
  </si>
  <si>
    <t>n.a., 10.188.86.73</t>
  </si>
  <si>
    <t>gif-707-ricoh-mpc3003</t>
  </si>
  <si>
    <t>G_05.A0241</t>
  </si>
  <si>
    <t>E154M521368</t>
  </si>
  <si>
    <t>00:26:73:88:2B:36</t>
  </si>
  <si>
    <t>10.2.30.11</t>
  </si>
  <si>
    <t>gif-708-ricoh-mpc3003</t>
  </si>
  <si>
    <t>G_06.A0122</t>
  </si>
  <si>
    <t>E154M521452</t>
  </si>
  <si>
    <t>00:26:73:88:10:13</t>
  </si>
  <si>
    <t>10.188.77.42</t>
  </si>
  <si>
    <t>gif-709-ricoh-spc430dn</t>
  </si>
  <si>
    <t>G_04.M0207</t>
  </si>
  <si>
    <t>S9309301977</t>
  </si>
  <si>
    <t>00:26:73:0C:2B:AC</t>
  </si>
  <si>
    <t>10.2.31.64</t>
  </si>
  <si>
    <t>gif-710-ricoh-spc430dn</t>
  </si>
  <si>
    <t>G_06.A0210</t>
  </si>
  <si>
    <t>S9348901341, S9348901341, S9348901341</t>
  </si>
  <si>
    <t>n.a., n.a., 00:26:73:81:BB:68</t>
  </si>
  <si>
    <t>n.a., n.a., 10.188.77.153</t>
  </si>
  <si>
    <t>gif-711-ricoh-mpc3003</t>
  </si>
  <si>
    <t>G_06.A0108</t>
  </si>
  <si>
    <t>E154M630326</t>
  </si>
  <si>
    <t>00:26:73:88:48:13</t>
  </si>
  <si>
    <t>10.188.77.98</t>
  </si>
  <si>
    <t>gif-712-ricoh-mpc3003</t>
  </si>
  <si>
    <t>G_04.A0417</t>
  </si>
  <si>
    <t>E154M521442</t>
  </si>
  <si>
    <t>00:26:73:88:0F:D4</t>
  </si>
  <si>
    <t>10.2.31.211</t>
  </si>
  <si>
    <t>gif-713-ricoh-mpc3003</t>
  </si>
  <si>
    <t>G_04.A0258</t>
  </si>
  <si>
    <t>E154M630548</t>
  </si>
  <si>
    <t>00:26:73:88:47:60</t>
  </si>
  <si>
    <t>10.2.31.150</t>
  </si>
  <si>
    <t>gif-715-ricoh-mpc3003</t>
  </si>
  <si>
    <t>G_06.A0019</t>
  </si>
  <si>
    <t>E154M630323</t>
  </si>
  <si>
    <t>00:26:73:88:48:14</t>
  </si>
  <si>
    <t>10.188.77.152</t>
  </si>
  <si>
    <t>gif-716-ricoh-spc430dn</t>
  </si>
  <si>
    <t>S9309103115</t>
  </si>
  <si>
    <t>00:26:73:0C:5F:37</t>
  </si>
  <si>
    <t>10.188.45.156</t>
  </si>
  <si>
    <t>gif-718-ricoh-mpc3003</t>
  </si>
  <si>
    <t>G_01.G0106</t>
  </si>
  <si>
    <t>E154M521440</t>
  </si>
  <si>
    <t>00:26:73:88:2A:92</t>
  </si>
  <si>
    <t>10.188.77.70</t>
  </si>
  <si>
    <t>gif-719-ricoh-mpc3003</t>
  </si>
  <si>
    <t>G_03.B 1.OG</t>
  </si>
  <si>
    <t>E154M630361</t>
  </si>
  <si>
    <t>00:26:73:88:4D:19</t>
  </si>
  <si>
    <t>gif-720-ricoh-mpc3003</t>
  </si>
  <si>
    <t>G_03.Bxxxx</t>
  </si>
  <si>
    <t>E154M630364</t>
  </si>
  <si>
    <t>00:26:73:88:49:B2</t>
  </si>
  <si>
    <t>gif-721-ricoh-mpc3003</t>
  </si>
  <si>
    <t>G_06.A0005</t>
  </si>
  <si>
    <t>E154M630365</t>
  </si>
  <si>
    <t>00:26:73:88:4D:17</t>
  </si>
  <si>
    <t>10.188.77.81</t>
  </si>
  <si>
    <t>gif-722-ricoh-mpc3003</t>
  </si>
  <si>
    <t>G_04.A0322</t>
  </si>
  <si>
    <t>E154M630327</t>
  </si>
  <si>
    <t>00:26:73:88:47:FB</t>
  </si>
  <si>
    <t>10.2.31.147</t>
  </si>
  <si>
    <t>gif-723-ricoh-mpc3003</t>
  </si>
  <si>
    <t>G_03.A0247</t>
  </si>
  <si>
    <t>E154M630215</t>
  </si>
  <si>
    <t>00:26:73:88:48:3B</t>
  </si>
  <si>
    <t>10.2.31.19</t>
  </si>
  <si>
    <t>gif-724-ricoh-mpc3003</t>
  </si>
  <si>
    <t>G_03.A0249</t>
  </si>
  <si>
    <t>E154M630409</t>
  </si>
  <si>
    <t>00:26:73:88:49:94</t>
  </si>
  <si>
    <t>10.2.31.10</t>
  </si>
  <si>
    <t>gif-726-ricoh-mpc3003</t>
  </si>
  <si>
    <t>G_04.A0023a</t>
  </si>
  <si>
    <t>E154M630252</t>
  </si>
  <si>
    <t>00:26:73:88:4A:6B</t>
  </si>
  <si>
    <t>10.2.31.201</t>
  </si>
  <si>
    <t>gif-727-ricoh-mpc3003</t>
  </si>
  <si>
    <t>G_03.A0262</t>
  </si>
  <si>
    <t>E154M630298</t>
  </si>
  <si>
    <t>00:26:73:88:49:07</t>
  </si>
  <si>
    <t>10.2.31.75</t>
  </si>
  <si>
    <t>gif-728-ricoh-mpc3002</t>
  </si>
  <si>
    <t>G_04.A0231</t>
  </si>
  <si>
    <t>W492K200151</t>
  </si>
  <si>
    <t>00:26:73:3F:37:48</t>
  </si>
  <si>
    <t>10.2.31.207</t>
  </si>
  <si>
    <t>gif-729-ricoh-mpc3002</t>
  </si>
  <si>
    <t>W492K300168, W492K300168</t>
  </si>
  <si>
    <t>00:26:73:3F:EF:DB, n.a.</t>
  </si>
  <si>
    <t>10.2.31.137, n.a.</t>
  </si>
  <si>
    <t>gif-730-ricoh-mpc3002</t>
  </si>
  <si>
    <t>G_03.A0167</t>
  </si>
  <si>
    <t>W492K200240</t>
  </si>
  <si>
    <t>00:26:73:3F:C6:A1</t>
  </si>
  <si>
    <t>10.2.31.71</t>
  </si>
  <si>
    <t>gif-731-ricoh-mpc3002</t>
  </si>
  <si>
    <t>G_08.A0101</t>
  </si>
  <si>
    <t>gif-732-ricoh-mpc3002</t>
  </si>
  <si>
    <t>G_02.A0104</t>
  </si>
  <si>
    <t>W492K300167, W492K300167</t>
  </si>
  <si>
    <t>00:26:73:3F:F2:5D, n.a.</t>
  </si>
  <si>
    <t>10.188.77.117, n.a.</t>
  </si>
  <si>
    <t>gif-734-ricoh-mpc3002</t>
  </si>
  <si>
    <t>W492K200190</t>
  </si>
  <si>
    <t>00:26:73:3F:3F:1E</t>
  </si>
  <si>
    <t>10.2.31.26</t>
  </si>
  <si>
    <t>GIF-735-RICOH-MPC3002</t>
  </si>
  <si>
    <t>W492K603414</t>
  </si>
  <si>
    <t>00:26:73:43:01:79</t>
  </si>
  <si>
    <t>10.2.31.28</t>
  </si>
  <si>
    <t>gif-736-ricoh-mpc3002</t>
  </si>
  <si>
    <t>G_03.A0149</t>
  </si>
  <si>
    <t>W492K600306</t>
  </si>
  <si>
    <t>00:26:73:46:02:21</t>
  </si>
  <si>
    <t>10.2.31.83</t>
  </si>
  <si>
    <t>gif-737-ricoh-mpc3002</t>
  </si>
  <si>
    <t>G_03.A0253</t>
  </si>
  <si>
    <t>W492K605582</t>
  </si>
  <si>
    <t>00:26:73:46:FC:FF</t>
  </si>
  <si>
    <t>10.2.31.14</t>
  </si>
  <si>
    <t>gif-738-ricoh-mpc3002</t>
  </si>
  <si>
    <t>G_04.A0016</t>
  </si>
  <si>
    <t>W492K504772</t>
  </si>
  <si>
    <t>00:26:73:46:0C:F0</t>
  </si>
  <si>
    <t>10.2.31.214</t>
  </si>
  <si>
    <t>gif-739-ricoh-mpc3002</t>
  </si>
  <si>
    <t>G_04.A0157</t>
  </si>
  <si>
    <t>W492K702094</t>
  </si>
  <si>
    <t>00:26:73:49:2A:7F</t>
  </si>
  <si>
    <t>10.2.31.205</t>
  </si>
  <si>
    <t>gif-740-ricoh-mpc3002</t>
  </si>
  <si>
    <t>G_01.A0010</t>
  </si>
  <si>
    <t>W492K800695</t>
  </si>
  <si>
    <t>00:26:73:49:EB:92</t>
  </si>
  <si>
    <t>10.188.77.120</t>
  </si>
  <si>
    <t>gif-741-ricoh-mpc3002</t>
  </si>
  <si>
    <t>gif-743-ricoh-mpc3002</t>
  </si>
  <si>
    <t>G_05.A0337</t>
  </si>
  <si>
    <t>W492KA00104</t>
  </si>
  <si>
    <t>00:26:73:57:C7:22</t>
  </si>
  <si>
    <t>10.2.30.73</t>
  </si>
  <si>
    <t>gif-744-ricoh-spc430dn</t>
  </si>
  <si>
    <t>G_06.A0117</t>
  </si>
  <si>
    <t>RICOH Aficio Printer, RICOH Aficio Printer, RICOH Aficio Printer, RICOH Aficio Printer, RICOH Aficio Printer, RICOH Aficio Printer, RICOH Aficio Printer</t>
  </si>
  <si>
    <t>S9338500738, S9338500738, S9338500738, S9338500738, S9338500738, S9338500738, S9338500738</t>
  </si>
  <si>
    <t>n.a., n.a., n.a., n.a., n.a., n.a., 00:26:73:59:50:7B</t>
  </si>
  <si>
    <t>n.a., n.a., n.a., n.a., n.a., n.a., 10.188.85.57</t>
  </si>
  <si>
    <t>gif-745-ricoh-spc430dn</t>
  </si>
  <si>
    <t>G_05.A0462</t>
  </si>
  <si>
    <t>S9338500662</t>
  </si>
  <si>
    <t>00:26:73:59:26:E5</t>
  </si>
  <si>
    <t>gif-746-ricoh-spc430dn</t>
  </si>
  <si>
    <t>S9338501134</t>
  </si>
  <si>
    <t>00:26:73:59:50:54</t>
  </si>
  <si>
    <t>gif-747-ricoh-spc430dn</t>
  </si>
  <si>
    <t>S9338500633</t>
  </si>
  <si>
    <t>00:26:73:59:28:3E</t>
  </si>
  <si>
    <t>gif-749-ricoh-mpc3002</t>
  </si>
  <si>
    <t>W492KC02087</t>
  </si>
  <si>
    <t>00:26:73:AA:52:8B</t>
  </si>
  <si>
    <t>172.19.127.137</t>
  </si>
  <si>
    <t>gif-750-ricoh-mpc3002</t>
  </si>
  <si>
    <t>G_06.B0023</t>
  </si>
  <si>
    <t>W493K301895</t>
  </si>
  <si>
    <t>00:26:73:5B:32:FA</t>
  </si>
  <si>
    <t>10.188.77.123</t>
  </si>
  <si>
    <t>gif-751-ricoh-mpc3002</t>
  </si>
  <si>
    <t>G_01.A0301b</t>
  </si>
  <si>
    <t>W493K202727</t>
  </si>
  <si>
    <t>00:26:73:58:94:9C</t>
  </si>
  <si>
    <t>10.188.77.127</t>
  </si>
  <si>
    <t>gif-752-ricoh-mpc3002</t>
  </si>
  <si>
    <t>G_05.A0406</t>
  </si>
  <si>
    <t>W493K302788</t>
  </si>
  <si>
    <t>00:26:73:5B:33:A1</t>
  </si>
  <si>
    <t>10.2.30.70</t>
  </si>
  <si>
    <t>gif-753-ricoh-mpc3002</t>
  </si>
  <si>
    <t>G_04.M0115</t>
  </si>
  <si>
    <t>W493K200492</t>
  </si>
  <si>
    <t>00:26:73:58:21:31</t>
  </si>
  <si>
    <t>gif-754-ricoh-spc430dn</t>
  </si>
  <si>
    <t>G_04.A0076</t>
  </si>
  <si>
    <t>S9338501083</t>
  </si>
  <si>
    <t>00:26:73:59:50:4B</t>
  </si>
  <si>
    <t>10.188.241.4</t>
  </si>
  <si>
    <t>gif-755-ricoh-mpc3002</t>
  </si>
  <si>
    <t>G_01.A0116</t>
  </si>
  <si>
    <t>W493K303521</t>
  </si>
  <si>
    <t>00:26:73:5B:6D:F6</t>
  </si>
  <si>
    <t>10.188.77.130</t>
  </si>
  <si>
    <t>gif-756-ricoh-mpc3002</t>
  </si>
  <si>
    <t>G_01.B0200</t>
  </si>
  <si>
    <t>W493K204037, W493K204037, W493K204037</t>
  </si>
  <si>
    <t>n.a., 00:26:73:5A:A8:24, n.a.</t>
  </si>
  <si>
    <t>n.a., 10.188.77.30, n.a.</t>
  </si>
  <si>
    <t>gif-757-ricoh-mpc3002</t>
  </si>
  <si>
    <t>G_03.A0191</t>
  </si>
  <si>
    <t>W493K400761</t>
  </si>
  <si>
    <t>00:26:73:5B:8A:98</t>
  </si>
  <si>
    <t>10.2.31.70</t>
  </si>
  <si>
    <t>gif-758-ricoh-mpc3002</t>
  </si>
  <si>
    <t>G_03.M0048</t>
  </si>
  <si>
    <t>W493K302786</t>
  </si>
  <si>
    <t>00:26:73:5B:47:A3</t>
  </si>
  <si>
    <t>10.188.130.2</t>
  </si>
  <si>
    <t>gif-759-ricoh-mpc3002</t>
  </si>
  <si>
    <t>G_06.A0101</t>
  </si>
  <si>
    <t>W493K302925</t>
  </si>
  <si>
    <t>00:26:73:5B:7F:CE</t>
  </si>
  <si>
    <t>10.188.77.49</t>
  </si>
  <si>
    <t>gif-760-ricoh-mpc3002</t>
  </si>
  <si>
    <t>G_04.A0226</t>
  </si>
  <si>
    <t>W493K203919</t>
  </si>
  <si>
    <t>00:26:73:5A:74:79</t>
  </si>
  <si>
    <t>10.2.31.145</t>
  </si>
  <si>
    <t>gif-761-ricoh-mpc3002</t>
  </si>
  <si>
    <t>G_03.A0266</t>
  </si>
  <si>
    <t>W493K500226</t>
  </si>
  <si>
    <t>00:26:73:60:A3:BB</t>
  </si>
  <si>
    <t>10.2.31.86</t>
  </si>
  <si>
    <t>gif-762-ricoh-spc430dn</t>
  </si>
  <si>
    <t>S9349000619</t>
  </si>
  <si>
    <t>00:26:73:81:CC:5F</t>
  </si>
  <si>
    <t>gif-763-ricoh-mpc3002</t>
  </si>
  <si>
    <t>G_03.A0261</t>
  </si>
  <si>
    <t>W493K503134</t>
  </si>
  <si>
    <t>00:26:73:63:67:54</t>
  </si>
  <si>
    <t>10.2.31.78</t>
  </si>
  <si>
    <t>gif-764-ricoh-mpc3002</t>
  </si>
  <si>
    <t>BS E4 4.OG</t>
  </si>
  <si>
    <t>W493K503205</t>
  </si>
  <si>
    <t>00:26:73:63:67:0B</t>
  </si>
  <si>
    <t>172.19.127.37</t>
  </si>
  <si>
    <t>gif-765-ricoh-mpc3002</t>
  </si>
  <si>
    <t>BS.E5-595</t>
  </si>
  <si>
    <t>E153M531154</t>
  </si>
  <si>
    <t>00:26:73:67:41:A1</t>
  </si>
  <si>
    <t>172.19.127.39</t>
  </si>
  <si>
    <t>gif-766-ricoh-mpc3003</t>
  </si>
  <si>
    <t>E153M531276</t>
  </si>
  <si>
    <t>00:26:73:67:40:B7</t>
  </si>
  <si>
    <t>172.19.127.40</t>
  </si>
  <si>
    <t>gif-767-ricoh-mpc3003</t>
  </si>
  <si>
    <t>G_07.M0200b</t>
  </si>
  <si>
    <t>E153M531263</t>
  </si>
  <si>
    <t>00:26:73:67:40:F2</t>
  </si>
  <si>
    <t>10.2.30.136</t>
  </si>
  <si>
    <t>gif-768-ricoh-spc430dn</t>
  </si>
  <si>
    <t>G_01.A0207</t>
  </si>
  <si>
    <t>S9339200888</t>
  </si>
  <si>
    <t>00:26:73:70:42:F1</t>
  </si>
  <si>
    <t>10.188.77.44</t>
  </si>
  <si>
    <t>gif-769-ricoh-mpc3003</t>
  </si>
  <si>
    <t>E153MA21353</t>
  </si>
  <si>
    <t>00:26:73:79:D4:C2</t>
  </si>
  <si>
    <t>gif-770-ricoh-mpc3003</t>
  </si>
  <si>
    <t>E153MC30831</t>
  </si>
  <si>
    <t>00:26:73:7B:65:0E</t>
  </si>
  <si>
    <t>10.2.31.8</t>
  </si>
  <si>
    <t>gif-771-ricoh-spc430dn</t>
  </si>
  <si>
    <t>S9339501048</t>
  </si>
  <si>
    <t>00:26:73:77:3A:CF</t>
  </si>
  <si>
    <t>10.188.77.242</t>
  </si>
  <si>
    <t>gif-772-ricoh-mpc3003</t>
  </si>
  <si>
    <t>G_04.M0142</t>
  </si>
  <si>
    <t>E154M230089, E154M230089</t>
  </si>
  <si>
    <t>n.a., 00:26:73:7E:FA:26</t>
  </si>
  <si>
    <t>n.a., 10.2.31.198</t>
  </si>
  <si>
    <t>gif-773-ricoh-mpc3003</t>
  </si>
  <si>
    <t>G_04.A0127</t>
  </si>
  <si>
    <t>E154M120905</t>
  </si>
  <si>
    <t>00:26:73:7D:25:19</t>
  </si>
  <si>
    <t>10.188.45.2</t>
  </si>
  <si>
    <t>gif-774-ricoh-mpc3003</t>
  </si>
  <si>
    <t>E154M230098</t>
  </si>
  <si>
    <t>00:26:73:7E:FA:22</t>
  </si>
  <si>
    <t>10.188.77.132</t>
  </si>
  <si>
    <t>gif-775-ricoh-mpc3003</t>
  </si>
  <si>
    <t>E154M130047</t>
  </si>
  <si>
    <t>00:26:73:7B:F6:78</t>
  </si>
  <si>
    <t>10.188.45.139</t>
  </si>
  <si>
    <t>gif-777-ricoh-mp301spf</t>
  </si>
  <si>
    <t>BS01.A0301</t>
  </si>
  <si>
    <t>W914P405542</t>
  </si>
  <si>
    <t>00:26:73:81:37:C5</t>
  </si>
  <si>
    <t>172.19.127.41</t>
  </si>
  <si>
    <t>gif-778-ricoh-mpc305</t>
  </si>
  <si>
    <t>G_06.B0026</t>
  </si>
  <si>
    <t>W794P402638</t>
  </si>
  <si>
    <t>00:26:73:81:30:DA</t>
  </si>
  <si>
    <t>10.188.103.64</t>
  </si>
  <si>
    <t>gif-780-ricoh-mpc3003</t>
  </si>
  <si>
    <t>G_04.M0146</t>
  </si>
  <si>
    <t>E154M632153</t>
  </si>
  <si>
    <t>00:26:73:8B:31:74</t>
  </si>
  <si>
    <t>10.188.241.2</t>
  </si>
  <si>
    <t>gif-781-ricoh-mpc3003</t>
  </si>
  <si>
    <t>G_04.M0101</t>
  </si>
  <si>
    <t>E154M520374</t>
  </si>
  <si>
    <t>00:26:73:87:B0:74</t>
  </si>
  <si>
    <t>10.2.30.13</t>
  </si>
  <si>
    <t>gif-782-ricoh-mpc3003</t>
  </si>
  <si>
    <t>G_01.G0006</t>
  </si>
  <si>
    <t>E154M730019</t>
  </si>
  <si>
    <t>00:26:73:8B:30:B8</t>
  </si>
  <si>
    <t>10.188.77.11</t>
  </si>
  <si>
    <t>gif-783-ricoh-mpc3003</t>
  </si>
  <si>
    <t>G_01.E0014</t>
  </si>
  <si>
    <t>E154M521443</t>
  </si>
  <si>
    <t>00:26:73:88:10:1B</t>
  </si>
  <si>
    <t>10.188.77.252</t>
  </si>
  <si>
    <t>gif-784-plotter-hp-t920</t>
  </si>
  <si>
    <t>BS 4.OG</t>
  </si>
  <si>
    <t>??CN47ADH00B, ??CN47ADH00B</t>
  </si>
  <si>
    <t>172.19.127.4, n.a.</t>
  </si>
  <si>
    <t>GIF-785-Plotter-HP-T920</t>
  </si>
  <si>
    <t>G_01.A0217</t>
  </si>
  <si>
    <t>??CN456DH00V</t>
  </si>
  <si>
    <t>10.188.77.12</t>
  </si>
  <si>
    <t>gif-786-ricoh-mpc305spf</t>
  </si>
  <si>
    <t>W794PB02159, W794PB02159</t>
  </si>
  <si>
    <t>00:26:73:92:DD:81, n.a.</t>
  </si>
  <si>
    <t>10.2.30.18, n.a.</t>
  </si>
  <si>
    <t>gif-787-ricoh-mpc305</t>
  </si>
  <si>
    <t>G_01.G0009</t>
  </si>
  <si>
    <t>W794PC01683</t>
  </si>
  <si>
    <t>00:26:73:93:4C:C7</t>
  </si>
  <si>
    <t>10.188.77.164</t>
  </si>
  <si>
    <t>gif-788-ricoh-mpc3003</t>
  </si>
  <si>
    <t>G_03.A0275</t>
  </si>
  <si>
    <t>E155M730431</t>
  </si>
  <si>
    <t>00:26:73:A9:11:19</t>
  </si>
  <si>
    <t>10.2.31.79</t>
  </si>
  <si>
    <t>GIF-789-Ricoh-MPC307</t>
  </si>
  <si>
    <t>C508P701279</t>
  </si>
  <si>
    <t>58:38:79:13:21:67</t>
  </si>
  <si>
    <t>10.2.98.136</t>
  </si>
  <si>
    <t>gif-790-ricoh-mpc3004</t>
  </si>
  <si>
    <t>G696MC31422</t>
  </si>
  <si>
    <t>00:26:73:DC:61:B6</t>
  </si>
  <si>
    <t>10.2.30.17</t>
  </si>
  <si>
    <t>gif-791-ricoh-mpc3004</t>
  </si>
  <si>
    <t>G697J200537</t>
  </si>
  <si>
    <t>00:26:73:CC:BF:04</t>
  </si>
  <si>
    <t>10.2.30.8</t>
  </si>
  <si>
    <t>gif-792-hp-plotter-t930</t>
  </si>
  <si>
    <t>G_02.A0105</t>
  </si>
  <si>
    <t>??CN6BI5H032, ??CN6BI5H032, ??CN6BI5H032</t>
  </si>
  <si>
    <t>n.a., n.a., 10.188.77.17</t>
  </si>
  <si>
    <t>gif-793-ricoh-mpc307</t>
  </si>
  <si>
    <t>G_09.A0108</t>
  </si>
  <si>
    <t>C507P105798, C507P105798</t>
  </si>
  <si>
    <t>n.a., 00:26:73:D9:45:9C</t>
  </si>
  <si>
    <t>n.a., 10.2.30.195</t>
  </si>
  <si>
    <t>gif-794-ricoh-mpc307</t>
  </si>
  <si>
    <t>C507P601720</t>
  </si>
  <si>
    <t>00:26:73:E0:45:6B</t>
  </si>
  <si>
    <t>10.2.31.80</t>
  </si>
  <si>
    <t>gif-795-ricoh-mpc3004</t>
  </si>
  <si>
    <t>G_04.A0124</t>
  </si>
  <si>
    <t>C717J700350</t>
  </si>
  <si>
    <t>00:26:73:E5:5D:24</t>
  </si>
  <si>
    <t>10.2.31.154</t>
  </si>
  <si>
    <t>gif-796-ricoh-mpc306</t>
  </si>
  <si>
    <t>G446P504540</t>
  </si>
  <si>
    <t>00:26:73:C2:01:BC</t>
  </si>
  <si>
    <t>10.188.77.142</t>
  </si>
  <si>
    <t>GIF-797-Ricoh-MPC3004</t>
  </si>
  <si>
    <t>C717J700680, C717J700680</t>
  </si>
  <si>
    <t>n.a., 00:26:73:E5:5B:7A</t>
  </si>
  <si>
    <t>n.a., 10.188.130.5</t>
  </si>
  <si>
    <t>GIF-798-Ricoh-MPC307</t>
  </si>
  <si>
    <t>G_04.M0153</t>
  </si>
  <si>
    <t>C508P802174</t>
  </si>
  <si>
    <t>58:38:79:13:D6:75</t>
  </si>
  <si>
    <t>GIF-APC-001</t>
  </si>
  <si>
    <t>CNBYJ0T4CK</t>
  </si>
  <si>
    <t>70:3A:0E:C1:A5:D8</t>
  </si>
  <si>
    <t>10.2.5.18</t>
  </si>
  <si>
    <t>GIF-APC-002</t>
  </si>
  <si>
    <t>CNBYJ0T4RC</t>
  </si>
  <si>
    <t>70:3A:0E:C1:A8:B4</t>
  </si>
  <si>
    <t>10.2.5.16</t>
  </si>
  <si>
    <t>GIF-APC-003</t>
  </si>
  <si>
    <t>CNBYJ0T4RD</t>
  </si>
  <si>
    <t>70:3A:0E:C1:A8:B6</t>
  </si>
  <si>
    <t>10.2.5.17</t>
  </si>
  <si>
    <t>GIF-APC-004</t>
  </si>
  <si>
    <t>CNBYJ0T4R5</t>
  </si>
  <si>
    <t>70:3A:0E:C1:A8:A8</t>
  </si>
  <si>
    <t>10.2.5.145</t>
  </si>
  <si>
    <t>GIF-APC-005</t>
  </si>
  <si>
    <t>CNBYJ0T4R7</t>
  </si>
  <si>
    <t>70:3A:0E:C1:A8:AC</t>
  </si>
  <si>
    <t>10.2.5.19</t>
  </si>
  <si>
    <t>GIF-APC-006</t>
  </si>
  <si>
    <t>CNBYJ0T4QZ</t>
  </si>
  <si>
    <t>70:3A:0E:C1:A8:9C</t>
  </si>
  <si>
    <t>10.2.5.20</t>
  </si>
  <si>
    <t>GIF-APC-007</t>
  </si>
  <si>
    <t>CNBYJ0T4QR</t>
  </si>
  <si>
    <t>70:3A:0E:C1:A8:8E</t>
  </si>
  <si>
    <t>10.2.5.21</t>
  </si>
  <si>
    <t>GIF-APC-008</t>
  </si>
  <si>
    <t>CNBYJ0T4R3</t>
  </si>
  <si>
    <t>70:3A:0E:C1:A8:A4</t>
  </si>
  <si>
    <t>10.2.5.22</t>
  </si>
  <si>
    <t>GIF-APC-009</t>
  </si>
  <si>
    <t>CNBYJ0T4QS</t>
  </si>
  <si>
    <t>70:3A:0E:C1:A8:90</t>
  </si>
  <si>
    <t>10.2.5.23</t>
  </si>
  <si>
    <t>GIF-APC-010</t>
  </si>
  <si>
    <t>CNBYJ0T4QH</t>
  </si>
  <si>
    <t>70:3A:0E:C1:A8:7E</t>
  </si>
  <si>
    <t>10.2.5.136</t>
  </si>
  <si>
    <t>GIF-APC-011</t>
  </si>
  <si>
    <t>CNC4J0T0H2</t>
  </si>
  <si>
    <t>70:3A:0E:C2:5A:F6</t>
  </si>
  <si>
    <t>10.2.5.24</t>
  </si>
  <si>
    <t>GIF-APC-012</t>
  </si>
  <si>
    <t>CNC4J0T0FK</t>
  </si>
  <si>
    <t>70:3A:0E:C2:5A:98</t>
  </si>
  <si>
    <t>10.2.5.135</t>
  </si>
  <si>
    <t>GIF-APC-013</t>
  </si>
  <si>
    <t>CNC4J0T0FL</t>
  </si>
  <si>
    <t>70:3A:0E:C2:5A:9A</t>
  </si>
  <si>
    <t>10.2.5.25</t>
  </si>
  <si>
    <t>GIF-APC-014</t>
  </si>
  <si>
    <t>CNC4J0T0FF</t>
  </si>
  <si>
    <t>70:3A:0E:C2:5A:90</t>
  </si>
  <si>
    <t>10.2.5.26</t>
  </si>
  <si>
    <t>GIF-APC-015</t>
  </si>
  <si>
    <t>CNC4J0T00T</t>
  </si>
  <si>
    <t>70:3A:0E:C2:57:82</t>
  </si>
  <si>
    <t>10.2.5.27</t>
  </si>
  <si>
    <t>GIF-APC-016</t>
  </si>
  <si>
    <t>CNC4J0T0FQ</t>
  </si>
  <si>
    <t>70:3A:0E:C2:5A:A2</t>
  </si>
  <si>
    <t>10.2.5.28</t>
  </si>
  <si>
    <t>GIF-APC-017</t>
  </si>
  <si>
    <t>CNC4J0T00C</t>
  </si>
  <si>
    <t>70:3A:0E:C2:57:66</t>
  </si>
  <si>
    <t>10.2.5.29</t>
  </si>
  <si>
    <t>GIF-APC-018</t>
  </si>
  <si>
    <t>CNC4J0T0JG</t>
  </si>
  <si>
    <t>70:3A:0E:C2:5B:4C</t>
  </si>
  <si>
    <t>10.2.5.30</t>
  </si>
  <si>
    <t>GIF-APC-019</t>
  </si>
  <si>
    <t>CNC4J0T022</t>
  </si>
  <si>
    <t>70:3A:0E:C2:57:D0</t>
  </si>
  <si>
    <t>10.2.5.31</t>
  </si>
  <si>
    <t>GIF-APC-020</t>
  </si>
  <si>
    <t>CNC4J0T0FM</t>
  </si>
  <si>
    <t>70:3A:0E:C2:5A:9C</t>
  </si>
  <si>
    <t>10.2.5.144</t>
  </si>
  <si>
    <t>GIF-APC-021</t>
  </si>
  <si>
    <t>CNC4J0T01T</t>
  </si>
  <si>
    <t>70:3A:0E:C2:57:C0</t>
  </si>
  <si>
    <t>10.2.5.32</t>
  </si>
  <si>
    <t>GIF-APC-022</t>
  </si>
  <si>
    <t>CNC4J0T0JF</t>
  </si>
  <si>
    <t>70:3A:0E:C2:5B:4A</t>
  </si>
  <si>
    <t>10.2.5.33</t>
  </si>
  <si>
    <t>GIF-APC-023</t>
  </si>
  <si>
    <t>CNC4J0T002</t>
  </si>
  <si>
    <t>70:3A:0E:C2:57:54</t>
  </si>
  <si>
    <t>10.2.5.146</t>
  </si>
  <si>
    <t>GIF-APC-024</t>
  </si>
  <si>
    <t>CNC4J0T0J6</t>
  </si>
  <si>
    <t>70:3A:0E:C2:5B:3C</t>
  </si>
  <si>
    <t>10.2.5.147</t>
  </si>
  <si>
    <t>GIF-APC-025</t>
  </si>
  <si>
    <t>CNDSJ0T4S7</t>
  </si>
  <si>
    <t>24:F2:7F:C0:4D:B6</t>
  </si>
  <si>
    <t>10.2.4.16</t>
  </si>
  <si>
    <t>GIF-APC-026</t>
  </si>
  <si>
    <t>CNC4J0T0FT</t>
  </si>
  <si>
    <t>70:3A:0E:C2:5A:A8</t>
  </si>
  <si>
    <t>10.2.4.139</t>
  </si>
  <si>
    <t>GIF-APC-027</t>
  </si>
  <si>
    <t>CNC4J0T0H6</t>
  </si>
  <si>
    <t>70:3A:0E:C2:5A:FE</t>
  </si>
  <si>
    <t>10.2.4.140</t>
  </si>
  <si>
    <t>GIF-APC-028</t>
  </si>
  <si>
    <t>CNC4J0T0HR</t>
  </si>
  <si>
    <t>70:3A:0E:C2:5B:20</t>
  </si>
  <si>
    <t>10.2.4.18</t>
  </si>
  <si>
    <t>GIF-APC-029</t>
  </si>
  <si>
    <t>CNC4J0T0HT</t>
  </si>
  <si>
    <t>70:3A:0E:C2:5B:24</t>
  </si>
  <si>
    <t>10.2.4.141</t>
  </si>
  <si>
    <t>GIF-APC-030</t>
  </si>
  <si>
    <t>CNC4J0T0HQ</t>
  </si>
  <si>
    <t>70:3A:0E:C2:5B:1E</t>
  </si>
  <si>
    <t>10.2.4.17</t>
  </si>
  <si>
    <t>GIF-APC-031</t>
  </si>
  <si>
    <t>CNDSJ0T4ZZ</t>
  </si>
  <si>
    <t>24:F2:7F:C0:4F:58</t>
  </si>
  <si>
    <t>10.2.4.19</t>
  </si>
  <si>
    <t>GIF-APC-032</t>
  </si>
  <si>
    <t>GIF-APC-033</t>
  </si>
  <si>
    <t>GIF-APC-034</t>
  </si>
  <si>
    <t>GIF-APC-035</t>
  </si>
  <si>
    <t>GIF-APC-042</t>
  </si>
  <si>
    <t>GIF-APC-043</t>
  </si>
  <si>
    <t>G_03.A0101</t>
  </si>
  <si>
    <t>GIF-APC-044</t>
  </si>
  <si>
    <t>G_03.A0112</t>
  </si>
  <si>
    <t>GIF-APC-045</t>
  </si>
  <si>
    <t>G_03.A0152</t>
  </si>
  <si>
    <t>GIF-APC-046</t>
  </si>
  <si>
    <t>G_03.A0155</t>
  </si>
  <si>
    <t>GIF-APC-047</t>
  </si>
  <si>
    <t>G_03.A0201</t>
  </si>
  <si>
    <t>GIF-APC-048</t>
  </si>
  <si>
    <t>G_03.A0205</t>
  </si>
  <si>
    <t>GIF-APC-049</t>
  </si>
  <si>
    <t>G_03.A0255</t>
  </si>
  <si>
    <t>gif-apic-sim-001</t>
  </si>
  <si>
    <t>G_05.A0005</t>
  </si>
  <si>
    <t>GIF-APP-020</t>
  </si>
  <si>
    <t>CZJ408013Q</t>
  </si>
  <si>
    <t>2C:44:FD:87:E5:A8</t>
  </si>
  <si>
    <t>172.16.46.3</t>
  </si>
  <si>
    <t>GIF-APP-035</t>
  </si>
  <si>
    <t>CZJ41405HM</t>
  </si>
  <si>
    <t>A0:D3:C1:05:98:BC</t>
  </si>
  <si>
    <t>10.188.248.4</t>
  </si>
  <si>
    <t>GIF-APP-041</t>
  </si>
  <si>
    <t>VPN Gateway</t>
  </si>
  <si>
    <t>GIF-APP-042</t>
  </si>
  <si>
    <t>gif-app-106</t>
  </si>
  <si>
    <t>VMware-422bdc55-4377-aac3-de0d-749870eac306</t>
  </si>
  <si>
    <t>172.16.130.51</t>
  </si>
  <si>
    <t>GIF-APP-148</t>
  </si>
  <si>
    <t>ProLiant ML350 Gen9 (Server Windows), ProLiant ML350 Gen9 (Server Windows), ProLiant ML350 Gen9 (Server Windows), ProLiant ML350 Gen9 (Server Windows), ProLiant ML350 Gen9 (Server Windows), ProLiant ML350 Gen9 (Server Windows)</t>
  </si>
  <si>
    <t>CZ253305FC, CZ253305FC, CZ253305FC, CZ253305FC, CZ253305FC, CZ253305FC</t>
  </si>
  <si>
    <t>n.a., n.a., n.a., n.a., 02:00:4C:4F:4F:50, 30:8D:99:FD:FB:84</t>
  </si>
  <si>
    <t>n.a., n.a., n.a., n.a., 169.254.64.253, 10.12.80.148</t>
  </si>
  <si>
    <t>VirtualMachine (Server Linux), VirtualMachine (Server Linux), VirtualMachine (Server Linux)</t>
  </si>
  <si>
    <t>gif-app-205</t>
  </si>
  <si>
    <t>VMware-564d8a43-37c3-0c5c-3b68-4b1c99e0d5b2</t>
  </si>
  <si>
    <t>194.31.198.25</t>
  </si>
  <si>
    <t>gif-app-323</t>
  </si>
  <si>
    <t>VMware-564d82d5-5533-7607-fe9d-5cb0516f468d, VMware-564d82d5-5533-7607-fe9d-5cb0516f468d, VMware-564d82d5-5533-7607-fe9d-5cb0516f468d</t>
  </si>
  <si>
    <t>n.a., n.a., 194.31.198.167</t>
  </si>
  <si>
    <t>gif-app-324</t>
  </si>
  <si>
    <t>VMware-564de47e-0e29-a972-dac4-d8d86ecc6b3c</t>
  </si>
  <si>
    <t>172.18.0.1</t>
  </si>
  <si>
    <t>gif-app-338</t>
  </si>
  <si>
    <t>VMware-564d4e08-d4ca-afab-02a5-98eb0caa7ce3</t>
  </si>
  <si>
    <t>194.31.198.171</t>
  </si>
  <si>
    <t>gif-app-347</t>
  </si>
  <si>
    <t>VMware-422bac06-dfc9-e3b5-3ba7-aa5353065b7d, VMware-422bac06-dfc9-e3b5-3ba7-aa5353065b7d</t>
  </si>
  <si>
    <t>n.a., 194.31.198.19</t>
  </si>
  <si>
    <t>gif-app-363</t>
  </si>
  <si>
    <t>gif-app-378</t>
  </si>
  <si>
    <t>gif-app-381</t>
  </si>
  <si>
    <t>BS01.A0412</t>
  </si>
  <si>
    <t>gif-app-392</t>
  </si>
  <si>
    <t>gif-app-393</t>
  </si>
  <si>
    <t>GIF-BKP-002</t>
  </si>
  <si>
    <t>IP85NP4666</t>
  </si>
  <si>
    <t>E0:07:1B:F1:6E:18</t>
  </si>
  <si>
    <t>GIF-BKP-005</t>
  </si>
  <si>
    <t>ProLiant DL580 Gen8 (Server Windows)</t>
  </si>
  <si>
    <t>CZ3433AT0R</t>
  </si>
  <si>
    <t>6C:C2:17:41:54:48</t>
  </si>
  <si>
    <t>GIF-BKP-007</t>
  </si>
  <si>
    <t>ProLiant DL380 Gen9 (Server Windows), ProLiant DL380 Gen9 (Server Windows)</t>
  </si>
  <si>
    <t>CZJ54004F9, CZJ54004F9</t>
  </si>
  <si>
    <t>GIF-BKP-008</t>
  </si>
  <si>
    <t>CZJ5500XFS</t>
  </si>
  <si>
    <t>00:11:0A:69:EE:CC</t>
  </si>
  <si>
    <t>10.2.8.34</t>
  </si>
  <si>
    <t>GIF-BKP-009</t>
  </si>
  <si>
    <t>CZJ643316S</t>
  </si>
  <si>
    <t>5C:B9:01:E3:3A:18</t>
  </si>
  <si>
    <t>10.2.8.2</t>
  </si>
  <si>
    <t>GIF-BKP-010</t>
  </si>
  <si>
    <t>G_05.A0006</t>
  </si>
  <si>
    <t>ProLiant DL380 Gen10 (Server Windows), ProLiant DL380 Gen10 (Server Windows), ProLiant DL380 Gen10 (Server Windows)</t>
  </si>
  <si>
    <t>CZ28370CF5, CZ28370CF5, CZ28370CF5</t>
  </si>
  <si>
    <t>n.a., n.a., D0:67:26:B7:C4:70</t>
  </si>
  <si>
    <t>n.a., n.a., 10.2.8.99</t>
  </si>
  <si>
    <t>GIF-BKP-020</t>
  </si>
  <si>
    <t>CZ21240CFX</t>
  </si>
  <si>
    <t>gif-cax-006</t>
  </si>
  <si>
    <t>00:9C:02:A4:28:DC</t>
  </si>
  <si>
    <t>172.16.1.160</t>
  </si>
  <si>
    <t>GIF-CER-017</t>
  </si>
  <si>
    <t>G_03.A0222n</t>
  </si>
  <si>
    <t>Pissarczyk, Thomas</t>
  </si>
  <si>
    <t>GIF-DBS-005</t>
  </si>
  <si>
    <t>CZ213358FC</t>
  </si>
  <si>
    <t>9C:8E:99:FB:4D:44</t>
  </si>
  <si>
    <t>10.188.132.88</t>
  </si>
  <si>
    <t>GIF-DBS-060</t>
  </si>
  <si>
    <t>CZJ6130C55, CZJ6130C55</t>
  </si>
  <si>
    <t>14:02:EC:05:1C:F8, 14:02:EC:05:1C:FA</t>
  </si>
  <si>
    <t>172.31.31.60, 10.2.9.131</t>
  </si>
  <si>
    <t>GIF-DSL-001</t>
  </si>
  <si>
    <t>gif-fcs-001</t>
  </si>
  <si>
    <t>CZC126W4ZC, CZC126W4ZC</t>
  </si>
  <si>
    <t>00:05:33:7B:20:49, n.a.</t>
  </si>
  <si>
    <t>10.188.13.146, n.a.</t>
  </si>
  <si>
    <t>gif-fcs-002</t>
  </si>
  <si>
    <t>CZC126W4Z8, CZC126W4Z8</t>
  </si>
  <si>
    <t>00:05:33:7B:45:A7, n.a.</t>
  </si>
  <si>
    <t>10.188.13.147, n.a.</t>
  </si>
  <si>
    <t>gif-fcs-003</t>
  </si>
  <si>
    <t>CZC126W4Z9, CZC126W4Z9</t>
  </si>
  <si>
    <t>00:05:33:7B:3E:D7, n.a.</t>
  </si>
  <si>
    <t>10.188.129.146, n.a.</t>
  </si>
  <si>
    <t>gif-fcs-004</t>
  </si>
  <si>
    <t>CZC126W5BZ, CZC126W5BZ</t>
  </si>
  <si>
    <t>00:05:33:7A:FF:2C, n.a.</t>
  </si>
  <si>
    <t>10.188.129.147, n.a.</t>
  </si>
  <si>
    <t>gif-fcs-005</t>
  </si>
  <si>
    <t>CZC324GB5S, CZC324GB5S</t>
  </si>
  <si>
    <t>00:27:F8:82:4E:10, n.a.</t>
  </si>
  <si>
    <t>10.188.75.146, n.a.</t>
  </si>
  <si>
    <t>gif-fcs-006</t>
  </si>
  <si>
    <t>Fibre Channel Switch, Fibre Channel Switch, Fibre Channel Switch, Fibre Channel Switch</t>
  </si>
  <si>
    <t>CZC324GB5N, CZC324GB5N, CZC324GB5N, CZC324GB5N</t>
  </si>
  <si>
    <t>n.a., n.a., 00:27:F8:86:DD:A5, n.a.</t>
  </si>
  <si>
    <t>n.a., n.a., 10.188.75.147, n.a.</t>
  </si>
  <si>
    <t>gif-fcs-007</t>
  </si>
  <si>
    <t>CZC4112SAZ, CZC4112SAZ, CZC4112SAZ, CZC4112SAZ</t>
  </si>
  <si>
    <t>50:EB:1A:08:17:9C, n.a., n.a., n.a.</t>
  </si>
  <si>
    <t>10.188.129.148, n.a., n.a., n.a.</t>
  </si>
  <si>
    <t>gif-fcs-008</t>
  </si>
  <si>
    <t>CZC4122SZC, CZC4122SZC</t>
  </si>
  <si>
    <t>50:EB:1A:06:70:0F, n.a.</t>
  </si>
  <si>
    <t>10.188.129.149, n.a.</t>
  </si>
  <si>
    <t>gif-fcs-009</t>
  </si>
  <si>
    <t>CZC4112SB3, CZC4112SB3, CZC4112SB3, CZC4112SB3</t>
  </si>
  <si>
    <t>n.a., n.a., n.a., 50:EB:1A:08:1D:A4</t>
  </si>
  <si>
    <t>n.a., n.a., n.a., 10.188.129.150</t>
  </si>
  <si>
    <t>gif-fcs-010</t>
  </si>
  <si>
    <t>Brocade Fibre Channel Switch, Brocade Fibre Channel Switch, Brocade Fibre Channel Switch</t>
  </si>
  <si>
    <t>10334BG, 10334BG, 10334BG</t>
  </si>
  <si>
    <t>50:EB:1A:27:E9:44, n.a., n.a.</t>
  </si>
  <si>
    <t>10.188.75.148, n.a., n.a.</t>
  </si>
  <si>
    <t>gif-fcs-011</t>
  </si>
  <si>
    <t>Brocade Fibre Channel Switch, Brocade Fibre Channel Switch, Brocade Fibre Channel Switch, Brocade Fibre Channel Switch, Brocade Fibre Channel Switch</t>
  </si>
  <si>
    <t>10334BZ, 10334BZ, 10334BZ, 10334BZ, 10334BZ</t>
  </si>
  <si>
    <t>n.a., n.a., n.a., 50:EB:1A:27:A6:79, n.a.</t>
  </si>
  <si>
    <t>n.a., n.a., n.a., 10.188.75.149, n.a.</t>
  </si>
  <si>
    <t>gif-fcs-012</t>
  </si>
  <si>
    <t>10334LL, 10334LL, 10334LL</t>
  </si>
  <si>
    <t>50:EB:1A:2A:A9:79, n.a., n.a.</t>
  </si>
  <si>
    <t>10.188.13.148, n.a., n.a.</t>
  </si>
  <si>
    <t>gif-fcs-013</t>
  </si>
  <si>
    <t>10.188.13.149</t>
  </si>
  <si>
    <t>gif-fcs-014</t>
  </si>
  <si>
    <t>Brocade 6505</t>
  </si>
  <si>
    <t>10490DD</t>
  </si>
  <si>
    <t>172.16.158.177</t>
  </si>
  <si>
    <t>gif-fcs-015</t>
  </si>
  <si>
    <t>10490DK</t>
  </si>
  <si>
    <t>172.16.158.178</t>
  </si>
  <si>
    <t>gif-fcs-016</t>
  </si>
  <si>
    <t>10490ER</t>
  </si>
  <si>
    <t>172.16.158.179</t>
  </si>
  <si>
    <t>gif-fcs-017</t>
  </si>
  <si>
    <t>10490DH</t>
  </si>
  <si>
    <t>172.16.158.180</t>
  </si>
  <si>
    <t>gif-fcs-018</t>
  </si>
  <si>
    <t>ALJ1948E343</t>
  </si>
  <si>
    <t>00:05:1E:C9:AC:4B</t>
  </si>
  <si>
    <t>10.2.28.10</t>
  </si>
  <si>
    <t>gif-fcs-019</t>
  </si>
  <si>
    <t>00:05:1E:C9:AD:10</t>
  </si>
  <si>
    <t>10.2.28.11</t>
  </si>
  <si>
    <t>gif-fwn-001</t>
  </si>
  <si>
    <t>n.a., 00:10:DB:FF:30:00</t>
  </si>
  <si>
    <t>n.a., 10.2.0.247</t>
  </si>
  <si>
    <t>gif-fwn-003</t>
  </si>
  <si>
    <t>n.a., 00:10:DB:FF:20:00</t>
  </si>
  <si>
    <t>n.a., 10.2.0.248</t>
  </si>
  <si>
    <t>gif-fwn-004</t>
  </si>
  <si>
    <t>10.2.0.249, n.a.</t>
  </si>
  <si>
    <t>gif-fwn-005</t>
  </si>
  <si>
    <t>n.a., 00:10:DB:FF:10:00</t>
  </si>
  <si>
    <t>n.a., 10.2.0.246</t>
  </si>
  <si>
    <t>gif-fwn-g4m0013</t>
  </si>
  <si>
    <t>gif-ims-006</t>
  </si>
  <si>
    <t>CZ220700DC</t>
  </si>
  <si>
    <t>E4:11:5B:12:6F:82</t>
  </si>
  <si>
    <t>172.16.1.109</t>
  </si>
  <si>
    <t>gif-ims-007</t>
  </si>
  <si>
    <t>CZ220700DB</t>
  </si>
  <si>
    <t>GIF-IMS-019</t>
  </si>
  <si>
    <t>CZJ30503JK</t>
  </si>
  <si>
    <t>AC:16:2D:85:03:E4</t>
  </si>
  <si>
    <t>10.188.248.2</t>
  </si>
  <si>
    <t>GIF-IMS-021</t>
  </si>
  <si>
    <t>CZ232204MC</t>
  </si>
  <si>
    <t>D8:9D:67:19:8F:40</t>
  </si>
  <si>
    <t>10.188.75.240</t>
  </si>
  <si>
    <t>GIF-IMS-023</t>
  </si>
  <si>
    <t>Ahrensfeld, Hauke</t>
  </si>
  <si>
    <t>G_03.B0114</t>
  </si>
  <si>
    <t>CZJ3280MV3</t>
  </si>
  <si>
    <t>D8:9D:67:26:0B:8C</t>
  </si>
  <si>
    <t>10.188.251.64</t>
  </si>
  <si>
    <t>GIF-IMS-028</t>
  </si>
  <si>
    <t>CZC8237GZT</t>
  </si>
  <si>
    <t>00:1E:0B:C3:BB:52</t>
  </si>
  <si>
    <t>172.16.1.17</t>
  </si>
  <si>
    <t>gif-ims-059</t>
  </si>
  <si>
    <t>VMware-564dbb39-3863-a96d-cb61-2fe0e26636a5</t>
  </si>
  <si>
    <t>172.16.159.154</t>
  </si>
  <si>
    <t>GIF-IMS-068</t>
  </si>
  <si>
    <t>CZJ6130C56, CZJ6130C56</t>
  </si>
  <si>
    <t>14:02:EC:05:4C:6C, 14:02:EC:05:4C:6E</t>
  </si>
  <si>
    <t>172.31.31.68, 10.2.9.130</t>
  </si>
  <si>
    <t>gif-ims-072</t>
  </si>
  <si>
    <t>VMware-42 2b 39 fd 99 fa b0 c2-5a 1e e0 1f 5a 03 6, VMware-42 2b 39 fd 99 fa b0 c2-5a 1e e0 1f 5a 03 6, VMware-42 2b 39 fd 99 fa b0 c2-5a 1e e0 1f 5a 03 6, VMware-42 2b 39 fd 99 fa b0 c2-5a 1e e0 1f 5a 03 6, VMware-42 2b 39 fd 99 fa b0 c2-5a 1e e0 1f</t>
  </si>
  <si>
    <t>00:50:56:AB:EA:A5, n.a., n.a., 02:42:3B:CF:A3:A6, 02:42:42:7E:4E:EF</t>
  </si>
  <si>
    <t>172.16.41.167, n.a., n.a., 172.18.0.1, 172.17.0.1</t>
  </si>
  <si>
    <t>GIF-IPS-001</t>
  </si>
  <si>
    <t>10.16.241.64</t>
  </si>
  <si>
    <t>GIF-IPS-002</t>
  </si>
  <si>
    <t>10.16.241.80</t>
  </si>
  <si>
    <t>gif-lib-001</t>
  </si>
  <si>
    <t>IBM TS3500</t>
  </si>
  <si>
    <t>78A4739</t>
  </si>
  <si>
    <t>gif-lib-002</t>
  </si>
  <si>
    <t>STK L700</t>
  </si>
  <si>
    <t>gif-lib-003</t>
  </si>
  <si>
    <t>IBM TS3310</t>
  </si>
  <si>
    <t>GIF-LIC-007</t>
  </si>
  <si>
    <t>CZ234305X0</t>
  </si>
  <si>
    <t>2C:44:FD:7E:41:3C</t>
  </si>
  <si>
    <t>172.16.1.36</t>
  </si>
  <si>
    <t>GIF-LIC-008</t>
  </si>
  <si>
    <t>CZ2347008F</t>
  </si>
  <si>
    <t>2C:44:FD:82:80:70</t>
  </si>
  <si>
    <t>172.16.1.34</t>
  </si>
  <si>
    <t>GIF-LIC-009</t>
  </si>
  <si>
    <t>CZ2347008B</t>
  </si>
  <si>
    <t>2C:44:FD:82:6D:9C</t>
  </si>
  <si>
    <t>172.16.1.32</t>
  </si>
  <si>
    <t>GIF-LIC-010</t>
  </si>
  <si>
    <t>CZ234305WS</t>
  </si>
  <si>
    <t>2C:44:FD:7E:43:00</t>
  </si>
  <si>
    <t>172.16.1.30</t>
  </si>
  <si>
    <t>gif-lic-022</t>
  </si>
  <si>
    <t>GIF-LIC-023</t>
  </si>
  <si>
    <t>ProLiant DL360 Gen9 (Server Windows)</t>
  </si>
  <si>
    <t>CZJ7410FG1</t>
  </si>
  <si>
    <t>F4:03:43:58:2B:F0</t>
  </si>
  <si>
    <t>10.2.9.141</t>
  </si>
  <si>
    <t>GIF-LIC-024</t>
  </si>
  <si>
    <t>CZJ7410FG0</t>
  </si>
  <si>
    <t>F4:03:43:57:0C:0C</t>
  </si>
  <si>
    <t>10.2.9.142</t>
  </si>
  <si>
    <t>gif-lic-025</t>
  </si>
  <si>
    <t>GIF-MFP-001</t>
  </si>
  <si>
    <t>CZJ13706TG</t>
  </si>
  <si>
    <t>GIF-MNB-001</t>
  </si>
  <si>
    <t>CZ2142071R</t>
  </si>
  <si>
    <t>44:1E:A1:39:59:F4</t>
  </si>
  <si>
    <t>172.16.81.130</t>
  </si>
  <si>
    <t>GIF-MNB-002</t>
  </si>
  <si>
    <t>CZ2142071S</t>
  </si>
  <si>
    <t>44:1E:A1:39:48:B0</t>
  </si>
  <si>
    <t>172.16.81.66</t>
  </si>
  <si>
    <t>GIF-MNB-005</t>
  </si>
  <si>
    <t>CZJ13706TT</t>
  </si>
  <si>
    <t>Keusch, Karsten</t>
  </si>
  <si>
    <t>GIF-MNB-009</t>
  </si>
  <si>
    <t>CZJ4110L70</t>
  </si>
  <si>
    <t>A0:D3:C1:01:76:A0</t>
  </si>
  <si>
    <t>GIF-MOC-001</t>
  </si>
  <si>
    <t>00:1A:1E:03:84:E8</t>
  </si>
  <si>
    <t>10.2.3.72</t>
  </si>
  <si>
    <t>GIF-MOC-003</t>
  </si>
  <si>
    <t>00:1A:1E:03:84:60</t>
  </si>
  <si>
    <t>10.2.3.12</t>
  </si>
  <si>
    <t>gif-rtr-lab-001</t>
  </si>
  <si>
    <t>gif-rtr-lab-002</t>
  </si>
  <si>
    <t>GIF-SAN-001</t>
  </si>
  <si>
    <t>10.188.13.140</t>
  </si>
  <si>
    <t>GIF-SAN-002</t>
  </si>
  <si>
    <t xml:space="preserve"> SGA12900BS  </t>
  </si>
  <si>
    <t>GIF-SAN-003</t>
  </si>
  <si>
    <t>10.188.75.140</t>
  </si>
  <si>
    <t>SGA133006P</t>
  </si>
  <si>
    <t>GIF-SAN-004</t>
  </si>
  <si>
    <t xml:space="preserve">SGA12900GK </t>
  </si>
  <si>
    <t>10.188.75.141</t>
  </si>
  <si>
    <t>gif-san-006</t>
  </si>
  <si>
    <t>78A5003</t>
  </si>
  <si>
    <t>gif-san-007</t>
  </si>
  <si>
    <t>gif-san-008</t>
  </si>
  <si>
    <t>78C1241</t>
  </si>
  <si>
    <t>10.2.29.78</t>
  </si>
  <si>
    <t>gif-san-010</t>
  </si>
  <si>
    <t>78B4171</t>
  </si>
  <si>
    <t>172.16.158.29</t>
  </si>
  <si>
    <t>gif-san-011</t>
  </si>
  <si>
    <t>10.2.29.130</t>
  </si>
  <si>
    <t>gif-san-012</t>
  </si>
  <si>
    <t>781K590</t>
  </si>
  <si>
    <t>gif-san-013</t>
  </si>
  <si>
    <t>CZ3709HE4A</t>
  </si>
  <si>
    <t xml:space="preserve"> 94:18:82:45:0D:78,  96:18:82:45:0D:7A</t>
  </si>
  <si>
    <t>10.2.28.12</t>
  </si>
  <si>
    <t>gif-san-014</t>
  </si>
  <si>
    <t>00:D0:23:88:AB:B0</t>
  </si>
  <si>
    <t>10.2.29.133</t>
  </si>
  <si>
    <t>gif-san-015</t>
  </si>
  <si>
    <t>gif-san-016</t>
  </si>
  <si>
    <t>10.188.129.70</t>
  </si>
  <si>
    <t>gif-san-017</t>
  </si>
  <si>
    <t>7819D16</t>
  </si>
  <si>
    <t>172.16.158.73</t>
  </si>
  <si>
    <t>gif-san-018</t>
  </si>
  <si>
    <t>CZ38329MLZ</t>
  </si>
  <si>
    <t>94:18:82:47:7A:81</t>
  </si>
  <si>
    <t>10.2.28.16</t>
  </si>
  <si>
    <t>gif-san-020</t>
  </si>
  <si>
    <t>10.188.75.180</t>
  </si>
  <si>
    <t>gif-san-021</t>
  </si>
  <si>
    <t>10.188.13.180</t>
  </si>
  <si>
    <t>gif-san-022</t>
  </si>
  <si>
    <t>gif-san-030</t>
  </si>
  <si>
    <t>172.16.158.162</t>
  </si>
  <si>
    <t>gif-san-031</t>
  </si>
  <si>
    <t>172.16.158.165</t>
  </si>
  <si>
    <t>gif-san-032</t>
  </si>
  <si>
    <t>172.16.158.168</t>
  </si>
  <si>
    <t>gif-san-033</t>
  </si>
  <si>
    <t>172.16.158.171</t>
  </si>
  <si>
    <t>gif-san-034</t>
  </si>
  <si>
    <t>172.16.158.174</t>
  </si>
  <si>
    <t>GIF-SAP01-GX430T</t>
  </si>
  <si>
    <t>5945955, 5945955</t>
  </si>
  <si>
    <t>n.a., 00:07:4D:5A:BA:63</t>
  </si>
  <si>
    <t>n.a., 10.188.77.145</t>
  </si>
  <si>
    <t>IBM SVC</t>
  </si>
  <si>
    <t>gif-svc-002</t>
  </si>
  <si>
    <t>75AHPV0</t>
  </si>
  <si>
    <t>172.16.2.121</t>
  </si>
  <si>
    <t>gif-svc-003</t>
  </si>
  <si>
    <t>75AHPZ0</t>
  </si>
  <si>
    <t>172.16.2.122</t>
  </si>
  <si>
    <t>gif-svc-005</t>
  </si>
  <si>
    <t>75AYPC0</t>
  </si>
  <si>
    <t>172.16.158.58</t>
  </si>
  <si>
    <t>gif-svc-006</t>
  </si>
  <si>
    <t>75AYPD0</t>
  </si>
  <si>
    <t>172.16.158.59</t>
  </si>
  <si>
    <t>gif-swi-lab-001</t>
  </si>
  <si>
    <t>GIF-TEL-001</t>
  </si>
  <si>
    <t>GIF-TEL-002</t>
  </si>
  <si>
    <t>GIF-USV-01</t>
  </si>
  <si>
    <t>GIF-USV-02</t>
  </si>
  <si>
    <t>GIF-USV-03</t>
  </si>
  <si>
    <t>GIF-USV-04</t>
  </si>
  <si>
    <t>GIF-USV-05</t>
  </si>
  <si>
    <t>GIF-USV-06</t>
  </si>
  <si>
    <t>GIF-USV-07</t>
  </si>
  <si>
    <t>GIF-USV-08</t>
  </si>
  <si>
    <t>G_06.A0001</t>
  </si>
  <si>
    <t>GIF-USV-09</t>
  </si>
  <si>
    <t>GIF-USV-10</t>
  </si>
  <si>
    <t>GIF-VMH-001</t>
  </si>
  <si>
    <t>CZ2218011M, CZ2218011M</t>
  </si>
  <si>
    <t>00:50:56:60:6a:95, 44:1e:a1:3e:45:b8</t>
  </si>
  <si>
    <t>169.254.88.24, 10.16.240.130</t>
  </si>
  <si>
    <t>GIF-VMH-002</t>
  </si>
  <si>
    <t>PAZQNAETM1K7V6, PAZQNAETM1K7V6</t>
  </si>
  <si>
    <t>00:50:56:66:86:e3, e8:39:35:24:01:5e</t>
  </si>
  <si>
    <t>169.254.83.29, 10.16.240.131</t>
  </si>
  <si>
    <t>GIF-VMH-003</t>
  </si>
  <si>
    <t>CZ2218011N, CZ2218011N</t>
  </si>
  <si>
    <t>00:50:56:66:a8:f1, e8:39:35:24:01:4a</t>
  </si>
  <si>
    <t>169.254.180.118, 10.16.240.132</t>
  </si>
  <si>
    <t>GIF-VMH-004</t>
  </si>
  <si>
    <t>CZ2218011P, CZ2218011P</t>
  </si>
  <si>
    <t>00:50:56:6c:09:4d, e8:39:35:24:17:66</t>
  </si>
  <si>
    <t>169.254.36.153, 10.16.240.133</t>
  </si>
  <si>
    <t>GIF-VMH-005</t>
  </si>
  <si>
    <t>CZ2218011R, CZ2218011R</t>
  </si>
  <si>
    <t>00:50:56:61:33:27, e8:39:35:24:00:fa</t>
  </si>
  <si>
    <t>169.254.6.123, 10.16.240.134</t>
  </si>
  <si>
    <t>GIF-VMH-006</t>
  </si>
  <si>
    <t>CZ2218011L, CZ2218011L</t>
  </si>
  <si>
    <t>00:50:56:63:c1:fd, e8:39:35:24:01:36</t>
  </si>
  <si>
    <t>169.254.226.152, 10.16.240.135</t>
  </si>
  <si>
    <t>GIF-VMH-008</t>
  </si>
  <si>
    <t>CZ212504L9</t>
  </si>
  <si>
    <t>b4:99:ba:ba:79:4a</t>
  </si>
  <si>
    <t>10.2.29.82</t>
  </si>
  <si>
    <t>GIF-VMH-010</t>
  </si>
  <si>
    <t>CZ22290J4N</t>
  </si>
  <si>
    <t>ac:16:2d:6f:28:3c</t>
  </si>
  <si>
    <t>10.16.240.50</t>
  </si>
  <si>
    <t>GIF-VMH-011</t>
  </si>
  <si>
    <t>CZ22290J4M</t>
  </si>
  <si>
    <t>ac:16:2d:71:cc:90</t>
  </si>
  <si>
    <t>10.16.240.51</t>
  </si>
  <si>
    <t>GIF-VMH-013</t>
  </si>
  <si>
    <t>CZ23080225, CZ23080225</t>
  </si>
  <si>
    <t>00:50:56:6a:9d:0c, 10:60:4b:a2:f9:50</t>
  </si>
  <si>
    <t>169.254.118.249, 10.16.240.136</t>
  </si>
  <si>
    <t>GIF-VMH-014</t>
  </si>
  <si>
    <t>CZ23080224, CZ23080224</t>
  </si>
  <si>
    <t>00:50:56:6f:d8:b7, 10:60:4b:a2:ca:40</t>
  </si>
  <si>
    <t>169.254.126.181, 10.16.240.137</t>
  </si>
  <si>
    <t>GIF-VMH-015</t>
  </si>
  <si>
    <t>CZ23080227, CZ23080227</t>
  </si>
  <si>
    <t>00:50:56:69:68:e7, 10:60:4b:a2:6a:c0</t>
  </si>
  <si>
    <t>169.254.82.29, 10.16.240.138</t>
  </si>
  <si>
    <t>GIF-VMH-016</t>
  </si>
  <si>
    <t>CZ23080226, CZ23080226</t>
  </si>
  <si>
    <t>00:50:56:63:e2:82, 10:60:4b:a2:7a:00</t>
  </si>
  <si>
    <t>169.254.221.36, 10.16.240.139</t>
  </si>
  <si>
    <t>GIF-VMH-021</t>
  </si>
  <si>
    <t>CZ2339020Z, CZ2339020Z</t>
  </si>
  <si>
    <t>00:50:56:69:94:63, 2c:44:fd:7a:c0:50</t>
  </si>
  <si>
    <t>169.254.179.180, 10.16.240.140</t>
  </si>
  <si>
    <t>gif-vmh-022</t>
  </si>
  <si>
    <t>CZ2328020N, CZ2328020N</t>
  </si>
  <si>
    <t>00:50:56:64:11:3b, d8:9d:67:23:ff:d4</t>
  </si>
  <si>
    <t>169.254.135.136, 10.16.240.141</t>
  </si>
  <si>
    <t>GIF-VMH-027</t>
  </si>
  <si>
    <t>gif-vmh-028</t>
  </si>
  <si>
    <t>CZ241900MP, CZ241900MP</t>
  </si>
  <si>
    <t>00:50:56:6a:98:a7, 38:ea:a7:36:8b:82</t>
  </si>
  <si>
    <t>169.254.145.9, 10.16.240.144</t>
  </si>
  <si>
    <t>GIF-VMH-029</t>
  </si>
  <si>
    <t>CZ24210SB2, CZ24210SB2</t>
  </si>
  <si>
    <t>00:50:56:6e:94:eb, 38:ea:a7:35:cd:96</t>
  </si>
  <si>
    <t>169.254.196.177, 10.16.240.145</t>
  </si>
  <si>
    <t>GIF-VMH-030</t>
  </si>
  <si>
    <t>CZ234208HV, CZ234208HV</t>
  </si>
  <si>
    <t>00:50:56:67:13:df, 2c:44:fd:7c:dc:b8</t>
  </si>
  <si>
    <t>169.254.241.62, 10.16.240.146</t>
  </si>
  <si>
    <t>GIF-VMH-031</t>
  </si>
  <si>
    <t>CZ24170V9T, CZ24170V9T</t>
  </si>
  <si>
    <t>00:50:56:6e:c3:24, a0:d3:c1:02:61:54</t>
  </si>
  <si>
    <t>169.254.77.248, 10.16.240.147</t>
  </si>
  <si>
    <t>gif-vmh-033</t>
  </si>
  <si>
    <t>ProLiant DL320e Gen8 (Server ESX)</t>
  </si>
  <si>
    <t>CZ145101H8</t>
  </si>
  <si>
    <t>34:64:a9:95:45:28</t>
  </si>
  <si>
    <t>172.16.158.26</t>
  </si>
  <si>
    <t>gif-vmh-036</t>
  </si>
  <si>
    <t>ProLiant DL580 Gen8 (Server ESX), ProLiant DL580 Gen8 (Server ESX)</t>
  </si>
  <si>
    <t>CZJ50401DG, CZJ50401DG</t>
  </si>
  <si>
    <t>00:50:56:66:2f:e7, 38:ea:a7:12:a2:f2</t>
  </si>
  <si>
    <t>10.128.255.2, 172.16.158.18</t>
  </si>
  <si>
    <t>gif-vmh-037</t>
  </si>
  <si>
    <t>CZJ50401DF, CZJ50401DF</t>
  </si>
  <si>
    <t>00:50:56:69:ee:d1, 38:ea:a7:12:a1:6a</t>
  </si>
  <si>
    <t>10.128.255.3, 172.16.158.19</t>
  </si>
  <si>
    <t>gif-vmh-038</t>
  </si>
  <si>
    <t>CZJ50401DH, CZJ50401DH</t>
  </si>
  <si>
    <t>00:50:56:64:61:46, 38:ea:a7:12:a4:3c</t>
  </si>
  <si>
    <t>10.128.255.4, 172.16.158.20</t>
  </si>
  <si>
    <t>gif-vmh-042</t>
  </si>
  <si>
    <t>GIF-VMH-043</t>
  </si>
  <si>
    <t>CZJ13706TW</t>
  </si>
  <si>
    <t>3c:d9:2b:ec:01:34</t>
  </si>
  <si>
    <t>10.16.240.148</t>
  </si>
  <si>
    <t>GIF-VMH-044</t>
  </si>
  <si>
    <t>CZJ1370CMS</t>
  </si>
  <si>
    <t>3c:d9:2b:ee:35:1c</t>
  </si>
  <si>
    <t>10.16.240.149</t>
  </si>
  <si>
    <t>gif-vmh-049</t>
  </si>
  <si>
    <t>CZ234104CK</t>
  </si>
  <si>
    <t>gif-vmh-051</t>
  </si>
  <si>
    <t>gif-vmh-055</t>
  </si>
  <si>
    <t>gif-vmh-056</t>
  </si>
  <si>
    <t>gif-vmh-057</t>
  </si>
  <si>
    <t>gif-vmh-058</t>
  </si>
  <si>
    <t>gif-vmh-059</t>
  </si>
  <si>
    <t>CZ3514TWX4, CZ3514TWX4</t>
  </si>
  <si>
    <t>00:50:56:67:49:5c, 28:80:23:a7:e1:34</t>
  </si>
  <si>
    <t>10.128.255.34, 172.16.158.226</t>
  </si>
  <si>
    <t>gif-vmh-060</t>
  </si>
  <si>
    <t>CZ3514TWX2, CZ3514TWX2</t>
  </si>
  <si>
    <t>00:50:56:6b:fd:cb, 28:80:23:a7:2b:1a</t>
  </si>
  <si>
    <t>10.128.255.35, 172.16.158.225</t>
  </si>
  <si>
    <t>gif-vmh-061</t>
  </si>
  <si>
    <t>gif-vmh-066</t>
  </si>
  <si>
    <t>gif-vmh-067</t>
  </si>
  <si>
    <t>ProLiant DL580 G7 (Server ESX)</t>
  </si>
  <si>
    <t>CZJ3450139</t>
  </si>
  <si>
    <t>2c:59:e5:35:0e:a0</t>
  </si>
  <si>
    <t>172.16.158.200</t>
  </si>
  <si>
    <t>gif-vmh-068</t>
  </si>
  <si>
    <t>ProLiant DL580 Gen9 (Server ESX), ProLiant DL580 Gen9 (Server ESX)</t>
  </si>
  <si>
    <t>CZJ5460LFC, CZJ5460LFC</t>
  </si>
  <si>
    <t>00:50:56:6f:e8:10, 28:80:23:b3:2a:16</t>
  </si>
  <si>
    <t>10.128.255.5, 172.16.158.24</t>
  </si>
  <si>
    <t>gif-vmh-069</t>
  </si>
  <si>
    <t>CZ2203023X</t>
  </si>
  <si>
    <t>e4:11:5b:11:5f:66</t>
  </si>
  <si>
    <t>172.16.158.229</t>
  </si>
  <si>
    <t>gif-vmh-070</t>
  </si>
  <si>
    <t>ProLiant DL385 G7 (Server ESX)</t>
  </si>
  <si>
    <t>CZ2050KF7M</t>
  </si>
  <si>
    <t>1c:c1:de:17:bd:74</t>
  </si>
  <si>
    <t>172.16.158.230</t>
  </si>
  <si>
    <t>gif-vmh-071</t>
  </si>
  <si>
    <t>CZ224001RV</t>
  </si>
  <si>
    <t>00:9c:02:a7:a1:56</t>
  </si>
  <si>
    <t>172.16.158.232</t>
  </si>
  <si>
    <t>gif-vmh-072</t>
  </si>
  <si>
    <t>CZ21510BKY, CZ21510BKY</t>
  </si>
  <si>
    <t>00:50:56:6d:2f:90, 2c:76:8a:aa:e8:2a</t>
  </si>
  <si>
    <t>10.128.255.130, 172.16.158.253</t>
  </si>
  <si>
    <t>gif-vmh-073</t>
  </si>
  <si>
    <t>CZ21510BKX, CZ21510BKX</t>
  </si>
  <si>
    <t>00:50:56:6c:fb:cd, 2c:76:8a:aa:f3:92</t>
  </si>
  <si>
    <t>10.128.255.131, 172.16.158.252</t>
  </si>
  <si>
    <t>gif-vmh-074</t>
  </si>
  <si>
    <t>GIF-VMH-075</t>
  </si>
  <si>
    <t>CZ21240CFJ</t>
  </si>
  <si>
    <t>b4:99:ba:ba:59:ba</t>
  </si>
  <si>
    <t>172.16.1.60</t>
  </si>
  <si>
    <t>gif-vmh-076</t>
  </si>
  <si>
    <t>gif-vmh-077</t>
  </si>
  <si>
    <t>CZJ6230CK5, CZJ6230CK5</t>
  </si>
  <si>
    <t>00:50:56:64:43:18, 1c:98:ec:1d:68:c0</t>
  </si>
  <si>
    <t>172.16.158.39, 172.16.158.17</t>
  </si>
  <si>
    <t>gif-vmh-078</t>
  </si>
  <si>
    <t>CZJ6230CK6, CZJ6230CK6</t>
  </si>
  <si>
    <t>00:50:56:6d:df:c1, 1c:98:ec:1d:78:6c</t>
  </si>
  <si>
    <t>172.16.158.43, 172.16.158.15</t>
  </si>
  <si>
    <t>GIF-VMH-079</t>
  </si>
  <si>
    <t>CZ222809KH, CZ222809KH</t>
  </si>
  <si>
    <t>00:50:56:63:e5:08, 00:9c:02:a4:2c:6a</t>
  </si>
  <si>
    <t>169.254.54.133, 10.16.240.151</t>
  </si>
  <si>
    <t>gif-vmh-080</t>
  </si>
  <si>
    <t>GIF-VMH-081</t>
  </si>
  <si>
    <t>ProLiant DL360 Gen9 (Server ESX), ProLiant DL360 Gen9 (Server ESX)</t>
  </si>
  <si>
    <t>CZJ6262Q2D, CZJ6262Q2D</t>
  </si>
  <si>
    <t>00:50:56:65:9e:d7, 1c:98:ec:14:36:38</t>
  </si>
  <si>
    <t>172.16.158.44, 172.16.158.36</t>
  </si>
  <si>
    <t>GIF-VMH-082</t>
  </si>
  <si>
    <t>CZJ6262Q2F, CZJ6262Q2F</t>
  </si>
  <si>
    <t>00:50:56:6d:f2:bb, 1c:98:ec:14:36:44</t>
  </si>
  <si>
    <t>172.16.158.45, 172.16.158.38</t>
  </si>
  <si>
    <t>gif-vmh-083</t>
  </si>
  <si>
    <t>gif-vmh-084</t>
  </si>
  <si>
    <t>gif-vmh-087</t>
  </si>
  <si>
    <t>CZJ6420WGT, CZJ6420WGT</t>
  </si>
  <si>
    <t>00:50:56:65:bb:e1, 3c:a8:2a:e5:80:d4</t>
  </si>
  <si>
    <t>10.128.255.132, 172.16.158.248</t>
  </si>
  <si>
    <t>gif-vmh-088</t>
  </si>
  <si>
    <t>CZJ6420WGV, CZJ6420WGV</t>
  </si>
  <si>
    <t>00:50:56:60:6b:e4, 3c:a8:2a:e5:70:0c</t>
  </si>
  <si>
    <t>10.128.255.133, 172.16.158.249</t>
  </si>
  <si>
    <t>gif-vmh-089</t>
  </si>
  <si>
    <t>CZJ3440D8P</t>
  </si>
  <si>
    <t>2c:44:fd:80:20:30</t>
  </si>
  <si>
    <t>172.16.158.57</t>
  </si>
  <si>
    <t>gif-vmh-090</t>
  </si>
  <si>
    <t>CZJ6454PVT</t>
  </si>
  <si>
    <t>94:18:82:6d:5b:34</t>
  </si>
  <si>
    <t>172.16.158.250</t>
  </si>
  <si>
    <t>gif-vmh-091</t>
  </si>
  <si>
    <t>D51B-2U (dual 1G LoM) (Server ESX)</t>
  </si>
  <si>
    <t>QTFCJ05320266</t>
  </si>
  <si>
    <t>2c:60:0c:ca:fb:67</t>
  </si>
  <si>
    <t>172.16.158.62</t>
  </si>
  <si>
    <t>gif-vmh-092</t>
  </si>
  <si>
    <t>QTFCJ0532024A</t>
  </si>
  <si>
    <t>2c:60:0c:ca:fb:b8</t>
  </si>
  <si>
    <t>172.16.158.63</t>
  </si>
  <si>
    <t>gif-vmh-093</t>
  </si>
  <si>
    <t>QTFCJ05320241</t>
  </si>
  <si>
    <t>2c:60:0c:ca:f9:39</t>
  </si>
  <si>
    <t>172.16.158.66</t>
  </si>
  <si>
    <t>gif-vmh-094</t>
  </si>
  <si>
    <t>CZJ540077F</t>
  </si>
  <si>
    <t>3c:a8:2a:0d:4a:74</t>
  </si>
  <si>
    <t>172.16.159.106</t>
  </si>
  <si>
    <t>gif-vmh-095</t>
  </si>
  <si>
    <t>CZJ540077G</t>
  </si>
  <si>
    <t>94:57:a5:6c:78:bc</t>
  </si>
  <si>
    <t>172.16.159.108</t>
  </si>
  <si>
    <t>gif-vmh-096</t>
  </si>
  <si>
    <t>1c:98:ec:28:86:d8</t>
  </si>
  <si>
    <t>172.16.158.202</t>
  </si>
  <si>
    <t>gif-vmh-100</t>
  </si>
  <si>
    <t>GIF-VMH-101</t>
  </si>
  <si>
    <t>CZJ73006B8</t>
  </si>
  <si>
    <t>f4:03:43:3e:36:a8</t>
  </si>
  <si>
    <t>10.16.240.152</t>
  </si>
  <si>
    <t>GIF-VMH-102</t>
  </si>
  <si>
    <t>Hannover</t>
  </si>
  <si>
    <t>Hannover_Bechtle_Serverroom</t>
  </si>
  <si>
    <t>CZJ7340V5J</t>
  </si>
  <si>
    <t>f4:03:43:4b:7a:bc</t>
  </si>
  <si>
    <t>172.16.29.66</t>
  </si>
  <si>
    <t>gif-vmh-103</t>
  </si>
  <si>
    <t>CZ22290J4L</t>
  </si>
  <si>
    <t>ac:16:2d:71:17:f0</t>
  </si>
  <si>
    <t>172.16.158.199</t>
  </si>
  <si>
    <t>gif-vmh-104</t>
  </si>
  <si>
    <t>gif-vmh-105</t>
  </si>
  <si>
    <t>GIF-VMH-106</t>
  </si>
  <si>
    <t>CZJ7410F75, CZJ7410F75</t>
  </si>
  <si>
    <t>00:50:56:6a:57:7d, f4:03:43:59:35:be</t>
  </si>
  <si>
    <t>10.2.29.18, 10.2.29.12</t>
  </si>
  <si>
    <t>GIF-VMH-107</t>
  </si>
  <si>
    <t>CZJ7410F7K, CZJ7410F7K</t>
  </si>
  <si>
    <t>00:50:56:66:cc:d2, f4:03:43:58:7c:ba</t>
  </si>
  <si>
    <t>10.2.29.19, 10.2.29.13</t>
  </si>
  <si>
    <t>gif-vmh-108</t>
  </si>
  <si>
    <t>CZJ74500P6</t>
  </si>
  <si>
    <t>98:f2:b3:2c:86:10</t>
  </si>
  <si>
    <t>172.16.158.207</t>
  </si>
  <si>
    <t>gif-vmh-109</t>
  </si>
  <si>
    <t>CZJ74500P8</t>
  </si>
  <si>
    <t>f4:03:43:5b:7c:0c</t>
  </si>
  <si>
    <t>172.16.158.208</t>
  </si>
  <si>
    <t>gif-vmh-110</t>
  </si>
  <si>
    <t>ProLiant DL580 Gen9 (Server ESX), ProLiant DL580 Gen9 (Server ESX), ProLiant DL580 Gen9 (Server ESX)</t>
  </si>
  <si>
    <t>CZJ7520G7C, CZJ7520G7C, CZJ7520G7C</t>
  </si>
  <si>
    <t>n.a., 98:f2:b3:04:4d:f4, n.a.</t>
  </si>
  <si>
    <t>n.a., 172.16.158.209, n.a.</t>
  </si>
  <si>
    <t>gif-vmh-111</t>
  </si>
  <si>
    <t>ProLiant DL360 Gen10 (Server ESX)</t>
  </si>
  <si>
    <t>CZ3804HEKN</t>
  </si>
  <si>
    <t>98:f2:b3:25:0c:70</t>
  </si>
  <si>
    <t>10.2.29.24</t>
  </si>
  <si>
    <t>gif-vmh-112</t>
  </si>
  <si>
    <t>CZ3804HEKT</t>
  </si>
  <si>
    <t>98:f2:b3:2c:c3:50</t>
  </si>
  <si>
    <t>10.2.29.25</t>
  </si>
  <si>
    <t>gif-vmh-113</t>
  </si>
  <si>
    <t>CZ3804HEKY</t>
  </si>
  <si>
    <t>98:f2:b3:2c:73:ac</t>
  </si>
  <si>
    <t>10.2.29.26</t>
  </si>
  <si>
    <t>gif-vmh-114</t>
  </si>
  <si>
    <t>CZ3804HEL3</t>
  </si>
  <si>
    <t>98:f2:b3:2c:73:88</t>
  </si>
  <si>
    <t>10.2.29.27</t>
  </si>
  <si>
    <t>gif-vmh-117</t>
  </si>
  <si>
    <t>ProLiant DL360 Gen9 (Server ESX), ProLiant DL360 Gen9 (Server ESX), ProLiant DL360 Gen9 (Server ESX)</t>
  </si>
  <si>
    <t>CZJ8170QWC, CZJ8170QWC, CZJ8170QWC</t>
  </si>
  <si>
    <t>n.a., n.a., ec:eb:b8:97:37:28</t>
  </si>
  <si>
    <t>n.a., n.a., 172.16.158.117</t>
  </si>
  <si>
    <t>gif-vmh-118</t>
  </si>
  <si>
    <t>gif-vmh-119</t>
  </si>
  <si>
    <t>gif-vmh-120</t>
  </si>
  <si>
    <t>G_04.A0221</t>
  </si>
  <si>
    <t>GIF-WEB-001</t>
  </si>
  <si>
    <t>ProLiant DL385 G7 (Server Windows)</t>
  </si>
  <si>
    <t>CZ210802P0</t>
  </si>
  <si>
    <t>GIF-WEB-007</t>
  </si>
  <si>
    <t>VMware-42 2b 10 00 fd 03 46 9a-15 2d 48 dd f2 2d 6</t>
  </si>
  <si>
    <t>00:50:56:AB:A3:3F</t>
  </si>
  <si>
    <t>10.240.40.137</t>
  </si>
  <si>
    <t>GIF-WEB-008</t>
  </si>
  <si>
    <t>VMware-42 2b 6f 07 19 74 ac 70-33 18 3c d8 ff 16 b</t>
  </si>
  <si>
    <t>00:50:56:AB:B6:19</t>
  </si>
  <si>
    <t>10.240.40.155</t>
  </si>
  <si>
    <t>GIF-WEB-009</t>
  </si>
  <si>
    <t>VMware-42 2b 6e c4 ed b8 4f d3-1f 16 d4 4a fb 7a d</t>
  </si>
  <si>
    <t>00:50:56:AB:5B:79</t>
  </si>
  <si>
    <t>10.240.40.143</t>
  </si>
  <si>
    <t>GIF-WEB-010</t>
  </si>
  <si>
    <t>VMware-42 14 6a ef 42 e7 81 9a-b7 53 6d ed 52 00 b</t>
  </si>
  <si>
    <t>00:50:56:94:09:91</t>
  </si>
  <si>
    <t>10.240.40.88</t>
  </si>
  <si>
    <t>GIF-WEB-011</t>
  </si>
  <si>
    <t>CZ22220032</t>
  </si>
  <si>
    <t>E8:39:35:EB:F4:86</t>
  </si>
  <si>
    <t>10.188.19.109</t>
  </si>
  <si>
    <t>GIF-WEB-012</t>
  </si>
  <si>
    <t>VMware-42 2b 7d 13 73 34 ed 9e-d2 87 9c 80 83 2f 7</t>
  </si>
  <si>
    <t>00:50:56:AB:F9:08</t>
  </si>
  <si>
    <t>10.240.40.144</t>
  </si>
  <si>
    <t>GIF-WEB-013</t>
  </si>
  <si>
    <t>VMware-42 2b fb c5 d7 b0 10 9a-2d 55 da 98 ea cd 3</t>
  </si>
  <si>
    <t>00:50:56:AB:26:A8</t>
  </si>
  <si>
    <t>10.240.40.145</t>
  </si>
  <si>
    <t>GIF-WEB-019</t>
  </si>
  <si>
    <t>ProLiant DL380p Gen8 (Server Windows), ProLiant DL380p Gen8 (Server Windows), ProLiant DL380p Gen8 (Server Windows), ProLiant DL380p Gen8 (Server Windows), ProLiant DL380p Gen8 (Server Windows), ProLiant DL380p Gen8 (Server Windows)</t>
  </si>
  <si>
    <t>CZ231701DL, CZ231701DL, CZ231701DL, CZ231701DL, CZ231701DL, CZ231701DL</t>
  </si>
  <si>
    <t>n.a., 0A:00:27:00:00:0B, 0A:00:27:00:00:0C, D8:9D:67:15:F1:7C, n.a., n.a.</t>
  </si>
  <si>
    <t>n.a., 192.168.99.1, 192.168.56.1, 10.188.19.247, n.a., n.a.</t>
  </si>
  <si>
    <t>GM-UPS-01</t>
  </si>
  <si>
    <t>I_06.A00SR</t>
  </si>
  <si>
    <t>GRE-TERMINATOR.gf.iav.de</t>
  </si>
  <si>
    <t>Cisco Router, Cisco Router, Cisco Router, Cisco Router, Cisco Router, Cisco Router, Cisco Router, Cisco Router, Cisco Router, Cisco Router, Cisco Router, Cisco Router, Cisco Router, Cisco Router, Cisco Router, Cisco Router, Cisco Router, Cisco Router</t>
  </si>
  <si>
    <t>FCZ173760W5, FCZ173760W5, FCZ173760W5, FCZ173760W5, FCZ173760W5, FCZ173760W5, FCZ173760W5, FCZ173760W5, FCZ173760W5, FCZ173760W5, FCZ173760W5, FCZ173760W5, FCZ173760W5, FCZ173760W5, FCZ173760W5, FCZ173760W5, FCZ173760W5, FCZ173760W5, FCZ173760W5</t>
  </si>
  <si>
    <t>n.a., n.a., n.a., n.a., n.a., n.a., C0:8C:60:05:FF:10, n.a., n.a., n.a., n.a., n.a., n.a., n.a., n.a., n.a., n.a., n.a., n.a.</t>
  </si>
  <si>
    <t>n.a., n.a., n.a., n.a., n.a., n.a., 10.2.0.118, n.a., n.a., n.a., n.a., n.a., n.a., n.a., n.a., n.a., n.a., n.a., n.a.</t>
  </si>
  <si>
    <t>grube-1</t>
  </si>
  <si>
    <t>BZN2537H41C, BZN2537H41C, BZN2537H41C, BZN2537H41C, BZN2537H41C, BZN2537H41C, BZN2537H41C, BZN2537H41C, BZN2537H41C, BZN2537H41C, BZN2537H41C, BZN2537H41C, BZN2537H41C, BZN2537H41C, BZN2537H41C, BZN2537H41C, BZN2537H41C, BZN2537H41C, BZN2537H41C, BZN</t>
  </si>
  <si>
    <t>74:8E:F8:B4:30:00, n.a., 74:8E:F8:B4:30:00, 74:8E:F8:B4:30:09, 74:8E:F8:B4:30:1B, 74:8E:F8:B4:30:05, 74:8E:F8:B4:30:06, 74:8E:F8:B4:30:07, 74:8E:F8:B4:30:08, 74:8E:F8:B4:30:19, 74:8E:F8:B4:30:1A, 74:8E:F8:B4:30:15, 74:8E:F8:B4:30:16, 74:8E:F8:B4:30:1</t>
  </si>
  <si>
    <t>GSI04407</t>
  </si>
  <si>
    <t>GB8630EWL8</t>
  </si>
  <si>
    <t>GSI05449</t>
  </si>
  <si>
    <t>GSI05516</t>
  </si>
  <si>
    <t>ProLiant DL380 G5 (Server Windows)</t>
  </si>
  <si>
    <t>CZC722076T</t>
  </si>
  <si>
    <t>GSI08120</t>
  </si>
  <si>
    <t>CZC8362JK0</t>
  </si>
  <si>
    <t>00:21:5A:CF:E7:F4</t>
  </si>
  <si>
    <t>gsi09867</t>
  </si>
  <si>
    <t>PowerEdge M610 (Server Linux)</t>
  </si>
  <si>
    <t>CV2TV4J</t>
  </si>
  <si>
    <t>gsi09870</t>
  </si>
  <si>
    <t>DV2TV4J</t>
  </si>
  <si>
    <t>GSI10915</t>
  </si>
  <si>
    <t>IBM System x -[7870G2G]- (Server Windows)</t>
  </si>
  <si>
    <t>06WN391</t>
  </si>
  <si>
    <t>5C:F3:FC:21:2E:40</t>
  </si>
  <si>
    <t>172.16.135.17</t>
  </si>
  <si>
    <t>GSI10916</t>
  </si>
  <si>
    <t>06WN389</t>
  </si>
  <si>
    <t>GSI10925</t>
  </si>
  <si>
    <t>BladeCenter HS22 -[7870G2G]- (Server Windows)</t>
  </si>
  <si>
    <t>06PW127</t>
  </si>
  <si>
    <t>5C:F3:FC:79:68:54</t>
  </si>
  <si>
    <t>172.16.135.13</t>
  </si>
  <si>
    <t>GSI11083</t>
  </si>
  <si>
    <t>CZ211105DF</t>
  </si>
  <si>
    <t>8C:DC:D4:AA:61:00</t>
  </si>
  <si>
    <t>10.2.8.11,fe80::1f5:61e4:a50:2264</t>
  </si>
  <si>
    <t>GSI11811</t>
  </si>
  <si>
    <t>CZ21340JQK</t>
  </si>
  <si>
    <t>GSI12443</t>
  </si>
  <si>
    <t>IBM System x -[7870C8G]- (Server Windows)</t>
  </si>
  <si>
    <t>06RPV72</t>
  </si>
  <si>
    <t>34:40:B5:80:AB:3C</t>
  </si>
  <si>
    <t>172.16.135.11</t>
  </si>
  <si>
    <t>GSI12444</t>
  </si>
  <si>
    <t>BladeCenter HS22 -[7870C8G]- (Server Windows)</t>
  </si>
  <si>
    <t>06TWZ35</t>
  </si>
  <si>
    <t>5C:F3:FC:1C:C2:B8</t>
  </si>
  <si>
    <t>172.16.135.3</t>
  </si>
  <si>
    <t>GSI13621</t>
  </si>
  <si>
    <t>BladeCenter HS22 -[7870G2G]- (Server Windows), BladeCenter HS22 -[7870G2G]- (Server Windows)</t>
  </si>
  <si>
    <t>06ENWZ9, 06ENWZ9</t>
  </si>
  <si>
    <t>GSI13938</t>
  </si>
  <si>
    <t>IBM System x -[7870C8G]- (Server Windows), IBM System x -[7870C8G]- (Server Windows)</t>
  </si>
  <si>
    <t>06HGXT5, 06HGXT5</t>
  </si>
  <si>
    <t>n.a., 6C:AE:8B:6C:BA:B0</t>
  </si>
  <si>
    <t>n.a., 172.16.135.6</t>
  </si>
  <si>
    <t>GSI13939</t>
  </si>
  <si>
    <t>06HGXT8</t>
  </si>
  <si>
    <t>40:F2:E9:19:93:3C</t>
  </si>
  <si>
    <t>172.16.135.10</t>
  </si>
  <si>
    <t>GSI13940</t>
  </si>
  <si>
    <t>06HGXT3</t>
  </si>
  <si>
    <t>40:F2:E9:19:9D:74</t>
  </si>
  <si>
    <t>172.16.135.9</t>
  </si>
  <si>
    <t>GSI13941</t>
  </si>
  <si>
    <t>06HGXT6</t>
  </si>
  <si>
    <t>6C:AE:8B:6C:BB:40</t>
  </si>
  <si>
    <t>172.16.135.8</t>
  </si>
  <si>
    <t>GSI13942</t>
  </si>
  <si>
    <t>06HGXT9</t>
  </si>
  <si>
    <t>6C:AE:8B:6C:BD:10</t>
  </si>
  <si>
    <t>172.16.135.12</t>
  </si>
  <si>
    <t>GSI13943</t>
  </si>
  <si>
    <t>06HGXT4</t>
  </si>
  <si>
    <t>40:F2:E9:19:96:AC</t>
  </si>
  <si>
    <t>172.16.135.5</t>
  </si>
  <si>
    <t>GSI13944</t>
  </si>
  <si>
    <t>BladeCenter HS22 -[7870C8G]- (Server Windows), BladeCenter HS22 -[7870C8G]- (Server Windows)</t>
  </si>
  <si>
    <t>06HGXT7, 06HGXT7</t>
  </si>
  <si>
    <t>n.a., 34:40:B5:82:DD:E0</t>
  </si>
  <si>
    <t>n.a., 172.16.135.4</t>
  </si>
  <si>
    <t>GSI13945</t>
  </si>
  <si>
    <t>06HGXV0</t>
  </si>
  <si>
    <t>5C:F3:FC:98:AD:AC</t>
  </si>
  <si>
    <t>172.16.135.14</t>
  </si>
  <si>
    <t>gsi14416</t>
  </si>
  <si>
    <t>ProLiant DL380p Gen8 (Server Linux), ProLiant DL380p Gen8 (Server Linux), ProLiant DL380p Gen8 (Server Linux)</t>
  </si>
  <si>
    <t>CZ22500VJH, CZ22500VJH, CZ22500VJH</t>
  </si>
  <si>
    <t>6C:3B:E5:A9:87:7C, E8:39:35:14:06:36, E8:39:35:14:06:37</t>
  </si>
  <si>
    <t>172.16.1.120, 192.168.1.1, 192.168.2.1</t>
  </si>
  <si>
    <t>gsi14417</t>
  </si>
  <si>
    <t>CZ23150B33, CZ23150B33, CZ23150B33</t>
  </si>
  <si>
    <t>E8:39:35:13:ED:C4, E8:39:35:13:ED:C5, F0:92:1C:0D:8D:A4</t>
  </si>
  <si>
    <t>192.168.1.2, 192.168.2.2, 172.16.1.121</t>
  </si>
  <si>
    <t>guy-505-ricoh-mpc3003</t>
  </si>
  <si>
    <t>FR01.A0001</t>
  </si>
  <si>
    <t>E154MB30017, E154MB30017</t>
  </si>
  <si>
    <t>n.a., 192.168.115.226</t>
  </si>
  <si>
    <t>GUY-VMH-001</t>
  </si>
  <si>
    <t>CZ2142076S</t>
  </si>
  <si>
    <t>44:1e:a1:39:47:70</t>
  </si>
  <si>
    <t>10.115.31.215</t>
  </si>
  <si>
    <t>gw.seoul.iav.kr</t>
  </si>
  <si>
    <t>Seoul</t>
  </si>
  <si>
    <t>Seoul_Serverroom</t>
  </si>
  <si>
    <t>FCZ114090WC</t>
  </si>
  <si>
    <t>00:07:0E:4C:B8:F4</t>
  </si>
  <si>
    <t>gw-auburnhills</t>
  </si>
  <si>
    <t>BZU2543H4G5, BZU2543H4G5, BZU2543H4G5, BZU2543H4G5, BZU2543H4G5, BZU2543H4G5, BZU2543H4G5, BZU2543H4G5, BZU2543H4G5, BZU2543H4G5, BZU2543H4G5, BZU2543H4G5, BZU2543H4G5, BZU2543H4G5, BZU2543H4G5</t>
  </si>
  <si>
    <t>n.a., 74:8E:F8:D4:E8:80, n.a., 74:8E:F8:D4:E8:B4, n.a., n.a., 74:8E:F8:D4:E8:80, 74:8E:F8:D4:E8:B1, 74:8E:F8:D4:E8:B2, 74:8E:F8:D4:E8:B3, n.a., n.a., n.a., n.a., n.a.</t>
  </si>
  <si>
    <t>gw-auburnhills-MAIN.iav.us</t>
  </si>
  <si>
    <t>FTX1703AKHJ, FTX1703AKHJ</t>
  </si>
  <si>
    <t>E0:2F:6D:EB:F0:D0, n.a.</t>
  </si>
  <si>
    <t>10.152.10.201, n.a.</t>
  </si>
  <si>
    <t>gw-braunschweig-BKUP.iav.de</t>
  </si>
  <si>
    <t>Cisco 1800 Router, Cisco 1800 Router, Cisco 1800 Router, Cisco 1800 Router, Cisco 1800 Router, Cisco 1800 Router, Cisco 1800 Router, Cisco 1800 Router, Cisco 1800 Router</t>
  </si>
  <si>
    <t>FCZ1718C4N0, FCZ1718C4N0, FCZ1718C4N0, FCZ1718C4N0, FCZ1718C4N0, FCZ1718C4N0, FCZ1718C4N0, FCZ1718C4N0, FCZ1718C4N0</t>
  </si>
  <si>
    <t>n.a., n.a., n.a., n.a., B0:FA:EB:D6:AD:A0, n.a., n.a., n.a., n.a.</t>
  </si>
  <si>
    <t>n.a., n.a., n.a., n.a., 10.12.64.253, n.a., n.a., n.a., n.a.</t>
  </si>
  <si>
    <t>gw-butanta.iavgroup.local</t>
  </si>
  <si>
    <t>Sao Paulo</t>
  </si>
  <si>
    <t>Sao Paulo_Serverroom</t>
  </si>
  <si>
    <t>Cisco IOS Software, C800 Software (C800-UNIVERSALK, Cisco IOS Software, C800 Software (C800-UNIVERSALK</t>
  </si>
  <si>
    <t>172.16.28.65, n.a.</t>
  </si>
  <si>
    <t>gw-che-halle.gf.iav.de</t>
  </si>
  <si>
    <t>Cisco Router, Cisco Router, Cisco Router, Cisco Router, Cisco Router, Cisco Router, Cisco Router, Cisco Router, Cisco Router, Cisco Router, Cisco Router</t>
  </si>
  <si>
    <t>FCZ1248107L, FCZ1248107L, FCZ1248107L, FCZ1248107L, FCZ1248107L, FCZ1248107L, FCZ1248107L, FCZ1248107L, FCZ1248107L, FCZ1248107L, FCZ1248107L</t>
  </si>
  <si>
    <t>n.a., n.a., n.a., n.a., n.a., n.a., 00:21:A0:9D:CE:70, n.a., n.a., n.a., n.a.</t>
  </si>
  <si>
    <t>n.a., n.a., n.a., n.a., n.a., n.a., 192.168.135.1, n.a., n.a., n.a., n.a.</t>
  </si>
  <si>
    <t>gw-dde-bkup.gf.iav.de</t>
  </si>
  <si>
    <t>Cisco Router, Cisco Router, Cisco Router</t>
  </si>
  <si>
    <t>FCZ114090VM, FCZ114090VM, FCZ114090VM</t>
  </si>
  <si>
    <t>00:1D:45:C9:13:12, n.a., n.a.</t>
  </si>
  <si>
    <t>172.20.1.1, n.a., n.a.</t>
  </si>
  <si>
    <t>gw-econti-gf.iavgroup.local</t>
  </si>
  <si>
    <t>Cisco Integrated Services Router 18xx, Cisco Integrated Services Router 18xx</t>
  </si>
  <si>
    <t>192.168.155.1, n.a.</t>
  </si>
  <si>
    <t>gw-frh</t>
  </si>
  <si>
    <t>F_01.A0301</t>
  </si>
  <si>
    <t>BZU0415K04A, BZU0415K04A, BZU0415K04A, BZU0415K04A, BZU0415K04A, BZU0415K04A, BZU0415K04A, BZU0415K04A, BZU0415K04A, BZU0415K04A, BZU0415K04A, BZU0415K04A, BZU0415K04A, BZU0415K04A, BZU0415K04A, BZU0415K04A, BZU0415K04A, BZU0415K04A, BZU0415K04A, BZU</t>
  </si>
  <si>
    <t>n.a., n.a., n.a., CC:4E:24:65:98:80, n.a., n.a., n.a., n.a., n.a., n.a., n.a., n.a., n.a., n.a., n.a., n.a., n.a., CC:4E:24:65:98:B1, CC:4E:24:65:98:B2, CC:4E:24:65:98:B3, CC:4E:24:65:98:B4, n.a., n.a., n.a., n.a., CC:4E:24:65:98:80, CC:4E:24:65:98:A</t>
  </si>
  <si>
    <t>gw-friedrichshafen.iav.de</t>
  </si>
  <si>
    <t>FCZ1124717D, FCZ1124717D</t>
  </si>
  <si>
    <t>00:1B:D5:03:A0:60, n.a.</t>
  </si>
  <si>
    <t>10.129.10.201, n.a.</t>
  </si>
  <si>
    <t>gw-gai</t>
  </si>
  <si>
    <t>Brocade Communications Systems ICX6610-24F Switch, Brocade Communications Systems ICX6610-24F Switch, Brocade Communications Systems ICX6610-24F Switch, Brocade Communications Systems ICX6610-24F Switch, Brocade Communications Systems ICX6610-24F Swi</t>
  </si>
  <si>
    <t>n.a., n.a., n.a., n.a., n.a., , n.a., n.a., n.a., n.a., n.a., n.a., n.a., n.a., n.a., n.a., n.a., n.a., n.a., n.a., n.a., n.a., n.a.</t>
  </si>
  <si>
    <t>n.a., n.a., n.a., n.a., n.a., 192.168.101.225, n.a., n.a., n.a., n.a., n.a., n.a., n.a., n.a., n.a., n.a., n.a., n.a., n.a., n.a., n.a., n.a., n.a.</t>
  </si>
  <si>
    <t>gw-gf-econti.m.iav.de</t>
  </si>
  <si>
    <t>FCZ094320XG, FCZ094320XG</t>
  </si>
  <si>
    <t>00:15:62:13:13:14, n.a.</t>
  </si>
  <si>
    <t>10.0.160.55, n.a.</t>
  </si>
  <si>
    <t>gw-heim-BKUP.iavgroup.local</t>
  </si>
  <si>
    <t>FCZ1810C5VX</t>
  </si>
  <si>
    <t>24:E9:B3:B4:4B:80</t>
  </si>
  <si>
    <t>172.16.6.10</t>
  </si>
  <si>
    <t>gw-ins-bkup.gf.iav.de</t>
  </si>
  <si>
    <t>FCZ154770Y2, FCZ154770Y2</t>
  </si>
  <si>
    <t>6C:9C:ED:B9:25:10, n.a.</t>
  </si>
  <si>
    <t>10.13.0.6, n.a.</t>
  </si>
  <si>
    <t>gw-ins-bunsen</t>
  </si>
  <si>
    <t>BZU2504J0J7, BZU2504J0J7, BZU2504J0J7, BZU2504J0J7, BZU2504J0J7, BZU2504J0J7, BZU2504J0J7, BZU2504J0J7, BZU2504J0J7, BZU2504J0J7, BZU2504J0J7, BZU2504J0J7, BZU2504J0J7, BZU2504J0J7, BZU2504J0J7, BZU2504J0J7, BZU2504J0J7, BZU2504J0J7, BZU2504J0J7, BZU</t>
  </si>
  <si>
    <t>n.a., n.a., n.a., n.a., n.a., n.a., n.a., 74:8E:F8:D7:87:00, n.a., n.a., n.a., n.a., n.a., n.a., n.a., n.a., n.a., n.a., n.a., n.a., n.a., n.a., n.a., n.a., n.a., n.a., n.a., n.a., n.a., n.a., n.a., n.a., n.a., n.a., n.a., n.a., n.a., n.a., n.a., n.a</t>
  </si>
  <si>
    <t>n.a., n.a., n.a., n.a., n.a., n.a., n.a., 10.153.10.1, n.a., n.a., n.a., n.a., n.a., n.a., n.a., n.a., n.a., n.a., n.a., n.a., n.a., n.a., n.a., n.a., n.a., n.a., n.a., n.a., n.a., n.a., n.a., n.a., n.a., n.a., n.a., n.a., n.a., n.a., n.a., n.a., n.a</t>
  </si>
  <si>
    <t>gw-ins-bunsen Unit: 1</t>
  </si>
  <si>
    <t>ICX6450-48 48-port, ICX6450-48 48-port, ICX6450-48 48-port, ICX6450-48 48-port, ICX6450-48 48-port</t>
  </si>
  <si>
    <t>BZU2504J0J7, BZU2504J0J7, BZU2504J0J7, BZU2504J0J7, BZU2504J0J7</t>
  </si>
  <si>
    <t>74:8E:F8:D7:87:00, 74:8E:F8:D7:87:31, 74:8E:F8:D7:87:32, 74:8E:F8:D7:87:33, 74:8E:F8:D7:87:34</t>
  </si>
  <si>
    <t>gw-ins-bunsen Unit: 2</t>
  </si>
  <si>
    <t>gw-ins-bunsen-BKUP.gf.iav.de</t>
  </si>
  <si>
    <t>FHK131023WK</t>
  </si>
  <si>
    <t>00:24:97:61:07:82</t>
  </si>
  <si>
    <t>10.153.10.202</t>
  </si>
  <si>
    <t>gw-ins-bunsen-MAIN.iav.de</t>
  </si>
  <si>
    <t>10.153.10.201, n.a.</t>
  </si>
  <si>
    <t>GW-INT-BLN</t>
  </si>
  <si>
    <t>GW-INT-BS01</t>
  </si>
  <si>
    <t>SBR-711-1U-FW</t>
  </si>
  <si>
    <t>10.192.240.1</t>
  </si>
  <si>
    <t>GW-INT-DD</t>
  </si>
  <si>
    <t>172.20.250.1, 172.20.250.1, 172.20.250.1</t>
  </si>
  <si>
    <t>GW-INT-NU</t>
  </si>
  <si>
    <t>gw-isen</t>
  </si>
  <si>
    <t>Foundry Switching Router, Foundry Switching Router, Foundry Switching Router, Foundry Switching Router, Foundry Switching Router, Foundry Switching Router, Foundry Switching Router, Foundry Switching Router, Foundry Switching Router, Foundry Switchin</t>
  </si>
  <si>
    <t>n.a., n.a., n.a., n.a., n.a., n.a., n.a., , n.a., n.a., n.a., n.a., n.a., n.a., n.a., n.a., n.a., n.a., n.a., n.a., n.a., n.a., n.a., n.a., n.a., n.a., n.a., n.a., n.a., n.a., n.a., n.a., n.a., n.a., n.a., n.a., n.a., n.a., n.a., n.a., n.a., n.a., n.</t>
  </si>
  <si>
    <t>n.a., n.a., n.a., n.a., n.a., n.a., n.a., 10.121.10.1, n.a., n.a., n.a., n.a., n.a., n.a., n.a., n.a., n.a., n.a., n.a., n.a., n.a., n.a., n.a., n.a., n.a., n.a., n.a., n.a., n.a., n.a., n.a., n.a., n.a., n.a., n.a., n.a., n.a., n.a., n.a., n.a., n.a</t>
  </si>
  <si>
    <t>GW-KASSEL-BKUP.iav.de</t>
  </si>
  <si>
    <t>Kassel</t>
  </si>
  <si>
    <t>KS01.A0107</t>
  </si>
  <si>
    <t>FHK124021AM, FHK124021AM</t>
  </si>
  <si>
    <t>00:23:04:E9:6B:16, n.a.</t>
  </si>
  <si>
    <t>10.144.10.202, n.a.</t>
  </si>
  <si>
    <t>GW-KUECHE-BS</t>
  </si>
  <si>
    <t>gw-lub</t>
  </si>
  <si>
    <t>BZT3232K064, BZT3232K064, BZT3232K064, BZT3232K064, BZT3232K064, BZT3232K064, BZT3232K064, BZT3232K064, BZT3232K064, BZT3232K064, BZT3232K064, BZT3232K064, BZT3232K064, BZT3232K064, BZT3232K064, BZT3232K064, BZT3232K064, BZT3232K064, BZT3232K064, BZT</t>
  </si>
  <si>
    <t>n.a., n.a., n.a., n.a., n.a., n.a., n.a., n.a., n.a., n.a., CC:4E:24:76:20:C0, CC:4E:24:76:20:CD, n.a., n.a., n.a., n.a., n.a., n.a., n.a., CC:4E:24:76:20:C0, n.a., n.a., n.a., n.a., n.a., n.a., n.a., n.a., n.a.</t>
  </si>
  <si>
    <t>gw-lub-bkup.iav.de</t>
  </si>
  <si>
    <t>Cisco 1800 Router, Cisco 1800 Router, Cisco 1800 Router</t>
  </si>
  <si>
    <t>FCZ1620903X, FCZ1620903X, FCZ1620903X</t>
  </si>
  <si>
    <t>A4:4C:11:44:AD:A0, n.a., n.a.</t>
  </si>
  <si>
    <t>10.99.10.202, n.a., n.a.</t>
  </si>
  <si>
    <t>gw-ludwigsburg</t>
  </si>
  <si>
    <t xml:space="preserve">n.a., n.a., n.a., n.a., n.a., n.a., n.a., n.a., n.a., n.a., n.a., n.a., </t>
  </si>
  <si>
    <t>n.a., n.a., n.a., n.a., n.a., n.a., n.a., n.a., n.a., n.a., n.a., n.a., 192.168.99.225</t>
  </si>
  <si>
    <t>gw-neckarsulm-BKUP.iav.de</t>
  </si>
  <si>
    <t>FCZ114375E3, FCZ114375E3, FCZ114375E3, FCZ114375E3, FCZ114375E3</t>
  </si>
  <si>
    <t>00:1D:E5:E3:C0:40, n.a., n.a., n.a., n.a.</t>
  </si>
  <si>
    <t>172.16.12.10, n.a., n.a., n.a., n.a.</t>
  </si>
  <si>
    <t>gw-neust</t>
  </si>
  <si>
    <t>Neustadt/Weinstrasse</t>
  </si>
  <si>
    <t>NE01.A0003</t>
  </si>
  <si>
    <t>Foundry Router, Foundry Router, Foundry Router, Foundry Router</t>
  </si>
  <si>
    <t>n.a., n.a., 192.168.118.225, n.a.</t>
  </si>
  <si>
    <t>gw-new</t>
  </si>
  <si>
    <t>Foundry Router, Foundry Router, Foundry Router, Foundry Router, Foundry Router, Foundry Router, Foundry Router, Foundry Router, Foundry Router, Foundry Router, Foundry Router, Foundry Router, Foundry Router, Foundry Router, Foundry Router, Foundry Ro</t>
  </si>
  <si>
    <t>FW41070944, FW41070944, FW41070944, FW41070944, FW41070944, FW41070944, FW41070944, FW41070944, FW41070944, FW41070944, FW41070944, FW41070944, FW41070944, FW41070944, FW41070944, FW41070944, FW41070944, FW41070944, FW41070944, FW41070944, FW41070944</t>
  </si>
  <si>
    <t>n.a., n.a., n.a., n.a., n.a., 00:12:F2:CB:C9:40, n.a., n.a., n.a., n.a., n.a., n.a., n.a., n.a., n.a., n.a., n.a., n.a., n.a., n.a., n.a., n.a., n.a., 00:12:F2:CB:C9:40, n.a., n.a., n.a., n.a., n.a., n.a.</t>
  </si>
  <si>
    <t>gw-new-bkup.iav.de</t>
  </si>
  <si>
    <t>Cisco Integrated Services Router 18xx, Cisco Integrated Services Router 18xx, Cisco Integrated Services Router 18xx, Cisco Integrated Services Router 18xx</t>
  </si>
  <si>
    <t>FCZ1353C122, FCZ1353C122, FCZ1353C122, FCZ1353C122</t>
  </si>
  <si>
    <t>n.a., n.a., n.a., 9C:AF:CA:25:14:84</t>
  </si>
  <si>
    <t>n.a., n.a., n.a., 10.118.10.202</t>
  </si>
  <si>
    <t>gw-northville</t>
  </si>
  <si>
    <t>n.a., n.a., n.a., n.a., n.a., n.a., n.a., , n.a., n.a., n.a., n.a., n.a., n.a., n.a., n.a., n.a., n.a., n.a., n.a., n.a., n.a., n.a., n.a., n.a., n.a., n.a., n.a., n.a., n.a., n.a., n.a., n.a., n.a., n.a., n.a., n.a., n.a.</t>
  </si>
  <si>
    <t>n.a., n.a., n.a., n.a., n.a., n.a., n.a., 10.25.10.1, n.a., n.a., n.a., n.a., n.a., n.a., n.a., n.a., n.a., n.a., n.a., n.a., n.a., n.a., n.a., n.a., n.a., n.a., n.a., n.a., n.a., n.a., n.a., n.a., n.a., n.a., n.a., n.a., n.a., n.a.</t>
  </si>
  <si>
    <t>gw-northville-BKUP.gf.iav.de</t>
  </si>
  <si>
    <t>FTX1227W0KB, FTX1227W0KB</t>
  </si>
  <si>
    <t>00:21:D8:FE:15:FA, n.a.</t>
  </si>
  <si>
    <t>10.25.10.202, n.a.</t>
  </si>
  <si>
    <t>gw-northville-MAIN.iav.us</t>
  </si>
  <si>
    <t>FTX1707AH1N, FTX1707AH1N</t>
  </si>
  <si>
    <t>00:06:F6:50:72:E0, n.a.</t>
  </si>
  <si>
    <t>10.25.10.201, n.a.</t>
  </si>
  <si>
    <t>gw-nsu</t>
  </si>
  <si>
    <t>Foundry Router</t>
  </si>
  <si>
    <t>gw-nuernberg.gf.iav.de</t>
  </si>
  <si>
    <t>N_01.A030TR</t>
  </si>
  <si>
    <t>FCZ141990PH, FCZ141990PH</t>
  </si>
  <si>
    <t>54:75:D0:42:5B:2C, n.a.</t>
  </si>
  <si>
    <t>192.168.142.225, n.a.</t>
  </si>
  <si>
    <t>gw-nuernberg-BKUP.gf.iav.de</t>
  </si>
  <si>
    <t>FCZ1220711X, FCZ1220711X, FCZ1220711X, FCZ1220711X, FCZ1220711X</t>
  </si>
  <si>
    <t>n.a., n.a., n.a., n.a., 00:21:55:88:B5:90</t>
  </si>
  <si>
    <t>n.a., n.a., n.a., n.a., 172.16.32.9</t>
  </si>
  <si>
    <t>gw-paris</t>
  </si>
  <si>
    <t>n.a., n.a., n.a., n.a., n.a., n.a., n.a., n.a., n.a., n.a., n.a., , n.a., n.a., n.a., n.a., n.a., n.a., n.a., n.a., n.a., n.a., n.a., n.a., n.a., n.a., n.a., n.a., n.a., n.a., n.a., n.a., n.a., n.a., n.a., n.a., n.a., n.a., n.a., n.a., n.a., n.a., n.</t>
  </si>
  <si>
    <t>n.a., n.a., n.a., n.a., n.a., n.a., n.a., n.a., n.a., n.a., n.a., 10.115.10.1, n.a., n.a., n.a., n.a., n.a., n.a., n.a., n.a., n.a., n.a., n.a., n.a., n.a., n.a., n.a., n.a., n.a., n.a., n.a., n.a., n.a., n.a., n.a., n.a., n.a., n.a., n.a., n.a., n.a</t>
  </si>
  <si>
    <t>gw-paris-BKUP.par.iav.fr</t>
  </si>
  <si>
    <t>FHK130925M2, FHK130925M2</t>
  </si>
  <si>
    <t>00:21:A0:F7:DD:62, n.a.</t>
  </si>
  <si>
    <t>10.115.10.202, n.a.</t>
  </si>
  <si>
    <t>gw-paris-MAIN.iavgroup.local</t>
  </si>
  <si>
    <t>74:A0:2F:A9:E5:80</t>
  </si>
  <si>
    <t>10.115.10.201</t>
  </si>
  <si>
    <t>gw-pune</t>
  </si>
  <si>
    <t>n.a., n.a., n.a., n.a., n.a., n.a., n.a., n.a., n.a., n.a., n.a., n.a., n.a., n.a., n.a., , n.a., n.a., n.a., n.a., n.a., n.a., n.a., n.a., n.a., n.a., n.a., n.a., n.a., n.a., n.a., n.a., n.a., n.a., n.a., n.a., n.a., n.a., n.a., n.a., n.a., n.a., n.</t>
  </si>
  <si>
    <t>n.a., n.a., n.a., n.a., n.a., n.a., n.a., n.a., n.a., n.a., n.a., n.a., n.a., n.a., n.a., 10.26.10.1, n.a., n.a., n.a., n.a., n.a., n.a., n.a., n.a., n.a., n.a., n.a., n.a., n.a., n.a., n.a., n.a., n.a., n.a., n.a., n.a., n.a., n.a., n.a., n.a., n.a.</t>
  </si>
  <si>
    <t>gw-pune-main.gf.iav.de</t>
  </si>
  <si>
    <t>FCZ130214G5, FCZ130214G5</t>
  </si>
  <si>
    <t>00:24:14:C7:6B:BA, n.a.</t>
  </si>
  <si>
    <t>10.26.10.201, n.a.</t>
  </si>
  <si>
    <t>gw-regensburg.iav.de</t>
  </si>
  <si>
    <t>Regensburg</t>
  </si>
  <si>
    <t>R_01.A0001</t>
  </si>
  <si>
    <t>FCZ1405C19N, FCZ1405C19N, FCZ1405C19N</t>
  </si>
  <si>
    <t>88:43:E1:42:66:28, n.a., n.a.</t>
  </si>
  <si>
    <t>10.131.10.200, n.a., n.a.</t>
  </si>
  <si>
    <t>gw-rostock-BKUP.iav.de</t>
  </si>
  <si>
    <t>FCZ1405C19U, FCZ1405C19U</t>
  </si>
  <si>
    <t>88:43:E1:42:66:3A, n.a.</t>
  </si>
  <si>
    <t>10.130.10.202, n.a.</t>
  </si>
  <si>
    <t>gw-sao-2</t>
  </si>
  <si>
    <t>HP J9623A E2620-24 Switch, HP J9623A E2620-24 Switch, HP J9623A E2620-24 Switch, HP J9623A E2620-24 Switch, HP J9623A E2620-24 Switch, HP J9623A E2620-24 Switch, HP J9623A E2620-24 Switch, HP J9623A E2620-24 Switch, HP J9623A E2620-24 Switch, HP J962</t>
  </si>
  <si>
    <t>CN1ADRR008, CN1ADRR008, CN1ADRR008, CN1ADRR008, CN1ADRR008, CN1ADRR008, CN1ADRR008, CN1ADRR008, CN1ADRR008, CN1ADRR008, CN1ADRR008, CN1ADRR008, CN1ADRR008, CN1ADRR008, CN1ADRR008, CN1ADRR008, CN1ADRR008, CN1ADRR008, CN1ADRR008, CN1ADRR008, CN1ADRR008</t>
  </si>
  <si>
    <t>n.a., n.a., n.a., n.a., n.a., n.a., n.a., n.a., n.a., n.a., n.a., E4:11:5B:7E:21:C4, n.a., n.a., n.a., n.a., n.a., n.a., n.a., n.a., n.a., n.a., n.a., n.a., n.a., n.a., n.a., n.a., n.a.</t>
  </si>
  <si>
    <t>n.a., n.a., n.a., n.a., n.a., n.a., n.a., n.a., n.a., n.a., n.a., 10.143.10.1, n.a., n.a., n.a., n.a., n.a., n.a., n.a., n.a., n.a., n.a., n.a., n.a., n.a., n.a., n.a., n.a., n.a.</t>
  </si>
  <si>
    <t>gw-saopaulo-MAIN.gf.iav.de</t>
  </si>
  <si>
    <t>Cisco Router, Cisco Router, Cisco Router, Cisco Router</t>
  </si>
  <si>
    <t>FCZ1841C0QQ, FCZ1841C0QQ, FCZ1841C0QQ, FCZ1841C0QQ</t>
  </si>
  <si>
    <t>n.a., n.a., n.a., 7C:0E:CE:EF:CC:F8</t>
  </si>
  <si>
    <t>n.a., n.a., n.a., 10.143.10.200</t>
  </si>
  <si>
    <t>gw-sifi-BKUP.iavgroup.local</t>
  </si>
  <si>
    <t>SI01.A0211</t>
  </si>
  <si>
    <t>FCZ1911C0HG, FCZ1911C0HG, FCZ1911C0HG, FCZ1911C0HG</t>
  </si>
  <si>
    <t>n.a., n.a., n.a., 74:A0:2F:A9:E3:D0</t>
  </si>
  <si>
    <t>n.a., n.a., n.a., 10.12.0.6</t>
  </si>
  <si>
    <t>gw-stg</t>
  </si>
  <si>
    <t>BZU0414J02G, BZU0414J02G, BZU0414J02G, BZU0414J02G, BZU0414J02G, BZU0414J02G, BZU0414J02G, BZU0414J02G, BZU0414J02G, BZU0414J02G, BZU0414J02G, BZU0414J02G, BZU0414J02G, BZU0414J02G, BZU0414J02G, BZU0414J02G, BZU0414J02G, BZU0414J02G, BZU0414J02G, BZU</t>
  </si>
  <si>
    <t>n.a., n.a., n.a., n.a., n.a., n.a., n.a., n.a., n.a., 74:8E:F8:EC:14:40, n.a., 74:8E:F8:EC:14:71, 74:8E:F8:EC:14:72, 74:8E:F8:EC:14:73, 74:8E:F8:EC:14:74, n.a., n.a., n.a., n.a., n.a., n.a., n.a., 74:8E:F8:EC:14:45, 74:8E:F8:EC:14:46, 74:8E:F8:EC:14:</t>
  </si>
  <si>
    <t>gw-stg-BKUP.gf.iav.de</t>
  </si>
  <si>
    <t>FCZ114375DQ, FCZ114375DQ</t>
  </si>
  <si>
    <t>00:1D:E5:E3:BE:B0, n.a.</t>
  </si>
  <si>
    <t>10.154.10.202, n.a.</t>
  </si>
  <si>
    <t>gw-stl-wwwvpn.iavgroup.local</t>
  </si>
  <si>
    <t>FCZ1845931L, FCZ1845931L</t>
  </si>
  <si>
    <t>FC:5B:39:C4:20:20, n.a.</t>
  </si>
  <si>
    <t>10.0.29.66, n.a.</t>
  </si>
  <si>
    <t>gw-tokio</t>
  </si>
  <si>
    <t>Tokyo_Serverroom</t>
  </si>
  <si>
    <t>HP ProCurve J9085A Switch 2610-24, HP ProCurve J9085A Switch 2610-24, HP ProCurve J9085A Switch 2610-24, HP ProCurve J9085A Switch 2610-24, HP ProCurve J9085A Switch 2610-24, HP ProCurve J9085A Switch 2610-24, HP ProCurve J9085A Switch 2610-24, HP Pr</t>
  </si>
  <si>
    <t>CN129ZT21Z, CN129ZT21Z, CN129ZT21Z, CN129ZT21Z, CN129ZT21Z, CN129ZT21Z, CN129ZT21Z, CN129ZT21Z, CN129ZT21Z, CN129ZT21Z, CN129ZT21Z, CN129ZT21Z, CN129ZT21Z, CN129ZT21Z, CN129ZT21Z, CN129ZT21Z</t>
  </si>
  <si>
    <t>n.a., n.a., n.a., n.a., n.a., n.a., n.a., n.a., n.a., 9C:8E:99:92:9C:24, n.a., n.a., n.a., n.a., n.a., n.a.</t>
  </si>
  <si>
    <t>n.a., n.a., n.a., n.a., n.a., n.a., n.a., n.a., n.a., 10.120.10.1, n.a., n.a., n.a., n.a., n.a., n.a.</t>
  </si>
  <si>
    <t>gw-tokio.iavgroup.local</t>
  </si>
  <si>
    <t>C891FJ-K9, C891FJ-K9, C891FJ-K9, C891FJ-K9, C891FJ-K9, C891FJ-K9</t>
  </si>
  <si>
    <t>FGL204921HX, FGL204921HX, FGL204921HX, FGL204921HX, FGL204921HX, FGL204921HX</t>
  </si>
  <si>
    <t>n.a., n.a., 2C:D0:2D:04:36:19, n.a., n.a., n.a.</t>
  </si>
  <si>
    <t>n.a., n.a., 10.120.10.200, n.a., n.a., n.a.</t>
  </si>
  <si>
    <t>gw-toyota.gf.iav.de</t>
  </si>
  <si>
    <t>FCZ1515C3GP, FCZ1515C3GP, FCZ1515C3GP, FCZ1515C3GP, FCZ1515C3GP, FCZ1515C3GP, FCZ1515C3GP, FCZ1515C3GP, FCZ1515C3GP, FCZ1515C3GP, FCZ1515C3GP, FCZ1515C3GP, FCZ1515C3GP, FCZ1515C3GP, FCZ1515C3GP, FCZ1515C3GP, FCZ1515C3GP, FCZ1515C3GP, FCZ1515C3GP, FCZ</t>
  </si>
  <si>
    <t>n.a., n.a., 40:55:39:A1:5A:24, n.a., n.a., n.a., n.a., n.a., n.a., n.a., n.a., n.a., n.a., n.a., n.a., n.a., n.a., n.a., n.a., n.a., n.a., n.a., n.a., n.a., n.a., n.a., n.a., n.a.</t>
  </si>
  <si>
    <t>n.a., n.a., 192.168.146.193, n.a., n.a., n.a., n.a., n.a., n.a., n.a., n.a., n.a., n.a., n.a., n.a., n.a., n.a., n.a., n.a., n.a., n.a., n.a., n.a., n.a., n.a., n.a., n.a., n.a.</t>
  </si>
  <si>
    <t>gw-wan-gf-post.gf.iav.de</t>
  </si>
  <si>
    <t>FTX1118A3HF, FTX1118A3HF</t>
  </si>
  <si>
    <t>00:1F:9E:FC:EA:60, n.a.</t>
  </si>
  <si>
    <t>10.0.160.222, n.a.</t>
  </si>
  <si>
    <t>gw-weissach</t>
  </si>
  <si>
    <t>Weissach</t>
  </si>
  <si>
    <t>WE01.A02SR</t>
  </si>
  <si>
    <t>Foundry Router, Foundry Router, Foundry Router, Foundry Router, Foundry Router, Foundry Router, Foundry Router, Foundry Router, Foundry Router, Foundry Router, Foundry Router, Foundry Router, Foundry Router</t>
  </si>
  <si>
    <t>n.a., n.a., n.a., n.a., n.a., n.a., n.a., n.a., n.a., n.a., n.a., n.a., 192.168.133.225</t>
  </si>
  <si>
    <t>gw-wob-h72.gf.iav.de</t>
  </si>
  <si>
    <t>FCZ12481083, FCZ12481083, FCZ12481083, FCZ12481083</t>
  </si>
  <si>
    <t>00:21:A0:9D:CF:FC, n.a., n.a., n.a.</t>
  </si>
  <si>
    <t>192.168.140.1, n.a., n.a., n.a.</t>
  </si>
  <si>
    <t>HAN0054AINK063</t>
  </si>
  <si>
    <t>HAN-UPS-01</t>
  </si>
  <si>
    <t>hei-001-ricoh-mpc3003</t>
  </si>
  <si>
    <t>WE02.A0102</t>
  </si>
  <si>
    <t>E155MB33315, E155MB33315</t>
  </si>
  <si>
    <t>00:26:73:B6:D2:53, n.a.</t>
  </si>
  <si>
    <t>172.16.7.34, n.a.</t>
  </si>
  <si>
    <t>Hei-003-Ricoh-MPC3004</t>
  </si>
  <si>
    <t>C718J500158</t>
  </si>
  <si>
    <t>00:26:73:F6:75:51</t>
  </si>
  <si>
    <t>172.16.22.136</t>
  </si>
  <si>
    <t>HEI-004-Ricoh-MPC307</t>
  </si>
  <si>
    <t>HP ProCurve Switch 2512</t>
  </si>
  <si>
    <t>SG405NW009, SG405NW009</t>
  </si>
  <si>
    <t>00:0D:9D:EF:5C:ED, n.a.</t>
  </si>
  <si>
    <t>10.188.250.138, n.a.</t>
  </si>
  <si>
    <t>hp06920a</t>
  </si>
  <si>
    <t>HP2024-LTO4-BRL</t>
  </si>
  <si>
    <t>Beck, Thomas</t>
  </si>
  <si>
    <t>HP MSL 2024 LTO</t>
  </si>
  <si>
    <t>DEC11408M9</t>
  </si>
  <si>
    <t>HP2024-LTO4-GUY</t>
  </si>
  <si>
    <t>DEC92304HN</t>
  </si>
  <si>
    <t>HP2024-LTO4-NEW</t>
  </si>
  <si>
    <t>HP2024-LTO4-PUN</t>
  </si>
  <si>
    <t>MXA90210HP</t>
  </si>
  <si>
    <t>172.26.31.175</t>
  </si>
  <si>
    <t>HP2024-LTO4-SHA</t>
  </si>
  <si>
    <t>192.168.109.17</t>
  </si>
  <si>
    <t>hp4fcf1f</t>
  </si>
  <si>
    <t>HP ETHERNET MULTI-ENVIRONMENT</t>
  </si>
  <si>
    <t>172.25.146.239</t>
  </si>
  <si>
    <t>HRO-001-Ricoh-MPC3003</t>
  </si>
  <si>
    <t>E153M530613, E153M530613</t>
  </si>
  <si>
    <t>n.a., 00:26:73:67:34:75</t>
  </si>
  <si>
    <t>n.a., 192.168.130.226</t>
  </si>
  <si>
    <t>HRO-VMH-001</t>
  </si>
  <si>
    <t>ProLiant ML350p Gen8 (Server ESX)</t>
  </si>
  <si>
    <t>CZ23230341</t>
  </si>
  <si>
    <t>9c:8e:99:55:2b:9e</t>
  </si>
  <si>
    <t>IAV1-8-Eck</t>
  </si>
  <si>
    <t>G_01.B0011</t>
  </si>
  <si>
    <t>HP J4865A ProCurve 4108GL, HP J4865A ProCurve 4108GL, HP J4865A ProCurve 4108GL, HP J4865A ProCurve 4108GL</t>
  </si>
  <si>
    <t>SG30961483, SG30961483, SG30961483, SG30961483</t>
  </si>
  <si>
    <t>n.a., n.a., n.a., 00:0A:57:6A:9C:55</t>
  </si>
  <si>
    <t>n.a., n.a., n.a., 10.188.71.104</t>
  </si>
  <si>
    <t>IAV1-Empfang</t>
  </si>
  <si>
    <t xml:space="preserve">HP ProCurve 2520 Switch, HP ProCurve 2520 Switch, HP ProCurve 2520 Switch, HP ProCurve 2520 Switch, HP ProCurve 2520 Switch, HP ProCurve 2520 Switch, HP ProCurve 2520 Switch, HP ProCurve 2520 Switch, HP ProCurve 2520 Switch, HP ProCurve 2520 Switch, </t>
  </si>
  <si>
    <t>CPW3223N03J, CPW3223N03J, CPW3223N03J, CPW3223N03J, CPW3223N03J, CPW3223N03J, CPW3223N03J, CPW3223N03J, CPW3223N03J, CPW3223N03J, CPW3223N03J, CPW3223N03J, CPW3223N03J, CPW3223N03J, CPW3223N03J, CPW3223N03J, CPW3223N03J</t>
  </si>
  <si>
    <t>60:9C:9F:B6:54:DC, n.a., 60:9C:9F:B6:54:DC, 60:9C:9F:B6:54:E5, 60:9C:9F:B6:54:E6, 60:9C:9F:B6:54:E2, 60:9C:9F:B6:54:E3, 60:9C:9F:B6:54:E4, 60:9C:9F:B6:54:E9, 60:9C:9F:B6:54:EA, 60:9C:9F:B6:54:EB, 60:9C:9F:B6:54:E7, 60:9C:9F:B6:54:DD, 60:9C:9F:B6:54:D</t>
  </si>
  <si>
    <t>IAV1-R019</t>
  </si>
  <si>
    <t>HP J4865A ProCurve 4108GL, HP J4865A ProCurve 4108GL</t>
  </si>
  <si>
    <t>SG12202776, SG12202776</t>
  </si>
  <si>
    <t>00:01:E7:D7:D1:B2, n.a.</t>
  </si>
  <si>
    <t>10.188.71.26, n.a.</t>
  </si>
  <si>
    <t>IAV1-R110</t>
  </si>
  <si>
    <t>SG321MF024, SG321MF024</t>
  </si>
  <si>
    <t>00:0A:57:6F:00:55, n.a.</t>
  </si>
  <si>
    <t>10.188.71.36, n.a.</t>
  </si>
  <si>
    <t>IAV1-SRV-EG</t>
  </si>
  <si>
    <t>HP J4121A ProCurve Switch 4000M, HP J4121A ProCurve Switch 4000M, HP J4121A ProCurve Switch 4000M, HP J4121A ProCurve Switch 4000M</t>
  </si>
  <si>
    <t>SG12561572, SG12561572, SG12561572, SG12561572</t>
  </si>
  <si>
    <t>n.a., n.a., n.a., 00:04:EA:4A:97:B7</t>
  </si>
  <si>
    <t>n.a., n.a., n.a., 10.188.71.20</t>
  </si>
  <si>
    <t>iav1-srv-mgt</t>
  </si>
  <si>
    <t>n.a., 00:90:04:5F:18:78</t>
  </si>
  <si>
    <t>n.a., 10.188.71.4</t>
  </si>
  <si>
    <t>IAV2-Halle</t>
  </si>
  <si>
    <t>SG30961494, SG30961494</t>
  </si>
  <si>
    <t>00:0A:57:6A:5F:55, n.a.</t>
  </si>
  <si>
    <t>10.188.71.67, n.a.</t>
  </si>
  <si>
    <t>IAV3-Crash</t>
  </si>
  <si>
    <t>SG25160578, SG25160578</t>
  </si>
  <si>
    <t>00:0A:57:7E:6E:2D, n.a.</t>
  </si>
  <si>
    <t>10.188.18.104, n.a.</t>
  </si>
  <si>
    <t>IAV3-Proto3</t>
  </si>
  <si>
    <t>SG25160557, SG25160557</t>
  </si>
  <si>
    <t>00:0A:57:7D:0B:ED, n.a.</t>
  </si>
  <si>
    <t>10.188.18.68, n.a.</t>
  </si>
  <si>
    <t>iav3-srv-sample</t>
  </si>
  <si>
    <t>10333LX, 10333LX, 10333LX</t>
  </si>
  <si>
    <t>n.a., n.a., 50:EB:1A:18:DC:15</t>
  </si>
  <si>
    <t>n.a., n.a., 10.188.13.149</t>
  </si>
  <si>
    <t>IAV3-WS13</t>
  </si>
  <si>
    <t>SG31101544, SG31101544</t>
  </si>
  <si>
    <t>00:0A:57:CE:1C:E1, n.a.</t>
  </si>
  <si>
    <t>10.188.18.64, n.a.</t>
  </si>
  <si>
    <t>IAV3-WS15</t>
  </si>
  <si>
    <t>SG25160606, SG25160606</t>
  </si>
  <si>
    <t>00:0A:57:7D:C6:6D, n.a.</t>
  </si>
  <si>
    <t>10.188.18.66, n.a.</t>
  </si>
  <si>
    <t>IAV3-WS6</t>
  </si>
  <si>
    <t>SG31361060, SG31361060</t>
  </si>
  <si>
    <t>00:0A:57:40:C2:DD, n.a.</t>
  </si>
  <si>
    <t>10.188.18.16, n.a.</t>
  </si>
  <si>
    <t>IAV4-F1-EG</t>
  </si>
  <si>
    <t>SG412MF017, SG412MF017</t>
  </si>
  <si>
    <t>00:0D:9D:FB:F2:B8, n.a.</t>
  </si>
  <si>
    <t>10.188.128.17, n.a.</t>
  </si>
  <si>
    <t>iav4-f1-og1.iavgroup.local</t>
  </si>
  <si>
    <t>SG412MF02U, SG412MF02U</t>
  </si>
  <si>
    <t>00:0D:9D:FD:96:A0, n.a.</t>
  </si>
  <si>
    <t>10.188.128.18, n.a.</t>
  </si>
  <si>
    <t>IAV4-Halle</t>
  </si>
  <si>
    <t>SG406MF0C1, SG406MF0C1, SG406MF0C1, SG406MF0C1</t>
  </si>
  <si>
    <t>n.a., n.a., n.a., 00:30:6E:C2:28:55</t>
  </si>
  <si>
    <t>n.a., n.a., n.a., 10.188.128.65</t>
  </si>
  <si>
    <t>IAV6-EG</t>
  </si>
  <si>
    <t>SG341MF04K, SG341MF04K</t>
  </si>
  <si>
    <t>00:01:E6:F3:0D:55, n.a.</t>
  </si>
  <si>
    <t>10.188.71.120, n.a.</t>
  </si>
  <si>
    <t>IAV6-Halle</t>
  </si>
  <si>
    <t>SG03760443, SG03760443, SG03760443, SG03760443</t>
  </si>
  <si>
    <t>n.a., n.a., n.a., 00:30:C1:D8:68:37</t>
  </si>
  <si>
    <t>n.a., n.a., n.a., 10.188.71.121</t>
  </si>
  <si>
    <t>IAV6-OG1</t>
  </si>
  <si>
    <t>SG341MF05H, SG341MF05H, SG341MF05H, SG341MF05H</t>
  </si>
  <si>
    <t>n.a., n.a., n.a., 00:01:E6:F2:5F:55</t>
  </si>
  <si>
    <t>n.a., n.a., n.a., 10.188.71.119</t>
  </si>
  <si>
    <t>IAV6-OG2</t>
  </si>
  <si>
    <t>HP J4865A ProCurve 4108GL, HP J4865A ProCurve 4108GL, HP J4865A ProCurve 4108GL, HP J4865A ProCurve 4108GL, HP J4865A ProCurve 4108GL</t>
  </si>
  <si>
    <t>SG324MF01L, SG324MF01L, SG324MF01L, SG324MF01L, SG324MF01L</t>
  </si>
  <si>
    <t>n.a., n.a., n.a., n.a., 00:0A:57:F5:23:55</t>
  </si>
  <si>
    <t>n.a., n.a., n.a., n.a., 10.188.71.118</t>
  </si>
  <si>
    <t>IAVB1_OG1-DSL</t>
  </si>
  <si>
    <t xml:space="preserve">IAVB1_OG3-DSL </t>
  </si>
  <si>
    <t>Netzwerk Switch (HP)</t>
  </si>
  <si>
    <t>CN819ZT25E</t>
  </si>
  <si>
    <t>172.18.250.84</t>
  </si>
  <si>
    <t>IAVB11</t>
  </si>
  <si>
    <t>IAVB17</t>
  </si>
  <si>
    <t>IAVB1A-064-BCC</t>
  </si>
  <si>
    <t>MAAN07H03E, MAAN07H03E, MAAN07H03E, MAAN07H03E, MAAN07H03E, MAAN07H03E, MAAN07H03E, MAAN07H03E, MAAN07H03E, MAAN07H03E, MAAN07H03E, MAAN07H03E, MAAN07H03E, MAAN07H03E, MAAN07H03E, MAAN07H03E, MAAN07H03E, MAAN07H03E, MAAN07H03E, MAAN07H03E, MAAN07H03E</t>
  </si>
  <si>
    <t>74:8E:F8:14:68:60, n.a., 74:8E:F8:14:68:60, 74:8E:F8:14:68:66, 74:8E:F8:14:68:67, 74:8E:F8:14:68:68, 74:8E:F8:14:68:74, 74:8E:F8:14:68:76, 74:8E:F8:14:68:62, 74:8E:F8:14:68:63, 74:8E:F8:14:68:64, 74:8E:F8:14:68:65, 74:8E:F8:14:68:6F, 74:8E:F8:14:68:7</t>
  </si>
  <si>
    <t>IAVB1A-064-TK</t>
  </si>
  <si>
    <t>SG612NV14F, SG612NV14F</t>
  </si>
  <si>
    <t>00:15:60:72:D3:E1, n.a.</t>
  </si>
  <si>
    <t>172.22.75.16, n.a.</t>
  </si>
  <si>
    <t>IAVB1A-0xx</t>
  </si>
  <si>
    <t>B_01.A0098</t>
  </si>
  <si>
    <t>BZT3211L090, BZT3211L090</t>
  </si>
  <si>
    <t>CC:4E:24:D8:6E:80, n.a.</t>
  </si>
  <si>
    <t>172.18.75.80, n.a.</t>
  </si>
  <si>
    <t>IAVB1A-0xx Unit: 1</t>
  </si>
  <si>
    <t>BZT3211L090, BZT3211L090, BZT3211L090, BZT3211L090, BZT3211L090, BZT3211L090, BZT3211L090, BZT3211L090, BZT3211L090, BZT3211L090, BZT3211L090, BZT3211L090, BZT3211L090, BZT3211L090, BZT3211L090, BZT3211L090, BZT3211L090, BZT3211L090, BZT3211L090, BZT</t>
  </si>
  <si>
    <t>CC:4E:24:D8:6E:80, CC:4E:24:D8:6E:89, CC:4E:24:D8:6E:8A, CC:4E:24:D8:6E:B4, CC:4E:24:D8:6E:86, CC:4E:24:D8:6E:87, CC:4E:24:D8:6E:88, CC:4E:24:D8:6E:B1, CC:4E:24:D8:6E:B2, CC:4E:24:D8:6E:B3, CC:4E:24:D8:6E:AC, CC:4E:24:D8:6E:AD, CC:4E:24:D8:6E:AE, CC:</t>
  </si>
  <si>
    <t>IAVB1A-0xx Unit: 2</t>
  </si>
  <si>
    <t>BZT3214L018, BZT3214L018, BZT3214L018, BZT3214L018, BZT3214L018, BZT3214L018, BZT3214L018, BZT3214L018, BZT3214L018, BZT3214L018, BZT3214L018, BZT3214L018, BZT3214L018, BZT3214L018, BZT3214L018, BZT3214L018, BZT3214L018, BZT3214L018, BZT3214L018, BZT</t>
  </si>
  <si>
    <t>CC:4E:24:D8:99:40, CC:4E:24:D8:99:49, CC:4E:24:D8:99:73, CC:4E:24:D8:99:4A, CC:4E:24:D8:99:47, CC:4E:24:D8:99:48, CC:4E:24:D8:99:6E, CC:4E:24:D8:99:6F, CC:4E:24:D8:99:71, CC:4E:24:D8:99:72, CC:4E:24:D8:99:6B, CC:4E:24:D8:99:6C, CC:4E:24:D8:99:6D, CC:</t>
  </si>
  <si>
    <t>IAVB1A-1xx</t>
  </si>
  <si>
    <t>AN08160508, AN08160508, AN08160508, AN08160508, AN08160508, AN08160508, AN08160508, AN08160508, AN08160508, AN08160508, AN08160508, AN08160508, AN08160508, AN08160508, AN08160508, AN08160508, AN08160508, AN08160508, AN08160508, AN08160508, AN08160508</t>
  </si>
  <si>
    <t>00:1B:ED:7C:9A:C0, n.a., 00:1B:ED:7C:9A:C0, 00:1B:ED:7C:9A:C9, 00:1B:ED:7C:9A:C5, 00:1B:ED:7C:9A:C6, 00:1B:ED:7C:9A:C7, 00:1B:ED:7C:9A:C8, 00:1B:ED:7C:9A:EB, 00:1B:ED:7C:9A:EC, 00:1B:ED:7C:9A:ED, 00:1B:ED:7C:9A:EE, 00:1B:ED:7C:9A:EF, 00:1B:ED:7C:9A:C</t>
  </si>
  <si>
    <t>IAVB1A-1xxB</t>
  </si>
  <si>
    <t>AN08160463, AN08160463, AN08160463, AN08160463, AN08160463, AN08160463, AN08160463, AN08160463, AN08160463, AN08160463, AN08160463, AN08160463, AN08160463, AN08160463, AN08160463, AN08160463, AN08160463, AN08160463, AN08160463, AN08160463, AN08160463</t>
  </si>
  <si>
    <t>00:1B:ED:7C:C0:00, n.a., 00:1B:ED:7C:C0:00, 00:1B:ED:7C:C0:09, 00:1B:ED:7C:C0:05, 00:1B:ED:7C:C0:06, 00:1B:ED:7C:C0:07, 00:1B:ED:7C:C0:08, 00:1B:ED:7C:C0:2B, 00:1B:ED:7C:C0:2C, 00:1B:ED:7C:C0:2D, 00:1B:ED:7C:C0:2E, 00:1B:ED:7C:C0:2F, 00:1B:ED:7C:C0:0</t>
  </si>
  <si>
    <t>IAVB1A-214</t>
  </si>
  <si>
    <t>Brocade Fastiron FGS648P, Brocade Fastiron FGS648P</t>
  </si>
  <si>
    <t>CY28076099, CY28076099</t>
  </si>
  <si>
    <t>00:12:F2:DD:54:40, n.a.</t>
  </si>
  <si>
    <t>172.18.75.149, n.a.</t>
  </si>
  <si>
    <t>IAVB1A-2xx</t>
  </si>
  <si>
    <t>M8AN40G00W, M8AN40G00W, M8AN40G00W, M8AN40G00W, M8AN40G00W, M8AN40G00W, M8AN40G00W, M8AN40G00W, M8AN40G00W, M8AN40G00W, M8AN40G00W, M8AN40G00W, M8AN40G00W, M8AN40G00W, M8AN40G00W, M8AN40G00W, M8AN40G00W, M8AN40G00W, M8AN40G00W, M8AN40G00W, M8AN40G00W</t>
  </si>
  <si>
    <t>00:1B:ED:EE:27:00, n.a., 00:1B:ED:EE:27:00, 00:1B:ED:EE:27:04, 00:1B:ED:EE:27:05, 00:1B:ED:EE:27:06, 00:1B:ED:EE:27:07, 00:1B:ED:EE:27:08, 00:1B:ED:EE:27:2A, 00:1B:ED:EE:27:2B, 00:1B:ED:EE:27:2C, 00:1B:ED:EE:27:2D, 00:1B:ED:EE:27:2E, 00:1B:ED:EE:27:2</t>
  </si>
  <si>
    <t>IAVB1A-2xxB</t>
  </si>
  <si>
    <t>M8AN34G018, M8AN34G018, M8AN34G018, M8AN34G018, M8AN34G018, M8AN34G018, M8AN34G018, M8AN34G018, M8AN34G018, M8AN34G018, M8AN34G018, M8AN34G018, M8AN34G018, M8AN34G018, M8AN34G018, M8AN34G018, M8AN34G018, M8AN34G018, M8AN34G018, M8AN34G018, M8AN34G018</t>
  </si>
  <si>
    <t>00:1B:ED:ED:E5:80, n.a., 00:1B:ED:ED:E5:80, 00:1B:ED:ED:E5:89, 00:1B:ED:ED:E5:85, 00:1B:ED:ED:E5:86, 00:1B:ED:ED:E5:87, 00:1B:ED:ED:E5:88, 00:1B:ED:ED:E5:AB, 00:1B:ED:ED:E5:AC, 00:1B:ED:ED:E5:AD, 00:1B:ED:ED:E5:AE, 00:1B:ED:ED:E5:AF, 00:1B:ED:ED:E5:8</t>
  </si>
  <si>
    <t>IAVB1A-2xxC</t>
  </si>
  <si>
    <t>AN07280101, AN07280101, AN07280101, AN07280101, AN07280101, AN07280101, AN07280101, AN07280101, AN07280101, AN07280101, AN07280101, AN07280101, AN07280101, AN07280101, AN07280101, AN07280101, AN07280101, AN07280101, AN07280101, AN07280101, AN07280101</t>
  </si>
  <si>
    <t>00:12:F2:EB:EE:C0, n.a., 00:12:F2:EB:EE:C0, 00:12:F2:EB:EE:C9, 00:12:F2:EB:EE:CA, 00:12:F2:EB:EE:C6, 00:12:F2:EB:EE:C7, 00:12:F2:EB:EE:C8, 00:12:F2:EB:EE:EC, 00:12:F2:EB:EE:ED, 00:12:F2:EB:EE:EE, 00:12:F2:EB:EE:EF, 00:12:F2:EB:EE:C4, 00:12:F2:EB:EE:C</t>
  </si>
  <si>
    <t>IAVB1A-309-CAD</t>
  </si>
  <si>
    <t>Brocade Fastiron FESX448, Brocade Fastiron FESX448, Brocade Fastiron FESX448, Brocade Fastiron FESX448, Brocade Fastiron FESX448, Brocade Fastiron FESX448, Brocade Fastiron FESX448, Brocade Fastiron FESX448, Brocade Fastiron FESX448, Brocade Fastiron</t>
  </si>
  <si>
    <t>FL44069866, FL44069866, FL44069866, FL44069866, FL44069866, FL44069866, FL44069866, FL44069866, FL44069866, FL44069866, FL44069866, FL44069866, FL44069866, FL44069866, FL44069866, FL44069866, FL44069866, FL44069866, FL44069866, FL44069866, FL44069866</t>
  </si>
  <si>
    <t>00:12:F2:85:12:80, n.a., n.a., 00:12:F2:85:12:86, 00:12:F2:85:12:87, 00:12:F2:85:12:88, 00:12:F2:85:12:AB, 00:12:F2:85:12:AC, 00:12:F2:85:12:AD, 00:12:F2:85:12:AE, 00:12:F2:85:12:AF, 00:12:F2:85:12:84, 00:12:F2:85:12:A5, 00:12:F2:85:12:A6, 00:12:F2:8</t>
  </si>
  <si>
    <t>IAVB1A-309-CAE</t>
  </si>
  <si>
    <t>MDAN06J026, MDAN06J026, MDAN06J026, MDAN06J026, MDAN06J026, MDAN06J026, MDAN06J026, MDAN06J026, MDAN06J026, MDAN06J026, MDAN06J026, MDAN06J026, MDAN06J026, MDAN06J026, MDAN06J026, MDAN06J026, MDAN06J026, MDAN06J026, MDAN06J026, MDAN06J026, MDAN06J026</t>
  </si>
  <si>
    <t>00:24:38:FC:4F:80, n.a., n.a., 00:24:38:FC:4F:A2, 00:24:38:FC:4F:A3, 00:24:38:FC:4F:A0, 00:24:38:FC:4F:A1, 00:24:38:FC:4F:9B, 00:24:38:FC:4F:9C, 00:24:38:FC:4F:82, 00:24:38:FC:4F:9D, 00:24:38:FC:4F:9E, 00:24:38:FC:4F:9F, 00:24:38:FC:4F:95, 00:24:38:F</t>
  </si>
  <si>
    <t>IAVB1A-309-HPC</t>
  </si>
  <si>
    <t>IAVB1A-309-SAP</t>
  </si>
  <si>
    <t>MDAN39G03R, MDAN39G03R, MDAN39G03R, MDAN39G03R, MDAN39G03R, MDAN39G03R, MDAN39G03R, MDAN39G03R, MDAN39G03R, MDAN39G03R, MDAN39G03R, MDAN39G03R, MDAN39G03R, MDAN39G03R, MDAN39G03R, MDAN39G03R, MDAN39G03R, MDAN39G03R, MDAN39G03R, MDAN39G03R, MDAN39G03R</t>
  </si>
  <si>
    <t>00:24:38:FA:24:C0, n.a., n.a., 00:24:38:FA:24:C0, 00:24:38:FA:24:C5, 00:24:38:FA:24:ED, 00:24:38:FA:24:EE, 00:24:38:FA:24:EF, 00:24:38:FA:24:E7, 00:24:38:FA:24:E8, 00:24:38:FA:24:E9, 00:24:38:FA:24:EA, 00:24:38:FA:24:EB, 00:24:38:FA:24:EC, 00:24:38:F</t>
  </si>
  <si>
    <t>IAVB1A-3xx</t>
  </si>
  <si>
    <t>AN07280454, AN07280454, AN07280454, AN07280454, AN07280454, AN07280454, AN07280454, AN07280454, AN07280454, AN07280454, AN07280454, AN07280454, AN07280454, AN07280454, AN07280454, AN07280454, AN07280454, AN07280454, AN07280454, AN07280454, AN07280454</t>
  </si>
  <si>
    <t>00:12:F2:EC:12:80, n.a., 00:12:F2:EC:12:80, 00:12:F2:EC:12:89, 00:12:F2:EC:12:8A, 00:12:F2:EC:12:86, 00:12:F2:EC:12:87, 00:12:F2:EC:12:88, 00:12:F2:EC:12:AC, 00:12:F2:EC:12:AD, 00:12:F2:EC:12:AE, 00:12:F2:EC:12:AF, 00:12:F2:EC:12:84, 00:12:F2:EC:12:8</t>
  </si>
  <si>
    <t>IAVB1A-3xxB</t>
  </si>
  <si>
    <t>AN07280510, AN07280510, AN07280510, AN07280510, AN07280510, AN07280510, AN07280510, AN07280510, AN07280510, AN07280510, AN07280510, AN07280510, AN07280510, AN07280510, AN07280510, AN07280510, AN07280510, AN07280510, AN07280510, AN07280510, AN07280510</t>
  </si>
  <si>
    <t>00:12:F2:EC:1A:26, 00:12:F2:EC:1A:03, 00:12:F2:EC:1A:20, 00:12:F2:EC:1A:21, 00:12:F2:EC:1A:22, 00:12:F2:EC:1A:23, 00:12:F2:EC:1A:24, 00:12:F2:EC:1A:25, 00:12:F2:EC:1A:1B, 00:12:F2:EC:1A:1C, 00:12:F2:EC:1A:02, 00:12:F2:EC:1A:1D, 00:12:F2:EC:1A:1E, 00:</t>
  </si>
  <si>
    <t>IAVB1A-4xx</t>
  </si>
  <si>
    <t>Brocade Communications Systems ICX6450-48 Switch, Brocade Communications Systems ICX6450-48 Switch, Brocade Communications Systems ICX6450-48 Switch</t>
  </si>
  <si>
    <t>BZT3233K0D9, BZT3233K0D9, BZT3233K0D9</t>
  </si>
  <si>
    <t>CC:4E:24:77:3E:C0, n.a., n.a.</t>
  </si>
  <si>
    <t>172.18.75.84, n.a., n.a.</t>
  </si>
  <si>
    <t>IAVB1A-4xx Unit: 1</t>
  </si>
  <si>
    <t>BZT3233K0D9, BZT3233K0D9, BZT3233K0D9, BZT3233K0D9, BZT3233K0D9, BZT3233K0D9, BZT3233K0D9, BZT3233K0D9, BZT3233K0D9, BZT3233K0D9, BZT3233K0D9, BZT3233K0D9, BZT3233K0D9, BZT3233K0D9, BZT3233K0D9, BZT3233K0D9, BZT3233K0D9, BZT3233K0D9, BZT3233K0D9, BZT</t>
  </si>
  <si>
    <t>CC:4E:24:77:46:80, CC:4E:24:77:46:89, CC:4E:24:77:46:8A, CC:4E:24:77:46:8B, CC:4E:24:77:46:87, CC:4E:24:77:46:88, CC:4E:24:77:46:B1, CC:4E:24:77:46:B2, CC:4E:24:77:46:B3, CC:4E:24:77:46:B4, CC:4E:24:77:46:AD, CC:4E:24:77:46:AE, CC:4E:24:77:46:AF, CC:</t>
  </si>
  <si>
    <t>IAVB1A-4xx Unit: 2</t>
  </si>
  <si>
    <t>BZT3233K0CV, BZT3233K0CV, BZT3233K0CV, BZT3233K0CV, BZT3233K0CV, BZT3233K0CV, BZT3233K0CV, BZT3233K0CV, BZT3233K0CV, BZT3233K0CV, BZT3233K0CV, BZT3233K0CV, BZT3233K0CV, BZT3233K0CV, BZT3233K0CV, BZT3233K0CV, BZT3233K0CV, BZT3233K0CV, BZT3233K0CV, BZT</t>
  </si>
  <si>
    <t>CC:4E:24:77:3E:C0, CC:4E:24:77:3E:F2, CC:4E:24:77:3E:F3, CC:4E:24:77:3E:C4, CC:4E:24:77:3E:C5, CC:4E:24:77:3E:C6, CC:4E:24:77:3E:C7, CC:4E:24:77:3E:C8, CC:4E:24:77:3E:F1, CC:4E:24:77:3E:EA, CC:4E:24:77:3E:EB, CC:4E:24:77:3E:EC, CC:4E:24:77:3E:ED, CC:</t>
  </si>
  <si>
    <t>IAVB1A-MAIN</t>
  </si>
  <si>
    <t>n.a., n.a., n.a., n.a., n.a., n.a., n.a., n.a., n.a., 00:12:F2:96:D3:00, n.a., n.a., n.a., n.a., n.a., n.a., n.a., n.a., n.a., n.a., n.a., n.a., n.a., n.a., n.a., n.a., n.a., n.a., n.a., n.a., n.a., n.a., n.a., n.a., n.a., n.a., n.a., n.a., n.a., n.a</t>
  </si>
  <si>
    <t>n.a., n.a., n.a., n.a., n.a., n.a., n.a., n.a., n.a., 192.168.252.162, n.a., n.a., n.a., n.a., n.a., n.a., n.a., n.a., n.a., n.a., n.a., n.a., n.a., n.a., n.a., n.a., n.a., n.a., n.a., n.a., n.a., n.a., n.a., n.a., n.a., n.a., n.a., n.a., n.a., n.a.,</t>
  </si>
  <si>
    <t>IAVB1B-047x</t>
  </si>
  <si>
    <t>B_07.A0314</t>
  </si>
  <si>
    <t>AN07280465, AN07280465, AN07280465, AN07280465, AN07280465, AN07280465, AN07280465, AN07280465, AN07280465, AN07280465, AN07280465, AN07280465</t>
  </si>
  <si>
    <t>00:12:F2:EC:11:D8, 00:12:F2:EC:11:E1, 00:12:F2:EC:11:ED, 00:12:F2:EC:11:EE, 00:12:F2:EC:11:EF, 00:12:F2:EC:11:C0, 00:12:F2:EC:11:E7, 00:12:F2:EC:11:E8, 00:12:F2:EC:11:E9, 00:12:F2:EC:11:EA, 00:12:F2:EC:11:EB, 00:12:F2:EC:11:EC</t>
  </si>
  <si>
    <t>IAVB1B-21xx</t>
  </si>
  <si>
    <t>B_01.B0295a</t>
  </si>
  <si>
    <t>AN07280504, AN07280504, AN07280504, AN07280504, AN07280504, AN07280504, AN07280504, AN07280504, AN07280504, AN07280504, AN07280504, AN07280504, AN07280504, AN07280504, AN07280504, AN07280504, AN07280504, AN07280504, AN07280504, AN07280504, AN07280504</t>
  </si>
  <si>
    <t>00:12:F2:EC:1C:80, 00:12:F2:EC:1C:89, 00:12:F2:EC:1C:8A, 00:12:F2:EC:1C:8B, 00:12:F2:EC:1C:8C, 00:12:F2:EC:1C:88, 00:12:F2:EC:1C:80, n.a., 00:12:F2:EC:1C:AE, 00:12:F2:EC:1C:AF, 00:12:F2:EC:1C:84, 00:12:F2:EC:1C:85, 00:12:F2:EC:1C:86, 00:12:F2:EC:1C:8</t>
  </si>
  <si>
    <t>IAVB1B-21xxB</t>
  </si>
  <si>
    <t>AN07280015, AN07280015, AN07280015, AN07280015, AN07280015, AN07280015, AN07280015, AN07280015, AN07280015, AN07280015, AN07280015, AN07280015, AN07280015, AN07280015, AN07280015, AN07280015, AN07280015, AN07280015, AN07280015, AN07280015, AN07280015</t>
  </si>
  <si>
    <t>00:12:F2:EB:F9:00, n.a., 00:12:F2:EB:F9:00, 00:12:F2:EB:F9:09, 00:12:F2:EB:F9:0A, 00:12:F2:EB:F9:0B, 00:12:F2:EB:F9:07, 00:12:F2:EB:F9:08, 00:12:F2:EB:F9:2D, 00:12:F2:EB:F9:2E, 00:12:F2:EB:F9:2F, 00:12:F2:EB:F9:04, 00:12:F2:EB:F9:05, 00:12:F2:EB:F9:0</t>
  </si>
  <si>
    <t>IAVB1B-25x</t>
  </si>
  <si>
    <t>B_01.B0299</t>
  </si>
  <si>
    <t>AN07280545, AN07280545, AN07280545, AN07280545, AN07280545, AN07280545, AN07280545, AN07280545, AN07280545, AN07280545, AN07280545, AN07280545, AN07280545, AN07280545, AN07280545, AN07280545, AN07280545, AN07280545, AN07280545, AN07280545, AN07280545</t>
  </si>
  <si>
    <t>00:12:F2:EC:1A:C0, n.a., 00:12:F2:EC:1A:C0, 00:12:F2:EC:1A:C9, 00:12:F2:EC:1A:C5, 00:12:F2:EC:1A:C6, 00:12:F2:EC:1A:C7, 00:12:F2:EC:1A:C8, 00:12:F2:EC:1A:EB, 00:12:F2:EC:1A:EC, 00:12:F2:EC:1A:ED, 00:12:F2:EC:1A:EE, 00:12:F2:EC:1A:EF, 00:12:F2:EC:1A:C</t>
  </si>
  <si>
    <t>IAVB1B-27x</t>
  </si>
  <si>
    <t>MDAN11H03S, MDAN11H03S, MDAN11H03S, MDAN11H03S, MDAN11H03S, MDAN11H03S, MDAN11H03S, MDAN11H03S, MDAN11H03S, MDAN11H03S, MDAN11H03S, MDAN11H03S, MDAN11H03S, MDAN11H03S, MDAN11H03S, MDAN11H03S, MDAN11H03S, MDAN11H03S, MDAN11H03S, MDAN11H03S, MDAN11H03S</t>
  </si>
  <si>
    <t>00:24:38:FB:87:C0, n.a., n.a., 00:24:38:FB:87:C0, 00:24:38:FB:87:C9, 00:24:38:FB:87:C5, 00:24:38:FB:87:C6, 00:24:38:FB:87:C7, 00:24:38:FB:87:C8, n.a., 00:24:38:FB:87:EB, 00:24:38:FB:87:EC, 00:24:38:FB:87:ED, 00:24:38:FB:87:EE, 00:24:38:FB:87:EF, 00:2</t>
  </si>
  <si>
    <t>IAVB1B-3112</t>
  </si>
  <si>
    <t>CY28075996, CY28075996</t>
  </si>
  <si>
    <t>00:12:F2:DE:47:00, n.a.</t>
  </si>
  <si>
    <t>172.18.75.151, n.a.</t>
  </si>
  <si>
    <t>IAVB1B-3112B</t>
  </si>
  <si>
    <t>MDAN30J017, MDAN30J017, MDAN30J017, MDAN30J017, MDAN30J017, MDAN30J017, MDAN30J017, MDAN30J017, MDAN30J017, MDAN30J017, MDAN30J017, MDAN30J017, MDAN30J017, MDAN30J017, MDAN30J017, MDAN30J017, MDAN30J017, MDAN30J017, MDAN30J017, MDAN30J017, MDAN30J017</t>
  </si>
  <si>
    <t>74:8E:F8:8E:0E:80, n.a., 74:8E:F8:8E:0E:80, 74:8E:F8:8E:0E:8C, 74:8E:F8:8E:0E:9E, 74:8E:F8:8E:0E:AE, 74:8E:F8:8E:0E:AF, 74:8E:F8:8E:0E:84, 74:8E:F8:8E:0E:85, 74:8E:F8:8E:0E:86, 74:8E:F8:8E:0E:87, 74:8E:F8:8E:0E:A8, 74:8E:F8:8E:0E:A9, 74:8E:F8:8E:0E:A</t>
  </si>
  <si>
    <t>IAVB1B-3112C</t>
  </si>
  <si>
    <t>Brocade ICX6650, Brocade ICX6650, Brocade ICX6650, Brocade ICX6650, Brocade ICX6650, Brocade ICX6650, Brocade ICX6650, Brocade ICX6650, Brocade ICX6650, Brocade ICX6650, Brocade ICX6650, Brocade ICX6650, Brocade ICX6650, Brocade ICX6650, Brocade ICX6</t>
  </si>
  <si>
    <t>CLQ2527J0L8, CLQ2527J0L8, CLQ2527J0L8, CLQ2527J0L8, CLQ2527J0L8, CLQ2527J0L8, CLQ2527J0L8, CLQ2527J0L8, CLQ2527J0L8, CLQ2527J0L8, CLQ2527J0L8, CLQ2527J0L8, CLQ2527J0L8, CLQ2527J0L8, CLQ2527J0L8, CLQ2527J0L8, CLQ2527J0L8, CLQ2527J0L8, CLQ2527J0L8, CLQ</t>
  </si>
  <si>
    <t>74:8E:F8:FF:8B:5A, n.a., 74:8E:F8:FF:8B:5A, 74:8E:F8:FF:8B:9A, 74:8E:F8:FF:8B:9B, 74:8E:F8:FF:8B:9C, 74:8E:F8:FF:8B:9D, 74:8E:F8:FF:8B:94, 74:8E:F8:FF:8B:95, 74:8E:F8:FF:8B:96, 74:8E:F8:FF:8B:97, 74:8E:F8:FF:8B:98, 74:8E:F8:FF:8B:99, 74:8E:F8:FF:8B:9</t>
  </si>
  <si>
    <t>IAVB1B-31xx</t>
  </si>
  <si>
    <t>AN07280536, AN07280536, AN07280536, AN07280536, AN07280536, AN07280536, AN07280536, AN07280536, AN07280536, AN07280536, AN07280536, AN07280536, AN07280536, AN07280536, AN07280536, AN07280536, AN07280536, AN07280536, AN07280536, AN07280536, AN07280536</t>
  </si>
  <si>
    <t>00:12:F2:EC:03:06, 00:12:F2:EC:03:07, 00:12:F2:EC:03:08, 00:12:F2:EC:03:2C, 00:12:F2:EC:03:2D, 00:12:F2:EC:03:2E, 00:12:F2:EC:03:2F, 00:12:F2:EC:03:04, 00:12:F2:EC:03:05, 00:12:F2:EC:03:03, 00:12:F2:EC:03:27, 00:12:F2:EC:03:28, 00:12:F2:EC:03:29, 00:</t>
  </si>
  <si>
    <t>IAVB1B-31xxB</t>
  </si>
  <si>
    <t>AN07280524, AN07280524, AN07280524, AN07280524, AN07280524, AN07280524, AN07280524, AN07280524, AN07280524, AN07280524, AN07280524, AN07280524, AN07280524, AN07280524, AN07280524, AN07280524, AN07280524, AN07280524, AN07280524, AN07280524, AN07280524</t>
  </si>
  <si>
    <t>00:12:F2:EC:17:C0, 00:12:F2:EC:17:C4, 00:12:F2:EC:17:C5, 00:12:F2:EC:17:C6, 00:12:F2:EC:17:C7, 00:12:F2:EC:17:C8, 00:12:F2:EC:17:EA, 00:12:F2:EC:17:EB, 00:12:F2:EC:17:EC, 00:12:F2:EC:17:ED, 00:12:F2:EC:17:EE, 00:12:F2:EC:17:EF, 00:12:F2:EC:17:E5, 00:</t>
  </si>
  <si>
    <t>IAVB1B-35x</t>
  </si>
  <si>
    <t>B_03.A0131</t>
  </si>
  <si>
    <t>AN07280481, AN07280481, AN07280481, AN07280481, AN07280481, AN07280481, AN07280481, AN07280481, AN07280481, AN07280481, AN07280481, AN07280481, AN07280481, AN07280481, AN07280481, AN07280481, AN07280481, AN07280481, AN07280481, AN07280481, AN07280481</t>
  </si>
  <si>
    <t>00:12:F2:EC:05:C0, n.a., 00:12:F2:EC:05:C0, 00:12:F2:EC:05:C9, 00:12:F2:EC:05:CA, 00:12:F2:EC:05:C6, 00:12:F2:EC:05:C7, 00:12:F2:EC:05:C8, 00:12:F2:EC:05:EC, 00:12:F2:EC:05:ED, 00:12:F2:EC:05:EE, 00:12:F2:EC:05:EF, 00:12:F2:EC:05:C4, 00:12:F2:EC:05:C</t>
  </si>
  <si>
    <t>IAVB1B-51xx</t>
  </si>
  <si>
    <t>B_01.B0595a</t>
  </si>
  <si>
    <t>AN08190469, AN08190469, AN08190469, AN08190469, AN08190469, AN08190469, AN08190469, AN08190469, AN08190469, AN08190469, AN08190469, AN08190469, AN08190469, AN08190469, AN08190469, AN08190469, AN08190469, AN08190469, AN08190469, AN08190469, AN08190469</t>
  </si>
  <si>
    <t>00:1B:ED:7F:BB:40, n.a., 00:1B:ED:7F:BB:40, 00:1B:ED:7F:BB:49, 00:1B:ED:7F:BB:45, 00:1B:ED:7F:BB:46, 00:1B:ED:7F:BB:47, 00:1B:ED:7F:BB:48, n.a., n.a., 00:1B:ED:7F:BB:6B, 00:1B:ED:7F:BB:6C, 00:1B:ED:7F:BB:6D, 00:1B:ED:7F:BB:6E, 00:1B:ED:7F:BB:6F, 00:1</t>
  </si>
  <si>
    <t>IAVB1B-55x</t>
  </si>
  <si>
    <t>B_01.B0597</t>
  </si>
  <si>
    <t>MDAN40G00R, MDAN40G00R, MDAN40G00R, MDAN40G00R, MDAN40G00R, MDAN40G00R, MDAN40G00R, MDAN40G00R, MDAN40G00R, MDAN40G00R, MDAN40G00R, MDAN40G00R, MDAN40G00R, MDAN40G00R, MDAN40G00R, MDAN40G00R, MDAN40G00R, MDAN40G00R, MDAN40G00R, MDAN40G00R, MDAN40G00R</t>
  </si>
  <si>
    <t>00:24:38:FA:44:C0, n.a., n.a., 00:24:38:FA:44:C0, 00:24:38:FA:44:C9, 00:24:38:FA:44:CA, 00:24:38:FA:44:C6, 00:24:38:FA:44:C7, 00:24:38:FA:44:C8, 00:24:38:FA:44:EC, 00:24:38:FA:44:ED, 00:24:38:FA:44:EE, 00:24:38:FA:44:EF, 00:24:38:FA:44:C4, 00:24:38:F</t>
  </si>
  <si>
    <t>IAVB1B-57x</t>
  </si>
  <si>
    <t>B_01.B0574</t>
  </si>
  <si>
    <t>MDAN12H06K, MDAN12H06K, MDAN12H06K, MDAN12H06K, MDAN12H06K, MDAN12H06K, MDAN12H06K, MDAN12H06K, MDAN12H06K, MDAN12H06K, MDAN12H06K, MDAN12H06K, MDAN12H06K, MDAN12H06K, MDAN12H06K, MDAN12H06K, MDAN12H06K, MDAN12H06K, MDAN12H06K, MDAN12H06K, MDAN12H06K</t>
  </si>
  <si>
    <t>00:24:38:FB:BE:C0, 00:24:38:FB:BE:C9, 00:24:38:FB:BE:CA, 00:24:38:FB:BE:C6, 00:24:38:FB:BE:C7, 00:24:38:FB:BE:C8, 00:24:38:FB:BE:C0, n.a., 00:24:38:FB:BE:EC, 00:24:38:FB:BE:ED, 00:24:38:FB:BE:EE, 00:24:38:FB:BE:EF, 00:24:38:FB:BE:C4, 00:24:38:FB:BE:C</t>
  </si>
  <si>
    <t>IAVB1C-22xx</t>
  </si>
  <si>
    <t>MDAN06J029, MDAN06J029, MDAN06J029, MDAN06J029, MDAN06J029, MDAN06J029, MDAN06J029, MDAN06J029, MDAN06J029, MDAN06J029, MDAN06J029, MDAN06J029, MDAN06J029, MDAN06J029, MDAN06J029, MDAN06J029, MDAN06J029, MDAN06J029, MDAN06J029, MDAN06J029, MDAN06J029</t>
  </si>
  <si>
    <t>00:24:38:FC:50:40, n.a., n.a., 00:24:38:FC:50:40, 00:24:38:FC:50:44, 00:24:38:FC:50:45, 00:24:38:FC:50:46, 00:24:38:FC:50:47, 00:24:38:FC:50:48, 00:24:38:FC:50:6A, 00:24:38:FC:50:6B, 00:24:38:FC:50:6C, 00:24:38:FC:50:6D, 00:24:38:FC:50:6E, 00:24:38:F</t>
  </si>
  <si>
    <t>IAVB1C-22xxB</t>
  </si>
  <si>
    <t>MDAN06J011, MDAN06J011, MDAN06J011, MDAN06J011, MDAN06J011, MDAN06J011, MDAN06J011, MDAN06J011, MDAN06J011, MDAN06J011, MDAN06J011, MDAN06J011, MDAN06J011, MDAN06J011, MDAN06J011, MDAN06J011, MDAN06J011, MDAN06J011, MDAN06J011, MDAN06J011, MDAN06J011</t>
  </si>
  <si>
    <t>00:24:38:FC:46:40, n.a., 00:24:38:FC:46:40, 00:24:38:FC:46:49, 00:24:38:FC:46:4A, 00:24:38:FC:46:46, 00:24:38:FC:46:47, 00:24:38:FC:46:48, 00:24:38:FC:46:4D, 00:24:38:FC:46:6C, 00:24:38:FC:46:6D, 00:24:38:FC:46:6E, 00:24:38:FC:46:6F, 00:24:38:FC:46:4</t>
  </si>
  <si>
    <t>IAVB1C-32xx</t>
  </si>
  <si>
    <t>B_01.C0308a</t>
  </si>
  <si>
    <t>AN07280531, AN07280531, AN07280531, AN07280531, AN07280531, AN07280531, AN07280531, AN07280531, AN07280531, AN07280531, AN07280531, AN07280531, AN07280531, AN07280531, AN07280531, AN07280531, AN07280531, AN07280531, AN07280531, AN07280531, AN07280531</t>
  </si>
  <si>
    <t>00:12:F2:EB:FF:80, 00:12:F2:EB:FF:88, 00:12:F2:EB:FF:AE, 00:12:F2:EB:FF:AF, 00:12:F2:EB:FF:84, 00:12:F2:EB:FF:85, 00:12:F2:EB:FF:86, 00:12:F2:EB:FF:87, 00:12:F2:EB:FF:A8, 00:12:F2:EB:FF:A9, 00:12:F2:EB:FF:AA, 00:12:F2:EB:FF:AB, 00:12:F2:EB:FF:AC, 00:</t>
  </si>
  <si>
    <t>IAVB1C-32xxB</t>
  </si>
  <si>
    <t>AN07280470, AN07280470, AN07280470, AN07280470, AN07280470, AN07280470, AN07280470, AN07280470, AN07280470, AN07280470, AN07280470, AN07280470, AN07280470, AN07280470, AN07280470, AN07280470, AN07280470, AN07280470, AN07280470, AN07280470, AN07280470</t>
  </si>
  <si>
    <t>00:12:F2:EC:12:00, n.a., 00:12:F2:EC:12:00, 00:12:F2:EC:12:09, 00:12:F2:EC:12:05, 00:12:F2:EC:12:06, 00:12:F2:EC:12:07, 00:12:F2:EC:12:08, 00:12:F2:EC:12:2B, 00:12:F2:EC:12:2C, 00:12:F2:EC:12:2D, 00:12:F2:EC:12:2E, 00:12:F2:EC:12:2F, 00:12:F2:EC:12:0</t>
  </si>
  <si>
    <t>IAVB1C-52xx</t>
  </si>
  <si>
    <t>B_01.C0595</t>
  </si>
  <si>
    <t>AN07280436, AN07280436, AN07280436, AN07280436, AN07280436, AN07280436, AN07280436, AN07280436, AN07280436, AN07280436, AN07280436, AN07280436, AN07280436, AN07280436, AN07280436, AN07280436, AN07280436, AN07280436, AN07280436, AN07280436, AN07280436</t>
  </si>
  <si>
    <t>00:12:F2:EC:13:00, n.a., n.a., 00:12:F2:EC:13:00, 00:12:F2:EC:13:04, 00:12:F2:EC:13:05, 00:12:F2:EC:13:06, 00:12:F2:EC:13:07, 00:12:F2:EC:13:08, 00:12:F2:EC:13:2A, 00:12:F2:EC:13:2B, 00:12:F2:EC:13:2C, 00:12:F2:EC:13:2D, 00:12:F2:EC:13:2E, 00:12:F2:E</t>
  </si>
  <si>
    <t>IAVB1C-52xxB</t>
  </si>
  <si>
    <t>AN08190304, AN08190304, AN08190304, AN08190304, AN08190304, AN08190304, AN08190304, AN08190304, AN08190304, AN08190304, AN08190304, AN08190304, AN08190304, AN08190304, AN08190304, AN08190304, AN08190304, AN08190304, AN08190304, AN08190304, AN08190304</t>
  </si>
  <si>
    <t>00:1B:ED:7F:C9:C0, n.a., 00:1B:ED:7F:C9:C0, 00:1B:ED:7F:C9:C9, 00:1B:ED:7F:C9:C5, 00:1B:ED:7F:C9:C6, 00:1B:ED:7F:C9:C7, 00:1B:ED:7F:C9:C8, 00:1B:ED:7F:C9:EB, 00:1B:ED:7F:C9:EC, 00:1B:ED:7F:C9:ED, 00:1B:ED:7F:C9:EE, 00:1B:ED:7F:C9:EF, 00:1B:ED:7F:C9:C</t>
  </si>
  <si>
    <t>IAVB1D-0xx</t>
  </si>
  <si>
    <t>AN08140409, AN08140409, AN08140409, AN08140409, AN08140409, AN08140409, AN08140409, AN08140409, AN08140409, AN08140409, AN08140409, AN08140409, AN08140409, AN08140409, AN08140409, AN08140409, AN08140409, AN08140409, AN08140409, AN08140409, AN08140409</t>
  </si>
  <si>
    <t>00:1B:ED:7B:28:C0, n.a., n.a., 00:1B:ED:7B:28:C0, 00:1B:ED:7B:28:C9, 00:1B:ED:7B:28:CA, 00:1B:ED:7B:28:C6, 00:1B:ED:7B:28:C7, 00:1B:ED:7B:28:C8, 00:1B:ED:7B:28:E9, 00:1B:ED:7B:28:EC, 00:1B:ED:7B:28:ED, 00:1B:ED:7B:28:EE, 00:1B:ED:7B:28:EF, 00:1B:ED:7</t>
  </si>
  <si>
    <t>IAVB1D-0xxB</t>
  </si>
  <si>
    <t>AN07280428, AN07280428, AN07280428, AN07280428, AN07280428, AN07280428, AN07280428, AN07280428, AN07280428, AN07280428, AN07280428, AN07280428, AN07280428, AN07280428, AN07280428, AN07280428, AN07280428, AN07280428, AN07280428, AN07280428, AN07280428</t>
  </si>
  <si>
    <t>00:12:F2:EC:16:C0, n.a., 00:12:F2:EC:16:C0, 00:12:F2:EC:16:C9, 00:12:F2:EC:16:C5, 00:12:F2:EC:16:C6, 00:12:F2:EC:16:C7, 00:12:F2:EC:16:C8, 00:12:F2:EC:16:EB, 00:12:F2:EC:16:EC, 00:12:F2:EC:16:ED, 00:12:F2:EC:16:EE, 00:12:F2:EC:16:EF, 00:12:F2:EC:16:C</t>
  </si>
  <si>
    <t>IAVB25</t>
  </si>
  <si>
    <t>IAVB26</t>
  </si>
  <si>
    <t>IAVB2A-BQuer</t>
  </si>
  <si>
    <t>B_02.B0053a</t>
  </si>
  <si>
    <t>AN07280547, AN07280547, AN07280547, AN07280547, AN07280547, AN07280547, AN07280547, AN07280547, AN07280547, AN07280547, AN07280547, AN07280547, AN07280547, AN07280547, AN07280547, AN07280547, AN07280547, AN07280547, AN07280547, AN07280547, AN07280547</t>
  </si>
  <si>
    <t>00:12:F2:EC:1B:40, n.a., 00:12:F2:EC:1B:40, 00:12:F2:EC:1B:49, 00:12:F2:EC:1B:45, 00:12:F2:EC:1B:46, 00:12:F2:EC:1B:47, 00:12:F2:EC:1B:48, 00:12:F2:EC:1B:6B, 00:12:F2:EC:1B:6C, 00:12:F2:EC:1B:6D, 00:12:F2:EC:1B:6E, 00:12:F2:EC:1B:6F, 00:12:F2:EC:1B:4</t>
  </si>
  <si>
    <t>IAVB2A-BQuerB</t>
  </si>
  <si>
    <t>AN07280538, AN07280538, AN07280538, AN07280538, AN07280538, AN07280538, AN07280538, AN07280538, AN07280538, AN07280538, AN07280538, AN07280538, AN07280538, AN07280538, AN07280538, AN07280538, AN07280538, AN07280538, AN07280538, AN07280538, AN07280538</t>
  </si>
  <si>
    <t>00:12:F2:EC:01:40, n.a., 00:12:F2:EC:01:40, n.a., 00:12:F2:EC:01:45, 00:12:F2:EC:01:46, 00:12:F2:EC:01:47, 00:12:F2:EC:01:48, 00:12:F2:EC:01:49, 00:12:F2:EC:01:6B, 00:12:F2:EC:01:6C, 00:12:F2:EC:01:6D, 00:12:F2:EC:01:6E, 00:12:F2:EC:01:6F, 00:12:F2:E</t>
  </si>
  <si>
    <t>IAVB2A-BQuerC</t>
  </si>
  <si>
    <t>AN07280452, AN07280452, AN07280452, AN07280452, AN07280452, AN07280452, AN07280452, AN07280452, AN07280452, AN07280452, AN07280452, AN07280452, AN07280452, AN07280452, AN07280452, AN07280452, AN07280452, AN07280452, AN07280452, AN07280452, AN07280452</t>
  </si>
  <si>
    <t>00:12:F2:EC:19:40, n.a., 00:12:F2:EC:19:40, 00:12:F2:EC:19:49, 00:12:F2:EC:19:45, 00:12:F2:EC:19:46, 00:12:F2:EC:19:47, 00:12:F2:EC:19:48, 00:12:F2:EC:19:6B, 00:12:F2:EC:19:6C, 00:12:F2:EC:19:6D, 00:12:F2:EC:19:6E, 00:12:F2:EC:19:6F, 00:12:F2:EC:19:4</t>
  </si>
  <si>
    <t>IAVB2A-HKR</t>
  </si>
  <si>
    <t>B_02.B0062</t>
  </si>
  <si>
    <t>BZT3248K039, BZT3248K039</t>
  </si>
  <si>
    <t>CC:4E:24:A6:91:40, n.a.</t>
  </si>
  <si>
    <t>172.18.75.77, n.a.</t>
  </si>
  <si>
    <t>IAVB2A-HKR Unit: 1</t>
  </si>
  <si>
    <t>BZT3248K039, BZT3248K039, BZT3248K039, BZT3248K039, BZT3248K039, BZT3248K039, BZT3248K039, BZT3248K039, BZT3248K039, BZT3248K039, BZT3248K039, BZT3248K039, BZT3248K039, BZT3248K039, BZT3248K039, BZT3248K039, BZT3248K039, BZT3248K039, BZT3248K039, BZT</t>
  </si>
  <si>
    <t>CC:4E:24:A6:91:40, CC:4E:24:A6:91:49, CC:4E:24:A6:91:4A, CC:4E:24:A6:91:4B, CC:4E:24:A6:91:4C, CC:4E:24:A6:91:4D, CC:4E:24:A6:91:71, CC:4E:24:A6:91:72, CC:4E:24:A6:91:73, CC:4E:24:A6:91:74, CC:4E:24:A6:91:6F, CC:4E:24:A6:91:44, CC:4E:24:A6:91:45, CC:</t>
  </si>
  <si>
    <t>IAVB2A-HKR Unit: 2</t>
  </si>
  <si>
    <t>BZT3248K067, BZT3248K067, BZT3248K067, BZT3248K067, BZT3248K067, BZT3248K067, BZT3248K067, BZT3248K067, BZT3248K067, BZT3248K067, BZT3248K067, BZT3248K067, BZT3248K067, BZT3248K067, BZT3248K067, BZT3248K067, BZT3248K067, BZT3248K067, BZT3248K067, BZT</t>
  </si>
  <si>
    <t>CC:4E:24:A6:A9:40, CC:4E:24:A6:A9:49, CC:4E:24:A6:A9:4A, CC:4E:24:A6:A9:4B, CC:4E:24:A6:A9:47, CC:4E:24:A6:A9:48, CC:4E:24:A6:A9:71, CC:4E:24:A6:A9:72, CC:4E:24:A6:A9:73, CC:4E:24:A6:A9:6D, CC:4E:24:A6:A9:6E, CC:4E:24:A6:A9:6F, CC:4E:24:A6:A9:44, CC:</t>
  </si>
  <si>
    <t>IAVB2A-PST13-16</t>
  </si>
  <si>
    <t>B_02.B0037</t>
  </si>
  <si>
    <t>AN07280424, AN07280424, AN07280424, AN07280424, AN07280424, AN07280424, AN07280424, AN07280424, AN07280424, AN07280424, AN07280424, AN07280424, AN07280424, AN07280424, AN07280424, AN07280424, AN07280424, AN07280424, AN07280424, AN07280424, AN07280424</t>
  </si>
  <si>
    <t>00:12:F2:EC:08:80, n.a., 00:12:F2:EC:08:80, 00:12:F2:EC:08:89, 00:12:F2:EC:08:8A, 00:12:F2:EC:08:8B, 00:12:F2:EC:08:87, 00:12:F2:EC:08:88, 00:12:F2:EC:08:9A, 00:12:F2:EC:08:AD, 00:12:F2:EC:08:AE, 00:12:F2:EC:08:AF, 00:12:F2:EC:08:84, 00:12:F2:EC:08:8</t>
  </si>
  <si>
    <t>IAVB2A-PST13-16B</t>
  </si>
  <si>
    <t>AN08160382, AN08160382, AN08160382, AN08160382, AN08160382, AN08160382, AN08160382, AN08160382, AN08160382, AN08160382, AN08160382, AN08160382, AN08160382, AN08160382, AN08160382, AN08160382, AN08160382, AN08160382, AN08160382, AN08160382, AN08160382</t>
  </si>
  <si>
    <t>00:1B:ED:7C:B4:00, n.a., 00:1B:ED:7C:B4:00, 00:1B:ED:7C:B4:09, 00:1B:ED:7C:B4:05, 00:1B:ED:7C:B4:06, 00:1B:ED:7C:B4:07, 00:1B:ED:7C:B4:08, 00:1B:ED:7C:B4:2B, 00:1B:ED:7C:B4:2C, 00:1B:ED:7C:B4:2D, 00:1B:ED:7C:B4:2E, 00:1B:ED:7C:B4:2F, 00:1B:ED:7C:B4:0</t>
  </si>
  <si>
    <t>IAVB2A-PST7-11</t>
  </si>
  <si>
    <t>B_02.A0044</t>
  </si>
  <si>
    <t>HP J8697A Switch E5406zl, HP J8697A Switch E5406zl, HP J8697A Switch E5406zl, HP J8697A Switch E5406zl</t>
  </si>
  <si>
    <t>SG024SU1PD, SG024SU1PD, SG024SU1PD, SG024SU1PD</t>
  </si>
  <si>
    <t>n.a., n.a., n.a., C0:91:34:31:70:70</t>
  </si>
  <si>
    <t>n.a., n.a., n.a., 172.18.75.71</t>
  </si>
  <si>
    <t>IAVB2B-053a-DSL</t>
  </si>
  <si>
    <t>SG550NV0LK, SG550NV0LK</t>
  </si>
  <si>
    <t>00:14:C2:EC:BC:21, n.a.</t>
  </si>
  <si>
    <t>172.18.14.67, n.a.</t>
  </si>
  <si>
    <t xml:space="preserve">IAVB3_OG1-DSL </t>
  </si>
  <si>
    <t>B_03.A0201</t>
  </si>
  <si>
    <t>IAVB30</t>
  </si>
  <si>
    <t>Wolff, Michael</t>
  </si>
  <si>
    <t xml:space="preserve">CPU: Intel64 Family 6 Model 44 Stepping 2 (Server </t>
  </si>
  <si>
    <t>CZC9431XR1</t>
  </si>
  <si>
    <t>28:92:4A:D2:21:30</t>
  </si>
  <si>
    <t>172.18.151.170</t>
  </si>
  <si>
    <t>IAVB31</t>
  </si>
  <si>
    <t>CZ20257WVS</t>
  </si>
  <si>
    <t>80:C1:6E:AA:BA:00</t>
  </si>
  <si>
    <t>172.18.151.171</t>
  </si>
  <si>
    <t>IAVB32</t>
  </si>
  <si>
    <t>CZC9440W3F</t>
  </si>
  <si>
    <t>80:C1:6E:AA:99:A8</t>
  </si>
  <si>
    <t>172.18.151.172</t>
  </si>
  <si>
    <t>IAVB3A-05xx</t>
  </si>
  <si>
    <t>B_03.A0032</t>
  </si>
  <si>
    <t>HP J8697A Switch E5406zl, HP J8697A Switch E5406zl, HP J8697A Switch E5406zl, HP J8697A Switch E5406zl, HP J8697A Switch E5406zl, HP J8697A Switch E5406zl, HP J8697A Switch E5406zl</t>
  </si>
  <si>
    <t>SG743SU00I, SG743SU00I, SG743SU00I, SG743SU00I, SG743SU00I, SG743SU00I, SG743SU00I</t>
  </si>
  <si>
    <t>n.a., n.a., n.a., n.a., n.a., 00:1B:3F:D6:D2:70, n.a.</t>
  </si>
  <si>
    <t>n.a., n.a., n.a., n.a., n.a., 172.18.76.10, n.a.</t>
  </si>
  <si>
    <t>IAVB3A-07xxA</t>
  </si>
  <si>
    <t>B_03.B0031</t>
  </si>
  <si>
    <t>AN08160454, AN08160454, AN08160454, AN08160454, AN08160454, AN08160454, AN08160454, AN08160454, AN08160454, AN08160454, AN08160454, AN08160454, AN08160454, AN08160454, AN08160454, AN08160454, AN08160454, AN08160454, AN08160454, AN08160454, AN08160454</t>
  </si>
  <si>
    <t>00:1B:ED:7C:C4:00, n.a., 00:1B:ED:7C:C4:00, 00:1B:ED:7C:C4:04, 00:1B:ED:7C:C4:05, 00:1B:ED:7C:C4:06, 00:1B:ED:7C:C4:07, 00:1B:ED:7C:C4:08, 00:1B:ED:7C:C4:2A, 00:1B:ED:7C:C4:2B, 00:1B:ED:7C:C4:2C, 00:1B:ED:7C:C4:2D, 00:1B:ED:7C:C4:2E, 00:1B:ED:7C:C4:2</t>
  </si>
  <si>
    <t>IAVB3A-07xxB</t>
  </si>
  <si>
    <t>B_03.B0033</t>
  </si>
  <si>
    <t>HP J8697A Switch E5406zl, HP J8697A Switch E5406zl</t>
  </si>
  <si>
    <t>SG744SU025, SG744SU025</t>
  </si>
  <si>
    <t>00:1B:3F:D1:16:A0, n.a.</t>
  </si>
  <si>
    <t>172.18.76.30, n.a.</t>
  </si>
  <si>
    <t>IAVB3A-15xxA</t>
  </si>
  <si>
    <t>SG2ADXT1V4, SG2ADXT1V4</t>
  </si>
  <si>
    <t>84:34:97:D1:12:70, n.a.</t>
  </si>
  <si>
    <t>172.18.76.91, n.a.</t>
  </si>
  <si>
    <t>IAVB3A-15xxB</t>
  </si>
  <si>
    <t>SG743SU041, SG743SU041</t>
  </si>
  <si>
    <t>00:1B:3F:D1:14:D0, n.a.</t>
  </si>
  <si>
    <t>172.18.76.11, n.a.</t>
  </si>
  <si>
    <t>IAVB3A-15xxB2</t>
  </si>
  <si>
    <t>B_03.A0133</t>
  </si>
  <si>
    <t>SG2ADXT1VW, SG2ADXT1VW</t>
  </si>
  <si>
    <t>84:34:97:C8:39:70, n.a.</t>
  </si>
  <si>
    <t>172.18.76.211, n.a.</t>
  </si>
  <si>
    <t>IAVB3A-17xxA</t>
  </si>
  <si>
    <t>B_03.B0131</t>
  </si>
  <si>
    <t>HP J8697A Switch E5406zl, HP J8697A Switch E5406zl, HP J8697A Switch E5406zl</t>
  </si>
  <si>
    <t>SG750SU0EW, SG750SU0EW, SG750SU0EW</t>
  </si>
  <si>
    <t>n.a., n.a., 00:1C:2E:EF:BF:B8</t>
  </si>
  <si>
    <t>n.a., n.a., 172.18.76.21</t>
  </si>
  <si>
    <t>IAVB3A-25xxA</t>
  </si>
  <si>
    <t>B_03.A0231</t>
  </si>
  <si>
    <t>SG744SU01X, SG744SU01X</t>
  </si>
  <si>
    <t>00:1B:3F:D6:5C:70, n.a.</t>
  </si>
  <si>
    <t>172.18.76.2, n.a.</t>
  </si>
  <si>
    <t>IAVB3A-25xxB</t>
  </si>
  <si>
    <t>B_03.A0233</t>
  </si>
  <si>
    <t>SG744SU023, SG744SU023</t>
  </si>
  <si>
    <t>00:1B:3F:D7:92:D0, n.a.</t>
  </si>
  <si>
    <t>172.18.76.12, n.a.</t>
  </si>
  <si>
    <t>IAVB3A-27xxA</t>
  </si>
  <si>
    <t>B_03.B0231</t>
  </si>
  <si>
    <t>SG18DXT1GR, SG18DXT1GR</t>
  </si>
  <si>
    <t>44:1E:A1:66:17:A0, n.a.</t>
  </si>
  <si>
    <t>172.18.76.22, n.a.</t>
  </si>
  <si>
    <t>IAVB3A-27xxB</t>
  </si>
  <si>
    <t>SG2ADXT1VY, SG2ADXT1VY, SG2ADXT1VY, SG2ADXT1VY</t>
  </si>
  <si>
    <t>n.a., n.a., n.a., 84:34:97:C9:92:70</t>
  </si>
  <si>
    <t>n.a., n.a., n.a., 172.18.76.32</t>
  </si>
  <si>
    <t>IAVB3A-35xxA</t>
  </si>
  <si>
    <t>B_03.A0331</t>
  </si>
  <si>
    <t>SG746SU05F, SG746SU05F, SG746SU05F, SG746SU05F</t>
  </si>
  <si>
    <t>n.a., n.a., n.a., 00:1C:2E:5C:F1:A0</t>
  </si>
  <si>
    <t>n.a., n.a., n.a., 172.18.76.3</t>
  </si>
  <si>
    <t>IAVB3A-35xxB</t>
  </si>
  <si>
    <t>B_03.A0333</t>
  </si>
  <si>
    <t>HP J8697A Switch E5406zl, HP J8697A Switch E5406zl, HP J8697A Switch E5406zl, HP J8697A Switch E5406zl, HP J8697A Switch E5406zl, HP J8697A Switch E5406zl</t>
  </si>
  <si>
    <t>SG743SU047, SG743SU047, SG743SU047, SG743SU047, SG743SU047, SG743SU047</t>
  </si>
  <si>
    <t>n.a., n.a., 00:1B:3F:D7:F6:A0, n.a., n.a., n.a.</t>
  </si>
  <si>
    <t>n.a., n.a., 172.18.76.13, n.a., n.a., n.a.</t>
  </si>
  <si>
    <t>IAVB3A-37xxA</t>
  </si>
  <si>
    <t>B_03.B0327</t>
  </si>
  <si>
    <t>SG45DXT2F0, SG45DXT2F0</t>
  </si>
  <si>
    <t>C4:34:6B:DA:54:A0, n.a.</t>
  </si>
  <si>
    <t>172.18.76.23, n.a.</t>
  </si>
  <si>
    <t>IAVB3A-37xxB</t>
  </si>
  <si>
    <t>B_03.B0328</t>
  </si>
  <si>
    <t>SG58DXT1F3, SG58DXT1F3, SG58DXT1F3, SG58DXT1F3, SG58DXT1F3, SG58DXT1F3</t>
  </si>
  <si>
    <t>n.a., 30:8D:99:59:D7:A0, n.a., n.a., n.a., n.a.</t>
  </si>
  <si>
    <t>n.a., 172.18.76.33, n.a., n.a., n.a., n.a.</t>
  </si>
  <si>
    <t>IAVB3A-45xxA</t>
  </si>
  <si>
    <t>B_03.A0433</t>
  </si>
  <si>
    <t>SG846SU0TK, SG846SU0TK</t>
  </si>
  <si>
    <t>00:21:F7:DB:57:A0, n.a.</t>
  </si>
  <si>
    <t>172.18.76.4, n.a.</t>
  </si>
  <si>
    <t>IAVB3A-45xxB</t>
  </si>
  <si>
    <t>SG846SU0QP, SG846SU0QP, SG846SU0QP, SG846SU0QP</t>
  </si>
  <si>
    <t>n.a., n.a., n.a., 00:21:F7:DB:15:B8</t>
  </si>
  <si>
    <t>n.a., n.a., n.a., 172.18.76.14</t>
  </si>
  <si>
    <t>IAVB3A-47xxB</t>
  </si>
  <si>
    <t>B_03.B0432</t>
  </si>
  <si>
    <t>SG748SU02R, SG748SU02R, SG748SU02R, SG748SU02R</t>
  </si>
  <si>
    <t>n.a., n.a., n.a., 00:1C:2E:61:9A:B8</t>
  </si>
  <si>
    <t>n.a., n.a., n.a., 172.18.76.34</t>
  </si>
  <si>
    <t>IAVB3A-55xxA</t>
  </si>
  <si>
    <t>B_03.A0531</t>
  </si>
  <si>
    <t>SG2ADXT1W3, SG2ADXT1W3</t>
  </si>
  <si>
    <t>84:34:97:D1:56:70, n.a.</t>
  </si>
  <si>
    <t>172.18.76.5, n.a.</t>
  </si>
  <si>
    <t>IAVB3A-55xxB</t>
  </si>
  <si>
    <t>B_03.A0533</t>
  </si>
  <si>
    <t>SG743SU03V, SG743SU03V, SG743SU03V, SG743SU03V, SG743SU03V, SG743SU03V</t>
  </si>
  <si>
    <t>n.a., n.a., n.a., n.a., n.a., 00:1B:3F:D0:96:A0</t>
  </si>
  <si>
    <t>n.a., n.a., n.a., n.a., n.a., 172.18.76.15</t>
  </si>
  <si>
    <t>IAVB3A-57xxA</t>
  </si>
  <si>
    <t>B_03.B0531</t>
  </si>
  <si>
    <t>SG743SU042, SG743SU042</t>
  </si>
  <si>
    <t>00:1B:3F:D1:57:B8, n.a.</t>
  </si>
  <si>
    <t>172.18.76.25, n.a.</t>
  </si>
  <si>
    <t>IAVB3A-57xxB</t>
  </si>
  <si>
    <t>B_03.B0532</t>
  </si>
  <si>
    <t>SG2ADXT1W0, SG2ADXT1W0, SG2ADXT1W0, SG2ADXT1W0, SG2ADXT1W0, SG2ADXT1W0</t>
  </si>
  <si>
    <t>n.a., n.a., n.a., n.a., n.a., 84:34:97:D0:BD:70</t>
  </si>
  <si>
    <t>n.a., n.a., n.a., n.a., n.a., 172.18.76.35</t>
  </si>
  <si>
    <t>IAVB3A-MAIN</t>
  </si>
  <si>
    <t>A62702GCZ5, A62702GCZ5, A62702GCZ5, A62702GCZ5, A62702GCZ5, A62702GCZ5, A62702GCZ5, A62702GCZ5, A62702GCZ5, A62702GCZ5, A62702GCZ5, A62702GCZ5, A62702GCZ5, A62702GCZ5, A62702GCZ5, A62702GCZ5, A62702GCZ5</t>
  </si>
  <si>
    <t>n.a., n.a., n.a., n.a., n.a., n.a., n.a., n.a., n.a., 74:8E:F8:2A:60:00, n.a., n.a., n.a., n.a., n.a., n.a., n.a.</t>
  </si>
  <si>
    <t>n.a., n.a., n.a., n.a., n.a., n.a., n.a., n.a., n.a., 172.18.24.1, n.a., n.a., n.a., n.a., n.a., n.a., n.a.</t>
  </si>
  <si>
    <t>IAVB3B-17xxB</t>
  </si>
  <si>
    <t>SG45DXT2CB, SG45DXT2CB, SG45DXT2CB, SG45DXT2CB, SG45DXT2CB, SG45DXT2CB, SG45DXT2CB</t>
  </si>
  <si>
    <t>n.a., n.a., n.a., n.a., 28:80:23:94:B4:B8, n.a., n.a.</t>
  </si>
  <si>
    <t>n.a., n.a., n.a., n.a., 172.18.76.31, n.a., n.a.</t>
  </si>
  <si>
    <t>IAVB3B-47xxA</t>
  </si>
  <si>
    <t>B_03.B0431</t>
  </si>
  <si>
    <t>SG743SU015, SG743SU015, SG743SU015, SG743SU015, SG743SU015, SG743SU015, SG743SU015, SG743SU015, SG743SU015</t>
  </si>
  <si>
    <t>n.a., n.a., n.a., n.a., n.a., 00:1B:3F:D6:30:A0, n.a., n.a., n.a.</t>
  </si>
  <si>
    <t>n.a., n.a., n.a., n.a., n.a., 172.18.76.24, n.a., n.a., n.a.</t>
  </si>
  <si>
    <t>IAVB4C-01xx</t>
  </si>
  <si>
    <t>B_04.C0105</t>
  </si>
  <si>
    <t>MDAN12H05S, MDAN12H05S, MDAN12H05S, MDAN12H05S, MDAN12H05S, MDAN12H05S, MDAN12H05S, MDAN12H05S, MDAN12H05S, MDAN12H05S, MDAN12H05S, MDAN12H05S, MDAN12H05S, MDAN12H05S, MDAN12H05S, MDAN12H05S, MDAN12H05S, MDAN12H05S, MDAN12H05S, MDAN12H05S, MDAN12H05S</t>
  </si>
  <si>
    <t>00:24:38:FB:B8:40, 00:24:38:FB:B8:49, 00:24:38:FB:B8:4A, 00:24:38:FB:B8:4D, 00:24:38:FB:B8:5A, 00:24:38:FB:B8:6F, 00:24:38:FB:B8:44, 00:24:38:FB:B8:45, 00:24:38:FB:B8:46, 00:24:38:FB:B8:47, 00:24:38:FB:B8:48, 00:24:38:FB:B8:69, 00:24:38:FB:B8:6A, 00:</t>
  </si>
  <si>
    <t>IAVB4C-01xxB</t>
  </si>
  <si>
    <t>MDAN06J01A, MDAN06J01A, MDAN06J01A, MDAN06J01A, MDAN06J01A, MDAN06J01A, MDAN06J01A, MDAN06J01A, MDAN06J01A, MDAN06J01A, MDAN06J01A, MDAN06J01A, MDAN06J01A, MDAN06J01A, MDAN06J01A, MDAN06J01A, MDAN06J01A, MDAN06J01A, MDAN06J01A, MDAN06J01A, MDAN06J01A</t>
  </si>
  <si>
    <t>00:24:38:FC:48:80, n.a., 00:24:38:FC:48:80, 00:24:38:FC:48:84, 00:24:38:FC:48:85, 00:24:38:FC:48:86, 00:24:38:FC:48:87, 00:24:38:FC:48:88, 00:24:38:FC:48:AA, 00:24:38:FC:48:AB, 00:24:38:FC:48:AC, 00:24:38:FC:48:AD, 00:24:38:FC:48:AE, 00:24:38:FC:48:A</t>
  </si>
  <si>
    <t>IAVB4E-0xx</t>
  </si>
  <si>
    <t>B_04.E0095</t>
  </si>
  <si>
    <t>AN08160501, AN08160501, AN08160501, AN08160501, AN08160501, AN08160501, AN08160501, AN08160501, AN08160501, AN08160501, AN08160501, AN08160501, AN08160501, AN08160501, AN08160501, AN08160501, AN08160501, AN08160501, AN08160501, AN08160501, AN08160501</t>
  </si>
  <si>
    <t>00:1B:ED:7C:C8:00, n.a., 00:1B:ED:7C:C8:0C, 00:1B:ED:7C:C8:0D, 00:1B:ED:7C:C8:0E, 00:1B:ED:7C:C8:0F, 00:1B:ED:7C:C8:09, 00:1B:ED:7C:C8:0A, 00:1B:ED:7C:C8:0B, 00:1B:ED:7C:C8:04, 00:1B:ED:7C:C8:05, 00:1B:ED:7C:C8:06, 00:1B:ED:7C:C8:07, 00:1B:ED:7C:C8:0</t>
  </si>
  <si>
    <t>IAVB5A-01xx</t>
  </si>
  <si>
    <t>AN07280485, AN07280485, AN07280485, AN07280485, AN07280485, AN07280485, AN07280485, AN07280485, AN07280485, AN07280485, AN07280485, AN07280485, AN07280485, AN07280485, AN07280485, AN07280485, AN07280485, AN07280485, AN07280485, AN07280485, AN07280485</t>
  </si>
  <si>
    <t>00:12:F2:EC:06:00, n.a., 00:12:F2:EC:06:08, 00:12:F2:EC:06:2E, 00:12:F2:EC:06:2F, 00:12:F2:EC:06:04, 00:12:F2:EC:06:05, 00:12:F2:EC:06:06, 00:12:F2:EC:06:07, 00:12:F2:EC:06:28, 00:12:F2:EC:06:29, 00:12:F2:EC:06:2A, 00:12:F2:EC:06:2B, 00:12:F2:EC:06:2</t>
  </si>
  <si>
    <t>IAVB5A-02xxB</t>
  </si>
  <si>
    <t>B_05.A0266</t>
  </si>
  <si>
    <t>AN08290583, AN08290583, AN08290583, AN08290583, AN08290583, AN08290583, AN08290583, AN08290583, AN08290583, AN08290583, AN08290583, AN08290583, AN08290583, AN08290583, AN08290583, AN08290583, AN08290583, AN08290583, AN08290583, AN08290583, AN08290583</t>
  </si>
  <si>
    <t>00:1B:ED:80:12:80, n.a., 00:1B:ED:80:12:AF, 00:1B:ED:80:12:84, 00:1B:ED:80:12:85, 00:1B:ED:80:12:86, 00:1B:ED:80:12:87, 00:1B:ED:80:12:88, 00:1B:ED:80:12:A9, 00:1B:ED:80:12:AA, 00:1B:ED:80:12:AB, 00:1B:ED:80:12:AC, 00:1B:ED:80:12:AD, 00:1B:ED:80:12:A</t>
  </si>
  <si>
    <t>IAVB5A-02xxB1</t>
  </si>
  <si>
    <t>MDAN45F008, MDAN45F008, MDAN45F008, MDAN45F008, MDAN45F008, MDAN45F008, MDAN45F008, MDAN45F008, MDAN45F008, MDAN45F008, MDAN45F008, MDAN45F008, MDAN45F008, MDAN45F008, MDAN45F008, MDAN45F008, MDAN45F008, MDAN45F008, MDAN45F008, MDAN45F008, MDAN45F008</t>
  </si>
  <si>
    <t>00:24:38:D3:20:C0, n.a., 00:24:38:D3:20:C0, 00:24:38:D3:20:C9, 00:24:38:D3:20:CA, 00:24:38:D3:20:C6, 00:24:38:D3:20:C7, 00:24:38:D3:20:C8, 00:24:38:D3:20:EC, 00:24:38:D3:20:ED, 00:24:38:D3:20:EE, 00:24:38:D3:20:EF, 00:24:38:D3:20:C4, 00:24:38:D3:20:C</t>
  </si>
  <si>
    <t>IAVB5A-03xxA0</t>
  </si>
  <si>
    <t>B_05.A0323</t>
  </si>
  <si>
    <t>AN07280540, AN07280540, AN07280540, AN07280540, AN07280540, AN07280540, AN07280540, AN07280540, AN07280540, AN07280540, AN07280540, AN07280540, AN07280540, AN07280540, AN07280540, AN07280540, AN07280540, AN07280540, AN07280540, AN07280540, AN07280540</t>
  </si>
  <si>
    <t>00:12:F2:EC:00:C0, n.a., 00:12:F2:EC:00:EF, 00:12:F2:EC:00:C4, 00:12:F2:EC:00:C5, 00:12:F2:EC:00:C6, 00:12:F2:EC:00:C7, 00:12:F2:EC:00:C8, 00:12:F2:EC:00:E9, 00:12:F2:EC:00:EA, 00:12:F2:EC:00:EB, 00:12:F2:EC:00:EC, 00:12:F2:EC:00:ED, 00:12:F2:EC:00:E</t>
  </si>
  <si>
    <t>IAVB5A-03xxA1</t>
  </si>
  <si>
    <t>M8AN40G03R, M8AN40G03R, M8AN40G03R, M8AN40G03R, M8AN40G03R, M8AN40G03R, M8AN40G03R, M8AN40G03R, M8AN40G03R, M8AN40G03R, M8AN40G03R, M8AN40G03R, M8AN40G03R, M8AN40G03R, M8AN40G03R, M8AN40G03R, M8AN40G03R, M8AN40G03R, M8AN40G03R, M8AN40G03R, M8AN40G03R</t>
  </si>
  <si>
    <t>00:1B:ED:EE:3E:00, n.a., 00:1B:ED:EE:3E:2F, 00:1B:ED:EE:3E:04, 00:1B:ED:EE:3E:05, 00:1B:ED:EE:3E:06, 00:1B:ED:EE:3E:07, 00:1B:ED:EE:3E:08, 00:1B:ED:EE:3E:29, 00:1B:ED:EE:3E:2A, 00:1B:ED:EE:3E:2B, 00:1B:ED:EE:3E:2C, 00:1B:ED:EE:3E:2D, 00:1B:ED:EE:3E:2</t>
  </si>
  <si>
    <t>IAVB5A-03xxA2</t>
  </si>
  <si>
    <t>AN08171231, AN08171231</t>
  </si>
  <si>
    <t>00:1B:ED:7D:27:80, 00:1B:ED:7D:27:80</t>
  </si>
  <si>
    <t>172.18.78.113, 172.18.78.113</t>
  </si>
  <si>
    <t>IAVB5A-03xxA3</t>
  </si>
  <si>
    <t>M8AN40G02A, M8AN40G02A, M8AN40G02A, M8AN40G02A, M8AN40G02A, M8AN40G02A, M8AN40G02A, M8AN40G02A, M8AN40G02A, M8AN40G02A, M8AN40G02A, M8AN40G02A, M8AN40G02A, M8AN40G02A, M8AN40G02A, M8AN40G02A, M8AN40G02A, M8AN40G02A, M8AN40G02A, M8AN40G02A, M8AN40G02A</t>
  </si>
  <si>
    <t>00:1B:ED:EE:32:80, n.a., 00:1B:ED:EE:32:80, 00:1B:ED:EE:32:84, 00:1B:ED:EE:32:85, 00:1B:ED:EE:32:86, 00:1B:ED:EE:32:87, 00:1B:ED:EE:32:88, 00:1B:ED:EE:32:AA, 00:1B:ED:EE:32:AB, 00:1B:ED:EE:32:AC, 00:1B:ED:EE:32:AD, 00:1B:ED:EE:32:AE, 00:1B:ED:EE:32:A</t>
  </si>
  <si>
    <t>IAVB5A-03xxA4</t>
  </si>
  <si>
    <t>172.18.78.223, n.a.</t>
  </si>
  <si>
    <t>IAVB5A-03xxB</t>
  </si>
  <si>
    <t>B_05.A0367</t>
  </si>
  <si>
    <t>SG428MF03C, SG428MF03C</t>
  </si>
  <si>
    <t>00:0F:20:F1:E1:40, n.a.</t>
  </si>
  <si>
    <t>172.18.78.23, n.a.</t>
  </si>
  <si>
    <t>IAVB5A-Main</t>
  </si>
  <si>
    <t>n.a., n.a., n.a., n.a., n.a., n.a., n.a., 10.18.10.5, n.a., n.a., n.a., n.a., n.a., n.a., n.a., n.a., n.a., n.a., n.a., n.a., n.a., n.a., n.a., n.a., n.a., n.a., n.a., n.a., n.a., n.a., n.a., n.a., n.a., n.a., n.a., n.a., n.a., n.a.</t>
  </si>
  <si>
    <t>IAVB5B-02xx</t>
  </si>
  <si>
    <t>B_05.B0207</t>
  </si>
  <si>
    <t>AN08092167, AN08092167, AN08092167, AN08092167, AN08092167, AN08092167, AN08092167, AN08092167, AN08092167, AN08092167, AN08092167, AN08092167, AN08092167, AN08092167, AN08092167, AN08092167, AN08092167, AN08092167, AN08092167, AN08092167, AN08092167</t>
  </si>
  <si>
    <t>00:1B:ED:7A:ED:87, 00:1B:ED:7A:ED:88, 00:1B:ED:7A:ED:AD, 00:1B:ED:7A:ED:AE, 00:1B:ED:7A:ED:AF, 00:1B:ED:7A:ED:84, 00:1B:ED:7A:ED:85, 00:1B:ED:7A:ED:86, 00:1B:ED:7A:ED:A7, 00:1B:ED:7A:ED:A8, 00:1B:ED:7A:ED:A9, 00:1B:ED:7A:ED:AA, 00:1B:ED:7A:ED:AB, 00:</t>
  </si>
  <si>
    <t>IAVB5B-02xx-1</t>
  </si>
  <si>
    <t>AN07280450, AN07280450, AN07280450, AN07280450, AN07280450, AN07280450, AN07280450, AN07280450, AN07280450, AN07280450, AN07280450, AN07280450, AN07280450, AN07280450, AN07280450, AN07280450, AN07280450, AN07280450, AN07280450, AN07280450, AN07280450</t>
  </si>
  <si>
    <t>00:12:F2:EC:13:80, n.a., 00:12:F2:EC:13:80, 00:12:F2:EC:13:89, 00:12:F2:EC:13:85, 00:12:F2:EC:13:86, 00:12:F2:EC:13:87, 00:12:F2:EC:13:88, 00:12:F2:EC:13:AB, 00:12:F2:EC:13:AC, 00:12:F2:EC:13:AD, 00:12:F2:EC:13:AE, 00:12:F2:EC:13:AF, 00:12:F2:EC:13:8</t>
  </si>
  <si>
    <t>IAVB7</t>
  </si>
  <si>
    <t>IAVB7A-01xxA</t>
  </si>
  <si>
    <t>B_07.A0154</t>
  </si>
  <si>
    <t>MDAN49G012, MDAN49G012, MDAN49G012, MDAN49G012, MDAN49G012, MDAN49G012, MDAN49G012, MDAN49G012, MDAN49G012, MDAN49G012, MDAN49G012, MDAN49G012, MDAN49G012, MDAN49G012, MDAN49G012, MDAN49G012, MDAN49G012, MDAN49G012, MDAN49G012, MDAN49G012, MDAN49G012</t>
  </si>
  <si>
    <t>00:24:38:FA:D4:80, n.a., 00:24:38:FA:D4:80, 00:24:38:FA:D4:89, 00:24:38:FA:D4:8A, 00:24:38:FA:D4:87, 00:24:38:FA:D4:88, 00:24:38:FA:D4:AD, 00:24:38:FA:D4:AE, 00:24:38:FA:D4:AF, 00:24:38:FA:D4:84, 00:24:38:FA:D4:85, 00:24:38:FA:D4:86, 00:24:38:FA:D4:A</t>
  </si>
  <si>
    <t>IAVB7A-01xxB</t>
  </si>
  <si>
    <t>AN07280517, AN07280517, AN07280517, AN07280517, AN07280517, AN07280517, AN07280517, AN07280517, AN07280517, AN07280517, AN07280517, AN07280517, AN07280517, AN07280517, AN07280517, AN07280517, AN07280517, AN07280517, AN07280517, AN07280517, AN07280517</t>
  </si>
  <si>
    <t>00:12:F2:EC:19:80, n.a., 00:12:F2:EC:19:80, 00:12:F2:EC:19:89, 00:12:F2:EC:19:8A, 00:12:F2:EC:19:8B, 00:12:F2:EC:19:87, 00:12:F2:EC:19:88, 00:12:F2:EC:19:AD, 00:12:F2:EC:19:AE, 00:12:F2:EC:19:AF, 00:12:F2:EC:19:84, 00:12:F2:EC:19:85, 00:12:F2:EC:19:8</t>
  </si>
  <si>
    <t>IAVB7A-01xxC</t>
  </si>
  <si>
    <t>Brocade ICX6450-24-POE, Brocade ICX6450-24-POE, Brocade ICX6450-24-POE, Brocade ICX6450-24-POE, Brocade ICX6450-24-POE, Brocade ICX6450-24-POE, Brocade ICX6450-24-POE, Brocade ICX6450-24-POE, Brocade ICX6450-24-POE, Brocade ICX6450-24-POE, Brocade IC</t>
  </si>
  <si>
    <t>BZR3245K038, BZR3245K038, BZR3245K038, BZR3245K038, BZR3245K038, BZR3245K038, BZR3245K038, BZR3245K038, BZR3245K038, BZR3245K038, BZR3245K038, BZR3245K038, BZR3245K038, BZR3245K038, BZR3245K038, BZR3245K038, BZR3245K038, BZR3245K038, BZR3245K038, BZR</t>
  </si>
  <si>
    <t>CC:4E:24:80:F0:C0, CC:4E:24:80:F0:C8, CC:4E:24:80:F0:D9, CC:4E:24:80:F0:DA, CC:4E:24:80:F0:DB, CC:4E:24:80:F0:C2, CC:4E:24:80:F0:C3, CC:4E:24:80:F0:C4, CC:4E:24:80:F0:C5, CC:4E:24:80:F0:C6, CC:4E:24:80:F0:C7, CC:4E:24:80:F0:C1, CC:4E:24:80:F0:D3, CC:</t>
  </si>
  <si>
    <t>IAVB7A-02xxB</t>
  </si>
  <si>
    <t>Brocade Fastiron FLS648</t>
  </si>
  <si>
    <t>AN07280505</t>
  </si>
  <si>
    <t>00:12:F2:EC:1C:40</t>
  </si>
  <si>
    <t>172.18.229.232</t>
  </si>
  <si>
    <t>IAVB7A-03xxC</t>
  </si>
  <si>
    <t>BZR3245K034, BZR3245K034, BZR3245K034, BZR3245K034, BZR3245K034, BZR3245K034, BZR3245K034, BZR3245K034, BZR3245K034, BZR3245K034, BZR3245K034, BZR3245K034, BZR3245K034, BZR3245K034, BZR3245K034, BZR3245K034, BZR3245K034, BZR3245K034, BZR3245K034, BZR</t>
  </si>
  <si>
    <t>CC:4E:24:80:E7:E0, n.a., CC:4E:24:80:E7:E0, CC:4E:24:80:E7:E9, CC:4E:24:80:E7:FB, CC:4E:24:80:E7:E5, CC:4E:24:80:E7:E6, CC:4E:24:80:E7:E7, CC:4E:24:80:E7:E8, CC:4E:24:80:E7:F9, CC:4E:24:80:E7:FA, CC:4E:24:80:E7:F5, CC:4E:24:80:E7:F6, CC:4E:24:80:E7:F</t>
  </si>
  <si>
    <t>IAVB7A-03xxF</t>
  </si>
  <si>
    <t>BZR3240K055, BZR3240K055, BZR3240K055, BZR3240K055, BZR3240K055, BZR3240K055, BZR3240K055, BZR3240K055, BZR3240K055, BZR3240K055, BZR3240K055, BZR3240K055, BZR3240K055, BZR3240K055, BZR3240K055, BZR3240K055, BZR3240K055, BZR3240K055, BZR3240K055, BZR</t>
  </si>
  <si>
    <t>CC:4E:24:80:37:80, n.a., CC:4E:24:80:37:80, n.a., CC:4E:24:80:37:86, CC:4E:24:80:37:87, CC:4E:24:80:37:88, CC:4E:24:80:37:96, CC:4E:24:80:37:97, CC:4E:24:80:37:82, CC:4E:24:80:37:83, CC:4E:24:80:37:84, CC:4E:24:80:37:85, CC:4E:24:80:37:91, CC:4E:24:8</t>
  </si>
  <si>
    <t>IAVB7A-03xxG</t>
  </si>
  <si>
    <t>BZR3245K04C, BZR3245K04C, BZR3245K04C, BZR3245K04C, BZR3245K04C, BZR3245K04C, BZR3245K04C, BZR3245K04C, BZR3245K04C, BZR3245K04C, BZR3245K04C, BZR3245K04C, BZR3245K04C, BZR3245K04C, BZR3245K04C, BZR3245K04C, BZR3245K04C, BZR3245K04C, BZR3245K04C, BZR</t>
  </si>
  <si>
    <t>CC:4E:24:80:F1:60, CC:4E:24:80:F1:60, CC:4E:24:80:F1:69, CC:4E:24:80:F1:6A, CC:4E:24:80:F1:6B, CC:4E:24:80:F1:68, CC:4E:24:80:F1:79, CC:4E:24:80:F1:7A, CC:4E:24:80:F1:7B, CC:4E:24:80:F1:6F, CC:4E:24:80:F1:62, CC:4E:24:80:F1:63, CC:4E:24:80:F1:64, CC:</t>
  </si>
  <si>
    <t>IAVB7A-04xx</t>
  </si>
  <si>
    <t>BZT3233K0DF, BZT3233K0DF, BZT3233K0DF</t>
  </si>
  <si>
    <t>CC:4E:24:77:46:40, n.a., n.a.</t>
  </si>
  <si>
    <t>172.18.229.224, n.a., n.a.</t>
  </si>
  <si>
    <t>IAVB7A-04xx Unit: 1</t>
  </si>
  <si>
    <t>BZT3233K0DF, BZT3233K0DF, BZT3233K0DF, BZT3233K0DF, BZT3233K0DF, BZT3233K0DF, BZT3233K0DF, BZT3233K0DF, BZT3233K0DF, BZT3233K0DF, BZT3233K0DF, BZT3233K0DF, BZT3233K0DF, BZT3233K0DF, BZT3233K0DF, BZT3233K0DF, BZT3233K0DF, BZT3233K0DF, BZT3233K0DF, BZT</t>
  </si>
  <si>
    <t>CC:4E:24:77:46:40, CC:4E:24:77:46:49, CC:4E:24:77:46:4A, CC:4E:24:77:46:74, CC:4E:24:77:46:46, CC:4E:24:77:46:47, CC:4E:24:77:46:48, CC:4E:24:77:46:71, CC:4E:24:77:46:72, CC:4E:24:77:46:73, CC:4E:24:77:46:6C, CC:4E:24:77:46:6D, CC:4E:24:77:46:6E, CC:</t>
  </si>
  <si>
    <t>IAVB7A-04xx Unit: 2</t>
  </si>
  <si>
    <t>BZT3233K0E6, BZT3233K0E6, BZT3233K0E6, BZT3233K0E6, BZT3233K0E6, BZT3233K0E6, BZT3233K0E6, BZT3233K0E6, BZT3233K0E6, BZT3233K0E6, BZT3233K0E6, BZT3233K0E6, BZT3233K0E6, BZT3233K0E6, BZT3233K0E6, BZT3233K0E6, BZT3233K0E6, BZT3233K0E6, BZT3233K0E6, BZT</t>
  </si>
  <si>
    <t>CC:4E:24:77:48:40, CC:4E:24:77:48:49, CC:4E:24:77:48:4A, CC:4E:24:77:48:4B, CC:4E:24:77:48:4C, CC:4E:24:77:48:48, CC:4E:24:77:48:71, CC:4E:24:77:48:72, CC:4E:24:77:48:73, CC:4E:24:77:48:74, CC:4E:24:77:48:6E, CC:4E:24:77:48:6F, CC:4E:24:77:48:44, CC:</t>
  </si>
  <si>
    <t>IAVB7A-04xx Unit: 3</t>
  </si>
  <si>
    <t>BZT3214L014, BZT3214L014, BZT3214L014, BZT3214L014, BZT3214L014, BZT3214L014, BZT3214L014, BZT3214L014, BZT3214L014, BZT3214L014, BZT3214L014, BZT3214L014, BZT3214L014, BZT3214L014, BZT3214L014, BZT3214L014, BZT3214L014, BZT3214L014, BZT3214L014, BZT</t>
  </si>
  <si>
    <t>CC:4E:24:D8:A1:80, CC:4E:24:D8:A1:89, CC:4E:24:D8:A1:B3, CC:4E:24:D8:A1:85, CC:4E:24:D8:A1:86, CC:4E:24:D8:A1:87, CC:4E:24:D8:A1:88, CC:4E:24:D8:A1:B1, CC:4E:24:D8:A1:B2, CC:4E:24:D8:A1:AB, CC:4E:24:D8:A1:AC, CC:4E:24:D8:A1:AD, CC:4E:24:D8:A1:AE, CC:</t>
  </si>
  <si>
    <t>IAVB7A-05xx</t>
  </si>
  <si>
    <t>B_07.A0509</t>
  </si>
  <si>
    <t>BZT3214L015, BZT3214L015, BZT3214L015</t>
  </si>
  <si>
    <t>CC:4E:24:D8:A0:80, n.a., n.a.</t>
  </si>
  <si>
    <t>172.18.229.225, n.a., n.a.</t>
  </si>
  <si>
    <t>IAVB7A-05xx Unit: 1</t>
  </si>
  <si>
    <t>BZT3214L015, BZT3214L015, BZT3214L015, BZT3214L015, BZT3214L015, BZT3214L015, BZT3214L015, BZT3214L015, BZT3214L015, BZT3214L015, BZT3214L015, BZT3214L015, BZT3214L015, BZT3214L015, BZT3214L015, BZT3214L015, BZT3214L015, BZT3214L015, BZT3214L015, BZT</t>
  </si>
  <si>
    <t>CC:4E:24:D8:A0:87, CC:4E:24:D8:A0:88, CC:4E:24:D8:A0:B1, CC:4E:24:D8:A0:B2, CC:4E:24:D8:A0:B3, CC:4E:24:D8:A0:B4, CC:4E:24:D8:A0:AD, CC:4E:24:D8:A0:AE, CC:4E:24:D8:A0:AF, CC:4E:24:D8:A0:84, CC:4E:24:D8:A0:85, CC:4E:24:D8:A0:86, CC:4E:24:D8:A0:A7, CC:</t>
  </si>
  <si>
    <t>IAVB7A-05xx Unit: 2</t>
  </si>
  <si>
    <t>BZT3214L019, BZT3214L019, BZT3214L019, BZT3214L019, BZT3214L019, BZT3214L019, BZT3214L019, BZT3214L019, BZT3214L019, BZT3214L019, BZT3214L019, BZT3214L019, BZT3214L019, BZT3214L019, BZT3214L019, BZT3214L019, BZT3214L019, BZT3214L019, BZT3214L019, BZT</t>
  </si>
  <si>
    <t>CC:4E:24:D8:A0:C0, CC:4E:24:D8:A0:C9, CC:4E:24:D8:A0:CA, CC:4E:24:D8:A0:C6, CC:4E:24:D8:A0:C7, CC:4E:24:D8:A0:C8, CC:4E:24:D8:A0:F1, CC:4E:24:D8:A0:F2, CC:4E:24:D8:A0:F3, CC:4E:24:D8:A0:EC, CC:4E:24:D8:A0:ED, CC:4E:24:D8:A0:EE, CC:4E:24:D8:A0:EF, CC:</t>
  </si>
  <si>
    <t xml:space="preserve">IAVB7-DSL </t>
  </si>
  <si>
    <t>iavbcadfs1</t>
  </si>
  <si>
    <t>ProLiant DL385 G7 (Server Linux)</t>
  </si>
  <si>
    <t>CZ2044HBR4</t>
  </si>
  <si>
    <t>D4:85:64:C8:BA:CA</t>
  </si>
  <si>
    <t>172.18.83.250</t>
  </si>
  <si>
    <t>IAV-BKUPBRL1</t>
  </si>
  <si>
    <t>CZ21200542</t>
  </si>
  <si>
    <t>78:AC:C0:FC:7A:CC</t>
  </si>
  <si>
    <t>192.168.143.203,fe80::b4f3:c081:fc90:ea59</t>
  </si>
  <si>
    <t>IAV-BKUPMUE1</t>
  </si>
  <si>
    <t>ProLiant DL380e Gen8 (Server Windows)</t>
  </si>
  <si>
    <t>CZJ3470C15</t>
  </si>
  <si>
    <t>2C:59:E5:42:6A:C0</t>
  </si>
  <si>
    <t>172.24.16.100</t>
  </si>
  <si>
    <t>IAV-BKUPNEU1</t>
  </si>
  <si>
    <t>CZC73864QV, CZC73864QV</t>
  </si>
  <si>
    <t>00:1C:C4:5A:D6:10, 00:1C:C4:5A:D6:12</t>
  </si>
  <si>
    <t>0.0.0.0, 192.168.118.203</t>
  </si>
  <si>
    <t>IAV-BKUPPAR1</t>
  </si>
  <si>
    <t>ProLiant DL380 G4 (Server Windows), ProLiant DL380 G4 (Server Windows)</t>
  </si>
  <si>
    <t>GB8717DH8S, GB8717DH8S</t>
  </si>
  <si>
    <t>00:17:08:5C:36:1A, 00:17:08:5C:36:1B</t>
  </si>
  <si>
    <t>0.0.0.0, 192.168.115.203</t>
  </si>
  <si>
    <t>IAV-BKUPPUN1</t>
  </si>
  <si>
    <t>ProLiant DL385 G5p (Server Windows)</t>
  </si>
  <si>
    <t>SGH9080V0L</t>
  </si>
  <si>
    <t>00:23:7D:60:92:72</t>
  </si>
  <si>
    <t>172.26.16.203</t>
  </si>
  <si>
    <t>IAVBS01-MSM760-DSL-A</t>
  </si>
  <si>
    <t>MSM760</t>
  </si>
  <si>
    <t>IAVBSANC</t>
  </si>
  <si>
    <t>Sun Flexline 380</t>
  </si>
  <si>
    <t>0815EG0155</t>
  </si>
  <si>
    <t>00:A0:B8:47:AB:7A</t>
  </si>
  <si>
    <t>172.18.148.104</t>
  </si>
  <si>
    <t>IAVBSAND</t>
  </si>
  <si>
    <t>0826EG0049</t>
  </si>
  <si>
    <t>00:A0:B8:47:38:CA</t>
  </si>
  <si>
    <t>172.18.148.106</t>
  </si>
  <si>
    <t>IAVBVIDEO</t>
  </si>
  <si>
    <t>Willemsen, Roy</t>
  </si>
  <si>
    <t>ProLiant DL380p Gen8 (Server Linux)</t>
  </si>
  <si>
    <t>172.18.145.254</t>
  </si>
  <si>
    <t>IAVBVIDEO2</t>
  </si>
  <si>
    <t>172.18.47.254</t>
  </si>
  <si>
    <t>IAVC11-DV111-A Unit: 1</t>
  </si>
  <si>
    <t>C_11.A0101a-d</t>
  </si>
  <si>
    <t>BZT3230K0DL, BZT3230K0DL, BZT3230K0DL, BZT3230K0DL, BZT3230K0DL, BZT3230K0DL, BZT3230K0DL, BZT3230K0DL, BZT3230K0DL, BZT3230K0DL, BZT3230K0DL, BZT3230K0DL, BZT3230K0DL, BZT3230K0DL, BZT3230K0DL, BZT3230K0DL, BZT3230K0DL, BZT3230K0DL, BZT3230K0DL, BZT</t>
  </si>
  <si>
    <t>CC:4E:24:74:FD:C0, CC:4E:24:74:FD:C9, CC:4E:24:74:FD:CA, CC:4E:24:74:FD:F4, CC:4E:24:74:FD:C5, CC:4E:24:74:FD:C6, CC:4E:24:74:FD:C7, CC:4E:24:74:FD:C8, CC:4E:24:74:FD:F1, CC:4E:24:74:FD:F3, CC:4E:24:74:FD:E7, CC:4E:24:74:FD:E8, CC:4E:24:74:FD:E9, CC:</t>
  </si>
  <si>
    <t>IAVC11-DV111-A Unit: 2</t>
  </si>
  <si>
    <t>BZT3230K0PJ, BZT3230K0PJ, BZT3230K0PJ, BZT3230K0PJ, BZT3230K0PJ, BZT3230K0PJ, BZT3230K0PJ, BZT3230K0PJ, BZT3230K0PJ, BZT3230K0PJ, BZT3230K0PJ, BZT3230K0PJ, BZT3230K0PJ, BZT3230K0PJ, BZT3230K0PJ, BZT3230K0PJ, BZT3230K0PJ, BZT3230K0PJ, BZT3230K0PJ, BZT</t>
  </si>
  <si>
    <t>CC:4E:24:75:BA:C0, CC:4E:24:75:BA:C9, CC:4E:24:75:BA:CA, CC:4E:24:75:BA:CB, CC:4E:24:75:BA:CC, CC:4E:24:75:BA:C8, CC:4E:24:75:BA:F1, CC:4E:24:75:BA:F3, CC:4E:24:75:BA:F4, CC:4E:24:75:BA:EE, CC:4E:24:75:BA:EF, CC:4E:24:75:BA:C4, CC:4E:24:75:BA:C5, CC:</t>
  </si>
  <si>
    <t>IAVC12-DV112-A Unit: 1</t>
  </si>
  <si>
    <t>C_12.B0107</t>
  </si>
  <si>
    <t>BZT3230K0DW, BZT3230K0DW, BZT3230K0DW, BZT3230K0DW, BZT3230K0DW, BZT3230K0DW, BZT3230K0DW, BZT3230K0DW, BZT3230K0DW, BZT3230K0DW, BZT3230K0DW, BZT3230K0DW, BZT3230K0DW, BZT3230K0DW, BZT3230K0DW, BZT3230K0DW, BZT3230K0DW, BZT3230K0DW, BZT3230K0DW, BZT</t>
  </si>
  <si>
    <t>CC:4E:24:75:19:07, CC:4E:24:75:19:08, CC:4E:24:75:19:31, CC:4E:24:75:19:33, CC:4E:24:75:19:34, CC:4E:24:75:19:29, CC:4E:24:75:19:2B, CC:4E:24:75:19:2D, CC:4E:24:75:19:04, CC:4E:24:75:19:05, CC:4E:24:75:19:06, CC:4E:24:75:19:24, CC:4E:24:75:19:25, CC:</t>
  </si>
  <si>
    <t>IAVC12-DV112-A Unit: 2</t>
  </si>
  <si>
    <t>BZT3230K0R4, BZT3230K0R4, BZT3230K0R4, BZT3230K0R4, BZT3230K0R4, BZT3230K0R4, BZT3230K0R4, BZT3230K0R4, BZT3230K0R4, BZT3230K0R4, BZT3230K0R4, BZT3230K0R4, BZT3230K0R4, BZT3230K0R4, BZT3230K0R4, BZT3230K0R4, BZT3230K0R4, BZT3230K0R4, BZT3230K0R4, BZT</t>
  </si>
  <si>
    <t>CC:4E:24:75:B5:C0, CC:4E:24:75:B5:C9, CC:4E:24:75:B5:CA, CC:4E:24:75:B5:CB, CC:4E:24:75:B5:F4, CC:4E:24:75:B5:C5, CC:4E:24:75:B5:C6, CC:4E:24:75:B5:C7, CC:4E:24:75:B5:C8, CC:4E:24:75:B5:F1, CC:4E:24:75:B5:F3, CC:4E:24:75:B5:E7, CC:4E:24:75:B5:E8, CC:</t>
  </si>
  <si>
    <t>IAVC1-DV1-A</t>
  </si>
  <si>
    <t>C_01.A0100_Flur</t>
  </si>
  <si>
    <t>AN07410630, AN07410630, AN07410630, AN07410630, AN07410630, AN07410630, AN07410630, AN07410630, AN07410630, AN07410630, AN07410630, AN07410630, AN07410630, AN07410630, AN07410630, AN07410630, AN07410630, AN07410630, AN07410630, AN07410630, AN07410630</t>
  </si>
  <si>
    <t>n.a., n.a., n.a., n.a., n.a., n.a., n.a., n.a., n.a., n.a., 00:1B:ED:3D:A4:40, n.a., n.a., n.a., n.a., n.a., n.a., 00:1B:ED:3D:A4:45, 00:1B:ED:3D:A4:46, 00:1B:ED:3D:A4:47, 00:1B:ED:3D:A4:48, n.a., n.a., 00:1B:ED:3D:A4:69, 00:1B:ED:3D:A4:6A, 00:1B:ED:</t>
  </si>
  <si>
    <t>IAVC1-DV1-B</t>
  </si>
  <si>
    <t>AN07410552, AN07410552, AN07410552, AN07410552, AN07410552, AN07410552, AN07410552, AN07410552, AN07410552, AN07410552, AN07410552, AN07410552, AN07410552, AN07410552, AN07410552, AN07410552, AN07410552, AN07410552, AN07410552, AN07410552, AN07410552</t>
  </si>
  <si>
    <t>n.a., n.a., n.a., n.a., n.a., 00:1B:ED:3D:A8:40, 00:1B:ED:3D:A8:44, 00:1B:ED:3D:A8:45, 00:1B:ED:3D:A8:46, n.a., 00:1B:ED:3D:A8:47, 00:1B:ED:3D:A8:48, 00:1B:ED:3D:A8:68, 00:1B:ED:3D:A8:69, 00:1B:ED:3D:A8:6A, 00:1B:ED:3D:A8:6B, 00:1B:ED:3D:A8:6E, 00:1B</t>
  </si>
  <si>
    <t>IAVC1-DV1-DSL-A</t>
  </si>
  <si>
    <t>CN819ZT2NV</t>
  </si>
  <si>
    <t>001f28-731440</t>
  </si>
  <si>
    <t>172.17.250.10</t>
  </si>
  <si>
    <t>iavc1-dv2-a1</t>
  </si>
  <si>
    <t>n.a., n.a., n.a., n.a., n.a., n.a., n.a., n.a., n.a., n.a., n.a., , n.a., n.a., n.a., n.a., n.a., n.a., n.a., n.a., n.a., n.a., n.a., n.a., n.a., n.a., n.a., n.a., n.a., n.a., n.a., n.a., n.a., n.a., n.a., n.a., n.a.</t>
  </si>
  <si>
    <t>n.a., n.a., n.a., n.a., n.a., n.a., n.a., n.a., n.a., n.a., n.a., 10.0.170.65, n.a., n.a., n.a., n.a., n.a., n.a., n.a., n.a., n.a., n.a., n.a., n.a., n.a., n.a., n.a., n.a., n.a., n.a., n.a., n.a., n.a., n.a., n.a., n.a., n.a.</t>
  </si>
  <si>
    <t>iavc1-dv2-b</t>
  </si>
  <si>
    <t>AN08070111, AN08070111, AN08070111, AN08070111, AN08070111, AN08070111, AN08070111, AN08070111, AN08070111, AN08070111, AN08070111, AN08070111, AN08070111, AN08070111, AN08070111, AN08070111, AN08070111, AN08070111, AN08070111, AN08070111, AN08070111</t>
  </si>
  <si>
    <t>00:1B:ED:5F:87:80, n.a., 00:1B:ED:5F:87:A7, 00:1B:ED:5F:87:A8, 00:1B:ED:5F:87:A9, 00:1B:ED:5F:87:AA, 00:1B:ED:5F:87:AB, 00:1B:ED:5F:87:AE, n.a., 00:1B:ED:5F:87:9F, 00:1B:ED:5F:87:A0, 00:1B:ED:5F:87:A2, 00:1B:ED:5F:87:A3, 00:1B:ED:5F:87:A4, 00:1B:ED:5</t>
  </si>
  <si>
    <t>iavc1-dv2-c</t>
  </si>
  <si>
    <t>M8AN40G037, M8AN40G037, M8AN40G037, M8AN40G037, M8AN40G037, M8AN40G037, M8AN40G037, M8AN40G037, M8AN40G037, M8AN40G037, M8AN40G037, M8AN40G037, M8AN40G037, M8AN40G037, M8AN40G037, M8AN40G037, M8AN40G037, M8AN40G037, M8AN40G037, M8AN40G037, M8AN40G037</t>
  </si>
  <si>
    <t>00:1B:ED:EE:39:C5, 00:1B:ED:EE:39:C6, 00:1B:ED:EE:39:C7, 00:1B:ED:EE:39:C8, 00:1B:ED:EE:39:E8, 00:1B:ED:EE:39:E9, 00:1B:ED:EE:39:EA, 00:1B:ED:EE:39:EB, 00:1B:ED:EE:39:EE, 00:1B:ED:EE:39:C4, 00:1B:ED:EE:39:E3, 00:1B:ED:EE:39:E4, 00:1B:ED:EE:39:E5, 00:</t>
  </si>
  <si>
    <t>IAVC1-DV2-D</t>
  </si>
  <si>
    <t>AN07410621, AN07410621, AN07410621, AN07410621, AN07410621, AN07410621, AN07410621, AN07410621, AN07410621, AN07410621, AN07410621, AN07410621, AN07410621, AN07410621, AN07410621, AN07410621, AN07410621, AN07410621, AN07410621, AN07410621, AN07410621</t>
  </si>
  <si>
    <t>00:1B:ED:3D:A3:80, n.a., 00:1B:ED:3D:A3:80, 00:1B:ED:3D:A3:89, 00:1B:ED:3D:A3:8A, 00:1B:ED:3D:A3:8B, 00:1B:ED:3D:A3:AE, 00:1B:ED:3D:A3:84, 00:1B:ED:3D:A3:85, 00:1B:ED:3D:A3:86, 00:1B:ED:3D:A3:87, 00:1B:ED:3D:A3:88, 00:1B:ED:3D:A3:A7, 00:1B:ED:3D:A3:A</t>
  </si>
  <si>
    <t>iavc1-dv2-e</t>
  </si>
  <si>
    <t>M8AN40G01B, M8AN40G01B, M8AN40G01B, M8AN40G01B, M8AN40G01B, M8AN40G01B, M8AN40G01B, M8AN40G01B, M8AN40G01B, M8AN40G01B, M8AN40G01B, M8AN40G01B, M8AN40G01B, M8AN40G01B, M8AN40G01B, M8AN40G01B, M8AN40G01B, M8AN40G01B, M8AN40G01B, M8AN40G01B, M8AN40G01B</t>
  </si>
  <si>
    <t>00:1B:ED:EE:2A:C0, n.a., 00:1B:ED:EE:2A:C0, 00:1B:ED:EE:2A:C9, 00:1B:ED:EE:2A:C8, 00:1B:ED:EE:2A:EC, 00:1B:ED:EE:2A:ED, 00:1B:ED:EE:2A:C4, 00:1B:ED:EE:2A:C5, 00:1B:ED:EE:2A:C6, 00:1B:ED:EE:2A:C7, 00:1B:ED:EE:2A:C3, 00:1B:ED:EE:2A:E7, 00:1B:ED:EE:2A:E</t>
  </si>
  <si>
    <t>IAVC1-DV3-A</t>
  </si>
  <si>
    <t>AN07432104, AN07432104, AN07432104, AN07432104, AN07432104, AN07432104, AN07432104, AN07432104, AN07432104, AN07432104, AN07432104, AN07432104, AN07432104, AN07432104, AN07432104, AN07432104, AN07432104, AN07432104, AN07432104, AN07432104, AN07432104</t>
  </si>
  <si>
    <t>00:1B:ED:3E:0A:C0, n.a., 00:1B:ED:3E:0A:C0, 00:1B:ED:3E:0A:C9, 00:1B:ED:3E:0A:C7, 00:1B:ED:3E:0A:C8, 00:1B:ED:3E:0A:D7, 00:1B:ED:3E:0A:ED, 00:1B:ED:3E:0A:EE, 00:1B:ED:3E:0A:EF, 00:1B:ED:3E:0A:C4, 00:1B:ED:3E:0A:C5, 00:1B:ED:3E:0A:C6, 00:1B:ED:3E:0A:C</t>
  </si>
  <si>
    <t>iavc1-dv5-a</t>
  </si>
  <si>
    <t>AN07432117, AN07432117, AN07432117, AN07432117, AN07432117, AN07432117, AN07432117, AN07432117, AN07432117, AN07432117, AN07432117, AN07432117, AN07432117, AN07432117, AN07432117, AN07432117, AN07432117, AN07432117, AN07432117, AN07432117, AN07432117</t>
  </si>
  <si>
    <t>00:1B:ED:3E:12:80, n.a., 00:1B:ED:3E:12:80, 00:1B:ED:3E:12:85, 00:1B:ED:3E:12:86, 00:1B:ED:3E:12:87, 00:1B:ED:3E:12:88, 00:1B:ED:3E:12:AA, 00:1B:ED:3E:12:AB, 00:1B:ED:3E:12:AD, 00:1B:ED:3E:12:AE, 00:1B:ED:3E:12:AF, 00:1B:ED:3E:12:84, 00:1B:ED:3E:12:A</t>
  </si>
  <si>
    <t>IAVC1-DV5-DSL-A</t>
  </si>
  <si>
    <t>C_01.D01OGFlur</t>
  </si>
  <si>
    <t xml:space="preserve">CN819ZT21L </t>
  </si>
  <si>
    <t>001f28-725ac0</t>
  </si>
  <si>
    <t>172.17.250.50</t>
  </si>
  <si>
    <t>IAVC1-DV8-A</t>
  </si>
  <si>
    <t>C_01.A0207</t>
  </si>
  <si>
    <t>BZT3248K03H, BZT3248K03H, BZT3248K03H</t>
  </si>
  <si>
    <t>60:9C:9F:1C:33:40, n.a., n.a.</t>
  </si>
  <si>
    <t>172.29.250.81, n.a., n.a.</t>
  </si>
  <si>
    <t>IAVC1-DV8-A Unit: 1</t>
  </si>
  <si>
    <t>BZT3248K03H, BZT3248K03H, BZT3248K03H, BZT3248K03H, BZT3248K03H, BZT3248K03H, BZT3248K03H, BZT3248K03H, BZT3248K03H, BZT3248K03H, BZT3248K03H, BZT3248K03H, BZT3248K03H, BZT3248K03H, BZT3248K03H, BZT3248K03H, BZT3248K03H, BZT3248K03H, BZT3248K03H, BZT</t>
  </si>
  <si>
    <t>CC:4E:24:A6:A6:47, CC:4E:24:A6:A6:48, CC:4E:24:A6:A6:5E, CC:4E:24:A6:A6:61, CC:4E:24:A6:A6:71, CC:4E:24:A6:A6:73, CC:4E:24:A6:A6:6D, CC:4E:24:A6:A6:6E, CC:4E:24:A6:A6:6F, CC:4E:24:A6:A6:44, CC:4E:24:A6:A6:45, CC:4E:24:A6:A6:46, CC:4E:24:A6:A6:67, CC:</t>
  </si>
  <si>
    <t>IAVC1-DV8-A Unit: 2</t>
  </si>
  <si>
    <t>BZT3243L061, BZT3243L061, BZT3243L061, BZT3243L061, BZT3243L061, BZT3243L061, BZT3243L061, BZT3243L061, BZT3243L061, BZT3243L061, BZT3243L061, BZT3243L061, BZT3243L061, BZT3243L061, BZT3243L061, BZT3243L061, BZT3243L061, BZT3243L061, BZT3243L061, BZT</t>
  </si>
  <si>
    <t>60:9C:9F:1C:33:59, 60:9C:9F:1C:33:73, 60:9C:9F:1C:33:54, 60:9C:9F:1C:33:55, 60:9C:9F:1C:33:56, 60:9C:9F:1C:33:57, 60:9C:9F:1C:33:58, 60:9C:9F:1C:33:71, 60:9C:9F:1C:33:4F, 60:9C:9F:1C:33:50, 60:9C:9F:1C:33:51, 60:9C:9F:1C:33:52, 60:9C:9F:1C:33:41, 60:</t>
  </si>
  <si>
    <t>IAVC1-PST21-A</t>
  </si>
  <si>
    <t>172.17.18.11, n.a.</t>
  </si>
  <si>
    <t>IAVC1-PST22-A</t>
  </si>
  <si>
    <t>172.17.18.12, n.a.</t>
  </si>
  <si>
    <t>IAVC1-PST23-A</t>
  </si>
  <si>
    <t>172.17.18.13, n.a.</t>
  </si>
  <si>
    <t>IAVC1-PST24-A</t>
  </si>
  <si>
    <t>172.17.18.14, n.a.</t>
  </si>
  <si>
    <t>IAVC1-PST25-A</t>
  </si>
  <si>
    <t>172.17.18.15, n.a.</t>
  </si>
  <si>
    <t>IAVC1-PST26-A</t>
  </si>
  <si>
    <t>172.17.18.16, n.a.</t>
  </si>
  <si>
    <t>iavc1-wsr-a</t>
  </si>
  <si>
    <t>BZU2530H408, BZU2530H408, BZU2530H408, BZU2530H408, BZU2530H408, BZU2530H408, BZU2530H408, BZU2530H408, BZU2530H408, BZU2530H408, BZU2530H408, BZU2530H408, BZU2530H408, BZU2530H408, BZU2530H408, BZU2530H408, BZU2530H408, BZU2530H408, BZU2530H408, BZU</t>
  </si>
  <si>
    <t>74:8E:F8:B9:7D:20, n.a., 74:8E:F8:B9:7D:20, 74:8E:F8:B9:7D:29, 74:8E:F8:B9:7D:2A, 74:8E:F8:B9:7D:26, 74:8E:F8:B9:7D:27, 74:8E:F8:B9:7D:28, 74:8E:F8:B9:7D:2E, 74:8E:F8:B9:7D:46, 74:8E:F8:B9:7D:4C, 74:8E:F8:B9:7D:4D, 74:8E:F8:B9:7D:4E, 74:8E:F8:B9:7D:4</t>
  </si>
  <si>
    <t>iavc1-wsr-b</t>
  </si>
  <si>
    <t>BZU2523H00S, BZU2523H00S, BZU2523H00S, BZU2523H00S, BZU2523H00S, BZU2523H00S, BZU2523H00S, BZU2523H00S, BZU2523H00S, BZU2523H00S, BZU2523H00S, BZU2523H00S, BZU2523H00S, BZU2523H00S, BZU2523H00S, BZU2523H00S, BZU2523H00S, BZU2523H00S, BZU2523H00S, BZU</t>
  </si>
  <si>
    <t>74:8E:F8:B7:23:60, n.a., 74:8E:F8:B7:23:67, 74:8E:F8:B7:23:68, 74:8E:F8:B7:23:8D, 74:8E:F8:B7:23:8E, 74:8E:F8:B7:23:8F, 74:8E:F8:B7:23:64, 74:8E:F8:B7:23:65, 74:8E:F8:B7:23:66, 74:8E:F8:B7:23:87, 74:8E:F8:B7:23:88, 74:8E:F8:B7:23:89, 74:8E:F8:B7:23:8</t>
  </si>
  <si>
    <t>IAVC20A-DV10-DSL-A</t>
  </si>
  <si>
    <t>HP2620-48</t>
  </si>
  <si>
    <t>a0:1d:48:24:dc:40</t>
  </si>
  <si>
    <t>10.17.250.10</t>
  </si>
  <si>
    <t>IAVC20A-DV11-DSL-A</t>
  </si>
  <si>
    <t>a0:1d:48:24:1a:00</t>
  </si>
  <si>
    <t>10.17.250.11</t>
  </si>
  <si>
    <t>IAVC20A-DV12-DSL-A</t>
  </si>
  <si>
    <t>a0:1d:48:25:d0:00</t>
  </si>
  <si>
    <t>10.17.250.12</t>
  </si>
  <si>
    <t>IAVC20A-DV13-DSL-A</t>
  </si>
  <si>
    <t>a0:1d:48:24:fe:80</t>
  </si>
  <si>
    <t>10.17.250.13</t>
  </si>
  <si>
    <t>IAVC20A-DV14-DSL-A</t>
  </si>
  <si>
    <t>a0:1d:48:24:7d:40</t>
  </si>
  <si>
    <t>10.17.250.14</t>
  </si>
  <si>
    <t>IAVC20A-DV15-DSL-A</t>
  </si>
  <si>
    <t>HP Brocade 2920, HP2620-48</t>
  </si>
  <si>
    <t>a01d48-24fb00, n.a.</t>
  </si>
  <si>
    <t>10.17.250.15, n.a.</t>
  </si>
  <si>
    <t>IAVC20A-DV1-DSL-A</t>
  </si>
  <si>
    <t>HP2620-24</t>
  </si>
  <si>
    <t>a0:1d:48:63:f8:c0</t>
  </si>
  <si>
    <t>10.17.250.201</t>
  </si>
  <si>
    <t>IAVC20A-DV20-DSL-A</t>
  </si>
  <si>
    <t>a0:1d:48:24:b8:00</t>
  </si>
  <si>
    <t>10.17.250.20</t>
  </si>
  <si>
    <t>IAVC20A-DV21-DSL-A</t>
  </si>
  <si>
    <t>a0 1d 48 24:be:c0</t>
  </si>
  <si>
    <t>10.17.250.21</t>
  </si>
  <si>
    <t>IAVC20A-DV22-DSL-A</t>
  </si>
  <si>
    <t>a0:1d:48:24:fb:80</t>
  </si>
  <si>
    <t>10.17.250.22</t>
  </si>
  <si>
    <t>IAVC20A-DV23-DSL-A</t>
  </si>
  <si>
    <t>a0:1d:48:24:fe:c0</t>
  </si>
  <si>
    <t>10.17.250.23</t>
  </si>
  <si>
    <t>IAVC20A-DV24-DSL-A</t>
  </si>
  <si>
    <t>a0:1d:48:24:29:00</t>
  </si>
  <si>
    <t>10.17.250.24</t>
  </si>
  <si>
    <t>IAVC20A-DV25-DSL-A</t>
  </si>
  <si>
    <t>a0:1d:48:24:67:40</t>
  </si>
  <si>
    <t>10.17.250.25</t>
  </si>
  <si>
    <t>IAVC20A-SR1-DSL-A</t>
  </si>
  <si>
    <t>HP5406zl</t>
  </si>
  <si>
    <t>64:51:06:98:0b:00</t>
  </si>
  <si>
    <t>10.17.250.200</t>
  </si>
  <si>
    <t>iavc2-dv5-b</t>
  </si>
  <si>
    <t>BZU2530H416, BZU2530H416, BZU2530H416, BZU2530H416, BZU2530H416, BZU2530H416, BZU2530H416, BZU2530H416, BZU2530H416, BZU2530H416, BZU2530H416, BZU2530H416, BZU2530H416, BZU2530H416, BZU2530H416, BZU2530H416, BZU2530H416, BZU2530H416, BZU2530H416, BZU</t>
  </si>
  <si>
    <t>74:8E:F8:B9:7C:A0, n.a., 74:8E:F8:B9:7C:A0, 74:8E:F8:B9:7C:A9, 74:8E:F8:B9:7C:A6, 74:8E:F8:B9:7C:A7, 74:8E:F8:B9:7C:A8, 74:8E:F8:B9:7C:CB, 74:8E:F8:B9:7C:CC, 74:8E:F8:B9:7C:CD, 74:8E:F8:B9:7C:CE, 74:8E:F8:B9:7C:A4, 74:8E:F8:B9:7C:A5, 74:8E:F8:B9:7C:C</t>
  </si>
  <si>
    <t>iavc326-pst-4</t>
  </si>
  <si>
    <t>n.a., 172.17.20.44</t>
  </si>
  <si>
    <t>iavc4-dv9-a</t>
  </si>
  <si>
    <t>C_04.A0107</t>
  </si>
  <si>
    <t>AN08480392, AN08480392, AN08480392, AN08480392, AN08480392, AN08480392, AN08480392, AN08480392, AN08480392, AN08480392, AN08480392, AN08480392, AN08480392, AN08480392, AN08480392, AN08480392, AN08480392, AN08480392, AN08480392, AN08480392, AN08480392</t>
  </si>
  <si>
    <t>00:1B:ED:9B:09:40, 00:1B:ED:9B:09:49, 00:1B:ED:9B:09:4A, 00:1B:ED:9B:09:4B, 00:1B:ED:9B:09:45, 00:1B:ED:9B:09:46, 00:1B:ED:9B:09:47, 00:1B:ED:9B:09:48, 00:1B:ED:9B:09:40, n.a., 00:1B:ED:9B:09:67, 00:1B:ED:9B:09:68, 00:1B:ED:9B:09:69, 00:1B:ED:9B:09:6</t>
  </si>
  <si>
    <t>IAVC4-DV9-B</t>
  </si>
  <si>
    <t>M8AN40G00V, M8AN40G00V, M8AN40G00V, M8AN40G00V, M8AN40G00V, M8AN40G00V, M8AN40G00V, M8AN40G00V, M8AN40G00V, M8AN40G00V, M8AN40G00V, M8AN40G00V, M8AN40G00V, M8AN40G00V, M8AN40G00V, M8AN40G00V, M8AN40G00V, M8AN40G00V, M8AN40G00V, M8AN40G00V, M8AN40G00V</t>
  </si>
  <si>
    <t>00:1B:ED:EE:26:C0, 00:1B:ED:EE:26:C9, 00:1B:ED:EE:26:C7, 00:1B:ED:EE:26:C8, 00:1B:ED:EE:26:CC, 00:1B:ED:EE:26:CD, 00:1B:ED:EE:26:E9, 00:1B:ED:EE:26:EA, 00:1B:ED:EE:26:EB, 00:1B:ED:EE:26:C4, 00:1B:ED:EE:26:C5, 00:1B:ED:EE:26:C6, 00:1B:ED:EE:26:E4, 00:</t>
  </si>
  <si>
    <t>iavc5-dv10-b</t>
  </si>
  <si>
    <t>C_05.A0408</t>
  </si>
  <si>
    <t>MDAN39G03A, MDAN39G03A, MDAN39G03A, MDAN39G03A, MDAN39G03A, MDAN39G03A, MDAN39G03A, MDAN39G03A, MDAN39G03A, MDAN39G03A, MDAN39G03A, MDAN39G03A, MDAN39G03A, MDAN39G03A, MDAN39G03A, MDAN39G03A, MDAN39G03A, MDAN39G03A, MDAN39G03A, MDAN39G03A, MDAN39G03A</t>
  </si>
  <si>
    <t>00:24:38:FA:21:40, n.a., 00:24:38:FA:21:40, 00:24:38:FA:21:49, 00:24:38:FA:21:48, 00:24:38:FA:21:6E, 00:24:38:FA:21:6F, 00:24:38:FA:21:44, 00:24:38:FA:21:45, 00:24:38:FA:21:46, 00:24:38:FA:21:47, 00:24:38:FA:21:68, 00:24:38:FA:21:69, 00:24:38:FA:21:6</t>
  </si>
  <si>
    <t>iavc5-dv11-a</t>
  </si>
  <si>
    <t>C_05.A0317c</t>
  </si>
  <si>
    <t>BZU2514H01A, BZU2514H01A, BZU2514H01A, BZU2514H01A</t>
  </si>
  <si>
    <t>74:8E:F8:83:7D:2C, n.a., n.a., n.a.</t>
  </si>
  <si>
    <t>172.29.250.110, n.a., n.a., n.a.</t>
  </si>
  <si>
    <t>iavc5-dv11-a Unit: 1</t>
  </si>
  <si>
    <t>ICX6450-48 48-port, ICX6450-48 48-port, ICX6450-48 48-port, ICX6450-48 48-port, ICX6450-48 48-port, ICX6450-48 48-port, ICX6450-48 48-port</t>
  </si>
  <si>
    <t>BZU2514H00B, BZU2514H00B, BZU2514H00B, BZU2514H00B, BZU2514H00B, BZU2514H00B, BZU2514H00B</t>
  </si>
  <si>
    <t>74:8E:F8:83:89:40, 74:8E:F8:83:7D:2C, 74:8E:F8:83:7D:2D, 74:8E:F8:83:7D:2E, 74:8E:F8:83:7D:2F, 74:8E:F8:83:7D:31, 74:8E:F8:83:7D:34</t>
  </si>
  <si>
    <t>iavc5-dv11-a Unit: 2</t>
  </si>
  <si>
    <t>BZU2514H01A, BZU2514H01A, BZU2514H01A, BZU2514H01A, BZU2514H01A, BZU2514H01A, BZU2514H01A</t>
  </si>
  <si>
    <t>74:8E:F8:83:89:63, 74:8E:F8:83:89:6D, 74:8E:F8:83:89:6E, 74:8E:F8:83:89:71, 74:8E:F8:83:89:72, 74:8E:F8:83:89:73, 74:8E:F8:83:89:74</t>
  </si>
  <si>
    <t>iavc5-dv11-a Unit: 3</t>
  </si>
  <si>
    <t>ICX6450-48 48-port, ICX6450-48 48-port, ICX6450-48 48-port, ICX6450-48 48-port, ICX6450-48 48-port, ICX6450-48 48-port, ICX6450-48 48-port, ICX6450-48 48-port</t>
  </si>
  <si>
    <t>BZU2516H01X, BZU2516H01X, BZU2516H01X, BZU2516H01X, BZU2516H01X, BZU2516H01X, BZU2516H01X, BZU2516H01X</t>
  </si>
  <si>
    <t>74:8E:F8:83:E2:28, 74:8E:F8:83:E2:2A, 74:8E:F8:83:E2:2B, 74:8E:F8:83:E2:2C, 74:8E:F8:83:E2:2E, 74:8E:F8:83:E2:31, 74:8E:F8:83:E2:32, 74:8E:F8:83:E2:34</t>
  </si>
  <si>
    <t>iavc5-dv13-a</t>
  </si>
  <si>
    <t>M8AN40G025, M8AN40G025, M8AN40G025, M8AN40G025, M8AN40G025, M8AN40G025, M8AN40G025, M8AN40G025, M8AN40G025, M8AN40G025, M8AN40G025, M8AN40G025, M8AN40G025, M8AN40G025, M8AN40G025, M8AN40G025, M8AN40G025, M8AN40G025, M8AN40G025, M8AN40G025, M8AN40G025</t>
  </si>
  <si>
    <t>00:1B:ED:EE:31:40, 00:1B:ED:EE:31:40, 00:1B:ED:EE:31:49, 00:1B:ED:EE:31:6B, 00:1B:ED:EE:31:44, 00:1B:ED:EE:31:45, 00:1B:ED:EE:31:46, 00:1B:ED:EE:31:47, 00:1B:ED:EE:31:48, 00:1B:ED:EE:31:66, 00:1B:ED:EE:31:43, 00:1B:ED:EE:31:67, 00:1B:ED:EE:31:68, 00:</t>
  </si>
  <si>
    <t>IAVC5-DV19-A</t>
  </si>
  <si>
    <t>AN08070089, AN08070089, AN08070089, AN08070089, AN08070089, AN08070089, AN08070089, AN08070089, AN08070089, AN08070089, AN08070089, AN08070089, AN08070089, AN08070089, AN08070089, AN08070089, AN08070089, AN08070089, AN08070089, AN08070089, AN08070089</t>
  </si>
  <si>
    <t>00:1B:ED:5F:89:00, n.a., 00:1B:ED:5F:89:00, 00:1B:ED:5F:89:04, 00:1B:ED:5F:89:05, 00:1B:ED:5F:89:06, 00:1B:ED:5F:89:07, 00:1B:ED:5F:89:08, 00:1B:ED:5F:89:2A, 00:1B:ED:5F:89:2B, 00:1B:ED:5F:89:2C, 00:1B:ED:5F:89:2D, 00:1B:ED:5F:89:2E, 00:1B:ED:5F:89:2</t>
  </si>
  <si>
    <t>IAVC5-DV19-B</t>
  </si>
  <si>
    <t>C_05.C0017</t>
  </si>
  <si>
    <t>172.29.250.191, n.a.</t>
  </si>
  <si>
    <t>IAVC5-DV19-DSL-A</t>
  </si>
  <si>
    <t>172.17.250.190</t>
  </si>
  <si>
    <t>IAVC5-DV20-A</t>
  </si>
  <si>
    <t>n.a., n.a., n.a., n.a., n.a., n.a., n.a., n.a., n.a., n.a., n.a., , n.a., n.a., n.a., n.a., n.a., n.a., n.a., n.a., n.a., n.a., n.a., n.a., n.a., n.a., n.a., n.a., n.a., n.a.</t>
  </si>
  <si>
    <t>n.a., n.a., n.a., n.a., n.a., n.a., n.a., n.a., n.a., n.a., n.a., 172.29.250.200, n.a., n.a., n.a., n.a., n.a., n.a., n.a., n.a., n.a., n.a., n.a., n.a., n.a., n.a., n.a., n.a., n.a., n.a.</t>
  </si>
  <si>
    <t>IAVC5-DV20-B</t>
  </si>
  <si>
    <t>172.29.250.201, n.a.</t>
  </si>
  <si>
    <t>IAVC5-DV23-A</t>
  </si>
  <si>
    <t>BZU2528H2TY, BZU2528H2TY, BZU2528H2TY</t>
  </si>
  <si>
    <t>74:8E:F8:B8:FD:20, n.a., n.a.</t>
  </si>
  <si>
    <t>172.29.250.233, n.a., n.a.</t>
  </si>
  <si>
    <t>IAVC5-DV23-A Unit: 1</t>
  </si>
  <si>
    <t>BZU2528H2TY, BZU2528H2TY, BZU2528H2TY, BZU2528H2TY, BZU2528H2TY, BZU2528H2TY, BZU2528H2TY, BZU2528H2TY, BZU2528H2TY, BZU2528H2TY, BZU2528H2TY, BZU2528H2TY, BZU2528H2TY, BZU2528H2TY, BZU2528H2TY, BZU2528H2TY, BZU2528H2TY, BZU2528H2TY, BZU2528H2TY, BZU</t>
  </si>
  <si>
    <t>74:8E:F8:B9:1D:E0, 74:8E:F8:B9:1D:E9, 74:8E:F8:B9:1D:E5, 74:8E:F8:B9:1D:E6, 74:8E:F8:B9:1D:E7, 74:8E:F8:B9:1D:E8, 74:8E:F8:B9:1E:11, 74:8E:F8:B9:1E:0B, 74:8E:F8:B9:1E:0C, 74:8E:F8:B9:1E:0D, 74:8E:F8:B9:1E:0E, 74:8E:F8:B9:1E:0F, 74:8E:F8:B9:1D:E4, 74:</t>
  </si>
  <si>
    <t>IAVC5-DV23-A Unit: 2</t>
  </si>
  <si>
    <t>BZU2528H2XY, BZU2528H2XY, BZU2528H2XY, BZU2528H2XY, BZU2528H2XY, BZU2528H2XY, BZU2528H2XY, BZU2528H2XY, BZU2528H2XY, BZU2528H2XY, BZU2528H2XY, BZU2528H2XY, BZU2528H2XY, BZU2528H2XY, BZU2528H2XY, BZU2528H2XY, BZU2528H2XY, BZU2528H2XY, BZU2528H2XY, BZU</t>
  </si>
  <si>
    <t>74:8E:F8:B8:FD:20, 74:8E:F8:B8:FD:29, 74:8E:F8:B8:FD:2A, 74:8E:F8:B8:FD:2B, 74:8E:F8:B8:FD:27, 74:8E:F8:B8:FD:28, 74:8E:F8:B8:FD:51, 74:8E:F8:B8:FD:4D, 74:8E:F8:B8:FD:4E, 74:8E:F8:B8:FD:4F, 74:8E:F8:B8:FD:24, 74:8E:F8:B8:FD:25, 74:8E:F8:B8:FD:26, 74:</t>
  </si>
  <si>
    <t>IAVC5-DV23-B</t>
  </si>
  <si>
    <t>172.29.250.231, n.a.</t>
  </si>
  <si>
    <t>IAVC5-DV24-A</t>
  </si>
  <si>
    <t>C_05.C0302</t>
  </si>
  <si>
    <t>172.29.250.240, n.a.</t>
  </si>
  <si>
    <t>IAVC5-DV24-B</t>
  </si>
  <si>
    <t>172.29.250.241, n.a.</t>
  </si>
  <si>
    <t>IAVC5-DV25-A</t>
  </si>
  <si>
    <t>AN08413080, AN08413080, AN08413080, AN08413080, AN08413080, AN08413080, AN08413080, AN08413080, AN08413080, AN08413080, AN08413080, AN08413080, AN08413080, AN08413080, AN08413080, AN08413080, AN08413080, AN08413080, AN08413080, AN08413080, AN08413080</t>
  </si>
  <si>
    <t>00:1B:ED:90:B4:80, n.a., 00:1B:ED:90:B4:80, 00:1B:ED:90:B4:89, 00:1B:ED:90:B4:8A, 00:1B:ED:90:B4:84, 00:1B:ED:90:B4:85, 00:1B:ED:90:B4:86, 00:1B:ED:90:B4:87, 00:1B:ED:90:B4:88, 00:1B:ED:90:B4:83, 00:1B:ED:90:B4:A7, 00:1B:ED:90:B4:A8, 00:1B:ED:90:B4:A</t>
  </si>
  <si>
    <t>iavc5-dv32-a</t>
  </si>
  <si>
    <t>C_05.E0325</t>
  </si>
  <si>
    <t>172.29.250.248, n.a.</t>
  </si>
  <si>
    <t>IAVC5-DV32-B</t>
  </si>
  <si>
    <t>172.29.250.247, n.a.</t>
  </si>
  <si>
    <t>IAVC5-DV32-C</t>
  </si>
  <si>
    <t>172.29.250.246, n.a.</t>
  </si>
  <si>
    <t>IAVC5-DV50-10G-1</t>
  </si>
  <si>
    <t xml:space="preserve">Brocade Communications Systems ICX6650-64 Switch, Brocade Communications Systems ICX6650-64 Switch, Brocade Communications Systems ICX6650-64 Switch, Brocade Communications Systems ICX6650-64 Switch, Brocade Communications Systems ICX6650-64 Switch, </t>
  </si>
  <si>
    <t>CLQ2527J0EJ, CLQ2527J0EJ, CLQ2527J0EJ, CLQ2527J0EJ, CLQ2527J0EJ, CLQ2527J0EJ, CLQ2527J0EJ, CLQ2527J0EJ, CLQ2527J0EJ, CLQ2527J0EJ, CLQ2527J0EJ, CLQ2527J0EJ, CLQ2527J0EJ, CLQ2527J0EJ, CLQ2527J0EJ, CLQ2527J0EJ, CLQ2527J0EJ, CLQ2527J0EJ, CLQ2527J0EJ, CLQ</t>
  </si>
  <si>
    <t>74:8E:F8:FF:A0:4E, 74:8E:F8:FF:A0:6D, 74:8E:F8:FF:A0:6E, 74:8E:F8:FF:A0:75, 74:8E:F8:FF:A0:77, 74:8E:F8:FF:A0:78, 74:8E:F8:FF:A0:90, 74:8E:F8:FF:A0:91, 74:8E:F8:FF:A0:92, 74:8E:F8:FF:A0:8A, 74:8E:F8:FF:A0:8B, 74:8E:F8:FF:A0:8C, 74:8E:F8:FF:A0:8D, 74:</t>
  </si>
  <si>
    <t>IAVC5-DV50-10G-2</t>
  </si>
  <si>
    <t>CLQ2527J0EE, CLQ2527J0EE, CLQ2527J0EE, CLQ2527J0EE, CLQ2527J0EE, CLQ2527J0EE, CLQ2527J0EE, CLQ2527J0EE, CLQ2527J0EE, CLQ2527J0EE, CLQ2527J0EE, CLQ2527J0EE, CLQ2527J0EE, CLQ2527J0EE, CLQ2527J0EE, CLQ2527J0EE, CLQ2527J0EE, CLQ2527J0EE, CLQ2527J0EE, CLQ</t>
  </si>
  <si>
    <t>74:8E:F8:FF:9E:B4, n.a., n.a., 74:8E:F8:FF:9E:B4, 74:8E:F8:FF:9E:F3, 74:8E:F8:FF:9E:F4, 74:8E:F8:FF:9E:F5, 74:8E:F8:FF:9E:F6, 74:8E:F8:FF:9E:F7, 74:8E:F8:FF:9E:F8, 74:8E:F8:FF:9E:ED, 74:8E:F8:FF:9E:EE, 74:8E:F8:FF:9E:EF, 74:8E:F8:FF:9E:F0, 74:8E:F8:F</t>
  </si>
  <si>
    <t>IAVC5-DV50-MGMT</t>
  </si>
  <si>
    <t>CN819ZT2KI, CN819ZT2KI</t>
  </si>
  <si>
    <t>00:1F:28:72:2A:24, n.a.</t>
  </si>
  <si>
    <t>172.29.250.150, n.a.</t>
  </si>
  <si>
    <t>IAVC5-DV52-A</t>
  </si>
  <si>
    <t>C_05.F0338</t>
  </si>
  <si>
    <t>BZT3248K03W, BZT3248K03W</t>
  </si>
  <si>
    <t>CC:4E:24:A4:3C:C0, n.a.</t>
  </si>
  <si>
    <t>172.29.250.52, n.a.</t>
  </si>
  <si>
    <t>IAVC5-DV52-A Unit: 1</t>
  </si>
  <si>
    <t>BZT3248K03W, BZT3248K03W, BZT3248K03W, BZT3248K03W, BZT3248K03W, BZT3248K03W, BZT3248K03W, BZT3248K03W, BZT3248K03W, BZT3248K03W, BZT3248K03W, BZT3248K03W, BZT3248K03W, BZT3248K03W, BZT3248K03W, BZT3248K03W, BZT3248K03W, BZT3248K03W, BZT3248K03W, BZT</t>
  </si>
  <si>
    <t>CC:4E:24:A6:87:C0, CC:4E:24:A6:87:C9, CC:4E:24:A6:87:CA, CC:4E:24:A6:87:CB, CC:4E:24:A6:87:CC, CC:4E:24:A6:87:CD, CC:4E:24:A6:87:F1, CC:4E:24:A6:87:F3, CC:4E:24:A6:87:EF, CC:4E:24:A6:87:C4, CC:4E:24:A6:87:C5, CC:4E:24:A6:87:C6, CC:4E:24:A6:87:C7, CC:</t>
  </si>
  <si>
    <t>IAVC5-DV52-A Unit: 2</t>
  </si>
  <si>
    <t>BZT3243K0F6, BZT3243K0F6, BZT3243K0F6, BZT3243K0F6, BZT3243K0F6, BZT3243K0F6, BZT3243K0F6, BZT3243K0F6, BZT3243K0F6, BZT3243K0F6, BZT3243K0F6, BZT3243K0F6, BZT3243K0F6, BZT3243K0F6, BZT3243K0F6, BZT3243K0F6, BZT3243K0F6, BZT3243K0F6, BZT3243K0F6, BZT</t>
  </si>
  <si>
    <t>CC:4E:24:A4:3C:C0, CC:4E:24:A4:3C:C9, CC:4E:24:A4:3C:CA, CC:4E:24:A4:3C:EE, CC:4E:24:A4:3C:EF, CC:4E:24:A4:3C:F1, CC:4E:24:A4:3C:F3, CC:4E:24:A4:3C:C6, CC:4E:24:A4:3C:C7, CC:4E:24:A4:3C:C8, CC:4E:24:A4:3C:D6, CC:4E:24:A4:3C:EC, CC:4E:24:A4:3C:ED, n.a</t>
  </si>
  <si>
    <t>IAVC5-DV52-A Unit: 3</t>
  </si>
  <si>
    <t>BZT3248K02J, BZT3248K02J, BZT3248K02J, BZT3248K02J, BZT3248K02J, BZT3248K02J, BZT3248K02J, BZT3248K02J, BZT3248K02J, BZT3248K02J, BZT3248K02J, BZT3248K02J, BZT3248K02J, BZT3248K02J, BZT3248K02J, BZT3248K02J, BZT3248K02J, BZT3248K02J, BZT3248K02J, BZT</t>
  </si>
  <si>
    <t>n.a., n.a., n.a., CC:4E:24:A6:99:06, CC:4E:24:A6:99:07, CC:4E:24:A6:99:08, CC:4E:24:A6:99:31, CC:4E:24:A6:99:33, CC:4E:24:A6:99:2C, CC:4E:24:A6:99:2D, CC:4E:24:A6:99:2E, CC:4E:24:A6:99:2F, CC:4E:24:A6:99:04, CC:4E:24:A6:99:05, CC:4E:24:A6:99:03, CC:4</t>
  </si>
  <si>
    <t>iavc5-dv53-a</t>
  </si>
  <si>
    <t>BZU0427J00B, BZU0427J00B, BZU0427J00B, BZU0427J00B, BZU0427J00B, BZU0427J00B, BZU0427J00B, BZU0427J00B, BZU0427J00B, BZU0427J00B, BZU0427J00B, BZU0427J00B, BZU0427J00B, BZU0427J00B, BZU0427J00B, BZU0427J00B, BZU0427J00B, BZU0427J00B, BZU0427J00B, BZU</t>
  </si>
  <si>
    <t>74:8E:F8:B6:D7:A0, 74:8E:F8:B6:D7:A0, 74:8E:F8:B6:D7:A9, 74:8E:F8:B6:D7:AA, 74:8E:F8:B6:D7:AB, 74:8E:F8:B6:D7:A7, 74:8E:F8:B6:D7:A8, 74:8E:F8:B6:D7:CD, 74:8E:F8:B6:D7:CE, 74:8E:F8:B6:D7:CF, 74:8E:F8:B6:D7:A4, 74:8E:F8:B6:D7:A5, 74:8E:F8:B6:D7:A6, 74:</t>
  </si>
  <si>
    <t>iavc6-dv1-a</t>
  </si>
  <si>
    <t>BZT3238L05L, BZT3238L05L, BZT3238L05L, BZT3238L05L, BZT3238L05L, BZT3238L05L, BZT3238L05L, BZT3238L05L, BZT3238L05L, BZT3238L05L, BZT3238L05L, BZT3238L05L, BZT3238L05L, BZT3238L05L, BZT3238L05L, BZT3238L05L, BZT3238L05L, BZT3238L05L, BZT3238L05L, BZT</t>
  </si>
  <si>
    <t>n.a., n.a., n.a., n.a., n.a., n.a., n.a., 60:9C:9F:1A:DF:C0, n.a., n.a., n.a., n.a., n.a., n.a., 60:9C:9F:1A:DF:F3, 60:9C:9F:1A:DF:F4, n.a., n.a., n.a., n.a., 60:9C:9F:1A:DF:C0, n.a., n.a., n.a., 60:9C:9F:1A:DF:F1, 60:9C:9F:1A:DF:F2, n.a., n.a., n.a.</t>
  </si>
  <si>
    <t>iavc6-dv2-a</t>
  </si>
  <si>
    <t>C_06.B0002d</t>
  </si>
  <si>
    <t>BZT3234L021, BZT3234L021, BZT3234L021, BZT3234L021, BZT3234L021, BZT3234L021, BZT3234L021, BZT3234L021, BZT3234L021, BZT3234L021, BZT3234L021, BZT3234L021, BZT3234L021, BZT3234L021, BZT3234L021, BZT3234L021, BZT3234L021, BZT3234L021, BZT3234L021, BZT</t>
  </si>
  <si>
    <t>60:9C:9F:1A:E9:C0, n.a., 60:9C:9F:1A:E9:C0, 60:9C:9F:1A:E9:C9, 60:9C:9F:1A:E9:CA, 60:9C:9F:1A:E9:CB, 60:9C:9F:1A:E9:F2, 60:9C:9F:1A:E9:F3, 60:9C:9F:1A:E9:F4, 60:9C:9F:1A:E9:C4, 60:9C:9F:1A:E9:C5, 60:9C:9F:1A:E9:C6, 60:9C:9F:1A:E9:C7, 60:9C:9F:1A:E9:C</t>
  </si>
  <si>
    <t>iavc6-dv2-b</t>
  </si>
  <si>
    <t>BZN2526H079, BZN2526H079, BZN2526H079, BZN2526H079, BZN2526H079, BZN2526H079, BZN2526H079, BZN2526H079, BZN2526H079, BZN2526H079, BZN2526H079, BZN2526H079, BZN2526H079, BZN2526H079, BZN2526H079, BZN2526H079, BZN2526H079, BZN2526H079, BZN2526H079, BZN</t>
  </si>
  <si>
    <t>74:8E:F8:B2:FD:20, n.a., n.a., 74:8E:F8:B2:FD:20, 74:8E:F8:B2:FD:29, 74:8E:F8:B2:FD:2A, 74:8E:F8:B2:FD:26, 74:8E:F8:B2:FD:27, 74:8E:F8:B2:FD:28, 74:8E:F8:B2:FD:39, 74:8E:F8:B2:FD:3A, 74:8E:F8:B2:FD:3B, 74:8E:F8:B2:FD:36, 74:8E:F8:B2:FD:37, 74:8E:F8:B</t>
  </si>
  <si>
    <t>iavc6-dv2-c</t>
  </si>
  <si>
    <t>BZN2526H07X, BZN2526H07X, BZN2526H07X, BZN2526H07X, BZN2526H07X, BZN2526H07X, BZN2526H07X, BZN2526H07X, BZN2526H07X, BZN2526H07X, BZN2526H07X, BZN2526H07X, BZN2526H07X, BZN2526H07X, BZN2526H07X, BZN2526H07X, BZN2526H07X, BZN2526H07X, BZN2526H07X, BZN</t>
  </si>
  <si>
    <t>74:8E:F8:B3:0C:20, n.a., n.a., n.a., 74:8E:F8:B3:0C:29, 74:8E:F8:B3:0C:3B, 74:8E:F8:B3:0C:20, 74:8E:F8:B3:0C:25, 74:8E:F8:B3:0C:26, 74:8E:F8:B3:0C:27, 74:8E:F8:B3:0C:28, 74:8E:F8:B3:0C:39, 74:8E:F8:B3:0C:3A, 74:8E:F8:B3:0C:35, 74:8E:F8:B3:0C:36, 74:8</t>
  </si>
  <si>
    <t>iavc6-dv2-d</t>
  </si>
  <si>
    <t>BZN2525H0HE, BZN2525H0HE, BZN2525H0HE, BZN2525H0HE, BZN2525H0HE, BZN2525H0HE, BZN2525H0HE, BZN2525H0HE, BZN2525H0HE, BZN2525H0HE, BZN2525H0HE, BZN2525H0HE, BZN2525H0HE, BZN2525H0HE, BZN2525H0HE, BZN2525H0HE, BZN2525H0HE, BZN2525H0HE, BZN2525H0HE, BZN</t>
  </si>
  <si>
    <t>74:8E:F8:B3:11:C0, n.a., n.a., 74:8E:F8:B3:11:C0, 74:8E:F8:B3:11:C9, 74:8E:F8:B3:11:DB, n.a., n.a., n.a., 74:8E:F8:B3:11:D5, 74:8E:F8:B3:11:C5, 74:8E:F8:B3:11:C6, 74:8E:F8:B3:11:C7, 74:8E:F8:B3:11:C8, 74:8E:F8:B3:11:D9, 74:8E:F8:B3:11:DA, n.a., 74:8E</t>
  </si>
  <si>
    <t>IAVCBACKUP</t>
  </si>
  <si>
    <t>CZJ3470C13</t>
  </si>
  <si>
    <t>2C:59:E5:42:7A:20</t>
  </si>
  <si>
    <t>172.17.16.100</t>
  </si>
  <si>
    <t>IAVCBACKUP2</t>
  </si>
  <si>
    <t>ProLiant DL580 G5 (Server Windows)</t>
  </si>
  <si>
    <t>GB874953NJ</t>
  </si>
  <si>
    <t>80:C1:6E:AA:39:88</t>
  </si>
  <si>
    <t>172.17.16.118</t>
  </si>
  <si>
    <t>IAVCBACKUP3</t>
  </si>
  <si>
    <t>GB88393S08</t>
  </si>
  <si>
    <t>A0:D3:C1:F5:E2:98</t>
  </si>
  <si>
    <t>172.17.16.103</t>
  </si>
  <si>
    <t>iavcsw1</t>
  </si>
  <si>
    <t>0818AGF28F, 0818AGF28F</t>
  </si>
  <si>
    <t>00:05:1E:90:64:4B, n.a.</t>
  </si>
  <si>
    <t>172.17.92.44, n.a.</t>
  </si>
  <si>
    <t>iavcsw2</t>
  </si>
  <si>
    <t>0818AGF27J, 0818AGF27J</t>
  </si>
  <si>
    <t>00:05:1E:90:63:2A, n.a.</t>
  </si>
  <si>
    <t>172.17.92.45, n.a.</t>
  </si>
  <si>
    <t>iavcsw3</t>
  </si>
  <si>
    <t>0818AGF27T, 0818AGF27T</t>
  </si>
  <si>
    <t>00:05:1E:90:63:03, n.a.</t>
  </si>
  <si>
    <t>172.17.92.46, n.a.</t>
  </si>
  <si>
    <t>iavcsw4</t>
  </si>
  <si>
    <t>0818AGF27K, 0818AGF27K</t>
  </si>
  <si>
    <t>00:05:1E:90:63:29, n.a.</t>
  </si>
  <si>
    <t>172.17.92.47, n.a.</t>
  </si>
  <si>
    <t>iavg1-conti-1</t>
  </si>
  <si>
    <t>AN07451349, AN07451349, AN07451349, AN07451349, AN07451349, AN07451349, AN07451349, AN07451349, AN07451349, AN07451349, AN07451349, AN07451349, AN07451349, AN07451349, AN07451349, AN07451349, AN07451349, AN07451349, AN07451349, AN07451349, AN07451349</t>
  </si>
  <si>
    <t>00:1B:ED:5C:9C:00, n.a., 00:1B:ED:5C:9C:00, 00:1B:ED:5C:9C:04, 00:1B:ED:5C:9C:05, 00:1B:ED:5C:9C:06, 00:1B:ED:5C:9C:07, 00:1B:ED:5C:9C:08, 00:1B:ED:5C:9C:14, 00:1B:ED:5C:9C:15, 00:1B:ED:5C:9C:16, 00:1B:ED:5C:9C:17, 00:1B:ED:5C:9C:02, 00:1B:ED:5C:9C:0</t>
  </si>
  <si>
    <t>iavg1-conti-2</t>
  </si>
  <si>
    <t>AN07432121, AN07432121, AN07432121, AN07432121, AN07432121, AN07432121, AN07432121, AN07432121, AN07432121, AN07432121, AN07432121, AN07432121, AN07432121, AN07432121, AN07432121, AN07432121, AN07432121, AN07432121, AN07432121, AN07432121, AN07432121</t>
  </si>
  <si>
    <t>00:1B:ED:3E:0C:00, n.a., 00:1B:ED:3E:0C:00, 00:1B:ED:3E:0C:09, 00:1B:ED:3E:0C:0A, 00:1B:ED:3E:0C:06, 00:1B:ED:3E:0C:07, 00:1B:ED:3E:0C:08, 00:1B:ED:3E:0C:2C, 00:1B:ED:3E:0C:2D, 00:1B:ED:3E:0C:2E, 00:1B:ED:3E:0C:2F, 00:1B:ED:3E:0C:04, 00:1B:ED:3E:0C:0</t>
  </si>
  <si>
    <t>iavg1-conti-demo-bhkw</t>
  </si>
  <si>
    <t>CN27DRR4WY, CN27DRR4WY</t>
  </si>
  <si>
    <t>24:BE:05:70:A3:04, n.a.</t>
  </si>
  <si>
    <t>10.188.71.60, n.a.</t>
  </si>
  <si>
    <t>IAVG1-Halle 1D</t>
  </si>
  <si>
    <t>SG31000499, SG31000499, SG31000499, SG31000499</t>
  </si>
  <si>
    <t>n.a., n.a., n.a., 00:0A:57:6A:5C:55</t>
  </si>
  <si>
    <t>n.a., n.a., n.a., 10.188.71.49</t>
  </si>
  <si>
    <t>iavg1m220</t>
  </si>
  <si>
    <t>CN29DRR05D, CN29DRR05D</t>
  </si>
  <si>
    <t>10:60:4B:26:47:24, n.a.</t>
  </si>
  <si>
    <t>10.188.71.52, n.a.</t>
  </si>
  <si>
    <t>IAVG1-R101</t>
  </si>
  <si>
    <t>HP J4865A ProCurve 4108GL, HP J4865A ProCurve 4108GL, HP J4865A ProCurve 4108GL, HP J4865A ProCurve 4108GL, HP J4865A ProCurve 4108GL, HP J4865A ProCurve 4108GL</t>
  </si>
  <si>
    <t>SG30862444, SG30862444, SG30862444, SG30862444, SG30862444, SG30862444</t>
  </si>
  <si>
    <t>n.a., n.a., n.a., n.a., n.a., 00:0A:57:6A:A6:55</t>
  </si>
  <si>
    <t>n.a., n.a., n.a., n.a., n.a., 10.188.71.29</t>
  </si>
  <si>
    <t>iavg1-r101-1</t>
  </si>
  <si>
    <t>AN08130962, AN08130962, AN08130962, AN08130962, AN08130962, AN08130962, AN08130962, AN08130962, AN08130962, AN08130962, AN08130962, AN08130962, AN08130962, AN08130962, AN08130962, AN08130962, AN08130962, AN08130962, AN08130962, AN08130962, AN08130962</t>
  </si>
  <si>
    <t>00:1B:ED:7A:9E:80, 00:1B:ED:7A:9E:8D, 00:1B:ED:7A:9E:8E, 00:1B:ED:7A:9E:8F, 00:1B:ED:7A:9E:90, 00:1B:ED:7A:9E:91, 00:1B:ED:7A:9E:92, 00:1B:ED:7A:9E:88, 00:1B:ED:7A:9E:80, 00:1B:ED:7A:9E:89, 00:1B:ED:7A:9E:8A, 00:1B:ED:7A:9E:8B, 00:1B:ED:7A:9E:8C, 00:</t>
  </si>
  <si>
    <t>IAVG1-R209</t>
  </si>
  <si>
    <t>AN08070047, AN08070047</t>
  </si>
  <si>
    <t>00:1B:ED:5F:78:00, n.a.</t>
  </si>
  <si>
    <t>10.188.71.42, n.a.</t>
  </si>
  <si>
    <t>IAVG1-SRV</t>
  </si>
  <si>
    <t>HP Brocade 4000M</t>
  </si>
  <si>
    <t>SG93604014</t>
  </si>
  <si>
    <t>001083-a9e480</t>
  </si>
  <si>
    <t>172.16.250.12</t>
  </si>
  <si>
    <t>iavg2-srv</t>
  </si>
  <si>
    <t>SG30301315, SG30301315, SG30301315, SG30301315, SG30301315, SG30301315</t>
  </si>
  <si>
    <t>n.a., n.a., n.a., n.a., n.a., 00:0A:57:23:DF:55</t>
  </si>
  <si>
    <t>n.a., n.a., n.a., n.a., n.a., 10.188.71.65</t>
  </si>
  <si>
    <t>IAVG3-R222nUSV</t>
  </si>
  <si>
    <t>MDAN08H022, MDAN08H022, MDAN08H022, MDAN08H022, MDAN08H022, MDAN08H022, MDAN08H022, MDAN08H022, MDAN08H022, MDAN08H022, MDAN08H022, MDAN08H022, MDAN08H022, MDAN08H022, MDAN08H022, MDAN08H022, MDAN08H022, MDAN08H022, MDAN08H022, MDAN08H022, MDAN08H022</t>
  </si>
  <si>
    <t>00:24:38:FB:2F:00, n.a., 00:24:38:FB:2F:00, 00:24:38:FB:2F:04, 00:24:38:FB:2F:05, 00:24:38:FB:2F:06, 00:24:38:FB:2F:07, 00:24:38:FB:2F:08, 00:24:38:FB:2F:2A, 00:24:38:FB:2F:2B, 00:24:38:FB:2F:2C, 00:24:38:FB:2F:2D, 00:24:38:FB:2F:2E, 00:24:38:FB:2F:2</t>
  </si>
  <si>
    <t>iavg3-srv</t>
  </si>
  <si>
    <t>AN07451286, AN07451286, AN07451286, AN07451286, AN07451286, AN07451286, AN07451286, AN07451286, AN07451286, AN07451286, AN07451286, AN07451286, AN07451286, AN07451286, AN07451286, AN07451286, AN07451286, AN07451286, AN07451286, AN07451286, AN07451286</t>
  </si>
  <si>
    <t>00:1B:ED:5C:84:84, 00:1B:ED:5C:84:85, 00:1B:ED:5C:84:86, 00:1B:ED:5C:84:87, 00:1B:ED:5C:84:88, 00:1B:ED:5C:84:94, 00:1B:ED:5C:84:95, 00:1B:ED:5C:84:96, 00:1B:ED:5C:84:97, 00:1B:ED:5C:84:82, 00:1B:ED:5C:84:83, 00:1B:ED:5C:84:8E, 00:1B:ED:5C:84:8F, 00:</t>
  </si>
  <si>
    <t>iavg3-ws14</t>
  </si>
  <si>
    <t>AN07432073, AN07432073, AN07432073, AN07432073, AN07432073, AN07432073, AN07432073, AN07432073, AN07432073, AN07432073, AN07432073, AN07432073, AN07432073, AN07432073, AN07432073, AN07432073, AN07432073, AN07432073, AN07432073, AN07432073, AN07432073</t>
  </si>
  <si>
    <t>00:1B:ED:3E:14:00, n.a., 00:1B:ED:3E:14:00, 00:1B:ED:3E:14:09, 00:1B:ED:3E:14:0A, 00:1B:ED:3E:14:06, 00:1B:ED:3E:14:07, 00:1B:ED:3E:14:08, 00:1B:ED:3E:14:2C, 00:1B:ED:3E:14:2D, 00:1B:ED:3E:14:2E, 00:1B:ED:3E:14:2F, 00:1B:ED:3E:14:04, 00:1B:ED:3E:14:0</t>
  </si>
  <si>
    <t>iavg3-ws16</t>
  </si>
  <si>
    <t>AN08080086, AN08080086, AN08080086, AN08080086, AN08080086, AN08080086, AN08080086, AN08080086, AN08080086, AN08080086, AN08080086, AN08080086, AN08080086, AN08080086, AN08080086, AN08080086, AN08080086, AN08080086, AN08080086, AN08080086, AN08080086</t>
  </si>
  <si>
    <t>00:1B:ED:79:FC:C0, n.a., 00:1B:ED:79:FC:C0, 00:1B:ED:79:FC:C9, 00:1B:ED:79:FC:CA, 00:1B:ED:79:FC:CB, 00:1B:ED:79:FC:C7, 00:1B:ED:79:FC:C8, 00:1B:ED:79:FC:D7, 00:1B:ED:79:FC:C2, 00:1B:ED:79:FC:C3, 00:1B:ED:79:FC:C4, 00:1B:ED:79:FC:C5, 00:1B:ED:79:FC:C</t>
  </si>
  <si>
    <t>iavg3-ws16-2</t>
  </si>
  <si>
    <t>M8AN25F06H, M8AN25F06H, M8AN25F06H, M8AN25F06H, M8AN25F06H, M8AN25F06H, M8AN25F06H, M8AN25F06H, M8AN25F06H, M8AN25F06H, M8AN25F06H, M8AN25F06H, M8AN25F06H, M8AN25F06H, M8AN25F06H, M8AN25F06H, M8AN25F06H, M8AN25F06H, M8AN25F06H, M8AN25F06H, M8AN25F06H</t>
  </si>
  <si>
    <t>00:1B:ED:EC:FC:40, n.a., 00:1B:ED:EC:FC:6A, 00:1B:ED:EC:FC:6B, 00:1B:ED:EC:FC:43, 00:1B:ED:EC:FC:67, 00:1B:ED:EC:FC:68, 00:1B:ED:EC:FC:69, 00:1B:ED:EC:FC:61, 00:1B:ED:EC:FC:62, 00:1B:ED:EC:FC:63, 00:1B:ED:EC:FC:64, 00:1B:ED:EC:FC:65, 00:1B:ED:EC:FC:6</t>
  </si>
  <si>
    <t>IAVG3-WS3</t>
  </si>
  <si>
    <t>iavg4-dist-1-srv</t>
  </si>
  <si>
    <t>CLQ2527J0EK, CLQ2527J0EK, CLQ2527J0EK, CLQ2527J0EK, CLQ2527J0EK, CLQ2527J0EK, CLQ2527J0EK, CLQ2527J0EK, CLQ2527J0EK, CLQ2527J0EK, CLQ2527J0EK, CLQ2527J0EK, CLQ2527J0EK, CLQ2527J0EK, CLQ2527J0EK, CLQ2527J0EK, CLQ2527J0EK, CLQ2527J0EK, CLQ2527J0EK, CLQ</t>
  </si>
  <si>
    <t>74:8E:F8:FF:E1:38, n.a., 74:8E:F8:FF:E1:38, 74:8E:F8:FF:E1:41, 74:8E:F8:FF:E1:42, 74:8E:F8:FF:E1:7A, 74:8E:F8:FF:E1:7B, 74:8E:F8:FF:E1:7C, 74:8E:F8:FF:E1:74, 74:8E:F8:FF:E1:75, 74:8E:F8:FF:E1:76, 74:8E:F8:FF:E1:77, 74:8E:F8:FF:E1:78, 74:8E:F8:FF:E1:7</t>
  </si>
  <si>
    <t>iavg4-f4-eg-2</t>
  </si>
  <si>
    <t>10.188.128.91, n.a.</t>
  </si>
  <si>
    <t>iavg4-f4-eg-3</t>
  </si>
  <si>
    <t>AN08290331, AN08290331, AN08290331, AN08290331, AN08290331, AN08290331, AN08290331, AN08290331, AN08290331, AN08290331, AN08290331, AN08290331, AN08290331, AN08290331, AN08290331, AN08290331, AN08290331, AN08290331, AN08290331, AN08290331, AN08290331</t>
  </si>
  <si>
    <t>00:1B:ED:80:33:00, n.a., 00:1B:ED:80:33:00, 00:1B:ED:80:33:09, 00:1B:ED:80:33:0A, 00:1B:ED:80:33:06, 00:1B:ED:80:33:07, 00:1B:ED:80:33:08, 00:1B:ED:80:33:2C, 00:1B:ED:80:33:2D, 00:1B:ED:80:33:2E, 00:1B:ED:80:33:2F, 00:1B:ED:80:33:04, 00:1B:ED:80:33:0</t>
  </si>
  <si>
    <t>iavg4-f4-eg-4</t>
  </si>
  <si>
    <t>AN08413242, AN08413242, AN08413242, AN08413242, AN08413242, AN08413242, AN08413242, AN08413242, AN08413242, AN08413242, AN08413242, AN08413242, AN08413242, AN08413242, AN08413242, AN08413242, AN08413242, AN08413242, AN08413242, AN08413242, AN08413242</t>
  </si>
  <si>
    <t>00:1B:ED:90:CE:80, n.a., 00:1B:ED:90:CE:80, 00:1B:ED:90:CE:89, 00:1B:ED:90:CE:8A, 00:1B:ED:90:CE:86, 00:1B:ED:90:CE:87, 00:1B:ED:90:CE:88, 00:1B:ED:90:CE:AC, 00:1B:ED:90:CE:AD, 00:1B:ED:90:CE:AE, 00:1B:ED:90:CE:AF, 00:1B:ED:90:CE:84, 00:1B:ED:90:CE:8</t>
  </si>
  <si>
    <t>iavg4-f4-og1-2</t>
  </si>
  <si>
    <t>AN08290385, AN08290385</t>
  </si>
  <si>
    <t>00:1B:ED:80:41:80, n.a.</t>
  </si>
  <si>
    <t>10.188.128.96, n.a.</t>
  </si>
  <si>
    <t>iavg4-f4-og1-3</t>
  </si>
  <si>
    <t>AN08431573, AN08431573</t>
  </si>
  <si>
    <t>n.a., 00:1B:ED:90:FE:C0</t>
  </si>
  <si>
    <t>n.a., 10.188.128.97</t>
  </si>
  <si>
    <t>iavg4-f4-og1-4</t>
  </si>
  <si>
    <t>AN08430721, AN08430721</t>
  </si>
  <si>
    <t>00:1B:ED:90:E1:C0, n.a.</t>
  </si>
  <si>
    <t>10.188.128.98, n.a.</t>
  </si>
  <si>
    <t>iavg4-f4-og2-2</t>
  </si>
  <si>
    <t>G_04.A0277</t>
  </si>
  <si>
    <t>AN08431542, AN08431542, AN08431542, AN08431542, AN08431542, AN08431542, AN08431542, AN08431542, AN08431542, AN08431542, AN08431542, AN08431542, AN08431542, AN08431542, AN08431542, AN08431542, AN08431542, AN08431542, AN08431542, AN08431542, AN08431542</t>
  </si>
  <si>
    <t>00:1B:ED:91:0B:00, 00:1B:ED:91:0B:05, 00:1B:ED:91:0B:06, 00:1B:ED:91:0B:07, 00:1B:ED:91:0B:08, 00:1B:ED:91:0B:2B, 00:1B:ED:91:0B:2C, 00:1B:ED:91:0B:2D, 00:1B:ED:91:0B:2E, 00:1B:ED:91:0B:2F, 00:1B:ED:91:0B:04, 00:1B:ED:91:0B:26, 00:1B:ED:91:0B:03, 00:</t>
  </si>
  <si>
    <t>iavg4-f4-og2-3</t>
  </si>
  <si>
    <t>AN07280480, AN07280480, AN07280480, AN07280480, AN07280480, AN07280480, AN07280480, AN07280480, AN07280480, AN07280480, AN07280480, AN07280480, AN07280480, AN07280480, AN07280480, AN07280480, AN07280480, AN07280480, AN07280480, AN07280480, AN07280480</t>
  </si>
  <si>
    <t>00:12:F2:EC:04:C0, 00:12:F2:EC:04:C7, 00:12:F2:EC:04:C8, 00:12:F2:EC:04:ED, 00:12:F2:EC:04:EE, 00:12:F2:EC:04:EF, 00:12:F2:EC:04:C4, 00:12:F2:EC:04:C5, 00:12:F2:EC:04:C6, 00:12:F2:EC:04:E7, 00:12:F2:EC:04:E8, 00:12:F2:EC:04:E9, 00:12:F2:EC:04:EA, 00:</t>
  </si>
  <si>
    <t>iavg4-f4-og2-4</t>
  </si>
  <si>
    <t>AN08290620, AN08290620, AN08290620, AN08290620, AN08290620, AN08290620, AN08290620, AN08290620, AN08290620, AN08290620, AN08290620, AN08290620, AN08290620, AN08290620, AN08290620, AN08290620, AN08290620, AN08290620, AN08290620, AN08290620, AN08290620</t>
  </si>
  <si>
    <t>00:1B:ED:80:12:40, n.a., 00:1B:ED:80:12:40, 00:1B:ED:80:12:49, 00:1B:ED:80:12:4A, 00:1B:ED:80:12:4B, 00:1B:ED:80:12:47, 00:1B:ED:80:12:48, 00:1B:ED:80:12:6D, 00:1B:ED:80:12:6E, 00:1B:ED:80:12:6F, 00:1B:ED:80:12:44, 00:1B:ED:80:12:45, 00:1B:ED:80:12:4</t>
  </si>
  <si>
    <t>iavg4-f4-og3-2</t>
  </si>
  <si>
    <t>AN08290326, AN08290326, AN08290326, AN08290326, AN08290326, AN08290326, AN08290326, AN08290326, AN08290326, AN08290326, AN08290326, AN08290326, AN08290326, AN08290326, AN08290326, AN08290326, AN08290326, AN08290326, AN08290326, AN08290326, AN08290326</t>
  </si>
  <si>
    <t>00:1B:ED:80:11:80, 00:1B:ED:80:11:88, 00:1B:ED:80:11:AE, 00:1B:ED:80:11:AF, 00:1B:ED:80:11:84, 00:1B:ED:80:11:85, 00:1B:ED:80:11:86, 00:1B:ED:80:11:87, 00:1B:ED:80:11:A8, 00:1B:ED:80:11:A9, 00:1B:ED:80:11:AA, 00:1B:ED:80:11:AB, 00:1B:ED:80:11:AC, 00:</t>
  </si>
  <si>
    <t>iavg4-f4-og3-3</t>
  </si>
  <si>
    <t>AN07432065, AN07432065, AN07432065, AN07432065, AN07432065, AN07432065, AN07432065, AN07432065, AN07432065, AN07432065, AN07432065, AN07432065, AN07432065, AN07432065, AN07432065, AN07432065, AN07432065, AN07432065, AN07432065, AN07432065, AN07432065</t>
  </si>
  <si>
    <t>00:1B:ED:3D:FE:47, 00:1B:ED:3D:FE:48, 00:1B:ED:3D:FE:6D, 00:1B:ED:3D:FE:6E, 00:1B:ED:3D:FE:6F, 00:1B:ED:3D:FE:44, 00:1B:ED:3D:FE:45, 00:1B:ED:3D:FE:46, 00:1B:ED:3D:FE:67, 00:1B:ED:3D:FE:68, 00:1B:ED:3D:FE:69, 00:1B:ED:3D:FE:6A, 00:1B:ED:3D:FE:6B, 00:</t>
  </si>
  <si>
    <t>iavg4-f4-og3-4</t>
  </si>
  <si>
    <t>AN08430717, AN08430717, AN08430717, AN08430717, AN08430717, AN08430717, AN08430717, AN08430717, AN08430717, AN08430717, AN08430717, AN08430717, AN08430717, AN08430717, AN08430717, AN08430717, AN08430717, AN08430717, AN08430717, AN08430717, AN08430717</t>
  </si>
  <si>
    <t>00:1B:ED:90:EA:40, n.a., 00:1B:ED:90:EA:6F, 00:1B:ED:90:EA:44, 00:1B:ED:90:EA:45, 00:1B:ED:90:EA:46, 00:1B:ED:90:EA:47, 00:1B:ED:90:EA:48, 00:1B:ED:90:EA:69, 00:1B:ED:90:EA:6A, 00:1B:ED:90:EA:6B, 00:1B:ED:90:EA:6C, 00:1B:ED:90:EA:6D, 00:1B:ED:90:EA:6</t>
  </si>
  <si>
    <t>iavg4-f4-og4-2</t>
  </si>
  <si>
    <t>AN08431568, AN08431568, AN08431568, AN08431568, AN08431568, AN08431568, AN08431568, AN08431568, AN08431568, AN08431568, AN08431568, AN08431568, AN08431568, AN08431568, AN08431568, AN08431568, AN08431568, AN08431568, AN08431568, AN08431568, AN08431568</t>
  </si>
  <si>
    <t>00:1B:ED:91:01:80, n.a., 00:1B:ED:91:01:80, 00:1B:ED:91:01:84, 00:1B:ED:91:01:85, 00:1B:ED:91:01:86, 00:1B:ED:91:01:87, 00:1B:ED:91:01:88, 00:1B:ED:91:01:AA, 00:1B:ED:91:01:AB, 00:1B:ED:91:01:AC, 00:1B:ED:91:01:AD, 00:1B:ED:91:01:AE, 00:1B:ED:91:01:A</t>
  </si>
  <si>
    <t>iavg4-f4-og4-3</t>
  </si>
  <si>
    <t>AN08290382, AN08290382, AN08290382, AN08290382, AN08290382, AN08290382, AN08290382, AN08290382, AN08290382, AN08290382, AN08290382, AN08290382, AN08290382, AN08290382, AN08290382, AN08290382, AN08290382, AN08290382, AN08290382, AN08290382, AN08290382</t>
  </si>
  <si>
    <t>00:1B:ED:80:40:80, n.a., 00:1B:ED:80:40:80, 00:1B:ED:80:40:84, 00:1B:ED:80:40:85, 00:1B:ED:80:40:86, 00:1B:ED:80:40:87, 00:1B:ED:80:40:88, 00:1B:ED:80:40:AA, 00:1B:ED:80:40:AB, 00:1B:ED:80:40:AC, 00:1B:ED:80:40:AD, 00:1B:ED:80:40:AE, 00:1B:ED:80:40:A</t>
  </si>
  <si>
    <t>iavg4-f4-og4-4</t>
  </si>
  <si>
    <t>AN08430724, AN08430724, AN08430724, AN08430724, AN08430724, AN08430724, AN08430724, AN08430724, AN08430724, AN08430724, AN08430724, AN08430724, AN08430724, AN08430724, AN08430724, AN08430724, AN08430724, AN08430724, AN08430724, AN08430724, AN08430724</t>
  </si>
  <si>
    <t>00:1B:ED:90:E5:C5, 00:1B:ED:90:E5:C6, 00:1B:ED:90:E5:C7, 00:1B:ED:90:E5:C8, 00:1B:ED:90:E5:EB, 00:1B:ED:90:E5:EC, 00:1B:ED:90:E5:ED, 00:1B:ED:90:E5:EE, 00:1B:ED:90:E5:EF, 00:1B:ED:90:E5:C4, 00:1B:ED:90:E5:E6, 00:1B:ED:90:E5:C3, 00:1B:ED:90:E5:E7, 00:</t>
  </si>
  <si>
    <t>iavg4-f5-eg-2</t>
  </si>
  <si>
    <t>AN08430726, AN08430726, AN08430726, AN08430726, AN08430726, AN08430726, AN08430726, AN08430726, AN08430726, AN08430726, AN08430726, AN08430726, AN08430726, AN08430726, AN08430726, AN08430726, AN08430726, AN08430726, AN08430726, AN08430726, AN08430726</t>
  </si>
  <si>
    <t>00:1B:ED:90:EC:00, n.a., 00:1B:ED:90:EC:00, 00:1B:ED:90:EC:09, 00:1B:ED:90:EC:05, 00:1B:ED:90:EC:06, 00:1B:ED:90:EC:07, 00:1B:ED:90:EC:08, 00:1B:ED:90:EC:2B, 00:1B:ED:90:EC:2C, 00:1B:ED:90:EC:2D, 00:1B:ED:90:EC:2E, 00:1B:ED:90:EC:2F, 00:1B:ED:90:EC:0</t>
  </si>
  <si>
    <t>iavg4-f5-eg-3</t>
  </si>
  <si>
    <t>AN08430707, AN08430707, AN08430707, AN08430707, AN08430707, AN08430707, AN08430707, AN08430707, AN08430707, AN08430707, AN08430707, AN08430707, AN08430707, AN08430707, AN08430707, AN08430707, AN08430707, AN08430707, AN08430707, AN08430707, AN08430707</t>
  </si>
  <si>
    <t>00:1B:ED:90:F8:C0, n.a., 00:1B:ED:90:F8:C0, 00:1B:ED:90:F8:C9, 00:1B:ED:90:F8:C5, 00:1B:ED:90:F8:C6, 00:1B:ED:90:F8:C7, 00:1B:ED:90:F8:C8, 00:1B:ED:90:F8:EB, 00:1B:ED:90:F8:EC, 00:1B:ED:90:F8:ED, 00:1B:ED:90:F8:EE, 00:1B:ED:90:F8:EF, 00:1B:ED:90:F8:C</t>
  </si>
  <si>
    <t>iavg4-f5-eg-4</t>
  </si>
  <si>
    <t>AN08290383, AN08290383, AN08290383, AN08290383, AN08290383, AN08290383, AN08290383, AN08290383, AN08290383, AN08290383, AN08290383, AN08290383, AN08290383, AN08290383, AN08290383, AN08290383, AN08290383, AN08290383, AN08290383, AN08290383, AN08290383</t>
  </si>
  <si>
    <t>00:1B:ED:80:3D:40, n.a., 00:1B:ED:80:3D:40, 00:1B:ED:80:3D:49, 00:1B:ED:80:3D:4A, 00:1B:ED:80:3D:4B, 00:1B:ED:80:3D:47, 00:1B:ED:80:3D:48, 00:1B:ED:80:3D:6D, 00:1B:ED:80:3D:6E, 00:1B:ED:80:3D:6F, 00:1B:ED:80:3D:44, 00:1B:ED:80:3D:45, 00:1B:ED:80:3D:4</t>
  </si>
  <si>
    <t>iavg4-f5-og2-2</t>
  </si>
  <si>
    <t>AN07432203, AN07432203, AN07432203, AN07432203, AN07432203, AN07432203, AN07432203, AN07432203, AN07432203, AN07432203, AN07432203, AN07432203, AN07432203, AN07432203, AN07432203, AN07432203, AN07432203, AN07432203, AN07432203, AN07432203, AN07432203</t>
  </si>
  <si>
    <t>00:1B:ED:3E:21:80, n.a., 00:1B:ED:3E:21:80, 00:1B:ED:3E:21:89, 00:1B:ED:3E:21:8A, 00:1B:ED:3E:21:86, 00:1B:ED:3E:21:87, 00:1B:ED:3E:21:88, 00:1B:ED:3E:21:AC, 00:1B:ED:3E:21:AD, 00:1B:ED:3E:21:AE, 00:1B:ED:3E:21:AF, 00:1B:ED:3E:21:84, 00:1B:ED:3E:21:8</t>
  </si>
  <si>
    <t>iavg4-f5-og2-3</t>
  </si>
  <si>
    <t>AN08413248, AN08413248, AN08413248, AN08413248, AN08413248, AN08413248, AN08413248, AN08413248, AN08413248, AN08413248, AN08413248, AN08413248, AN08413248, AN08413248, AN08413248, AN08413248, AN08413248, AN08413248, AN08413248, AN08413248, AN08413248</t>
  </si>
  <si>
    <t>00:1B:ED:90:D1:40, n.a., 00:1B:ED:90:D1:40, 00:1B:ED:90:D1:49, 00:1B:ED:90:D1:45, 00:1B:ED:90:D1:46, 00:1B:ED:90:D1:47, 00:1B:ED:90:D1:48, 00:1B:ED:90:D1:6B, 00:1B:ED:90:D1:6C, 00:1B:ED:90:D1:6D, 00:1B:ED:90:D1:6E, 00:1B:ED:90:D1:6F, 00:1B:ED:90:D1:4</t>
  </si>
  <si>
    <t>iavg4-f5-og2-4</t>
  </si>
  <si>
    <t>AN08431551, AN08431551, AN08431551, AN08431551, AN08431551, AN08431551, AN08431551, AN08431551, AN08431551, AN08431551, AN08431551, AN08431551, AN08431551, AN08431551, AN08431551, AN08431551, AN08431551, AN08431551, AN08431551, AN08431551, AN08431551</t>
  </si>
  <si>
    <t>00:1B:ED:91:0A:00, n.a., 00:1B:ED:91:0A:00, 00:1B:ED:91:0A:09, 00:1B:ED:91:0A:06, 00:1B:ED:91:0A:07, 00:1B:ED:91:0A:08, 00:1B:ED:91:0A:01, 00:1B:ED:91:0A:2C, 00:1B:ED:91:0A:2D, 00:1B:ED:91:0A:2E, 00:1B:ED:91:0A:2F, 00:1B:ED:91:0A:04, 00:1B:ED:91:0A:0</t>
  </si>
  <si>
    <t>iavg4-f5-og3-2</t>
  </si>
  <si>
    <t>iavg4-f5-og3-3</t>
  </si>
  <si>
    <t>AN08430779, AN08430779, AN08430779, AN08430779, AN08430779, AN08430779, AN08430779, AN08430779, AN08430779, AN08430779, AN08430779, AN08430779, AN08430779, AN08430779, AN08430779, AN08430779, AN08430779, AN08430779, AN08430779, AN08430779, AN08430779</t>
  </si>
  <si>
    <t>00:1B:ED:90:F0:00, n.a., 00:1B:ED:90:F0:00, 00:1B:ED:90:F0:09, 00:1B:ED:90:F0:05, 00:1B:ED:90:F0:06, 00:1B:ED:90:F0:07, 00:1B:ED:90:F0:08, 00:1B:ED:90:F0:2B, 00:1B:ED:90:F0:2C, 00:1B:ED:90:F0:2D, 00:1B:ED:90:F0:2E, 00:1B:ED:90:F0:2F, 00:1B:ED:90:F0:0</t>
  </si>
  <si>
    <t>iavg4-f5-og3-4</t>
  </si>
  <si>
    <t>AN08430796, AN08430796, AN08430796, AN08430796, AN08430796, AN08430796, AN08430796, AN08430796, AN08430796, AN08430796, AN08430796, AN08430796, AN08430796, AN08430796, AN08430796, AN08430796, AN08430796, AN08430796, AN08430796, AN08430796, AN08430796</t>
  </si>
  <si>
    <t>00:1B:ED:90:FB:C0, n.a., 00:1B:ED:90:FB:C0, 00:1B:ED:90:FB:C9, 00:1B:ED:90:FB:C5, 00:1B:ED:90:FB:C6, 00:1B:ED:90:FB:C7, 00:1B:ED:90:FB:C8, 00:1B:ED:90:FB:EB, 00:1B:ED:90:FB:EC, 00:1B:ED:90:FB:ED, 00:1B:ED:90:FB:EE, 00:1B:ED:90:FB:EF, 00:1B:ED:90:FB:C</t>
  </si>
  <si>
    <t>iavg4-f5-og4-2</t>
  </si>
  <si>
    <t>AN08412239, AN08412239, AN08412239, AN08412239, AN08412239, AN08412239, AN08412239, AN08412239, AN08412239, AN08412239, AN08412239, AN08412239, AN08412239, AN08412239, AN08412239, AN08412239, AN08412239, AN08412239, AN08412239, AN08412239, AN08412239</t>
  </si>
  <si>
    <t>00:1B:ED:90:87:C0, n.a., 00:1B:ED:90:87:EF, 00:1B:ED:90:87:C4, 00:1B:ED:90:87:C5, 00:1B:ED:90:87:C6, 00:1B:ED:90:87:C7, 00:1B:ED:90:87:C8, 00:1B:ED:90:87:E9, 00:1B:ED:90:87:EA, 00:1B:ED:90:87:EB, 00:1B:ED:90:87:EC, 00:1B:ED:90:87:ED, 00:1B:ED:90:87:E</t>
  </si>
  <si>
    <t>iavg4-f5-og4-3</t>
  </si>
  <si>
    <t>iavg4-f5-og4-4</t>
  </si>
  <si>
    <t>AN08413129, AN08413129, AN08413129, AN08413129, AN08413129, AN08413129, AN08413129, AN08413129, AN08413129, AN08413129, AN08413129, AN08413129, AN08413129, AN08413129, AN08413129, AN08413129, AN08413129, AN08413129, AN08413129, AN08413129, AN08413129</t>
  </si>
  <si>
    <t>00:1B:ED:90:B9:80, n.a., 00:1B:ED:90:B9:80, 00:1B:ED:90:B9:89, 00:1B:ED:90:B9:8A, 00:1B:ED:90:B9:8B, 00:1B:ED:90:B9:87, 00:1B:ED:90:B9:88, 00:1B:ED:90:B9:AD, 00:1B:ED:90:B9:AE, 00:1B:ED:90:B9:AF, 00:1B:ED:90:B9:84, 00:1B:ED:90:B9:85, 00:1B:ED:90:B9:8</t>
  </si>
  <si>
    <t>iavg4m-r019-NBs</t>
  </si>
  <si>
    <t>ProCurve J9019A Switch 2510-24, ProCurve J9019A Switch 2510-24, ProCurve J9019A Switch 2510-24</t>
  </si>
  <si>
    <t>CN717WX0DE, CN717WX0DE, CN717WX0DE</t>
  </si>
  <si>
    <t>00:18:FE:D9:2F:66, n.a., n.a.</t>
  </si>
  <si>
    <t>10.188.240.92, n.a., n.a.</t>
  </si>
  <si>
    <t>iavg4-srv</t>
  </si>
  <si>
    <t>AN07451502, AN07451502, AN07451502, AN07451502, AN07451502, AN07451502, AN07451502, AN07451502, AN07451502, AN07451502, AN07451502, AN07451502, AN07451502, AN07451502, AN07451502, AN07451502, AN07451502, AN07451502, AN07451502, AN07451502, AN07451502</t>
  </si>
  <si>
    <t>00:1B:ED:5C:C3:00, n.a., 00:1B:ED:5C:C3:00, 00:1B:ED:5C:C3:09, 00:1B:ED:5C:C3:0A, 00:1B:ED:5C:C3:0B, 00:1B:ED:5C:C3:08, 00:1B:ED:5C:C3:02, 00:1B:ED:5C:C3:03, 00:1B:ED:5C:C3:04, 00:1B:ED:5C:C3:05, 00:1B:ED:5C:C3:06, 00:1B:ED:5C:C3:07, 00:1B:ED:5C:C3:1</t>
  </si>
  <si>
    <t>iavg5-og1</t>
  </si>
  <si>
    <t>AN07432077, AN07432077</t>
  </si>
  <si>
    <t>00:1B:ED:3E:0F:40, n.a.</t>
  </si>
  <si>
    <t>10.188.71.130, n.a.</t>
  </si>
  <si>
    <t>IAVG6-SRV</t>
  </si>
  <si>
    <t>SG407NW0F2, SG407NW0F2</t>
  </si>
  <si>
    <t>00:0E:7F:56:61:6D, n.a.</t>
  </si>
  <si>
    <t>10.188.71.117, n.a.</t>
  </si>
  <si>
    <t>IAVG-C01</t>
  </si>
  <si>
    <t>IAVG-C04</t>
  </si>
  <si>
    <t>IAVG-S01</t>
  </si>
  <si>
    <t>IAVINC-BKUP2</t>
  </si>
  <si>
    <t>Bailey, Christopher</t>
  </si>
  <si>
    <t>MXQ52802V8</t>
  </si>
  <si>
    <t>IAVM1B-DV10-A</t>
  </si>
  <si>
    <t>M_01.B0023</t>
  </si>
  <si>
    <t>BZT3232K0AE, BZT3232K0AE</t>
  </si>
  <si>
    <t>CC:4E:24:6A:80:80, n.a.</t>
  </si>
  <si>
    <t>172.24.20.102, n.a.</t>
  </si>
  <si>
    <t>IAVM1B-DV10-A Unit: 1</t>
  </si>
  <si>
    <t>BZT3232K0AE, BZT3232K0AE, BZT3232K0AE, BZT3232K0AE, BZT3232K0AE, BZT3232K0AE, BZT3232K0AE, BZT3232K0AE, BZT3232K0AE, BZT3232K0AE, BZT3232K0AE, BZT3232K0AE, BZT3232K0AE, BZT3232K0AE, BZT3232K0AE, BZT3232K0AE, BZT3232K0AE, BZT3232K0AE, BZT3232K0AE, BZT</t>
  </si>
  <si>
    <t>CC:4E:24:75:D8:40, CC:4E:24:75:D8:49, CC:4E:24:75:D8:4A, CC:4E:24:75:D8:4B, CC:4E:24:75:D8:4C, CC:4E:24:75:D8:48, CC:4E:24:75:D8:71, CC:4E:24:75:D8:72, CC:4E:24:75:D8:73, CC:4E:24:75:D8:74, CC:4E:24:75:D8:6E, CC:4E:24:75:D8:6F, CC:4E:24:75:D8:44, CC:</t>
  </si>
  <si>
    <t>IAVM1B-DV10-A Unit: 2</t>
  </si>
  <si>
    <t>BZT3232K09T, BZT3232K09T, BZT3232K09T, BZT3232K09T, BZT3232K09T, BZT3232K09T, BZT3232K09T, BZT3232K09T, BZT3232K09T, BZT3232K09T, BZT3232K09T, BZT3232K09T, BZT3232K09T, BZT3232K09T, BZT3232K09T, BZT3232K09T, BZT3232K09T, BZT3232K09T, BZT3232K09T, BZT</t>
  </si>
  <si>
    <t>CC:4E:24:76:31:00, CC:4E:24:76:31:09, CC:4E:24:76:31:0A, CC:4E:24:76:31:0B, CC:4E:24:76:31:07, CC:4E:24:76:31:08, CC:4E:24:76:31:31, CC:4E:24:76:31:32, CC:4E:24:76:31:33, CC:4E:24:76:31:34, CC:4E:24:76:31:2D, CC:4E:24:76:31:2E, CC:4E:24:76:31:2F, CC:</t>
  </si>
  <si>
    <t>IAVM1B-DV10-A Unit: 3</t>
  </si>
  <si>
    <t>BZT3226K06P, BZT3226K06P, BZT3226K06P, BZT3226K06P, BZT3226K06P, BZT3226K06P, BZT3226K06P, BZT3226K06P, BZT3226K06P, BZT3226K06P, BZT3226K06P, BZT3226K06P, BZT3226K06P, BZT3226K06P, BZT3226K06P, BZT3226K06P, BZT3226K06P, BZT3226K06P, BZT3226K06P, BZT</t>
  </si>
  <si>
    <t>CC:4E:24:6A:80:87, CC:4E:24:6A:80:88, CC:4E:24:6A:80:B1, CC:4E:24:6A:80:B2, CC:4E:24:6A:80:B3, CC:4E:24:6A:80:AD, CC:4E:24:6A:80:AE, CC:4E:24:6A:80:AF, CC:4E:24:6A:80:84, CC:4E:24:6A:80:85, CC:4E:24:6A:80:86, CC:4E:24:6A:80:A7, CC:4E:24:6A:80:A8, CC:</t>
  </si>
  <si>
    <t>IAVM1-DV10-DSL-B</t>
  </si>
  <si>
    <t>CN34DRR0CX</t>
  </si>
  <si>
    <t>8851fb-9f82e0</t>
  </si>
  <si>
    <t>10.24.250.100</t>
  </si>
  <si>
    <t>IAVM1-DV1-A</t>
  </si>
  <si>
    <t>Foundry FES Router, Foundry FES Router</t>
  </si>
  <si>
    <t>172.24.20.10, n.a.</t>
  </si>
  <si>
    <t>IAVM1-DV1-B</t>
  </si>
  <si>
    <t>Foundry Networks Switch FES9604-PREM, Foundry Networks Switch FES9604-PREM</t>
  </si>
  <si>
    <t>172.24.20.11, n.a.</t>
  </si>
  <si>
    <t>IAVM1-DV1-C</t>
  </si>
  <si>
    <t>IAVM1-DV2-A</t>
  </si>
  <si>
    <t>Foundry Networks Switch FES9604-PREM, Foundry Networks Switch FES9604-PREM, Foundry Networks Switch FES9604-PREM, Foundry Networks Switch FES9604-PREM, Foundry Networks Switch FES9604-PREM, Foundry Networks Switch FES9604-PREM, Foundry Networks Switc</t>
  </si>
  <si>
    <t>FW45060006, FW45060006, FW45060006, FW45060006, FW45060006, FW45060006, FW45060006, FW45060006, FW45060006, FW45060006, FW45060006, FW45060006, FW45060006, FW45060006, FW45060006, FW45060006, FW45060006, FW45060006, FW45060006, FW45060006, FW45060006</t>
  </si>
  <si>
    <t>00:12:F2:0B:2F:D8, n.a., 00:12:F2:0B:2F:D8, 00:12:F2:0B:2F:E1, 00:12:F2:0B:2F:E2, 00:12:F2:0B:30:35, 00:12:F2:0B:30:36, 00:12:F2:0B:30:3A, 00:12:F2:0B:30:30, 00:12:F2:0B:2F:E0, 00:12:F2:0B:30:31, 00:12:F2:0B:30:32, 00:12:F2:0B:30:33, 00:12:F2:0B:30:3</t>
  </si>
  <si>
    <t>IAVM1-DV2-B</t>
  </si>
  <si>
    <t>172.24.20.21, n.a.</t>
  </si>
  <si>
    <t>IAVM1-DV2-C</t>
  </si>
  <si>
    <t>n.a., n.a., n.a., n.a., n.a., n.a., n.a., n.a., n.a., , n.a., n.a., n.a., n.a., n.a., n.a., n.a., n.a., n.a., n.a., n.a., n.a.</t>
  </si>
  <si>
    <t>n.a., n.a., n.a., n.a., n.a., n.a., n.a., n.a., n.a., 10.0.240.67, n.a., n.a., n.a., n.a., n.a., n.a., n.a., n.a., n.a., n.a., n.a., n.a.</t>
  </si>
  <si>
    <t>IAVM1-DV2-D</t>
  </si>
  <si>
    <t>IAVM1-DV3-A</t>
  </si>
  <si>
    <t>172.24.20.30, n.a.</t>
  </si>
  <si>
    <t>IAVM1-DV3-B</t>
  </si>
  <si>
    <t>FW46060391, FW46060391, FW46060391, FW46060391, FW46060391, FW46060391, FW46060391, FW46060391, FW46060391, FW46060391, FW46060391, FW46060391, FW46060391, FW46060391, FW46060391, FW46060391, FW46060391, FW46060391, FW46060391, FW46060391, FW46060391</t>
  </si>
  <si>
    <t>00:12:F2:0C:32:70, 00:12:F2:0C:32:CF, 00:12:F2:0C:32:D0, 00:12:F2:0C:32:D1, 00:12:F2:0C:32:D2, 00:12:F2:0C:32:C9, 00:12:F2:0C:32:CA, 00:12:F2:0C:32:CB, 00:12:F2:0C:32:CC, 00:12:F2:0C:32:CD, 00:12:F2:0C:32:CE, 00:12:F2:0C:32:C4, 00:12:F2:0C:32:C5, 00:</t>
  </si>
  <si>
    <t>IAVM1-DV4-A</t>
  </si>
  <si>
    <t>FW45060044, FW45060044, FW45060044, FW45060044, FW45060044, FW45060044, FW45060044, FW45060044, FW45060044, FW45060044, FW45060044, FW45060044, FW45060044, FW45060044, FW45060044, FW45060044, FW45060044, FW45060044, FW45060044, FW45060044, FW45060044</t>
  </si>
  <si>
    <t>00:12:F2:0A:8E:1C, 00:12:F2:0A:8E:1D, 00:12:F2:0A:8E:1E, 00:12:F2:0A:8E:16, 00:12:F2:0A:8E:17, 00:12:F2:0A:8E:18, 00:12:F2:0A:8E:19, 00:12:F2:0A:8E:1A, 00:12:F2:0A:8E:1B, 00:12:F2:0A:8E:11, 00:12:F2:0A:8E:12, 00:12:F2:0A:8E:13, 00:12:F2:0A:8E:14, 00:</t>
  </si>
  <si>
    <t>IAVM1-DV4-B</t>
  </si>
  <si>
    <t>172.24.20.41, n.a.</t>
  </si>
  <si>
    <t>IAVM1-DV4-C</t>
  </si>
  <si>
    <t>n.a., n.a., n.a., n.a., n.a., , n.a., n.a., n.a., n.a., n.a., n.a., n.a., n.a., n.a., n.a., n.a., n.a., n.a., n.a., n.a., n.a.</t>
  </si>
  <si>
    <t>n.a., n.a., n.a., n.a., n.a., 10.0.240.2, n.a., n.a., n.a., n.a., n.a., n.a., n.a., n.a., n.a., n.a., n.a., n.a., n.a., n.a., n.a., n.a.</t>
  </si>
  <si>
    <t>IAVM1-DV5-A</t>
  </si>
  <si>
    <t>FW52060343, FW52060343, FW52060343, FW52060343, FW52060343, FW52060343, FW52060343, FW52060343, FW52060343, FW52060343, FW52060343, FW52060343, FW52060343, FW52060343, FW52060343, FW52060343, FW52060343, FW52060343, FW52060343, FW52060343, FW52060343</t>
  </si>
  <si>
    <t>00:12:F2:0C:F5:C0, n.a., 00:12:F2:0C:F5:C0, 00:12:F2:0C:F5:C9, 00:12:F2:0C:F5:CA, 00:12:F2:0C:F5:CB, 00:12:F2:0C:F6:1E, 00:12:F2:0C:F6:1F, 00:12:F2:0C:F6:20, 00:12:F2:0C:F6:21, 00:12:F2:0C:F5:FA, 00:12:F2:0C:F5:C8, 00:12:F2:0C:F6:19, 00:12:F2:0C:F6:1</t>
  </si>
  <si>
    <t>IAVM1-DV6-A</t>
  </si>
  <si>
    <t>FL05035916, FL05035916, FL05035916, FL05035916, FL05035916, FL05035916, FL05035916, FL05035916, FL05035916, FL05035916, FL05035916, FL05035916, FL05035916, FL05035916, FL05035916, FL05035916, FL05035916, FL05035916, FL05035916, FL05035916, FL05035916</t>
  </si>
  <si>
    <t>00:04:80:7F:9D:80, n.a., 00:04:80:7F:9D:80, 00:04:80:7F:9D:89, 00:04:80:7F:9D:DC, 00:04:80:7F:9D:DD, 00:04:80:7F:9D:DE, 00:04:80:7F:9D:E0, 00:04:80:7F:9D:D7, 00:04:80:7F:9D:D8, 00:04:80:7F:9D:88, 00:04:80:7F:9D:D9, 00:04:80:7F:9D:DA, 00:04:80:7F:9D:D</t>
  </si>
  <si>
    <t>IAVM1-DV6A-DSL</t>
  </si>
  <si>
    <t>10.24.250.60</t>
  </si>
  <si>
    <t>IAVM1-DV7-B</t>
  </si>
  <si>
    <t>172.24.20.71, n.a.</t>
  </si>
  <si>
    <t>IAVM1-DV7-C</t>
  </si>
  <si>
    <t>Foundry FastIron FES Switch, Foundry FastIron FES Switch, Foundry FastIron FES Switch, Foundry FastIron FES Switch, Foundry FastIron FES Switch, Foundry FastIron FES Switch, Foundry FastIron FES Switch, Foundry FastIron FES Switch, Foundry FastIron F</t>
  </si>
  <si>
    <t>FW53050753, FW53050753, FW53050753, FW53050753, FW53050753, FW53050753, FW53050753, FW53050753, FW53050753, FW53050753, FW53050753, FW53050753, FW53050753, FW53050753, FW53050753, FW53050753, FW53050753, FW53050753, FW53050753, FW53050753, FW53050753</t>
  </si>
  <si>
    <t>00:0C:DB:D9:34:98, n.a., 00:0C:DB:D9:34:98, 00:0C:DB:D9:34:A1, 00:0C:DB:D9:34:F9, 00:0C:DB:D9:34:FA, 00:0C:DB:D9:34:F3, 00:0C:DB:D9:34:F4, 00:0C:DB:D9:34:F5, 00:0C:DB:D9:34:F6, 00:0C:DB:D9:34:F7, 00:0C:DB:D9:34:F8, 00:0C:DB:D9:34:EE, 00:0C:DB:D9:34:E</t>
  </si>
  <si>
    <t>IAVM1-DV8-A</t>
  </si>
  <si>
    <t>Foundry FastIron FES Switch, Foundry FastIron FES Switch</t>
  </si>
  <si>
    <t>172.24.20.80, n.a.</t>
  </si>
  <si>
    <t>IAVM1-DV8-B</t>
  </si>
  <si>
    <t>172.24.20.81, n.a.</t>
  </si>
  <si>
    <t>IAVM2-DV9-A</t>
  </si>
  <si>
    <t>M_02.A0007</t>
  </si>
  <si>
    <t>BZU0445J02Y, BZU0445J02Y, BZU0445J02Y, BZU0445J02Y, BZU0445J02Y, BZU0445J02Y, BZU0445J02Y, BZU0445J02Y, BZU0445J02Y, BZU0445J02Y, BZU0445J02Y, BZU0445J02Y, BZU0445J02Y, BZU0445J02Y, BZU0445J02Y, BZU0445J02Y, BZU0445J02Y, BZU0445J02Y, BZU0445J02Y, BZU</t>
  </si>
  <si>
    <t>CC:4E:24:2E:BF:80, n.a., CC:4E:24:2E:BF:80, CC:4E:24:2E:BF:B3, CC:4E:24:2E:BF:B4, CC:4E:24:2E:BF:85, CC:4E:24:2E:BF:86, CC:4E:24:2E:BF:87, CC:4E:24:2E:BF:88, CC:4E:24:2E:BF:B1, CC:4E:24:2E:BF:B2, CC:4E:24:2E:BF:AA, CC:4E:24:2E:BF:AB, CC:4E:24:2E:BF:A</t>
  </si>
  <si>
    <t>IAVMSW1</t>
  </si>
  <si>
    <t>Fibre Channel Switch, Fibre Channel Switch, Fibre Channel Switch, Fibre Channel Switch, Fibre Channel Switch, Fibre Channel Switch, Fibre Channel Switch, Fibre Channel Switch, Fibre Channel Switch, Fibre Channel Switch, Fibre Channel Switch, Fibre Ch</t>
  </si>
  <si>
    <t>iavsG1main</t>
  </si>
  <si>
    <t>AN08072307, AN08072307</t>
  </si>
  <si>
    <t>00:1B:ED:7A:31:C0, n.a.</t>
  </si>
  <si>
    <t>10.188.250.100, n.a.</t>
  </si>
  <si>
    <t>iavs-lager</t>
  </si>
  <si>
    <t>SG402NW020, SG402NW020</t>
  </si>
  <si>
    <t>00:0D:9D:F0:E3:AD, n.a.</t>
  </si>
  <si>
    <t>10.188.250.4, n.a.</t>
  </si>
  <si>
    <t>IAV-STL-CONCENTRATOR-IAV</t>
  </si>
  <si>
    <t>ICX6450-24P</t>
  </si>
  <si>
    <t>cc:4e:24:80:eb:80</t>
  </si>
  <si>
    <t>10.17.250.254</t>
  </si>
  <si>
    <t>IAV-STL-CONCENTRATOR-SONDERNETZ</t>
  </si>
  <si>
    <t>cc:4e:24:80:f1:00</t>
  </si>
  <si>
    <t>10.17.250.253</t>
  </si>
  <si>
    <t>icx7750-b1a</t>
  </si>
  <si>
    <t>CRH3333L0WS, CRH3333L0WS, CRH3333L0WS, CRH3333L0WS, CRH3333L0WS, CRH3333L0WS, CRH3333L0WS, CRH3333L0WS, CRH3333L0WS, CRH3333L0WS, CRH3333L0WS, CRH3333L0WS, CRH3333L0WS, CRH3333L0WS, CRH3333L0WS, CRH3333L0WS, CRH3333L0WS, CRH3333L0WS, CRH3333L0WS, CRH</t>
  </si>
  <si>
    <t>n.a., n.a., n.a., n.a., n.a., n.a., n.a., 60:9C:9F:80:52:01, n.a., n.a., n.a., n.a., n.a., n.a., n.a., n.a., n.a., n.a., n.a., n.a., n.a., n.a., n.a., n.a., n.a., n.a.</t>
  </si>
  <si>
    <t>n.a., n.a., n.a., n.a., n.a., n.a., n.a., 10.4.2.65, n.a., n.a., n.a., n.a., n.a., n.a., n.a., n.a., n.a., n.a., n.a., n.a., n.a., n.a., n.a., n.a., n.a., n.a.</t>
  </si>
  <si>
    <t>icx7750-b1a Unit: 1</t>
  </si>
  <si>
    <t>CC:4E:24:D2:01:45, CC:4E:24:D2:01:08, CC:4E:24:D2:01:31, CC:4E:24:D2:01:35, CC:4E:24:D2:01:39, CC:4E:24:D2:01:3D, CC:4E:24:D2:01:41, CC:4E:24:D2:01:2A, CC:4E:24:D2:01:2B, CC:4E:24:D2:01:2C, CC:4E:24:D2:01:2D, CC:4E:24:D2:01:05, CC:4E:24:D2:01:06, CC:</t>
  </si>
  <si>
    <t>icx7750-b1a Unit: 2</t>
  </si>
  <si>
    <t>CRH3331M0EB, CRH3331M0EB, CRH3331M0EB, CRH3331M0EB, CRH3331M0EB, CRH3331M0EB, CRH3331M0EB, CRH3331M0EB, CRH3331M0EB, CRH3331M0EB, CRH3331M0EB, CRH3331M0EB, CRH3331M0EB, CRH3331M0EB, CRH3331M0EB, CRH3331M0EB, CRH3331M0EB, CRH3331M0EB, CRH3331M0EB, CRH</t>
  </si>
  <si>
    <t>60:9C:9F:80:52:09, 60:9C:9F:80:52:08, 60:9C:9F:80:52:31, 60:9C:9F:80:52:35, 60:9C:9F:80:52:39, 60:9C:9F:80:52:3D, 60:9C:9F:80:52:41, 60:9C:9F:80:52:45, 60:9C:9F:80:52:2B, 60:9C:9F:80:52:2C, 60:9C:9F:80:52:2D, 60:9C:9F:80:52:05, 60:9C:9F:80:52:06, n.a</t>
  </si>
  <si>
    <t>icx7750-b1b</t>
  </si>
  <si>
    <t>CRH3316M0D3, CRH3316M0D3, CRH3316M0D3, CRH3316M0D3, CRH3316M0D3, CRH3316M0D3, CRH3316M0D3, CRH3316M0D3, CRH3316M0D3, CRH3316M0D3, CRH3316M0D3, CRH3316M0D3</t>
  </si>
  <si>
    <t>n.a., n.a., n.a., n.a., n.a., 60:9C:9F:23:02:00, n.a., n.a., n.a., n.a., n.a., n.a.</t>
  </si>
  <si>
    <t>n.a., n.a., n.a., n.a., n.a., 10.4.0.252, n.a., n.a., n.a., n.a., n.a., n.a.</t>
  </si>
  <si>
    <t>icx7750-b1b Unit: 1</t>
  </si>
  <si>
    <t>CRH3316M0D3, CRH3316M0D3, CRH3316M0D3, CRH3316M0D3, CRH3316M0D3, CRH3316M0D3, CRH3316M0D3, CRH3316M0D3, CRH3316M0D3, CRH3316M0D3, CRH3316M0D3, CRH3316M0D3, CRH3316M0D3, CRH3316M0D3, CRH3316M0D3, CRH3316M0D3, CRH3316M0D3, CRH3316M0D3, CRH3316M0D3, CRH</t>
  </si>
  <si>
    <t>60:9C:9F:23:02:00, 60:9C:9F:23:02:09, 60:9C:9F:23:02:0A, 60:9C:9F:23:02:0B, 60:9C:9F:23:02:0C, 60:9C:9F:23:02:3D, 60:9C:9F:23:02:41, 60:9C:9F:23:02:45, 60:9C:9F:23:02:2F, 60:9C:9F:23:02:05, 60:9C:9F:23:02:07, 60:9C:9F:23:02:31, 60:9C:9F:23:02:35, 60:</t>
  </si>
  <si>
    <t>icx7750-b1b Unit: 2</t>
  </si>
  <si>
    <t>CRH3339M01K, CRH3339M01K, CRH3339M01K, CRH3339M01K, CRH3339M01K, CRH3339M01K, CRH3339M01K, CRH3339M01K, CRH3339M01K, CRH3339M01K, CRH3339M01K, CRH3339M01K, CRH3339M01K, CRH3339M01K, CRH3339M01K, CRH3339M01K, CRH3339M01K, CRH3339M01K, CRH3339M01K, CRH</t>
  </si>
  <si>
    <t>60:9C:9F:80:F1:09, 60:9C:9F:80:F1:0A, 60:9C:9F:80:F1:0B, 60:9C:9F:80:F1:0C, 60:9C:9F:80:F1:0D, 60:9C:9F:80:F1:41, 60:9C:9F:80:F1:45, 60:9C:9F:80:F1:05, 60:9C:9F:80:F1:07, 60:9C:9F:80:F1:31, 60:9C:9F:80:F1:35, 60:9C:9F:80:F1:39, 60:9C:9F:80:F1:3D, 60:</t>
  </si>
  <si>
    <t>icx7750-g5</t>
  </si>
  <si>
    <t>CRH3331M0DX, CRH3331M0DX, CRH3331M0DX, CRH3331M0DX, CRH3331M0DX, CRH3331M0DX, CRH3331M0DX, CRH3331M0DX, CRH3331M0DX, CRH3331M0DX, CRH3331M0DX, CRH3331M0DX, CRH3331M0DX</t>
  </si>
  <si>
    <t>n.a., n.a., n.a., n.a., n.a., n.a., n.a., 60:9C:9F:80:4B:00, n.a., n.a., n.a., n.a., n.a.</t>
  </si>
  <si>
    <t>n.a., n.a., n.a., n.a., n.a., n.a., n.a., 10.2.0.250, n.a., n.a., n.a., n.a., n.a.</t>
  </si>
  <si>
    <t>icx7750-g5 Unit: 1</t>
  </si>
  <si>
    <t>CRH3331M0DX, CRH3331M0DX, CRH3331M0DX, CRH3331M0DX, CRH3331M0DX, CRH3331M0DX, CRH3331M0DX, CRH3331M0DX, CRH3331M0DX, CRH3331M0DX, CRH3331M0DX, CRH3331M0DX, CRH3331M0DX, CRH3331M0DX, CRH3331M0DX, CRH3331M0DX, CRH3331M0DX, CRH3331M0DX, CRH3331M0DX, CRH</t>
  </si>
  <si>
    <t>60:9C:9F:80:4B:05, 60:9C:9F:80:4B:06, 60:9C:9F:80:4B:00, 60:9C:9F:80:4B:31, 60:9C:9F:80:4B:35, 60:9C:9F:80:4B:3D, 60:9C:9F:80:4B:2B, 60:9C:9F:80:4B:2C, n.a., n.a., 60:9C:9F:80:4B:2F, 60:9C:9F:80:4B:04, 60:9C:9F:80:4B:26, 60:9C:9F:80:4B:03, 60:9C:9F:8</t>
  </si>
  <si>
    <t>icx7750-g5 Unit: 2</t>
  </si>
  <si>
    <t>CRH3339M00J, CRH3339M00J, CRH3339M00J, CRH3339M00J, CRH3339M00J, CRH3339M00J, CRH3339M00J, CRH3339M00J, CRH3339M00J, CRH3339M00J, CRH3339M00J, CRH3339M00J, CRH3339M00J, CRH3339M00J, CRH3339M00J, CRH3339M00J, CRH3339M00J, CRH3339M00J, CRH3339M00J, CRH</t>
  </si>
  <si>
    <t>60:9C:9F:80:E0:B5, 60:9C:9F:80:E0:BD, 60:9C:9F:80:E0:96, n.a., 60:9C:9F:80:E0:AF, 60:9C:9F:80:E0:84, 60:9C:9F:80:E0:85, 60:9C:9F:80:E0:86, 60:9C:9F:80:E0:B1, 60:9C:9F:80:E0:A8, 60:9C:9F:80:E0:A9, 60:9C:9F:80:E0:AA, 60:9C:9F:80:E0:AB, 60:9C:9F:80:E0:A</t>
  </si>
  <si>
    <t>icx-mplagge</t>
  </si>
  <si>
    <t>CPW3241L0P0, CPW3241L0P0, CPW3241L0P0, CPW3241L0P0, CPW3241L0P0, CPW3241L0P0, CPW3241L0P0, CPW3241L0P0, CPW3241L0P0, CPW3241L0P0, CPW3241L0P0, CPW3241L0P0, CPW3241L0P0, CPW3241L0P0</t>
  </si>
  <si>
    <t>60:9C:9F:37:D5:06, n.a., 60:9C:9F:37:D5:06, 60:9C:9F:37:D5:0F, 60:9C:9F:37:D5:10, 60:9C:9F:37:D5:11, 60:9C:9F:37:D5:0D, 60:9C:9F:37:D5:0E, 60:9C:9F:37:D5:07, 60:9C:9F:37:D5:08, 60:9C:9F:37:D5:09, 60:9C:9F:37:D5:0A, 60:9C:9F:37:D5:0B, 60:9C:9F:37:D5:0</t>
  </si>
  <si>
    <t>ID2-EXTID30831</t>
  </si>
  <si>
    <t>IL1LJ81</t>
  </si>
  <si>
    <t>Redwood City</t>
  </si>
  <si>
    <t>SC01.A0109</t>
  </si>
  <si>
    <t>JPDMR30356</t>
  </si>
  <si>
    <t>00:0E:7F:E3:BE:6F</t>
  </si>
  <si>
    <t>172.20.145.13</t>
  </si>
  <si>
    <t>ilocz231701dl</t>
  </si>
  <si>
    <t>10.188.13.242, n.a.</t>
  </si>
  <si>
    <t>imf-2-video</t>
  </si>
  <si>
    <t>tw04803777, tw04803777</t>
  </si>
  <si>
    <t>00:01:E7:60:FA:61, n.a.</t>
  </si>
  <si>
    <t>10.188.250.6, n.a.</t>
  </si>
  <si>
    <t>imf-grube-2</t>
  </si>
  <si>
    <t>BZN2537H414, BZN2537H414, BZN2537H414, BZN2537H414, BZN2537H414, BZN2537H414, BZN2537H414, BZN2537H414, BZN2537H414, BZN2537H414, BZN2537H414, BZN2537H414, BZN2537H414, BZN2537H414, BZN2537H414, BZN2537H414, BZN2537H414, BZN2537H414, BZN2537H414, BZN</t>
  </si>
  <si>
    <t>74:8E:F8:B4:33:60, n.a., 74:8E:F8:B4:33:60, 74:8E:F8:B4:33:69, 74:8E:F8:B4:33:7B, 74:8E:F8:B4:33:65, 74:8E:F8:B4:33:66, 74:8E:F8:B4:33:67, 74:8E:F8:B4:33:68, 74:8E:F8:B4:33:79, 74:8E:F8:B4:33:7A, 74:8E:F8:B4:33:75, 74:8E:F8:B4:33:76, 74:8E:F8:B4:33:7</t>
  </si>
  <si>
    <t>imf-grube-3</t>
  </si>
  <si>
    <t>Brocade ICX6430-24, Brocade ICX6430-24</t>
  </si>
  <si>
    <t>10.188.250.9, n.a.</t>
  </si>
  <si>
    <t>imf-leit-1</t>
  </si>
  <si>
    <t>10.188.250.24, n.a.</t>
  </si>
  <si>
    <t>imf-leit-1-glt</t>
  </si>
  <si>
    <t>HP J4093A ProCurve Switch, HP J4093A ProCurve Switch, HP J4093A ProCurve Switch, HP J4093A ProCurve Switch</t>
  </si>
  <si>
    <t>SG94604321, SG94604321, SG94604321, SG94604321</t>
  </si>
  <si>
    <t>n.a., 00:10:83:45:5C:28, n.a., n.a.</t>
  </si>
  <si>
    <t>n.a., 10.188.18.131, n.a., n.a.</t>
  </si>
  <si>
    <t>imf-leit-2</t>
  </si>
  <si>
    <t>AN10204269, AN10204269, AN10204269, AN10204269, AN10204269, AN10204269, AN10204269, AN10204269, AN10204269, AN10204269, AN10204269, AN10204269, AN10204269, AN10204269, AN10204269, AN10204269, AN10204269, AN10204269, AN10204269, AN10204269, AN10204269</t>
  </si>
  <si>
    <t>00:24:38:ED:FE:40, n.a., 00:24:38:ED:FE:40, 00:24:38:ED:FE:49, 00:24:38:ED:FE:45, 00:24:38:ED:FE:46, 00:24:38:ED:FE:47, 00:24:38:ED:FE:48, 00:24:38:ED:FE:55, 00:24:38:ED:FE:56, 00:24:38:ED:FE:57, 00:24:38:ED:FE:42, 00:24:38:ED:FE:43, 00:24:38:ED:FE:4</t>
  </si>
  <si>
    <t>imf-oben</t>
  </si>
  <si>
    <t>BZN2537H413, BZN2537H413, BZN2537H413, BZN2537H413, BZN2537H413, BZN2537H413, BZN2537H413, BZN2537H413, BZN2537H413, BZN2537H413, BZN2537H413, BZN2537H413, BZN2537H413, BZN2537H413, BZN2537H413, BZN2537H413, BZN2537H413, BZN2537H413, BZN2537H413, BZN</t>
  </si>
  <si>
    <t>74:8E:F8:B4:30:E0, n.a., 74:8E:F8:B4:30:E5, 74:8E:F8:B4:30:E6, 74:8E:F8:B4:30:E7, 74:8E:F8:B4:30:E8, 74:8E:F8:B4:30:E3, 74:8E:F8:B4:30:E4, 74:8E:F8:B4:30:F9, 74:8E:F8:B4:30:FA, 74:8E:F8:B4:30:FB, 74:8E:F8:B4:30:F3, 74:8E:F8:B4:30:F4, 74:8E:F8:B4:30:F</t>
  </si>
  <si>
    <t>IMF-WERK-GLT</t>
  </si>
  <si>
    <t>n.a., 00:50:99:9D:F9:D8</t>
  </si>
  <si>
    <t>n.a., 10.188.18.130</t>
  </si>
  <si>
    <t>imf-werkstatt</t>
  </si>
  <si>
    <t>AN07280089, AN07280089, AN07280089, AN07280089, AN07280089, AN07280089, AN07280089, AN07280089, AN07280089, AN07280089, AN07280089, AN07280089, AN07280089, AN07280089, AN07280089, AN07280089, AN07280089, AN07280089, AN07280089, AN07280089, AN07280089</t>
  </si>
  <si>
    <t>00:12:F2:EC:1E:C0, n.a., 00:12:F2:EC:1E:C0, 00:12:F2:EC:1E:C9, 00:12:F2:EC:1E:C5, 00:12:F2:EC:1E:C6, 00:12:F2:EC:1E:C7, 00:12:F2:EC:1E:C8, 00:12:F2:EC:1E:CD, 00:12:F2:EC:1E:EB, 00:12:F2:EC:1E:EC, 00:12:F2:EC:1E:ED, 00:12:F2:EC:1E:EE, 00:12:F2:EC:1E:E</t>
  </si>
  <si>
    <t>imf-whip</t>
  </si>
  <si>
    <t>AN10220264, AN10220264, AN10220264, AN10220264, AN10220264, AN10220264, AN10220264, AN10220264, AN10220264, AN10220264, AN10220264, AN10220264, AN10220264, AN10220264, AN10220264, AN10220264, AN10220264, AN10220264, AN10220264, AN10220264, AN10220264</t>
  </si>
  <si>
    <t>00:24:38:EE:68:00, n.a., 00:24:38:EE:68:03, 00:24:38:EE:68:04, 00:24:38:EE:68:05, 00:24:38:EE:68:06, 00:24:38:EE:68:07, 00:24:38:EE:68:08, 00:24:38:EE:68:13, 00:24:38:EE:68:14, 00:24:38:EE:68:15, 00:24:38:EE:68:16, 00:24:38:EE:68:17, 00:24:38:EE:68:0</t>
  </si>
  <si>
    <t>indium.gate12.gf.iav.de</t>
  </si>
  <si>
    <t>InetProxy_1-2</t>
  </si>
  <si>
    <t>InetProxy_2-1</t>
  </si>
  <si>
    <t>InetProxy_2-2</t>
  </si>
  <si>
    <t>inetproxy-1-1</t>
  </si>
  <si>
    <t>InetProxy-1-1</t>
  </si>
  <si>
    <t>inetproxy-1-2</t>
  </si>
  <si>
    <t>ins-002-ricoh-sp4310n</t>
  </si>
  <si>
    <t>I_01.A0001</t>
  </si>
  <si>
    <t>T1149064161</t>
  </si>
  <si>
    <t>00:26:73:87:EA:14</t>
  </si>
  <si>
    <t>10.101.127.55</t>
  </si>
  <si>
    <t>ins-004-ricoh-mp2352sp</t>
  </si>
  <si>
    <t>I_01.A0121</t>
  </si>
  <si>
    <t>W663K200087</t>
  </si>
  <si>
    <t>00:26:73:54:DA:D1</t>
  </si>
  <si>
    <t>10.101.127.50</t>
  </si>
  <si>
    <t>ins-008-ricoh-mp301</t>
  </si>
  <si>
    <t>G_04.A0001</t>
  </si>
  <si>
    <t>W914P603719</t>
  </si>
  <si>
    <t>00:26:73:89:53:F5</t>
  </si>
  <si>
    <t>10.12.200.229</t>
  </si>
  <si>
    <t>ins-501-ricoh-mpc3003</t>
  </si>
  <si>
    <t>E154M521248</t>
  </si>
  <si>
    <t>00:26:73:88:2A:96</t>
  </si>
  <si>
    <t>10.12.136.243</t>
  </si>
  <si>
    <t>ins-502-plotter-hp-t930</t>
  </si>
  <si>
    <t>??CN5C42H00Z, ??CN5C42H00Z</t>
  </si>
  <si>
    <t>n.a., 10.101.45.9</t>
  </si>
  <si>
    <t>ins-510-ricoh-mpc3002</t>
  </si>
  <si>
    <t>I_01.A0111</t>
  </si>
  <si>
    <t>W492K602360</t>
  </si>
  <si>
    <t>00:26:73:46:45:62</t>
  </si>
  <si>
    <t>10.101.127.46</t>
  </si>
  <si>
    <t>ins-511-ricoh-mpc3002</t>
  </si>
  <si>
    <t>I_03.M0101</t>
  </si>
  <si>
    <t>W493K503035</t>
  </si>
  <si>
    <t>00:26:73:63:A9:47</t>
  </si>
  <si>
    <t>10.12.136.236</t>
  </si>
  <si>
    <t>INS-512-RICOH-MPC3003</t>
  </si>
  <si>
    <t>Ingolstadt</t>
  </si>
  <si>
    <t>I_02.A0001</t>
  </si>
  <si>
    <t>E153M534293</t>
  </si>
  <si>
    <t>00:26:73:83:67:F5</t>
  </si>
  <si>
    <t>ins-513-ricoh-mpc3003</t>
  </si>
  <si>
    <t>E154M230331</t>
  </si>
  <si>
    <t>00:26:73:7D:67:12</t>
  </si>
  <si>
    <t>10.101.127.48</t>
  </si>
  <si>
    <t>ins-514-ricoh-mpc3003</t>
  </si>
  <si>
    <t>I_01.M0201</t>
  </si>
  <si>
    <t>RICOH Aficio Printer, RICOH Aficio Printer, RICOH Aficio Printer, RICOH Aficio Printer, RICOH Aficio Printer</t>
  </si>
  <si>
    <t>E154M835122, E154M835122, E154M835122, E154M835122, E154M835122</t>
  </si>
  <si>
    <t>n.a., n.a., n.a., n.a., 00:26:73:8E:6B:D8</t>
  </si>
  <si>
    <t>n.a., n.a., n.a., n.a., 10.12.136.234</t>
  </si>
  <si>
    <t>INS-515-HP-T920</t>
  </si>
  <si>
    <t>I_01.A0216</t>
  </si>
  <si>
    <t>??CN51NHH075, ??CN51NHH075, ??CN51NHH075</t>
  </si>
  <si>
    <t>n.a., 10.12.180.48, n.a.</t>
  </si>
  <si>
    <t>ins-516-ricoh-mpc3003</t>
  </si>
  <si>
    <t>I_01.A0214</t>
  </si>
  <si>
    <t>E155M331419</t>
  </si>
  <si>
    <t>00:26:73:A1:13:9D</t>
  </si>
  <si>
    <t>10.101.45.2</t>
  </si>
  <si>
    <t>ins-517-ricoh-spc430dn</t>
  </si>
  <si>
    <t>S9338500692</t>
  </si>
  <si>
    <t>00:26:73:59:27:6E</t>
  </si>
  <si>
    <t>10.12.136.237</t>
  </si>
  <si>
    <t>INS-518-RICOH-MPC3004</t>
  </si>
  <si>
    <t>I_05.A0301a</t>
  </si>
  <si>
    <t>G697M330076</t>
  </si>
  <si>
    <t>00:26:73:E2:69:54</t>
  </si>
  <si>
    <t>10.12.136.245</t>
  </si>
  <si>
    <t>INS-519-RICOH-MPC3004</t>
  </si>
  <si>
    <t>I_05.A0503</t>
  </si>
  <si>
    <t>G697M233703, G697M233703</t>
  </si>
  <si>
    <t>n.a., 00:26:73:E2:45:1C</t>
  </si>
  <si>
    <t>n.a., 10.12.136.244</t>
  </si>
  <si>
    <t>INS-521-RICOH-MPC3004</t>
  </si>
  <si>
    <t>I_05.A0120</t>
  </si>
  <si>
    <t>G697M330072, G697M330072</t>
  </si>
  <si>
    <t>n.a., 00:26:73:E2:69:64</t>
  </si>
  <si>
    <t>n.a., 10.12.136.233</t>
  </si>
  <si>
    <t>INS-522-RICOH-MPC3004</t>
  </si>
  <si>
    <t>G697M330055</t>
  </si>
  <si>
    <t>00:26:73:E2:68:8C</t>
  </si>
  <si>
    <t>10.12.136.246</t>
  </si>
  <si>
    <t>ins-524-ricoh-mpc3004</t>
  </si>
  <si>
    <t>C717J700676</t>
  </si>
  <si>
    <t>00:26:73:E5:5B:32</t>
  </si>
  <si>
    <t>10.12.200.230</t>
  </si>
  <si>
    <t>ins-525-ricoh-mpc3004</t>
  </si>
  <si>
    <t>C717R511236, C717R511236, C717R511236, C717R511236</t>
  </si>
  <si>
    <t>n.a., n.a., 00:26:73:E5:A2:85, n.a.</t>
  </si>
  <si>
    <t>n.a., n.a., 10.12.200.228, n.a.</t>
  </si>
  <si>
    <t>INS-526-Ricoh-MPC307</t>
  </si>
  <si>
    <t>INS-APC-002</t>
  </si>
  <si>
    <t>CND1J0T321</t>
  </si>
  <si>
    <t>34:FC:B9:C9:CA:F8</t>
  </si>
  <si>
    <t>10.12.194.27</t>
  </si>
  <si>
    <t>INS-APC-003</t>
  </si>
  <si>
    <t>CND1J0T2WL</t>
  </si>
  <si>
    <t>34:FC:B9:C9:C9:A6</t>
  </si>
  <si>
    <t>10.12.194.26</t>
  </si>
  <si>
    <t>INS-APC-004</t>
  </si>
  <si>
    <t>CND1J0T31R</t>
  </si>
  <si>
    <t>34:FC:B9:C9:CA:E6</t>
  </si>
  <si>
    <t>10.12.194.16</t>
  </si>
  <si>
    <t>INS-APC-005</t>
  </si>
  <si>
    <t>CND1J0T318</t>
  </si>
  <si>
    <t>34:FC:B9:C9:CA:C8</t>
  </si>
  <si>
    <t>10.12.194.18</t>
  </si>
  <si>
    <t>INS-APC-006</t>
  </si>
  <si>
    <t>CND1J0T32F</t>
  </si>
  <si>
    <t>34:FC:B9:C9:CB:10</t>
  </si>
  <si>
    <t>10.12.194.25</t>
  </si>
  <si>
    <t>INS-APC-007</t>
  </si>
  <si>
    <t>CND1J0T329</t>
  </si>
  <si>
    <t>34:FC:B9:C9:CB:08</t>
  </si>
  <si>
    <t>10.12.194.17</t>
  </si>
  <si>
    <t>INS-APC-008</t>
  </si>
  <si>
    <t>CND1J0T324</t>
  </si>
  <si>
    <t>34:FC:B9:C9:CA:FE</t>
  </si>
  <si>
    <t>10.12.194.21</t>
  </si>
  <si>
    <t>INS-APC-009</t>
  </si>
  <si>
    <t>CND1J0T31D</t>
  </si>
  <si>
    <t>34:FC:B9:C9:CA:D0</t>
  </si>
  <si>
    <t>10.12.194.20</t>
  </si>
  <si>
    <t>INS-APC-010</t>
  </si>
  <si>
    <t>CND1J0T32G</t>
  </si>
  <si>
    <t>34:FC:B9:C9:CB:12</t>
  </si>
  <si>
    <t>10.12.194.19</t>
  </si>
  <si>
    <t>INS-APC-012</t>
  </si>
  <si>
    <t>CND1J0T2QV</t>
  </si>
  <si>
    <t>34:FC:B9:C9:C8:80</t>
  </si>
  <si>
    <t>10.12.194.23</t>
  </si>
  <si>
    <t>INS-APC-013</t>
  </si>
  <si>
    <t>CND1J0T2YQ</t>
  </si>
  <si>
    <t>34:FC:B9:C9:CA:2A</t>
  </si>
  <si>
    <t>10.12.194.22</t>
  </si>
  <si>
    <t>INS-APC-014</t>
  </si>
  <si>
    <t>CND1J0T28T</t>
  </si>
  <si>
    <t>34:FC:B9:C9:C5:1A</t>
  </si>
  <si>
    <t>10.12.194.24</t>
  </si>
  <si>
    <t>INS-APC-015</t>
  </si>
  <si>
    <t>CND1J0T2Z2</t>
  </si>
  <si>
    <t>34:FC:B9:C9:CA:40</t>
  </si>
  <si>
    <t>10.12.194.29</t>
  </si>
  <si>
    <t>INS-APC-016</t>
  </si>
  <si>
    <t>CND1J0T2Y5</t>
  </si>
  <si>
    <t>34:FC:B9:C9:CA:08</t>
  </si>
  <si>
    <t>10.12.194.28</t>
  </si>
  <si>
    <t>INS-APP-004</t>
  </si>
  <si>
    <t>VMware-42 2b a1 21 a7 a1 14 d2-cb 34 d1 9b 07 56 4</t>
  </si>
  <si>
    <t>00:50:56:AB:F7:42</t>
  </si>
  <si>
    <t>10.12.200.66</t>
  </si>
  <si>
    <t>INS-BKP-001</t>
  </si>
  <si>
    <t>CZJ5500XFR</t>
  </si>
  <si>
    <t>94:57:A5:54:4D:E8</t>
  </si>
  <si>
    <t>INS-MNB-001</t>
  </si>
  <si>
    <t>CZJ213069B</t>
  </si>
  <si>
    <t>E8:39:35:BC:8B:38</t>
  </si>
  <si>
    <t>10.101.16.221</t>
  </si>
  <si>
    <t>INS-MOC-001</t>
  </si>
  <si>
    <t>00:0B:86:B7:F5:0F</t>
  </si>
  <si>
    <t>10.12.193.12</t>
  </si>
  <si>
    <t>INS-MOC-002</t>
  </si>
  <si>
    <t>00:0B:86:B7:F8:67</t>
  </si>
  <si>
    <t>10.12.193.13</t>
  </si>
  <si>
    <t>ins-san-001</t>
  </si>
  <si>
    <t>ins-san-002</t>
  </si>
  <si>
    <t>ins-san-003</t>
  </si>
  <si>
    <t>10.12.201.8</t>
  </si>
  <si>
    <t>INS-VMH-001</t>
  </si>
  <si>
    <t>CZ232903ZC, CZ232903ZC</t>
  </si>
  <si>
    <t>00:50:56:6f:85:6f, d8:9d:67:24:28:f4</t>
  </si>
  <si>
    <t>169.254.219.224, 10.101.31.215</t>
  </si>
  <si>
    <t>INS-VMH-002</t>
  </si>
  <si>
    <t>CZ232903ZT, CZ232903ZT</t>
  </si>
  <si>
    <t>00:50:56:6b:c4:6d, d8:9d:67:24:65:9c</t>
  </si>
  <si>
    <t>169.254.32.152, 10.101.31.216</t>
  </si>
  <si>
    <t>INS-VMH-003</t>
  </si>
  <si>
    <t>CZJ7230CGS, CZJ7230CGS</t>
  </si>
  <si>
    <t>00:50:56:6d:9e:29, 30:e1:71:62:ab:d0</t>
  </si>
  <si>
    <t>10.12.201.15, 10.12.201.2</t>
  </si>
  <si>
    <t>INS-VMH-004</t>
  </si>
  <si>
    <t>CZJ7230CGR, CZJ7230CGR</t>
  </si>
  <si>
    <t>00:50:56:65:03:d7, 30:e1:71:62:ab:78</t>
  </si>
  <si>
    <t>10.12.201.5, 10.12.201.3</t>
  </si>
  <si>
    <t>inter-g4m-f1-og1</t>
  </si>
  <si>
    <t>CN29DRR0Y2</t>
  </si>
  <si>
    <t>10604b-263340</t>
  </si>
  <si>
    <t>172.16.250.61</t>
  </si>
  <si>
    <t>Internet-Dresden</t>
  </si>
  <si>
    <t>DD01.A0309</t>
  </si>
  <si>
    <t>CN29DRR1DN</t>
  </si>
  <si>
    <t>10604b-2687c0</t>
  </si>
  <si>
    <t>172.20.250.10</t>
  </si>
  <si>
    <t>INTERNET-LUB-02</t>
  </si>
  <si>
    <t>LU01.A0109</t>
  </si>
  <si>
    <t>CN27DRR51S</t>
  </si>
  <si>
    <t>24be05-705240</t>
  </si>
  <si>
    <t>10.99.250.11</t>
  </si>
  <si>
    <t>inter-wes-4</t>
  </si>
  <si>
    <t>WE01.A0202</t>
  </si>
  <si>
    <t>n.a</t>
  </si>
  <si>
    <t>10.133.250.40</t>
  </si>
  <si>
    <t>ip-tk-g3-conti-eg-1</t>
  </si>
  <si>
    <t>CN119ZT1DV, CN119ZT1DV</t>
  </si>
  <si>
    <t>B4:39:D6:3D:D9:24, n.a.</t>
  </si>
  <si>
    <t>10.188.18.113, n.a.</t>
  </si>
  <si>
    <t>ip-tk-g3-conti-eg-f2-1</t>
  </si>
  <si>
    <t>CN119ZT1GW, CN119ZT1GW</t>
  </si>
  <si>
    <t>B4:39:D6:3D:A9:A4, n.a.</t>
  </si>
  <si>
    <t>10.188.18.123, n.a.</t>
  </si>
  <si>
    <t>ip-tk-g4m-f1-eg-1</t>
  </si>
  <si>
    <t>CN31DRV09F, CN31DRV09F</t>
  </si>
  <si>
    <t>28:92:4A:91:5E:0C, n.a.</t>
  </si>
  <si>
    <t>10.188.240.10, n.a.</t>
  </si>
  <si>
    <t>ip-tk-g4m-f1-eg-2</t>
  </si>
  <si>
    <t>CN33DRR15D, CN33DRR15D</t>
  </si>
  <si>
    <t>6C:3B:E5:D3:A9:64, n.a.</t>
  </si>
  <si>
    <t>10.188.240.11, n.a.</t>
  </si>
  <si>
    <t>ip-tk-g4m-f1-og1-1</t>
  </si>
  <si>
    <t>CN31DRV09Y, CN31DRV09Y</t>
  </si>
  <si>
    <t>28:92:4A:91:FE:8C, n.a.</t>
  </si>
  <si>
    <t>10.188.240.18, n.a.</t>
  </si>
  <si>
    <t>ip-tk-g4m-f1-og1-2</t>
  </si>
  <si>
    <t>CN33DRR1FS, CN33DRR1FS</t>
  </si>
  <si>
    <t>6C:3B:E5:D3:46:C4, n.a.</t>
  </si>
  <si>
    <t>10.188.240.19, n.a.</t>
  </si>
  <si>
    <t>ip-tk-g4m-f1-og2-1</t>
  </si>
  <si>
    <t>CN31DRV04G, CN31DRV04G</t>
  </si>
  <si>
    <t>28:92:4A:91:1E:4C, n.a.</t>
  </si>
  <si>
    <t>10.188.240.26, n.a.</t>
  </si>
  <si>
    <t>ip-tk-g4m-f2-eg-1</t>
  </si>
  <si>
    <t>HP J9626A E2620-48 Switch</t>
  </si>
  <si>
    <t>CN31DRV07S</t>
  </si>
  <si>
    <t>28:92:4A:91:7D:CC</t>
  </si>
  <si>
    <t>10.188.240.34</t>
  </si>
  <si>
    <t>ip-tk-g4m-f2-eg-2</t>
  </si>
  <si>
    <t>CN24DRR1RL, CN24DRR1RL</t>
  </si>
  <si>
    <t>80:C1:6E:2F:21:44, n.a.</t>
  </si>
  <si>
    <t>10.188.240.35, n.a.</t>
  </si>
  <si>
    <t>ip-tk-g4m-f2-og1-1</t>
  </si>
  <si>
    <t>CN31DRV05F, CN31DRV05F</t>
  </si>
  <si>
    <t>28:92:4A:91:CC:8C, n.a.</t>
  </si>
  <si>
    <t>10.188.240.42, n.a.</t>
  </si>
  <si>
    <t>ip-tk-g4m-f2-og1-2</t>
  </si>
  <si>
    <t>CN28DRR2Q3, CN28DRR2Q3</t>
  </si>
  <si>
    <t>28:92:4A:8B:61:04, n.a.</t>
  </si>
  <si>
    <t>10.188.240.43, n.a.</t>
  </si>
  <si>
    <t>ip-tk-g4m-f2-og2-1</t>
  </si>
  <si>
    <t>CN35DRR4N6, CN35DRR4N6</t>
  </si>
  <si>
    <t>88:51:FB:A0:BC:44, n.a.</t>
  </si>
  <si>
    <t>10.188.240.50, n.a.</t>
  </si>
  <si>
    <t>IT-1</t>
  </si>
  <si>
    <t>CN009ZT0LW, CN009ZT0LW</t>
  </si>
  <si>
    <t>00:26:F1:7B:EF:E4, n.a.</t>
  </si>
  <si>
    <t>172.25.31.137, n.a.</t>
  </si>
  <si>
    <t>KAS-500-RICOH-MPC3003</t>
  </si>
  <si>
    <t>KS01.A0001</t>
  </si>
  <si>
    <t>E154M630536</t>
  </si>
  <si>
    <t>00:26:73:88:4A:47</t>
  </si>
  <si>
    <t>kas-main</t>
  </si>
  <si>
    <t>n.a., n.a., n.a., n.a., n.a., n.a., n.a., , n.a., n.a., n.a., n.a., n.a., n.a.</t>
  </si>
  <si>
    <t>n.a., n.a., n.a., n.a., n.a., n.a., n.a., 10.144.10.1, n.a., n.a., n.a., n.a., n.a., n.a.</t>
  </si>
  <si>
    <t>KAS-VMH-001</t>
  </si>
  <si>
    <t>CZ24441PX7</t>
  </si>
  <si>
    <t>LAN-Switch VIDEO-Überwachung</t>
  </si>
  <si>
    <t>Hoffmann, Matthias</t>
  </si>
  <si>
    <t>lb-10</t>
  </si>
  <si>
    <t>Brocade ICX-6450-48-HPOE, Brocade ICX-6450-48-HPOE</t>
  </si>
  <si>
    <t>192.168.99.170, n.a.</t>
  </si>
  <si>
    <t>lb1-inet.gate30.iavgroup.local</t>
  </si>
  <si>
    <t>BIG-IP 2000</t>
  </si>
  <si>
    <t xml:space="preserve">f5-uuak-obhd </t>
  </si>
  <si>
    <t>0:a:49:b0:47:0</t>
  </si>
  <si>
    <t>172.16.158.41</t>
  </si>
  <si>
    <t>lb1-partner.gate30.iavgroup.local</t>
  </si>
  <si>
    <t>f5-klav-nfyv</t>
  </si>
  <si>
    <t>0:a:49:b0:37:c0</t>
  </si>
  <si>
    <t>172.16.158.33</t>
  </si>
  <si>
    <t>lb2-inet.gate30.iavgroup.local</t>
  </si>
  <si>
    <t xml:space="preserve">f5-pgmd-eaai </t>
  </si>
  <si>
    <t>0:a:49:b0:59:40</t>
  </si>
  <si>
    <t>172.16.158.42</t>
  </si>
  <si>
    <t>lb2-partner.gate30.iavgroup.local</t>
  </si>
  <si>
    <t>0:a:49:b0:42:0</t>
  </si>
  <si>
    <t>172.16.158.34</t>
  </si>
  <si>
    <t>lb-halle</t>
  </si>
  <si>
    <t>CN2ADRR10H, CN2ADRR10H</t>
  </si>
  <si>
    <t>n.a., 10:60:4B:27:42:64</t>
  </si>
  <si>
    <t>n.a., 192.168.139.1</t>
  </si>
  <si>
    <t>LDAP1</t>
  </si>
  <si>
    <t>DL120 G7</t>
  </si>
  <si>
    <t>CZ22360223</t>
  </si>
  <si>
    <t>A0:B3:CC:E0:50:13</t>
  </si>
  <si>
    <t>172.20.144.32</t>
  </si>
  <si>
    <t>LDAP2</t>
  </si>
  <si>
    <t>CZ22360224</t>
  </si>
  <si>
    <t>A0:B3:CC:E0:4F:B7</t>
  </si>
  <si>
    <t>172.20.144.44</t>
  </si>
  <si>
    <t>leit1-VIDEO-Cam</t>
  </si>
  <si>
    <t>HP ProCurve Switch 8000M, HP ProCurve Switch 8000M, HP ProCurve Switch 8000M, HP ProCurve Switch 8000M</t>
  </si>
  <si>
    <t>SG03203831, SG03203831, SG03203831, SG03203831</t>
  </si>
  <si>
    <t>n.a., n.a., n.a., 00:30:C1:92:68:37</t>
  </si>
  <si>
    <t>n.a., n.a., n.a., 10.188.250.2</t>
  </si>
  <si>
    <t>LITERA</t>
  </si>
  <si>
    <t>00:19:66:70:B7:BC</t>
  </si>
  <si>
    <t>172.20.136.111</t>
  </si>
  <si>
    <t>LJ1100_B_GS</t>
  </si>
  <si>
    <t>192.168.140.69</t>
  </si>
  <si>
    <t>lub-005-ricoh-mp2352sp</t>
  </si>
  <si>
    <t>LU01.A0201</t>
  </si>
  <si>
    <t>W663K100956</t>
  </si>
  <si>
    <t>00:26:73:50:91:49</t>
  </si>
  <si>
    <t>192.168.99.227</t>
  </si>
  <si>
    <t>lub-501-ricoh-mpc3003</t>
  </si>
  <si>
    <t>LU01.A0205</t>
  </si>
  <si>
    <t>E154M521354</t>
  </si>
  <si>
    <t>00:26:73:88:2A:46</t>
  </si>
  <si>
    <t>192.168.99.229</t>
  </si>
  <si>
    <t>lub-buero-10</t>
  </si>
  <si>
    <t>BZT3232K08W, BZT3232K08W, BZT3232K08W, BZT3232K08W, BZT3232K08W, BZT3232K08W, BZT3232K08W, BZT3232K08W, BZT3232K08W, BZT3232K08W, BZT3232K08W, BZT3232K08W, BZT3232K08W, BZT3232K08W, BZT3232K08W, BZT3232K08W, BZT3232K08W, BZT3232K08W, BZT3232K08W, BZT</t>
  </si>
  <si>
    <t>CC:4E:24:76:24:C0, n.a., CC:4E:24:76:24:C0, CC:4E:24:76:24:F2, CC:4E:24:76:24:F3, CC:4E:24:76:24:C4, CC:4E:24:76:24:C5, CC:4E:24:76:24:C6, CC:4E:24:76:24:C7, CC:4E:24:76:24:C8, CC:4E:24:76:24:F1, CC:4E:24:76:24:EA, CC:4E:24:76:24:EB, CC:4E:24:76:24:E</t>
  </si>
  <si>
    <t>lub-buero-3</t>
  </si>
  <si>
    <t>MDAN39G045, MDAN39G045, MDAN39G045, MDAN39G045, MDAN39G045, MDAN39G045, MDAN39G045, MDAN39G045, MDAN39G045, MDAN39G045, MDAN39G045, MDAN39G045, MDAN39G045, MDAN39G045, MDAN39G045, MDAN39G045, MDAN39G045, MDAN39G045, MDAN39G045, MDAN39G045, MDAN39G045</t>
  </si>
  <si>
    <t>00:24:38:FA:28:00, n.a., n.a., 00:24:38:FA:28:00, 00:24:38:FA:28:1A, 00:24:38:FA:28:04, 00:24:38:FA:28:05, 00:24:38:FA:28:06, 00:24:38:FA:28:07, 00:24:38:FA:28:08, 00:24:38:FA:28:0A, 00:24:38:FA:28:2A, 00:24:38:FA:28:2B, 00:24:38:FA:28:2C, 00:24:38:F</t>
  </si>
  <si>
    <t>lub-buero-4</t>
  </si>
  <si>
    <t>Brocade Fastiron FWS648G</t>
  </si>
  <si>
    <t>MDAN08H03P</t>
  </si>
  <si>
    <t>00:24:38:FB:3C:40</t>
  </si>
  <si>
    <t>192.168.99.165</t>
  </si>
  <si>
    <t>lub-buero-5</t>
  </si>
  <si>
    <t>CN29DRR0G6, CN29DRR0G6, CN29DRR0G6</t>
  </si>
  <si>
    <t>10:60:4B:26:04:04, n.a., n.a.</t>
  </si>
  <si>
    <t>192.168.99.166, n.a., n.a.</t>
  </si>
  <si>
    <t>lub-buero-7</t>
  </si>
  <si>
    <t>CN36DRR312, CN36DRR312, CN36DRR312</t>
  </si>
  <si>
    <t>74:46:A0:0A:B7:84, n.a., n.a.</t>
  </si>
  <si>
    <t>192.168.99.168, n.a., n.a.</t>
  </si>
  <si>
    <t>LUB-MNB-001</t>
  </si>
  <si>
    <t>CZJ213069F</t>
  </si>
  <si>
    <t>E8:39:35:BC:E5:48</t>
  </si>
  <si>
    <t>10.99.16.221</t>
  </si>
  <si>
    <t>lub-san-001</t>
  </si>
  <si>
    <t>192.168.99.179</t>
  </si>
  <si>
    <t>LUB-VMH-001</t>
  </si>
  <si>
    <t>CZ232903Z9</t>
  </si>
  <si>
    <t>d8:9d:67:1c:e4:74</t>
  </si>
  <si>
    <t>10.99.31.215</t>
  </si>
  <si>
    <t>ludwigsburg-1</t>
  </si>
  <si>
    <t>m-006-hp-dj4500ps</t>
  </si>
  <si>
    <t>M_03.A0330</t>
  </si>
  <si>
    <t>??Q1272A</t>
  </si>
  <si>
    <t>??SG715J900P</t>
  </si>
  <si>
    <t>00:40:CA:9B:A4:6F</t>
  </si>
  <si>
    <t>172.16.19.35</t>
  </si>
  <si>
    <t>magellan-vpn</t>
  </si>
  <si>
    <t>Cisco 2911/K2</t>
  </si>
  <si>
    <t>FGL212180MA</t>
  </si>
  <si>
    <t>70df.2fe3.672a</t>
  </si>
  <si>
    <t>Mail GlobalX</t>
  </si>
  <si>
    <t>mailgw.gate31.gf.iav.de</t>
  </si>
  <si>
    <t>MAIN-NEU01-1-01</t>
  </si>
  <si>
    <t>n.a., n.a., n.a., n.a., , n.a., n.a., n.a., n.a., n.a., n.a., n.a., n.a., n.a., n.a., n.a., n.a.</t>
  </si>
  <si>
    <t>n.a., n.a., n.a., n.a., 192.168.95.129, n.a., n.a., n.a., n.a., n.a., n.a., n.a., n.a., n.a., n.a., n.a., n.a.</t>
  </si>
  <si>
    <t>medapfc10.gate22.gf.iav.de</t>
  </si>
  <si>
    <t>medapfc11</t>
  </si>
  <si>
    <t>medapfc12</t>
  </si>
  <si>
    <t>medapfc2</t>
  </si>
  <si>
    <t>medapfc4</t>
  </si>
  <si>
    <t>medapfc5.gate22.gf.iav.de</t>
  </si>
  <si>
    <t>medapfc6</t>
  </si>
  <si>
    <t>medapfc7</t>
  </si>
  <si>
    <t>medapfc8</t>
  </si>
  <si>
    <t>medapfc9</t>
  </si>
  <si>
    <t>medapf-demo.iavtech.net</t>
  </si>
  <si>
    <t>medapf-ecar-in.gate22.gf.iav.de</t>
  </si>
  <si>
    <t>medapf-man</t>
  </si>
  <si>
    <t xml:space="preserve"> (Server Linux),  (Server Linux)</t>
  </si>
  <si>
    <t>medapf-vwea.gate22.gf.iav.de</t>
  </si>
  <si>
    <t>medapf-vwea.iav.enxo.org</t>
  </si>
  <si>
    <t>medapf-vwea-cml.gate22.gf.iav.de</t>
  </si>
  <si>
    <t>mgmt-g01-a013-01</t>
  </si>
  <si>
    <t xml:space="preserve">Brocade Communications Systems ICX6450-24 Switch, Brocade Communications Systems ICX6450-24 Switch, Brocade Communications Systems ICX6450-24 Switch, Brocade Communications Systems ICX6450-24 Switch, Brocade Communications Systems ICX6450-24 Switch, </t>
  </si>
  <si>
    <t>BZS3233K03X, BZS3233K03X, BZS3233K03X, BZS3233K03X, BZS3233K03X, BZS3233K03X, BZS3233K03X, BZS3233K03X, BZS3233K03X, BZS3233K03X, BZS3233K03X, BZS3233K03X, BZS3233K03X, BZS3233K03X, BZS3233K03X, BZS3233K03X, BZS3233K03X, BZS3233K03X, BZS3233K03X, BZS</t>
  </si>
  <si>
    <t>CC:4E:24:7F:43:00, n.a., CC:4E:24:7F:43:00, CC:4E:24:7F:43:09, CC:4E:24:7F:43:0A, CC:4E:24:7F:43:06, CC:4E:24:7F:43:07, CC:4E:24:7F:43:08, CC:4E:24:7F:43:19, CC:4E:24:7F:43:1A, CC:4E:24:7F:43:1B, CC:4E:24:7F:43:16, CC:4E:24:7F:43:17, CC:4E:24:7F:43:0</t>
  </si>
  <si>
    <t>Mgmt-SI01-2-01</t>
  </si>
  <si>
    <t>10.12.1.11, n.a.</t>
  </si>
  <si>
    <t>MODEM-VOICEGW-BS-01-0-01</t>
  </si>
  <si>
    <t>moly.gate21.gf.iav.de</t>
  </si>
  <si>
    <t>MON</t>
  </si>
  <si>
    <t>00:E0:81:2D:E9:3D</t>
  </si>
  <si>
    <t>172.20.144.47</t>
  </si>
  <si>
    <t>MP-Pool Nuritel</t>
  </si>
  <si>
    <t>Stock</t>
  </si>
  <si>
    <t>Meier, Janine</t>
  </si>
  <si>
    <t>Pool-Lager Nuritel</t>
  </si>
  <si>
    <t>MPST1</t>
  </si>
  <si>
    <t>Brocade ICX6430-24</t>
  </si>
  <si>
    <t>172.17.248.10</t>
  </si>
  <si>
    <t>MSA2040-CAE</t>
  </si>
  <si>
    <t>MSA2040</t>
  </si>
  <si>
    <t>MUC_FCSW_003</t>
  </si>
  <si>
    <t>903007401236, 903007401236</t>
  </si>
  <si>
    <t>00:05:1E:35:28:06, n.a.</t>
  </si>
  <si>
    <t>172.24.92.46, n.a.</t>
  </si>
  <si>
    <t>muc-503-ricoh-mpc3003</t>
  </si>
  <si>
    <t>M_01.A0306</t>
  </si>
  <si>
    <t>n.a., 10.10.136.231</t>
  </si>
  <si>
    <t>MUC-504-RICOH-MPC3003</t>
  </si>
  <si>
    <t>M_01.A0021</t>
  </si>
  <si>
    <t>E154M521333, E154M521333</t>
  </si>
  <si>
    <t>n.a., 00:26:73:88:2A:61</t>
  </si>
  <si>
    <t>n.a., 10.10.8.232</t>
  </si>
  <si>
    <t>muc-505-ricoh-mpc3003</t>
  </si>
  <si>
    <t>M_01.A0402</t>
  </si>
  <si>
    <t>E154M521353, E154M521353</t>
  </si>
  <si>
    <t>00:26:73:88:29:CD, n.a.</t>
  </si>
  <si>
    <t>172.24.80.242, n.a.</t>
  </si>
  <si>
    <t>muc-506-ricoh-mpc3003</t>
  </si>
  <si>
    <t>n.a., 172.24.80.136</t>
  </si>
  <si>
    <t>muc-507-ricoh-mpc3003</t>
  </si>
  <si>
    <t>M_01.A0103</t>
  </si>
  <si>
    <t>E154M630270, E154M630270</t>
  </si>
  <si>
    <t>00:26:73:88:42:BE, n.a.</t>
  </si>
  <si>
    <t>172.16.19.42, n.a.</t>
  </si>
  <si>
    <t>muc-508-ricoh-mpc3003</t>
  </si>
  <si>
    <t>M_03.A0308</t>
  </si>
  <si>
    <t>E154M630294, E154M630294</t>
  </si>
  <si>
    <t>00:26:73:88:49:0C, n.a.</t>
  </si>
  <si>
    <t>172.16.19.34, n.a.</t>
  </si>
  <si>
    <t>muc-509-ricoh-mpc3003</t>
  </si>
  <si>
    <t>M_01.B0210</t>
  </si>
  <si>
    <t>E154M521327, E154M521327</t>
  </si>
  <si>
    <t>00:26:73:88:2A:6E, n.a.</t>
  </si>
  <si>
    <t>172.24.80.6, n.a.</t>
  </si>
  <si>
    <t>muc-510-ricoh-mpc3003</t>
  </si>
  <si>
    <t>M_01.B0405</t>
  </si>
  <si>
    <t>muc-511-ricoh-mpc3003</t>
  </si>
  <si>
    <t>M_01.B0304</t>
  </si>
  <si>
    <t>E154M521323, E154M521323, E154M521323</t>
  </si>
  <si>
    <t>n.a., n.a., 00:26:73:88:2A:D6</t>
  </si>
  <si>
    <t>n.a., n.a., 10.10.136.230</t>
  </si>
  <si>
    <t>muc-512-ricoh-mpc3003</t>
  </si>
  <si>
    <t>M_01.B0103</t>
  </si>
  <si>
    <t>E154M630345, E154M630345</t>
  </si>
  <si>
    <t>00:26:73:88:49:A7, n.a.</t>
  </si>
  <si>
    <t>172.24.80.4, n.a.</t>
  </si>
  <si>
    <t>muc-513-ricoh-mpc3002</t>
  </si>
  <si>
    <t>M_01.A0207</t>
  </si>
  <si>
    <t>muc-514-ricoh-mpc3003</t>
  </si>
  <si>
    <t>muc-515-ricoh-mpc305</t>
  </si>
  <si>
    <t>M_01.B0027</t>
  </si>
  <si>
    <t>W802P500093, W802P500093, W802P500093</t>
  </si>
  <si>
    <t>n.a., n.a., 00:26:73:89:C0:21</t>
  </si>
  <si>
    <t>n.a., n.a., 172.24.80.135</t>
  </si>
  <si>
    <t>muc-516-ricoh-mpc3003</t>
  </si>
  <si>
    <t>M_03.A0323</t>
  </si>
  <si>
    <t>E155M620517, E155M620517</t>
  </si>
  <si>
    <t>00:26:73:A8:32:6E, n.a.</t>
  </si>
  <si>
    <t>172.16.19.40, n.a.</t>
  </si>
  <si>
    <t>muc-517-ricoh-mpc3004</t>
  </si>
  <si>
    <t>M_05.A0128</t>
  </si>
  <si>
    <t>G697M330232</t>
  </si>
  <si>
    <t>00:26:73:E2:6A:A8</t>
  </si>
  <si>
    <t>172.24.80.11</t>
  </si>
  <si>
    <t>MUC-517-Ricoh-MPC3004</t>
  </si>
  <si>
    <t>MUC-518-Ricoh-MPC3003</t>
  </si>
  <si>
    <t>MUC-519-Ricoh-MPC3004</t>
  </si>
  <si>
    <t>MUC-520-Ricoh-MPC3004</t>
  </si>
  <si>
    <t>MUC-521-Ricoh-MPC307</t>
  </si>
  <si>
    <t>M_05.A0249</t>
  </si>
  <si>
    <t>MUC-APC-001</t>
  </si>
  <si>
    <t>CNF0J0T0FV</t>
  </si>
  <si>
    <t>24:F2:7F:C4:1C:88</t>
  </si>
  <si>
    <t>10.10.130.27</t>
  </si>
  <si>
    <t>MUC-APC-002</t>
  </si>
  <si>
    <t>CNF0J0T0FP</t>
  </si>
  <si>
    <t>24:F2:7F:C4:1C:7E</t>
  </si>
  <si>
    <t>10.10.130.29</t>
  </si>
  <si>
    <t>MUC-APC-003</t>
  </si>
  <si>
    <t>CNF0J0T2JM</t>
  </si>
  <si>
    <t>24:F2:7F:C4:2C:38</t>
  </si>
  <si>
    <t>10.10.130.145</t>
  </si>
  <si>
    <t>MUC-APC-004</t>
  </si>
  <si>
    <t>CNF0J0T0FS</t>
  </si>
  <si>
    <t>24:F2:7F:C4:1C:84</t>
  </si>
  <si>
    <t>10.10.130.26</t>
  </si>
  <si>
    <t>MUC-APC-005</t>
  </si>
  <si>
    <t>CNF0J0T0FD</t>
  </si>
  <si>
    <t>24:F2:7F:C4:1C:6C</t>
  </si>
  <si>
    <t>10.10.130.32</t>
  </si>
  <si>
    <t>MUC-APC-006</t>
  </si>
  <si>
    <t>CNF0J0T0FW</t>
  </si>
  <si>
    <t>24:F2:7F:C4:1C:8A</t>
  </si>
  <si>
    <t>10.10.130.25</t>
  </si>
  <si>
    <t>MUC-APC-007</t>
  </si>
  <si>
    <t>CNF0J0T0F9</t>
  </si>
  <si>
    <t>24:F2:7F:C4:1C:66</t>
  </si>
  <si>
    <t>10.10.130.30</t>
  </si>
  <si>
    <t>MUC-APC-008</t>
  </si>
  <si>
    <t>CNF0J0T0FH</t>
  </si>
  <si>
    <t>24:F2:7F:C4:1C:72</t>
  </si>
  <si>
    <t>10.10.130.18</t>
  </si>
  <si>
    <t>MUC-APC-009</t>
  </si>
  <si>
    <t>CNF0J0T0F8</t>
  </si>
  <si>
    <t>24:F2:7F:C4:1C:64</t>
  </si>
  <si>
    <t>10.10.130.17</t>
  </si>
  <si>
    <t>MUC-APC-010</t>
  </si>
  <si>
    <t>CNF0J0T0FT</t>
  </si>
  <si>
    <t>24:F2:7F:C4:1C:86</t>
  </si>
  <si>
    <t>10.10.130.24</t>
  </si>
  <si>
    <t>MUC-APC-011</t>
  </si>
  <si>
    <t>CNF0J0T05C</t>
  </si>
  <si>
    <t>24:F2:7F:C4:1A:7A</t>
  </si>
  <si>
    <t>10.10.130.16</t>
  </si>
  <si>
    <t>MUC-APC-012</t>
  </si>
  <si>
    <t>CNF0J0T2JB</t>
  </si>
  <si>
    <t>24:F2:7F:C4:2C:26</t>
  </si>
  <si>
    <t>10.10.130.144</t>
  </si>
  <si>
    <t>MUC-APC-013</t>
  </si>
  <si>
    <t>CNF0J0T05G</t>
  </si>
  <si>
    <t>24:F2:7F:C4:1A:80</t>
  </si>
  <si>
    <t>10.10.130.21</t>
  </si>
  <si>
    <t>MUC-APC-014</t>
  </si>
  <si>
    <t>CNF0J0T059</t>
  </si>
  <si>
    <t>24:F2:7F:C4:1A:76</t>
  </si>
  <si>
    <t>10.10.130.23</t>
  </si>
  <si>
    <t>MUC-APC-015</t>
  </si>
  <si>
    <t>CNF0J0T04Y</t>
  </si>
  <si>
    <t>24:F2:7F:C4:1A:60</t>
  </si>
  <si>
    <t>10.10.130.31</t>
  </si>
  <si>
    <t>MUC-APC-016</t>
  </si>
  <si>
    <t>CNF0J0T05J</t>
  </si>
  <si>
    <t>24:F2:7F:C4:1A:84</t>
  </si>
  <si>
    <t>10.10.130.20</t>
  </si>
  <si>
    <t>MUC-APC-017</t>
  </si>
  <si>
    <t>CNF0J0T01L</t>
  </si>
  <si>
    <t>24:F2:7F:C4:19:90</t>
  </si>
  <si>
    <t>10.10.130.28</t>
  </si>
  <si>
    <t>MUC-APC-018</t>
  </si>
  <si>
    <t>CNF0J0T05H</t>
  </si>
  <si>
    <t>24:F2:7F:C4:1A:82</t>
  </si>
  <si>
    <t>10.10.130.22</t>
  </si>
  <si>
    <t>MUC-APC-019</t>
  </si>
  <si>
    <t>CNF0J0T2DP</t>
  </si>
  <si>
    <t>24:F2:7F:C4:2B:44</t>
  </si>
  <si>
    <t>10.10.130.147</t>
  </si>
  <si>
    <t>MUC-APC-020</t>
  </si>
  <si>
    <t>CNF0J0T2J0</t>
  </si>
  <si>
    <t>24:F2:7F:C4:2C:12</t>
  </si>
  <si>
    <t>10.10.130.148</t>
  </si>
  <si>
    <t>MUC-APC-021</t>
  </si>
  <si>
    <t>CNF0J0T2JD</t>
  </si>
  <si>
    <t>24:F2:7F:C4:2C:2A</t>
  </si>
  <si>
    <t>10.10.130.150</t>
  </si>
  <si>
    <t>MUC-APC-022</t>
  </si>
  <si>
    <t>CNF0J0T2J9</t>
  </si>
  <si>
    <t>24:F2:7F:C4:2C:24</t>
  </si>
  <si>
    <t>10.10.130.146</t>
  </si>
  <si>
    <t>MUC-APC-023</t>
  </si>
  <si>
    <t>CNF0J0T2GT</t>
  </si>
  <si>
    <t>24:F2:7F:C4:2B:C8</t>
  </si>
  <si>
    <t>10.10.130.149</t>
  </si>
  <si>
    <t>MUC-APC-024</t>
  </si>
  <si>
    <t>CNF0J0T2H6</t>
  </si>
  <si>
    <t>24:F2:7F:C4:2B:E0</t>
  </si>
  <si>
    <t>10.10.130.151</t>
  </si>
  <si>
    <t>MUC-BKP-001</t>
  </si>
  <si>
    <t>GB8950CB1S</t>
  </si>
  <si>
    <t>80:C1:6E:AA:49:50</t>
  </si>
  <si>
    <t>172.24.16.118</t>
  </si>
  <si>
    <t>MUC-COL-001</t>
  </si>
  <si>
    <t>CZJ55107JJ</t>
  </si>
  <si>
    <t>8C:DC:D4:09:EB:74</t>
  </si>
  <si>
    <t>172.24.16.9</t>
  </si>
  <si>
    <t>MUC-COL-002</t>
  </si>
  <si>
    <t>CZJ55107JK</t>
  </si>
  <si>
    <t>8C:DC:D4:0A:06:54</t>
  </si>
  <si>
    <t>172.24.16.10</t>
  </si>
  <si>
    <t>MUC-FCSW01</t>
  </si>
  <si>
    <t>n.a., 00:05:33:7B:20:09, n.a.</t>
  </si>
  <si>
    <t>n.a., 172.24.92.44, n.a.</t>
  </si>
  <si>
    <t>MUC-FCSW02</t>
  </si>
  <si>
    <t>n.a., 00:05:33:7B:13:5A, n.a.</t>
  </si>
  <si>
    <t>n.a., 172.24.92.45, n.a.</t>
  </si>
  <si>
    <t>MUC-IMS-002</t>
  </si>
  <si>
    <t>VMware-42 35 75 2c e7 05 d3 aa-d2 a8 5a c3 6d ad a</t>
  </si>
  <si>
    <t>00:50:56:B5:28:B3</t>
  </si>
  <si>
    <t>172.24.16.222</t>
  </si>
  <si>
    <t>MUC-IMS-003</t>
  </si>
  <si>
    <t>VMware-42 35 81 e0 af f8 c0 c8-c3 48 3b 59 82 16 6</t>
  </si>
  <si>
    <t>MUC-IPS-001</t>
  </si>
  <si>
    <t>172.24.92.120</t>
  </si>
  <si>
    <t>MUC-IPS-002</t>
  </si>
  <si>
    <t>172.24.92.122</t>
  </si>
  <si>
    <t>muc-lib-001</t>
  </si>
  <si>
    <t>172.24.92.23</t>
  </si>
  <si>
    <t>MUC-MNB-001</t>
  </si>
  <si>
    <t>CZJ1370CP1</t>
  </si>
  <si>
    <t>3C:D9:2B:EE:74:BC</t>
  </si>
  <si>
    <t>172.24.16.20</t>
  </si>
  <si>
    <t>MUC-MNB-002</t>
  </si>
  <si>
    <t>CZJ212102K</t>
  </si>
  <si>
    <t>80:C1:6E:63:A1:0C</t>
  </si>
  <si>
    <t>172.24.16.23</t>
  </si>
  <si>
    <t>muc-moc-001</t>
  </si>
  <si>
    <t>CS0010358</t>
  </si>
  <si>
    <t>10.10.1.12</t>
  </si>
  <si>
    <t>muc-moc-002</t>
  </si>
  <si>
    <t>CS0010374</t>
  </si>
  <si>
    <t>10.10.1.13</t>
  </si>
  <si>
    <t>MUC-SAN-01</t>
  </si>
  <si>
    <t>172.24.92.106</t>
  </si>
  <si>
    <t>MUC-SAN-02</t>
  </si>
  <si>
    <t>172.24.92.107</t>
  </si>
  <si>
    <t>MUC-SAN-03</t>
  </si>
  <si>
    <t>172.24.92.108</t>
  </si>
  <si>
    <t>MUC-UPS-01</t>
  </si>
  <si>
    <t>MUC-UPS-02</t>
  </si>
  <si>
    <t>MUC-UPS-03</t>
  </si>
  <si>
    <t>M_05.A0004a</t>
  </si>
  <si>
    <t>MUC-VMH-004</t>
  </si>
  <si>
    <t>CZ211108XP, CZ211108XP, CZ211108XP</t>
  </si>
  <si>
    <t>00:50:56:64:3b:d1, 00:50:56:6e:71:4a, 98:4b:e1:00:c8:8a</t>
  </si>
  <si>
    <t>169.254.193.233, 172.24.92.183, 172.24.192.54</t>
  </si>
  <si>
    <t>MUC-VMH-005</t>
  </si>
  <si>
    <t>CZ211108X1, CZ211108X1, CZ211108X1</t>
  </si>
  <si>
    <t>00:50:56:64:06:2c, 00:50:56:64:76:3b, 98:4b:e1:00:c7:cc</t>
  </si>
  <si>
    <t>169.254.168.103, 172.24.92.184, 172.24.192.55</t>
  </si>
  <si>
    <t>muc-wan-wwwvpn</t>
  </si>
  <si>
    <t>FTX1542AK4H, FTX1542AK4H</t>
  </si>
  <si>
    <t>70:CA:9B:05:BC:80, n.a.</t>
  </si>
  <si>
    <t>10.0.240.66, n.a.</t>
  </si>
  <si>
    <t>MUC-WEB-002</t>
  </si>
  <si>
    <t>CZ231701DN</t>
  </si>
  <si>
    <t>natrium.gate31.gf.iav.de</t>
  </si>
  <si>
    <t>n-buero-1</t>
  </si>
  <si>
    <t>MDAN12H05K, MDAN12H05K, MDAN12H05K, MDAN12H05K, MDAN12H05K, MDAN12H05K, MDAN12H05K, MDAN12H05K, MDAN12H05K, MDAN12H05K, MDAN12H05K, MDAN12H05K, MDAN12H05K, MDAN12H05K, MDAN12H05K, MDAN12H05K, MDAN12H05K, MDAN12H05K, MDAN12H05K, MDAN12H05K, MDAN12H05K</t>
  </si>
  <si>
    <t>00:24:38:FB:B6:C0, n.a., 00:24:38:FB:B6:C0, 00:24:38:FB:B6:C9, 00:24:38:FB:B6:CA, 00:24:38:FB:B6:C6, 00:24:38:FB:B6:C7, 00:24:38:FB:B6:C8, 00:24:38:FB:B6:EC, 00:24:38:FB:B6:ED, 00:24:38:FB:B6:EE, 00:24:38:FB:B6:EF, 00:24:38:FB:B6:C4, 00:24:38:FB:B6:C</t>
  </si>
  <si>
    <t>neon</t>
  </si>
  <si>
    <t>neu-502-ricoh-mpc306z</t>
  </si>
  <si>
    <t>NU01.A0101</t>
  </si>
  <si>
    <t>G446P300254</t>
  </si>
  <si>
    <t>00:26:73:BB:86:86</t>
  </si>
  <si>
    <t>172.16.13.34</t>
  </si>
  <si>
    <t>NEU-BKP-001</t>
  </si>
  <si>
    <t>CZJ6270KN7</t>
  </si>
  <si>
    <t>1C:98:EC:14:B9:78</t>
  </si>
  <si>
    <t>172.16.12.19</t>
  </si>
  <si>
    <t>NEU-MNB-001</t>
  </si>
  <si>
    <t>CZJ213069K</t>
  </si>
  <si>
    <t>E8:39:35:BC:FA:4C</t>
  </si>
  <si>
    <t>172.16.12.121</t>
  </si>
  <si>
    <t>neu-san-001</t>
  </si>
  <si>
    <t>192.168.95.179</t>
  </si>
  <si>
    <t>NEU-VMH-001</t>
  </si>
  <si>
    <t>CZ232903Z4</t>
  </si>
  <si>
    <t>d8:9d:67:23:38:00</t>
  </si>
  <si>
    <t>172.16.13.18</t>
  </si>
  <si>
    <t>new-001-ricoh-mp301</t>
  </si>
  <si>
    <t>NE01.A0119</t>
  </si>
  <si>
    <t>W914P603747</t>
  </si>
  <si>
    <t>00:26:73:89:54:65</t>
  </si>
  <si>
    <t>new-002-ricoh-mp301</t>
  </si>
  <si>
    <t>NE02.A0003</t>
  </si>
  <si>
    <t>W914P603780, W914P603780</t>
  </si>
  <si>
    <t>n.a., 00:26:73:89:5E:4F</t>
  </si>
  <si>
    <t>n.a., 192.168.118.252</t>
  </si>
  <si>
    <t>new-500-ricoh-mp3003</t>
  </si>
  <si>
    <t>NE01.A0002</t>
  </si>
  <si>
    <t>E154M630087</t>
  </si>
  <si>
    <t>00:26:73:88:48:EC</t>
  </si>
  <si>
    <t>192.168.118.80</t>
  </si>
  <si>
    <t>new-501-hp-t790</t>
  </si>
  <si>
    <t>??CN27BBH00B, ??CN27BBH00B, ??CN27BBH00B</t>
  </si>
  <si>
    <t>n.a., n.a., 192.168.118.228</t>
  </si>
  <si>
    <t>new-502-ricoh-mpc401</t>
  </si>
  <si>
    <t>G074P400182</t>
  </si>
  <si>
    <t>00:26:73:80:EE:42</t>
  </si>
  <si>
    <t>new-buero-2</t>
  </si>
  <si>
    <t>AN07451479, AN07451479, AN07451479, AN07451479, AN07451479, AN07451479, AN07451479, AN07451479, AN07451479, AN07451479, AN07451479, AN07451479, AN07451479, AN07451479, AN07451479, AN07451479, AN07451479, AN07451479, AN07451479, AN07451479, AN07451479</t>
  </si>
  <si>
    <t>00:1B:ED:5C:C0:80, 00:1B:ED:5C:C0:89, 00:1B:ED:5C:C0:8A, 00:1B:ED:5C:C0:8B, 00:1B:ED:5C:C0:8C, 00:1B:ED:5C:C0:88, 00:1B:ED:5C:C0:80, 00:1B:ED:5C:C0:8F, 00:1B:ED:5C:C0:83, 00:1B:ED:5C:C0:82, n.a., 00:1B:ED:5C:C0:84, 00:1B:ED:5C:C0:85, 00:1B:ED:5C:C0:8</t>
  </si>
  <si>
    <t>new-buero-3</t>
  </si>
  <si>
    <t>AN08080061, AN08080061, AN08080061, AN08080061, AN08080061, AN08080061, AN08080061, AN08080061, AN08080061, AN08080061, AN08080061, AN08080061, AN08080061, AN08080061, AN08080061, AN08080061, AN08080061, AN08080061, AN08080061, AN08080061, AN08080061</t>
  </si>
  <si>
    <t>00:1B:ED:7A:80:40, n.a., 00:1B:ED:7A:80:40, 00:1B:ED:7A:80:49, 00:1B:ED:7A:80:4A, 00:1B:ED:7A:80:46, 00:1B:ED:7A:80:47, 00:1B:ED:7A:80:48, 00:1B:ED:7A:80:56, 00:1B:ED:7A:80:57, 00:1B:ED:7A:80:42, 00:1B:ED:7A:80:43, 00:1B:ED:7A:80:44, 00:1B:ED:7A:80:4</t>
  </si>
  <si>
    <t>new-buero-4</t>
  </si>
  <si>
    <t>MAAN36G017, MAAN36G017, MAAN36G017, MAAN36G017, MAAN36G017, MAAN36G017, MAAN36G017, MAAN36G017, MAAN36G017, MAAN36G017, MAAN36G017, MAAN36G017, MAAN36G017, MAAN36G017, MAAN36G017, MAAN36G017, MAAN36G017, MAAN36G017, MAAN36G017, MAAN36G017, MAAN36G017</t>
  </si>
  <si>
    <t>74:8E:F8:12:FE:97, 74:8E:F8:12:FE:81, 74:8E:F8:12:FE:91, 74:8E:F8:12:FE:92, 74:8E:F8:12:FE:93, 74:8E:F8:12:FE:94, 74:8E:F8:12:FE:95, 74:8E:F8:12:FE:96, 74:8E:F8:12:FE:87, 74:8E:F8:12:FE:88, 74:8E:F8:12:FE:8D, 74:8E:F8:12:FE:8E, 74:8E:F8:12:FE:8F, 74:</t>
  </si>
  <si>
    <t>new-buero-5</t>
  </si>
  <si>
    <t>AN08472981, AN08472981, AN08472981, AN08472981, AN08472981, AN08472981, AN08472981, AN08472981, AN08472981, AN08472981, AN08472981, AN08472981, AN08472981, AN08472981, AN08472981, AN08472981, AN08472981, AN08472981, AN08472981, AN08472981, AN08472981</t>
  </si>
  <si>
    <t>00:1B:ED:04:8B:40, n.a., n.a., 00:1B:ED:04:8B:40, n.a., 00:1B:ED:04:8B:47, 00:1B:ED:04:8B:48, 00:1B:ED:04:8B:57, 00:1B:ED:04:8B:6A, 00:1B:ED:04:8B:6B, 00:1B:ED:04:8B:6C, 00:1B:ED:04:8B:6D, 00:1B:ED:04:8B:6E, 00:1B:ED:04:8B:6F, 00:1B:ED:04:8B:64, 00:1</t>
  </si>
  <si>
    <t>new-san-001</t>
  </si>
  <si>
    <t>NEW-VMH-001</t>
  </si>
  <si>
    <t>CZ232401PV</t>
  </si>
  <si>
    <t>d8:9d:67:1c:26:10</t>
  </si>
  <si>
    <t>10.118.31.215</t>
  </si>
  <si>
    <t>nickel.gate22.gf.iav.de</t>
  </si>
  <si>
    <t>n-man-2</t>
  </si>
  <si>
    <t>CN105ZT08J, CN105ZT08J</t>
  </si>
  <si>
    <t>B4:39:D6:2E:0D:E4, n.a.</t>
  </si>
  <si>
    <t>192.168.142.162, n.a.</t>
  </si>
  <si>
    <t>northville-dataroom-2nd</t>
  </si>
  <si>
    <t>AN08290446, AN08290446, AN08290446, AN08290446, AN08290446, AN08290446, AN08290446, AN08290446, AN08290446, AN08290446, AN08290446, AN08290446, AN08290446, AN08290446, AN08290446, AN08290446, AN08290446, AN08290446, AN08290446, AN08290446, AN08290446</t>
  </si>
  <si>
    <t>n.a., n.a., n.a., 00:1B:ED:7F:EE:55, 00:1B:ED:7F:EE:69, 00:1B:ED:7F:EE:59, 00:1B:ED:7F:EE:44, 00:1B:ED:7F:EE:45, 00:1B:ED:7F:EE:46, 00:1B:ED:7F:EE:47, 00:1B:ED:7F:EE:40, 00:1B:ED:7F:EE:48, 00:1B:ED:7F:EE:6A, 00:1B:ED:7F:EE:6B, 00:1B:ED:7F:EE:6C, 00:1</t>
  </si>
  <si>
    <t>northville-dataroom-2nd-2</t>
  </si>
  <si>
    <t>AN08290490, AN08290490, AN08290490, AN08290490, AN08290490, AN08290490, AN08290490, AN08290490, AN08290490, AN08290490, AN08290490, AN08290490, AN08290490, AN08290490, AN08290490, AN08290490, AN08290490, AN08290490, AN08290490, AN08290490, AN08290490</t>
  </si>
  <si>
    <t>n.a., 00:1B:ED:7F:F2:80, 00:1B:ED:7F:F2:AF, 00:1B:ED:7F:F2:A2, 00:1B:ED:7F:F2:98, 00:1B:ED:7F:F2:A9, 00:1B:ED:7F:F2:AA, 00:1B:ED:7F:F2:AB, 00:1B:ED:7F:F2:AC, 00:1B:ED:7F:F2:AD, 00:1B:ED:7F:F2:AE, 00:1B:ED:7F:F2:A3, 00:1B:ED:7F:F2:A4, 00:1B:ED:7F:F2:A</t>
  </si>
  <si>
    <t>northville-dyno-mezzanine</t>
  </si>
  <si>
    <t>AN08190773, AN08190773, AN08190773, AN08190773, AN08190773, AN08190773, AN08190773, AN08190773, AN08190773, AN08190773, AN08190773, AN08190773, AN08190773, AN08190773, AN08190773, AN08190773, AN08190773, AN08190773, AN08190773, AN08190773, AN08190773</t>
  </si>
  <si>
    <t>00:1B:ED:7C:3A:C0, n.a., 00:1B:ED:7C:3A:C0, 00:1B:ED:7C:3A:C9, n.a., 00:1B:ED:7C:3A:CB, 00:1B:ED:7C:3A:CA, 00:1B:ED:7C:3A:CC, 00:1B:ED:7C:3A:C7, 00:1B:ED:7C:3A:C8, 00:1B:ED:7C:3A:D4, 00:1B:ED:7C:3A:D5, 00:1B:ED:7C:3A:D6, 00:1B:ED:7C:3A:D7, n.a., 00:1</t>
  </si>
  <si>
    <t>npi074b0c</t>
  </si>
  <si>
    <t>CNB8H4XJP4</t>
  </si>
  <si>
    <t>3C:A8:2A:07:4B:0C</t>
  </si>
  <si>
    <t>NPI3D6707</t>
  </si>
  <si>
    <t>US01.A0205</t>
  </si>
  <si>
    <t>00:0E:7F:3D:67:07</t>
  </si>
  <si>
    <t>172.25.146.236</t>
  </si>
  <si>
    <t>npi6e2f59</t>
  </si>
  <si>
    <t>CNF8GBB9P2</t>
  </si>
  <si>
    <t>34:64:A9:6E:2F:59</t>
  </si>
  <si>
    <t>172.25.22.64</t>
  </si>
  <si>
    <t>ns1.iav.enxo.org</t>
  </si>
  <si>
    <t xml:space="preserve">ns1.iavtech.net </t>
  </si>
  <si>
    <t>BladeCenter HS22 -[7870G2G]-</t>
  </si>
  <si>
    <t>06WN361</t>
  </si>
  <si>
    <t>5C:F3:FC:21:37:68</t>
  </si>
  <si>
    <t>194.31.198.40</t>
  </si>
  <si>
    <t>ns1.iavtech.net</t>
  </si>
  <si>
    <t>ns2.iav.enxo.org</t>
  </si>
  <si>
    <t xml:space="preserve">ns2.iavtech.net </t>
  </si>
  <si>
    <t>06PW122</t>
  </si>
  <si>
    <t>5C:F3:FC:20:3C:98</t>
  </si>
  <si>
    <t>194.31.198.41</t>
  </si>
  <si>
    <t>ns2.iavtech.net</t>
  </si>
  <si>
    <t>NUE-001-Ricoh-MPC3002</t>
  </si>
  <si>
    <t>NUE-001-Ricoh-MPC-3002</t>
  </si>
  <si>
    <t>N_01.A0001</t>
  </si>
  <si>
    <t>W492KA06082</t>
  </si>
  <si>
    <t>00:26:73:50:3F:66</t>
  </si>
  <si>
    <t>NUE-002-Ricoh-SP4310N</t>
  </si>
  <si>
    <t>N_01.A0301</t>
  </si>
  <si>
    <t>T1129460302</t>
  </si>
  <si>
    <t>00:26:73:50:53:E0</t>
  </si>
  <si>
    <t>NUE-003-Ricoh-SPC430DN</t>
  </si>
  <si>
    <t>S9349000724</t>
  </si>
  <si>
    <t>00:26:73:89:56:6D</t>
  </si>
  <si>
    <t>nue-apc-001</t>
  </si>
  <si>
    <t>N_01.A0313</t>
  </si>
  <si>
    <t>nue-apc-002</t>
  </si>
  <si>
    <t>N_01.A0305</t>
  </si>
  <si>
    <t>nue-apc-003</t>
  </si>
  <si>
    <t>N_01.A0321</t>
  </si>
  <si>
    <t>nue-apc-004</t>
  </si>
  <si>
    <t>nuernberg2</t>
  </si>
  <si>
    <t>CN36DRR1ZV, CN36DRR1ZV</t>
  </si>
  <si>
    <t>192.168.151.163, n.a.</t>
  </si>
  <si>
    <t>nvi-1f-mdf-d01</t>
  </si>
  <si>
    <t>AN08140027, AN08140027, AN08140027, AN08140027, AN08140027, AN08140027, AN08140027, AN08140027, AN08140027, AN08140027, AN08140027, AN08140027, AN08140027, AN08140027, AN08140027, AN08140027, AN08140027, AN08140027, AN08140027, AN08140027, AN08140027</t>
  </si>
  <si>
    <t>00:1B:ED:7B:1B:00, n.a., n.a., 00:1B:ED:7B:1B:22, 00:1B:ED:7B:1B:2F, 00:1B:ED:7B:1B:04, 00:1B:ED:7B:1B:05, 00:1B:ED:7B:1B:06, 00:1B:ED:7B:1B:07, 00:1B:ED:7B:1B:08, 00:1B:ED:7B:1B:29, 00:1B:ED:7B:1B:2A, n.a., 00:1B:ED:7B:1B:2C, 00:1B:ED:7B:1B:2D, 00:1</t>
  </si>
  <si>
    <t>NVI-BKP-001</t>
  </si>
  <si>
    <t>nvi-fcs-001</t>
  </si>
  <si>
    <t>SANbox 5802 FC Switch</t>
  </si>
  <si>
    <t>NVI-LIC-004</t>
  </si>
  <si>
    <t>2UX01903C4</t>
  </si>
  <si>
    <t>nvi-mgmt-2</t>
  </si>
  <si>
    <t>172.25.31.147, n.a.</t>
  </si>
  <si>
    <t>nvi-mgmt-3</t>
  </si>
  <si>
    <t>San Carlos</t>
  </si>
  <si>
    <t>San Carlos_Serverroom</t>
  </si>
  <si>
    <t>BZU0417K01L, BZU0417K01L, BZU0417K01L, BZU0417K01L, BZU0417K01L, BZU0417K01L, BZU0417K01L, BZU0417K01L, BZU0417K01L, BZU0417K01L, BZU0417K01L, BZU0417K01L, BZU0417K01L, BZU0417K01L, BZU0417K01L, BZU0417K01L, BZU0417K01L, BZU0417K01L, BZU0417K01L, BZU</t>
  </si>
  <si>
    <t>CC:4E:24:66:BC:40, n.a., CC:4E:24:66:BC:40, n.a., CC:4E:24:66:BC:55, CC:4E:24:66:BC:56, CC:4E:24:66:BC:57, CC:4E:24:66:BC:47, CC:4E:24:66:BC:48, CC:4E:24:66:BC:4F, CC:4E:24:66:BC:50, CC:4E:24:66:BC:51, CC:4E:24:66:BC:52, CC:4E:24:66:BC:53, CC:4E:24:6</t>
  </si>
  <si>
    <t>NVI-VMH-001</t>
  </si>
  <si>
    <t>ProLiant DL360p Gen8 (Server ESX), ProLiant DL360p Gen8 (Server ESX)</t>
  </si>
  <si>
    <t>MXQ32904RG, MXQ32904RG</t>
  </si>
  <si>
    <t>NVI-VMH-002</t>
  </si>
  <si>
    <t>MXQ32904R9, MXQ32904R9</t>
  </si>
  <si>
    <t>NVI-VMH-003</t>
  </si>
  <si>
    <t>ProLiant DL360p Gen8 (Server ESX)</t>
  </si>
  <si>
    <t>MXQ3280YD1</t>
  </si>
  <si>
    <t>d8:9d:67:23:bf:ed</t>
  </si>
  <si>
    <t>172.25.31.103</t>
  </si>
  <si>
    <t>NVI-VMH-004</t>
  </si>
  <si>
    <t>USE4293B04</t>
  </si>
  <si>
    <t>a0:d3:c1:f4:2d:ac</t>
  </si>
  <si>
    <t>172.25.31.104</t>
  </si>
  <si>
    <t>NVI-VMH-005</t>
  </si>
  <si>
    <t>MXQ71605K3</t>
  </si>
  <si>
    <t>30:e1:71:51:1b:14</t>
  </si>
  <si>
    <t>172.25.31.115</t>
  </si>
  <si>
    <t>NVI-VMH-006</t>
  </si>
  <si>
    <t>MXQ71605K0</t>
  </si>
  <si>
    <t>30:e1:71:51:0f:ec</t>
  </si>
  <si>
    <t>172.25.31.106</t>
  </si>
  <si>
    <t>NVME0620</t>
  </si>
  <si>
    <t>AH01.A0114</t>
  </si>
  <si>
    <t>W513L300327</t>
  </si>
  <si>
    <t>00:26:73:5F:55:F3</t>
  </si>
  <si>
    <t>nvme0621</t>
  </si>
  <si>
    <t>US01.A0112</t>
  </si>
  <si>
    <t>W513L500042, W513L500042</t>
  </si>
  <si>
    <t>n.a., 00:26:73:45:26:63</t>
  </si>
  <si>
    <t>n.a., 172.25.146.243</t>
  </si>
  <si>
    <t>NVME0622</t>
  </si>
  <si>
    <t>W513L500030</t>
  </si>
  <si>
    <t>00:26:73:45:27:03</t>
  </si>
  <si>
    <t>172.25.146.244</t>
  </si>
  <si>
    <t>nvme1165</t>
  </si>
  <si>
    <t>US01.A0100</t>
  </si>
  <si>
    <t>VNB8H9WB26</t>
  </si>
  <si>
    <t>60:6D:C7:27:53:17</t>
  </si>
  <si>
    <t>172.25.146.230</t>
  </si>
  <si>
    <t>nvme1323</t>
  </si>
  <si>
    <t>US01.C0146</t>
  </si>
  <si>
    <t>VNBKK5QF1K, VNBKK5QF1K</t>
  </si>
  <si>
    <t>n.a., 3C:52:82:C0:7E:A9</t>
  </si>
  <si>
    <t>n.a., 172.25.128.96</t>
  </si>
  <si>
    <t>ODIN</t>
  </si>
  <si>
    <t>S5000VSA (Server Windows), S5000VSA (Server Windows), S5000VSA (Server Windows)</t>
  </si>
  <si>
    <t>........., ........., .........</t>
  </si>
  <si>
    <t>00:15:17:5E:82:E8, 00:50:56:C0:00:01, 00:50:56:C0:00:08</t>
  </si>
  <si>
    <t>172.18.152.216, 192.168.100.1, 192.168.174.1</t>
  </si>
  <si>
    <t>office-bechtle.iavgroup.local</t>
  </si>
  <si>
    <t>FDO2131V0DA, FDO2131V0DA, FDO2131V0DA, FDO2131V0DA, FDO2131V0DA, FDO2131V0DA, FDO2131V0DA, FDO2131V0DA, FDO2131V0DA, FDO2131V0DA, FDO2131V0DA, FDO2131V0DA, FDO2131V0DA, FDO2131V0DA, FDO2131V0DA, FDO2131V0DA, FDO2131V0DA, FDO2131V0DA, FDO2131V0DA, FDO</t>
  </si>
  <si>
    <t>n.a., n.a., n.a., n.a., n.a., n.a., 70:70:8B:4C:E6:00, n.a., n.a., n.a., n.a., 70:70:8B:4C:E6:05, 70:70:8B:4C:E6:06, 70:70:8B:4C:E6:07, n.a., 70:70:8B:4C:E6:09, 70:70:8B:4C:E6:1C, 70:70:8B:4C:E6:14, 70:70:8B:4C:E6:15, 70:70:8B:4C:E6:17, 70:70:8B:4C:E</t>
  </si>
  <si>
    <t>oftp</t>
  </si>
  <si>
    <t>oftp.iav.enxo.org</t>
  </si>
  <si>
    <t>ProLiant DL380 G6</t>
  </si>
  <si>
    <t>194.31.198.9</t>
  </si>
  <si>
    <t>oftp.iavtech.net</t>
  </si>
  <si>
    <t>06ATDP8</t>
  </si>
  <si>
    <t>194.31.198.95</t>
  </si>
  <si>
    <t>OpenDXM_DB</t>
  </si>
  <si>
    <t>osm.gate22.gf.iav.de</t>
  </si>
  <si>
    <t>palladium.iavgroup.local</t>
  </si>
  <si>
    <t>POCFW-1</t>
  </si>
  <si>
    <t>FortiGate-300E</t>
  </si>
  <si>
    <t>FG3H0E3917902110</t>
  </si>
  <si>
    <t>70:4c:a5:6d:3a:c0</t>
  </si>
  <si>
    <t>10.2.17.11</t>
  </si>
  <si>
    <t>POCFW-2</t>
  </si>
  <si>
    <t>FG3H0E3917902097</t>
  </si>
  <si>
    <t>70:4c:a5:6d:38:ec</t>
  </si>
  <si>
    <t>10.2.17.12</t>
  </si>
  <si>
    <t>ProCurve Switch 2510-24</t>
  </si>
  <si>
    <t>ProCurve J9019A Switch 2510-24, ProCurve J9019A Switch 2510-24, ProCurve J9019A Switch 2510-24, ProCurve J9019A Switch 2510-24, ProCurve J9019A Switch 2510-24, ProCurve J9019A Switch 2510-24</t>
  </si>
  <si>
    <t>CN720WX1T6, CN720WX1T6, CN720WX1T6, CN720WX1T6, CN720WX1T6, CN720WX1T6</t>
  </si>
  <si>
    <t>n.a., n.a., n.a., n.a., n.a., 00:18:FE:DA:5E:E6</t>
  </si>
  <si>
    <t>n.a., n.a., n.a., n.a., n.a., 172.17.252.163</t>
  </si>
  <si>
    <t>ProCurve Switch 2510B-24</t>
  </si>
  <si>
    <t>CN816FW0WH, CN816FW0WH, CN816FW0WH</t>
  </si>
  <si>
    <t>n.a., n.a., 00:1D:B3:BC:CC:F1</t>
  </si>
  <si>
    <t>n.a., n.a., 10.188.240.82</t>
  </si>
  <si>
    <t>prs-2</t>
  </si>
  <si>
    <t>AN08431563, AN08431563, AN08431563, AN08431563, AN08431563, AN08431563, AN08431563, AN08431563, AN08431563, AN08431563, AN08431563, AN08431563, AN08431563, AN08431563, AN08431563, AN08431563, AN08431563, AN08431563, AN08431563, AN08431563, AN08431563</t>
  </si>
  <si>
    <t>n.a., n.a., 00:1B:ED:91:03:40, 00:1B:ED:91:03:49, 00:1B:ED:91:03:4A, 00:1B:ED:91:03:4C, 00:1B:ED:91:03:62, 00:1B:ED:91:03:46, 00:1B:ED:91:03:47, 00:1B:ED:91:03:48, n.a., 00:1B:ED:91:03:40, 00:1B:ED:91:03:5B, 00:1B:ED:91:03:6C, 00:1B:ED:91:03:6D, 00:1</t>
  </si>
  <si>
    <t>PST2</t>
  </si>
  <si>
    <t>172.29.250.42</t>
  </si>
  <si>
    <t>PST-21</t>
  </si>
  <si>
    <t>HP Procurve J9028B</t>
  </si>
  <si>
    <t>00:1B:3F:9E:0C:40</t>
  </si>
  <si>
    <t>172.29.250.171</t>
  </si>
  <si>
    <t>PST-23</t>
  </si>
  <si>
    <t>00:23:47:86:E4:E0</t>
  </si>
  <si>
    <t>172.29.250.173</t>
  </si>
  <si>
    <t>PST-24</t>
  </si>
  <si>
    <t>00:23:47:87:9A:00, n.a.</t>
  </si>
  <si>
    <t>172.29.250.174, n.a.</t>
  </si>
  <si>
    <t>PST-25</t>
  </si>
  <si>
    <t>00:1D:B3:D0:E6:C0</t>
  </si>
  <si>
    <t>172.29.250.175</t>
  </si>
  <si>
    <t>PST27</t>
  </si>
  <si>
    <t>CN34DRR0H1, CN34DRR0H1</t>
  </si>
  <si>
    <t>n.a., 6C:3B:E5:D3:BD:24</t>
  </si>
  <si>
    <t>n.a., 172.17.18.27</t>
  </si>
  <si>
    <t>PST-27</t>
  </si>
  <si>
    <t>CN014ZT0Q3, CN014ZT0Q3</t>
  </si>
  <si>
    <t>n.a., F0:62:81:5F:C7:A4</t>
  </si>
  <si>
    <t>n.a., 172.29.250.177</t>
  </si>
  <si>
    <t>PST3</t>
  </si>
  <si>
    <t>172.29.250.43</t>
  </si>
  <si>
    <t>PST4</t>
  </si>
  <si>
    <t>HP ProCurve J9085A Switch 2610-24</t>
  </si>
  <si>
    <t>172.29.250.44</t>
  </si>
  <si>
    <t>PST5</t>
  </si>
  <si>
    <t>172.29.250.41</t>
  </si>
  <si>
    <t>PUMA-SERVER</t>
  </si>
  <si>
    <t>CZC7473ZNV, CZC7473ZNV</t>
  </si>
  <si>
    <t>puma-simulator-1</t>
  </si>
  <si>
    <t>CN230FW12S, CN230FW12S</t>
  </si>
  <si>
    <t>n.a., 24:BE:05:4D:91:86</t>
  </si>
  <si>
    <t>n.a., 172.25.31.143</t>
  </si>
  <si>
    <t>pune-1</t>
  </si>
  <si>
    <t>pune-2</t>
  </si>
  <si>
    <t>pune-3</t>
  </si>
  <si>
    <t>HP Procurve J9028B, HP Procurve J9028B, HP Procurve J9028B, HP Procurve J9028B, HP Procurve J9028B, HP Procurve J9028B, HP Procurve J9028B, HP Procurve J9028B, HP Procurve J9028B</t>
  </si>
  <si>
    <t>CN815FW0P8, CN815FW0P8, CN815FW0P8, CN815FW0P8, CN815FW0P8, CN815FW0P8, CN815FW0P8, CN815FW0P8, CN815FW0P8</t>
  </si>
  <si>
    <t>n.a., n.a., 00:1D:B3:BC:0B:06, n.a., n.a., n.a., n.a., n.a., n.a.</t>
  </si>
  <si>
    <t>n.a., n.a., 172.26.31.164, n.a., n.a., n.a., n.a., n.a., n.a.</t>
  </si>
  <si>
    <t>pun-fcs-001</t>
  </si>
  <si>
    <t>Brocade Fibre Channel Switch, Brocade Fibre Channel Switch, Brocade Fibre Channel Switch, Brocade Fibre Channel Switch</t>
  </si>
  <si>
    <t>USB231S105, USB231S105, USB231S105, USB231S105</t>
  </si>
  <si>
    <t>n.a., n.a., n.a., 00:27:F8:0D:ED:D1</t>
  </si>
  <si>
    <t>n.a., n.a., n.a., 172.26.31.185</t>
  </si>
  <si>
    <t>pun-fcs-002</t>
  </si>
  <si>
    <t>Brocade Fibre Channel Switch, Brocade Fibre Channel Switch, Brocade Fibre Channel Switch, Brocade Fibre Channel Switch, Brocade Fibre Channel Switch, Brocade Fibre Channel Switch</t>
  </si>
  <si>
    <t>USB852S7PW, USB852S7PW, USB852S7PW, USB852S7PW, USB852S7PW, USB852S7PW</t>
  </si>
  <si>
    <t>n.a., n.a., n.a., 00:05:1E:7F:FE:03, n.a., n.a.</t>
  </si>
  <si>
    <t>n.a., n.a., n.a., 172.26.31.186, n.a., n.a.</t>
  </si>
  <si>
    <t>PUN-VMH-001</t>
  </si>
  <si>
    <t>CZ2142076J</t>
  </si>
  <si>
    <t>44:1e:a1:3a:12:f4</t>
  </si>
  <si>
    <t>172.26.31.215</t>
  </si>
  <si>
    <t>REB-001-Ricoh-MPC3003</t>
  </si>
  <si>
    <t>M_05.A0102</t>
  </si>
  <si>
    <t>E154M631147</t>
  </si>
  <si>
    <t>00:26:73:8B:05:AD</t>
  </si>
  <si>
    <t>REMA</t>
  </si>
  <si>
    <t>00:19:66:70:B7:C2</t>
  </si>
  <si>
    <t>172.20.136.112</t>
  </si>
  <si>
    <t>rhodium.gate24.gf.iav.de</t>
  </si>
  <si>
    <t>rnp-08a2e5</t>
  </si>
  <si>
    <t>FR.01.A0100</t>
  </si>
  <si>
    <t xml:space="preserve">, , , , </t>
  </si>
  <si>
    <t>n.a., n.a., n.a., n.a., 00:26:73:08:A2:E5</t>
  </si>
  <si>
    <t>n.a., n.a., n.a., n.a., 192.168.115.230</t>
  </si>
  <si>
    <t xml:space="preserve">rp1.gate30.iavgroup.local </t>
  </si>
  <si>
    <t xml:space="preserve">BIG-IP 5250 </t>
  </si>
  <si>
    <t xml:space="preserve">f5-ffsq-nove </t>
  </si>
  <si>
    <t xml:space="preserve">0:a:49:9d:6d:40 </t>
  </si>
  <si>
    <t xml:space="preserve">172.16.158.51 </t>
  </si>
  <si>
    <t>rp2.gate30.iavgroup.local</t>
  </si>
  <si>
    <t xml:space="preserve">f5-kgor-twof </t>
  </si>
  <si>
    <t>0:a:49:9d:6a:40</t>
  </si>
  <si>
    <t>172.16.158.52</t>
  </si>
  <si>
    <t>rtr-isb-g20a-1-1</t>
  </si>
  <si>
    <t>G_20.A0406</t>
  </si>
  <si>
    <t>rue-3-buero-2</t>
  </si>
  <si>
    <t>Rüsselsheim</t>
  </si>
  <si>
    <t>RH01.A0202</t>
  </si>
  <si>
    <t>AN07432102, AN07432102, AN07432102, AN07432102, AN07432102, AN07432102, AN07432102, AN07432102, AN07432102, AN07432102, AN07432102, AN07432102, AN07432102, AN07432102, AN07432102, AN07432102, AN07432102, AN07432102, AN07432102, AN07432102, AN07432102</t>
  </si>
  <si>
    <t>00:1B:ED:3E:11:40, n.a., 00:1B:ED:3E:11:40, 00:1B:ED:3E:11:49, 00:1B:ED:3E:11:4A, 00:1B:ED:3E:11:46, 00:1B:ED:3E:11:47, 00:1B:ED:3E:11:48, 00:1B:ED:3E:11:6C, 00:1B:ED:3E:11:6D, 00:1B:ED:3E:11:6E, 00:1B:ED:3E:11:6F, 00:1B:ED:3E:11:44, 00:1B:ED:3E:11:4</t>
  </si>
  <si>
    <t>rue-501-ricoh-mpc3003</t>
  </si>
  <si>
    <t>R1.A0215</t>
  </si>
  <si>
    <t>E154M630143</t>
  </si>
  <si>
    <t>00:26:73:88:48:36</t>
  </si>
  <si>
    <t>RUE-BKP-001</t>
  </si>
  <si>
    <t>CZJ6270KN8</t>
  </si>
  <si>
    <t>1C:98:EC:14:99:80</t>
  </si>
  <si>
    <t>rue-main</t>
  </si>
  <si>
    <t>n.a., n.a., n.a., n.a., n.a., n.a., n.a., n.a., , n.a., n.a., n.a., n.a., n.a., n.a., n.a., n.a., n.a., n.a., n.a., n.a., n.a., n.a., n.a., n.a., n.a., n.a., n.a., n.a., n.a., n.a., n.a., n.a., n.a.</t>
  </si>
  <si>
    <t>n.a., n.a., n.a., n.a., n.a., n.a., n.a., n.a., 192.168.119.225, n.a., n.a., n.a., n.a., n.a., n.a., n.a., n.a., n.a., n.a., n.a., n.a., n.a., n.a., n.a., n.a., n.a., n.a., n.a., n.a., n.a., n.a., n.a., n.a., n.a.</t>
  </si>
  <si>
    <t>rue-san-001</t>
  </si>
  <si>
    <t>ruessel-4-buero-2</t>
  </si>
  <si>
    <t>BZS0418J00H, BZS0418J00H, BZS0418J00H, BZS0418J00H, BZS0418J00H, BZS0418J00H, BZS0418J00H, BZS0418J00H, BZS0418J00H, BZS0418J00H, BZS0418J00H, BZS0418J00H, BZS0418J00H, BZS0418J00H, BZS0418J00H, BZS0418J00H, BZS0418J00H, BZS0418J00H, BZS0418J00H, BZS</t>
  </si>
  <si>
    <t>74:8E:F8:D1:7A:60, n.a., 74:8E:F8:D1:7A:60, 74:8E:F8:D1:7A:7A, 74:8E:F8:D1:7A:7B, 74:8E:F8:D1:7A:64, 74:8E:F8:D1:7A:65, 74:8E:F8:D1:7A:66, 74:8E:F8:D1:7A:67, 74:8E:F8:D1:7A:68, 74:8E:F8:D1:7A:79, 74:8E:F8:D1:7A:74, 74:8E:F8:D1:7A:75, 74:8E:F8:D1:7A:7</t>
  </si>
  <si>
    <t>RUE-VMH-001</t>
  </si>
  <si>
    <t>CZ2050KF78</t>
  </si>
  <si>
    <t>68:b5:99:6d:0d:a4</t>
  </si>
  <si>
    <t>10.119.31.215</t>
  </si>
  <si>
    <t>rus1</t>
  </si>
  <si>
    <t>Kaluga</t>
  </si>
  <si>
    <t>Kaluga_Serverroom</t>
  </si>
  <si>
    <t>CN10DRR0JR, CN10DRR0JR</t>
  </si>
  <si>
    <t>n.a., E4:11:5B:7D:ED:24</t>
  </si>
  <si>
    <t>n.a., 192.168.145.162</t>
  </si>
  <si>
    <t>ruthenium.gate22.gf.iav.de</t>
  </si>
  <si>
    <t>s01</t>
  </si>
  <si>
    <t>172.16.1.11</t>
  </si>
  <si>
    <t>s08</t>
  </si>
  <si>
    <t>172.16.1.18</t>
  </si>
  <si>
    <t>s18new</t>
  </si>
  <si>
    <t>SANbox</t>
  </si>
  <si>
    <t>SANbox 1400 FC Switch</t>
  </si>
  <si>
    <t>SAN-GF-01</t>
  </si>
  <si>
    <t>DS S16F-G1840-4B, DS S16F-G1840-4B, DS S16F-G1840-4B</t>
  </si>
  <si>
    <t>ES3S0000A1117000012, ES3S0000A1117000012, ES3S0000A1117000012</t>
  </si>
  <si>
    <t>san-lb-01</t>
  </si>
  <si>
    <t>192.168.99.178</t>
  </si>
  <si>
    <t>SAN-PARIS-01</t>
  </si>
  <si>
    <t>sao-2-2</t>
  </si>
  <si>
    <t>CN803FW0CV, CN803FW0CV</t>
  </si>
  <si>
    <t>n.a., 00:1C:2E:C3:48:46</t>
  </si>
  <si>
    <t>n.a., 192.168.143.162</t>
  </si>
  <si>
    <t>sao-2-3</t>
  </si>
  <si>
    <t>CN27DRR4ZY, CN27DRR4ZY, CN27DRR4ZY, CN27DRR4ZY, CN27DRR4ZY, CN27DRR4ZY</t>
  </si>
  <si>
    <t>n.a., n.a., n.a., n.a., n.a., 24:BE:05:70:02:44</t>
  </si>
  <si>
    <t>n.a., n.a., n.a., n.a., n.a., 192.168.143.72</t>
  </si>
  <si>
    <t>SAPHANA11</t>
  </si>
  <si>
    <t>SAPHANA21</t>
  </si>
  <si>
    <t>s-cann-2</t>
  </si>
  <si>
    <t>Stuttgart</t>
  </si>
  <si>
    <t>LU02.A-Büro</t>
  </si>
  <si>
    <t>CN29DRR1G1, CN29DRR1G1, CN29DRR1G1</t>
  </si>
  <si>
    <t>n.a., 10:60:4B:26:79:E4, n.a.</t>
  </si>
  <si>
    <t>n.a., 192.168.154.163, n.a.</t>
  </si>
  <si>
    <t>SCA-VMH-001</t>
  </si>
  <si>
    <t>ProLiant DL388p Gen8 (Server ESX)</t>
  </si>
  <si>
    <t>USE414VS43</t>
  </si>
  <si>
    <t>SEC001599C7B9C8</t>
  </si>
  <si>
    <t>Samsung CLX-9251</t>
  </si>
  <si>
    <t>Z8JKB1BD100003W</t>
  </si>
  <si>
    <t>selen.gate21.iavgroup.local</t>
  </si>
  <si>
    <t>selfservice.gate22.gf.iav.de</t>
  </si>
  <si>
    <t>selfservice.iav.enxo.org</t>
  </si>
  <si>
    <t>selfservice.iavtech.net</t>
  </si>
  <si>
    <t>SEO-001-RICOH-MPC2503</t>
  </si>
  <si>
    <t>KR01.A0001</t>
  </si>
  <si>
    <t>E214R180070</t>
  </si>
  <si>
    <t>00:26:73:7A:52:15</t>
  </si>
  <si>
    <t>192.168.116.30</t>
  </si>
  <si>
    <t>SEO-501-HP-CP2025dn</t>
  </si>
  <si>
    <t>CNCSD04493</t>
  </si>
  <si>
    <t>Server-G01-A0012-01</t>
  </si>
  <si>
    <t>Server-G03-A0224-01</t>
  </si>
  <si>
    <t>Server-G03-A0224-02</t>
  </si>
  <si>
    <t>10.2.0.38, n.a.</t>
  </si>
  <si>
    <t>server-g04-a0026-01</t>
  </si>
  <si>
    <t>server-g04-a0026-01 Unit: 1</t>
  </si>
  <si>
    <t>ICX7450-24 24-port, ICX7450-24 24-port, ICX7450-24 24-port, ICX7450-24 24-port, ICX7450-24 24-port, ICX7450-24 24-port, ICX7450-24 24-port, ICX7450-24 24-port, ICX7450-24 24-port, ICX7450-24 24-port, ICX7450-24 24-port, ICX7450-24 24-port, ICX7450-24</t>
  </si>
  <si>
    <t>CYT3342L018, CYT3342L018, CYT3342L018, CYT3342L018, CYT3342L018, CYT3342L018, CYT3342L018, CYT3342L018, CYT3342L018, CYT3342L018, CYT3342L018, CYT3342L018, CYT3342L018, CYT3342L018, CYT3342L018, CYT3342L018, CYT3342L018, CYT3342L018, CYT3342L018, CYT</t>
  </si>
  <si>
    <t>60:9C:9F:39:BA:C8, 60:9C:9F:39:BA:D1, 60:9C:9F:39:BA:D2, 60:9C:9F:39:BA:E9, 60:9C:9F:39:BA:DF, 60:9C:9F:39:BA:CD, 60:9C:9F:39:BA:CE, 60:9C:9F:39:BA:CF, 60:9C:9F:39:BA:D0, 60:9C:9F:39:BA:C8, 60:9C:9F:39:BA:E5, 60:9C:9F:39:BA:D9, 60:9C:9F:39:BA:DA, 60:</t>
  </si>
  <si>
    <t>server-g04-a0026-01 Unit: 2</t>
  </si>
  <si>
    <t>ICX7450-48 48-port, ICX7450-48 48-port, ICX7450-48 48-port, ICX7450-48 48-port, ICX7450-48 48-port, ICX7450-48 48-port, ICX7450-48 48-port, ICX7450-48 48-port, ICX7450-48 48-port, ICX7450-48 48-port, ICX7450-48 48-port, ICX7450-48 48-port, ICX7450-48</t>
  </si>
  <si>
    <t>CYQ3334L00P, CYQ3334L00P, CYQ3334L00P, CYQ3334L00P, CYQ3334L00P, CYQ3334L00P, CYQ3334L00P, CYQ3334L00P, CYQ3334L00P, CYQ3334L00P, CYQ3334L00P, CYQ3334L00P, CYQ3334L00P, CYQ3334L00P, CYQ3334L00P, CYQ3334L00P, CYQ3334L00P, CYQ3334L00P, CYQ3334L00P, CYQ</t>
  </si>
  <si>
    <t>CC:4E:24:F5:1C:D1, CC:4E:24:F5:1C:D2, CC:4E:24:F5:1C:D3, CC:4E:24:F5:1C:D4, CC:4E:24:F5:1C:D5, CC:4E:24:F5:1C:FD, CC:4E:24:F5:1D:01, CC:4E:24:F5:1C:CB, CC:4E:24:F5:1C:F2, CC:4E:24:F5:1C:CD, CC:4E:24:F5:1C:CE, CC:4E:24:F5:1C:CF, CC:4E:24:F5:1C:D0, CC:</t>
  </si>
  <si>
    <t>server-g04-a0026-01 Unit: 3</t>
  </si>
  <si>
    <t>CYT3342L00R, CYT3342L00R, CYT3342L00R, CYT3342L00R, CYT3342L00R, CYT3342L00R, CYT3342L00R, CYT3342L00R, CYT3342L00R, CYT3342L00R, CYT3342L00R, CYT3342L00R, CYT3342L00R, CYT3342L00R, CYT3342L00R, CYT3342L00R, CYT3342L00R, CYT3342L00R, CYT3342L00R, CYT</t>
  </si>
  <si>
    <t>60:9C:9F:39:B8:51, 60:9C:9F:39:B8:52, 60:9C:9F:39:B8:5F, 60:9C:9F:39:B8:4D, 60:9C:9F:39:B8:4E, 60:9C:9F:39:B8:4F, 60:9C:9F:39:B8:50, 60:9C:9F:39:B8:65, 60:9C:9F:39:B8:69, 60:9C:9F:39:B8:59, 60:9C:9F:39:B8:5A, 60:9C:9F:39:B8:5B, 60:9C:9F:39:B8:5C, 60:</t>
  </si>
  <si>
    <t>Server-G05-A0006-01</t>
  </si>
  <si>
    <t>Server-G05-A0006-01 Unit: 1</t>
  </si>
  <si>
    <t>CYT3341L00D, CYT3341L00D, CYT3341L00D, CYT3341L00D, CYT3341L00D, CYT3341L00D, CYT3341L00D, CYT3341L00D, CYT3341L00D, CYT3341L00D, CYT3341L00D, CYT3341L00D, CYT3341L00D, CYT3341L00D, CYT3341L00D, CYT3341L00D, CYT3341L00D, CYT3341L00D, CYT3341L00D, CYT</t>
  </si>
  <si>
    <t>60:9C:9F:39:A2:18, 60:9C:9F:39:A2:21, 60:9C:9F:39:A2:39, 60:9C:9F:39:A2:1D, 60:9C:9F:39:A2:1E, 60:9C:9F:39:A2:1F, 60:9C:9F:39:A2:20, 60:9C:9F:39:A2:18, 60:9C:9F:39:A2:35, 60:9C:9F:39:A2:2D, 60:9C:9F:39:A2:2E, n.a., 60:9C:9F:39:A2:1A, 60:9C:9F:39:A2:1</t>
  </si>
  <si>
    <t>Server-G05-A0006-01 Unit: 2</t>
  </si>
  <si>
    <t>CYT3341L00C, CYT3341L00C, CYT3341L00C, CYT3341L00C, CYT3341L00C, CYT3341L00C, CYT3341L00C, CYT3341L00C, CYT3341L00C, CYT3341L00C, CYT3341L00C, CYT3341L00C, CYT3341L00C, CYT3341L00C, CYT3341L00C, CYT3341L00C, CYT3341L00C</t>
  </si>
  <si>
    <t>60:9C:9F:39:A2:0D, 60:9C:9F:39:A2:11, 60:9C:9F:39:A1:F0, 60:9C:9F:39:A1:FC, 60:9C:9F:39:A1:F9, 60:9C:9F:39:A1:F3, 60:9C:9F:39:A1:F4, 60:9C:9F:39:A1:F5, 60:9C:9F:39:A1:F6, 60:9C:9F:39:A1:F7, 60:9C:9F:39:A1:F8, 60:9C:9F:39:A1:FA, 60:9C:9F:39:A1:FB, n.a</t>
  </si>
  <si>
    <t>Server-G06-A0111-01</t>
  </si>
  <si>
    <t>serverroom-2nd</t>
  </si>
  <si>
    <t>MDAN44G00J, MDAN44G00J, MDAN44G00J, MDAN44G00J, MDAN44G00J, MDAN44G00J, MDAN44G00J, MDAN44G00J, MDAN44G00J, MDAN44G00J, MDAN44G00J, MDAN44G00J, MDAN44G00J, MDAN44G00J, MDAN44G00J, MDAN44G00J, MDAN44G00J, MDAN44G00J, MDAN44G00J, MDAN44G00J, MDAN44G00J</t>
  </si>
  <si>
    <t>00:24:38:FA:A2:40, n.a., 00:24:38:FA:A2:40, 00:24:38:FA:A2:49, 00:24:38:FA:A2:6B, 00:24:38:FA:A2:6C, 00:24:38:FA:A2:6D, 00:24:38:FA:A2:6E, 00:24:38:FA:A2:6F, 00:24:38:FA:A2:5A, 00:24:38:FA:A2:66, 00:24:38:FA:A2:67, 00:24:38:FA:A2:68, 00:24:38:FA:A2:6</t>
  </si>
  <si>
    <t>sha-501-hp-lj-cm1415fn-color</t>
  </si>
  <si>
    <t>CN01.A0903</t>
  </si>
  <si>
    <t>HP Color LaserJet 2605dn, HP Color LaserJet 2605dn, HP Color LaserJet 2605dn, HP Color LaserJet 2605dn</t>
  </si>
  <si>
    <t>CNH8C3L113, CNH8C3L113, CNH8C3L113, CNH8C3L113</t>
  </si>
  <si>
    <t>n.a., n.a., n.a., 172.16.10.21</t>
  </si>
  <si>
    <t>SHA-501-HP-MFP-M476dw-Color</t>
  </si>
  <si>
    <t>CN01.A0809</t>
  </si>
  <si>
    <t>HP Color LaserJet 2605dn, HP Color LaserJet 2605dn, HP Color LaserJet 2605dn, HP Color LaserJet 2605dn, HP Color LaserJet 2605dn, HP Color LaserJet 2605dn</t>
  </si>
  <si>
    <t>CNB7GD42PN, CNB7GD42PN, CNB7GD42PN, CNB7GD42PN, CNB7GD42PN, CNB7GD42PN</t>
  </si>
  <si>
    <t>n.a., n.a., n.a., n.a., C0:38:96:20:D5:87, n.a.</t>
  </si>
  <si>
    <t>n.a., n.a., n.a., n.a., 172.16.10.41, n.a.</t>
  </si>
  <si>
    <t>SHA-501-Ricoh-MPC3002</t>
  </si>
  <si>
    <t>W492M700096, W492M700096, W492M700096, W492M700096</t>
  </si>
  <si>
    <t>n.a., n.a., 00:26:73:4B:34:AA, n.a.</t>
  </si>
  <si>
    <t>n.a., n.a., 172.16.9.37, n.a.</t>
  </si>
  <si>
    <t>sha-505-hp-t920</t>
  </si>
  <si>
    <t>CN01.A0804</t>
  </si>
  <si>
    <t>??CN488FH04X, ??CN488FH04X</t>
  </si>
  <si>
    <t>n.a., 00:9C:02:84:CB:EB</t>
  </si>
  <si>
    <t>n.a., 172.16.9.38</t>
  </si>
  <si>
    <t>SHA-BKP-001</t>
  </si>
  <si>
    <t>ProLiant DL388 Gen9 (Server Windows)</t>
  </si>
  <si>
    <t>CN75380M23</t>
  </si>
  <si>
    <t>5C:B9:01:FE:08:30</t>
  </si>
  <si>
    <t>172.16.8.18</t>
  </si>
  <si>
    <t>sha-msa-001</t>
  </si>
  <si>
    <t>172.16.9.5</t>
  </si>
  <si>
    <t>SHA-VMH-001</t>
  </si>
  <si>
    <t>ProLiant DL388 Gen9 (Server ESX), ProLiant DL388 Gen9 (Server ESX)</t>
  </si>
  <si>
    <t>CN75520C1G, CN75520C1G</t>
  </si>
  <si>
    <t>00:50:56:6f:53:06, 94:57:a5:51:9e:b8</t>
  </si>
  <si>
    <t>169.254.109.1, 192.168.109.215</t>
  </si>
  <si>
    <t>SHA-VMH-002</t>
  </si>
  <si>
    <t>CN75520C7Y, CN75520C7Y</t>
  </si>
  <si>
    <t>00:50:56:68:40:9c, 94:57:a5:5b:86:4c</t>
  </si>
  <si>
    <t>169.254.109.2, 192.168.109.216</t>
  </si>
  <si>
    <t>sif-001-ricoh-mpc3003</t>
  </si>
  <si>
    <t>SI01.A0013</t>
  </si>
  <si>
    <t>E155MB33396</t>
  </si>
  <si>
    <t>00:26:73:B6:C7:30</t>
  </si>
  <si>
    <t>10.12.8.226</t>
  </si>
  <si>
    <t>sif-002-ricoh-mpc3003</t>
  </si>
  <si>
    <t>SI01.A0127</t>
  </si>
  <si>
    <t>E155MB33394</t>
  </si>
  <si>
    <t>00:26:73:B6:C6:AE</t>
  </si>
  <si>
    <t>10.12.8.227</t>
  </si>
  <si>
    <t>sif-003-ricoh-mpc3003</t>
  </si>
  <si>
    <t>SI01.A0227</t>
  </si>
  <si>
    <t>E155MB33413</t>
  </si>
  <si>
    <t>00:26:73:B6:AE:53</t>
  </si>
  <si>
    <t>10.12.8.228</t>
  </si>
  <si>
    <t>sif-004-ricoh-mpc3002</t>
  </si>
  <si>
    <t>SI01.A0327</t>
  </si>
  <si>
    <t>W493K203037</t>
  </si>
  <si>
    <t>00:26:73:5A:42:5B</t>
  </si>
  <si>
    <t>10.12.8.229</t>
  </si>
  <si>
    <t>sif-005-ricoh-mpc305</t>
  </si>
  <si>
    <t>W794P700805</t>
  </si>
  <si>
    <t>00:26:73:89:9C:F1</t>
  </si>
  <si>
    <t>10.12.8.236</t>
  </si>
  <si>
    <t>sif-006-ricoh-mpc305</t>
  </si>
  <si>
    <t>SI01.A.0514</t>
  </si>
  <si>
    <t>W794P902948</t>
  </si>
  <si>
    <t>00:26:73:92:4C:11</t>
  </si>
  <si>
    <t>10.12.8.231</t>
  </si>
  <si>
    <t>sif-007-ricoh-mpc306</t>
  </si>
  <si>
    <t>SI01.A.0120</t>
  </si>
  <si>
    <t>G446P101706</t>
  </si>
  <si>
    <t>00:26:73:B4:D5:FD</t>
  </si>
  <si>
    <t>10.12.8.237</t>
  </si>
  <si>
    <t>sif-008-plotter-hp-t930</t>
  </si>
  <si>
    <t>SI01.A0517</t>
  </si>
  <si>
    <t>??CN5C42H00Y</t>
  </si>
  <si>
    <t>10.12.8.230</t>
  </si>
  <si>
    <t>sif-009-ricoh-mpc306</t>
  </si>
  <si>
    <t>SI01.B0011</t>
  </si>
  <si>
    <t>G446P300238</t>
  </si>
  <si>
    <t>00:26:73:BB:87:2E</t>
  </si>
  <si>
    <t>10.12.8.232</t>
  </si>
  <si>
    <t>sif-010-ricoh-mpc306</t>
  </si>
  <si>
    <t>LU01.B0003</t>
  </si>
  <si>
    <t>G446P300189</t>
  </si>
  <si>
    <t>00:26:73:BB:9E:20</t>
  </si>
  <si>
    <t>10.12.8.233</t>
  </si>
  <si>
    <t>SIF-BKP-001</t>
  </si>
  <si>
    <t>CZJ601079N</t>
  </si>
  <si>
    <t>00:11:0A:6C:6E:F0</t>
  </si>
  <si>
    <t>10.12.8.30</t>
  </si>
  <si>
    <t>sif-fwn-001</t>
  </si>
  <si>
    <t>sif-san-001</t>
  </si>
  <si>
    <t>10.12.9.10</t>
  </si>
  <si>
    <t>SIF-UPS-01</t>
  </si>
  <si>
    <t>SIF-VMH-001</t>
  </si>
  <si>
    <t>CZJ5500XFM, CZJ5500XFM</t>
  </si>
  <si>
    <t>00:50:56:69:fb:9f, 94:57:a5:55:92:68</t>
  </si>
  <si>
    <t>169.254.237.250, 10.12.9.2</t>
  </si>
  <si>
    <t>SIF-VMH-002</t>
  </si>
  <si>
    <t>CZJ5500XFQ, CZJ5500XFQ</t>
  </si>
  <si>
    <t>00:50:56:6c:e5:36, 94:57:a5:54:9d:bc</t>
  </si>
  <si>
    <t>169.254.99.152, 10.12.9.3</t>
  </si>
  <si>
    <t>SPA-001-Ricoh-MP301S</t>
  </si>
  <si>
    <t>São Paulo, -SP-, Brasilien</t>
  </si>
  <si>
    <t>BR02.A0001</t>
  </si>
  <si>
    <t>W912P903389, W912P903389, W912P903389</t>
  </si>
  <si>
    <t>n.a., n.a., 00:26:73:51:9D:3B</t>
  </si>
  <si>
    <t>n.a., n.a., 192.168.143.227</t>
  </si>
  <si>
    <t>SPA-002-HP2605</t>
  </si>
  <si>
    <t>BR02.A0123</t>
  </si>
  <si>
    <t>CNCW82G63W</t>
  </si>
  <si>
    <t>SPA-VMH-001</t>
  </si>
  <si>
    <t>CZ2050KF84</t>
  </si>
  <si>
    <t>68:b5:99:6c:64:da</t>
  </si>
  <si>
    <t>SRVB08A</t>
  </si>
  <si>
    <t>cz2048jsp5</t>
  </si>
  <si>
    <t>68:B5:99:76:DE:1A</t>
  </si>
  <si>
    <t>172.18.150.7</t>
  </si>
  <si>
    <t>SRVC01M</t>
  </si>
  <si>
    <t>CZ3111ALM9</t>
  </si>
  <si>
    <t>3C:4A:92:6C:63:02</t>
  </si>
  <si>
    <t>172.17.16.7</t>
  </si>
  <si>
    <t>SRVC02M</t>
  </si>
  <si>
    <t>CZ3111ALMA</t>
  </si>
  <si>
    <t>3C:4A:92:73:BC:20</t>
  </si>
  <si>
    <t>172.17.16.8</t>
  </si>
  <si>
    <t>SRVC03A</t>
  </si>
  <si>
    <t>CZ212208XB</t>
  </si>
  <si>
    <t>B4:99:BA:B3:B3:8C</t>
  </si>
  <si>
    <t>172.17.16.10</t>
  </si>
  <si>
    <t>SRVC08A</t>
  </si>
  <si>
    <t>CZ212209K9</t>
  </si>
  <si>
    <t>3C:4A:92:70:64:02</t>
  </si>
  <si>
    <t>172.17.16.33</t>
  </si>
  <si>
    <t>SRVFR01M</t>
  </si>
  <si>
    <t>CZ20154HMR</t>
  </si>
  <si>
    <t>D8:D3:85:AA:3D:A4</t>
  </si>
  <si>
    <t>SRVG01M</t>
  </si>
  <si>
    <t>ProLiant DL380 G7 (Server Windows), ProLiant DL380 G7 (Server Windows)</t>
  </si>
  <si>
    <t>CZ212507HK, CZ212507HK</t>
  </si>
  <si>
    <t>B4:99:BA:B9:05:F6, B4:99:BA:B9:05:F8</t>
  </si>
  <si>
    <t>1.0.0.1,fe80::bc5c:d422:70c2:6130, 172.16.40.93,fe80::440f:ec62:e892:e6b2</t>
  </si>
  <si>
    <t>SRVG02M</t>
  </si>
  <si>
    <t>CZ213400ZR, CZ213400ZR</t>
  </si>
  <si>
    <t>B4:99:BA:B4:AF:D0, B4:99:BA:B4:AF:D2</t>
  </si>
  <si>
    <t>1.0.0.2,fe80::c52e:60b9:5a21:4b7e, 172.16.40.94,fe80::4d53:bb9e:976:9960</t>
  </si>
  <si>
    <t>SRVG03A</t>
  </si>
  <si>
    <t>CZ21360FQV</t>
  </si>
  <si>
    <t>3C:D9:2B:06:66:9E</t>
  </si>
  <si>
    <t>172.16.40.95,fe80::a17c:3dc2:ddc0:3253</t>
  </si>
  <si>
    <t>SRVG04M</t>
  </si>
  <si>
    <t>CZC74001YP</t>
  </si>
  <si>
    <t>00:1C:C4:59:85:52</t>
  </si>
  <si>
    <t>172.16.40.96,fe80::e560:cb23:5649:91a5</t>
  </si>
  <si>
    <t>SRVG07A</t>
  </si>
  <si>
    <t>ProLiant DL385 G5 (Server Windows), ProLiant DL385 G5 (Server Windows)</t>
  </si>
  <si>
    <t>CZC9117DRM, CZC9117DRM</t>
  </si>
  <si>
    <t>00:23:7D:25:4D:E8, 00:23:7D:25:4D:EA</t>
  </si>
  <si>
    <t>1.0.0.7,fe80::fc4a:66ce:222c:40c8, 10.188.44.77,fe80::e135:9b4e:d041:872f</t>
  </si>
  <si>
    <t>SRVG08A</t>
  </si>
  <si>
    <t>CZC9117DWN, CZC9117DWN</t>
  </si>
  <si>
    <t>00:23:7D:25:5B:90, 00:23:7D:25:5B:92</t>
  </si>
  <si>
    <t>1.0.0.8,fe80::f5fe:65f5:e037:a4f, 172.16.40.98,fe80::4d8d:26cc:41a1:7bda</t>
  </si>
  <si>
    <t>SRVIN01M</t>
  </si>
  <si>
    <t>SGH9080V0J</t>
  </si>
  <si>
    <t>00:23:7D:61:A6:9C</t>
  </si>
  <si>
    <t>172.26.16.204</t>
  </si>
  <si>
    <t>SRVUSA02M</t>
  </si>
  <si>
    <t>2M212901A5</t>
  </si>
  <si>
    <t>9C:8E:99:0B:2A:E4</t>
  </si>
  <si>
    <t>SSI171509LF</t>
  </si>
  <si>
    <t>10.0.29.20, n.a.</t>
  </si>
  <si>
    <t>SSI173706MA</t>
  </si>
  <si>
    <t>SSI173706MA, SSI173706MA</t>
  </si>
  <si>
    <t>24:E9:B3:32:72:80, n.a.</t>
  </si>
  <si>
    <t>10.99.10.201, n.a.</t>
  </si>
  <si>
    <t>SSI173907HG</t>
  </si>
  <si>
    <t>Cisco ASR 1001, Cisco ASR 1001, Cisco ASR 1001, Cisco ASR 1001, Cisco ASR 1001, Cisco ASR 1001, Cisco ASR 1001</t>
  </si>
  <si>
    <t>SSI173907HG, SSI173907HG, SSI173907HG, SSI173907HG, SSI173907HG, SSI173907HG, SSI173907HG</t>
  </si>
  <si>
    <t>n.a., n.a., n.a., n.a., 24:E9:B3:26:13:00, n.a., n.a.</t>
  </si>
  <si>
    <t>n.a., n.a., n.a., n.a., 10.0.240.20, n.a., n.a.</t>
  </si>
  <si>
    <t>SSI173907KY</t>
  </si>
  <si>
    <t>SSI173907KY, SSI173907KY</t>
  </si>
  <si>
    <t>24:E9:B3:33:58:80, n.a.</t>
  </si>
  <si>
    <t>10.2.0.110, n.a.</t>
  </si>
  <si>
    <t>stcae01</t>
  </si>
  <si>
    <t>NAS</t>
  </si>
  <si>
    <t>NASdeluxe NDL-3324R/L</t>
  </si>
  <si>
    <t>C84600B31M20009</t>
  </si>
  <si>
    <t>172.17.152.31</t>
  </si>
  <si>
    <t>stcae02</t>
  </si>
  <si>
    <t>NASdeluxe NDL-4124R/L</t>
  </si>
  <si>
    <t>C8460FD16ME0260</t>
  </si>
  <si>
    <t>172.18.83.176</t>
  </si>
  <si>
    <t>stcfd01</t>
  </si>
  <si>
    <t>NASdeluxe NDL-3316R/L</t>
  </si>
  <si>
    <t>C83600B38M30085</t>
  </si>
  <si>
    <t>172.17.125.107</t>
  </si>
  <si>
    <t>STG-001-Ricoh-MPC3002</t>
  </si>
  <si>
    <t>W493K502868</t>
  </si>
  <si>
    <t>00:26:73:63:11:47</t>
  </si>
  <si>
    <t>STG-002-HP-Designjet-T920</t>
  </si>
  <si>
    <t>LU02.A0601</t>
  </si>
  <si>
    <t>??CN37F5H01N</t>
  </si>
  <si>
    <t>00:9C:02:84:32:CB</t>
  </si>
  <si>
    <t>stl-fwn-001</t>
  </si>
  <si>
    <t>Juniper SRX240, Juniper SRX240, Juniper SRX240, Juniper SRX240, Juniper SRX240, Juniper SRX240, Juniper SRX240, Juniper SRX240, Juniper SRX240, Juniper SRX240, Juniper SRX240, Juniper SRX240, Juniper SRX240, Juniper SRX240, Juniper SRX240, Juniper SR</t>
  </si>
  <si>
    <t>n.a., n.a., n.a., n.a., n.a., n.a., n.a., , n.a., n.a., n.a., n.a., n.a., n.a., n.a., n.a., n.a., n.a., n.a., n.a., n.a., n.a., n.a.</t>
  </si>
  <si>
    <t>n.a., n.a., n.a., n.a., n.a., n.a., n.a., 10.6.0.249, n.a., n.a., n.a., n.a., n.a., n.a., n.a., n.a., n.a., n.a., n.a., n.a., n.a., n.a., n.a.</t>
  </si>
  <si>
    <t>STL-UPS-01</t>
  </si>
  <si>
    <t>STL-UPS-02</t>
  </si>
  <si>
    <t>stpak01</t>
  </si>
  <si>
    <t>C83600B24M10054</t>
  </si>
  <si>
    <t>172.17.166.120</t>
  </si>
  <si>
    <t>strontium.gate31.gf.iav.de</t>
  </si>
  <si>
    <t>subway03.iavtech.net</t>
  </si>
  <si>
    <t>172.16.133.143</t>
  </si>
  <si>
    <t>subway04.iavtech.net</t>
  </si>
  <si>
    <t>172.16.133.144</t>
  </si>
  <si>
    <t>subway06.iavtech.net</t>
  </si>
  <si>
    <t>subway07</t>
  </si>
  <si>
    <t>FXX00000</t>
  </si>
  <si>
    <t>00:00:00:00:00</t>
  </si>
  <si>
    <t>SW1D1</t>
  </si>
  <si>
    <t>Kersen, Dirk</t>
  </si>
  <si>
    <t xml:space="preserve">, , , , , , , , , , , , , , , , , , , , , , , , , , , , , , , , , , , , , , , , , , , , , , , , , , , , , , , , , , , , , , , , , , , , , , , , , , , , , , , , , , , , , , , , , , , , , , , , , , , , , , , , , , , , , , , , , , , , , , , , , , , , , </t>
  </si>
  <si>
    <t>SW2D1</t>
  </si>
  <si>
    <t>SW2D2</t>
  </si>
  <si>
    <t>technetium</t>
  </si>
  <si>
    <t>teledriver</t>
  </si>
  <si>
    <t>teledriver.iavtech.net</t>
  </si>
  <si>
    <t>TELEKOM 0230263-1-1GW</t>
  </si>
  <si>
    <t>ASR1001, ASR1001, ASR1001</t>
  </si>
  <si>
    <t>TELEKOM 49-351-12037-7JVA</t>
  </si>
  <si>
    <t>ASR1001</t>
  </si>
  <si>
    <t>TELEKOM 49-351-12037-7JVB</t>
  </si>
  <si>
    <t>1643AMS, 1643AMS, 1643AMS</t>
  </si>
  <si>
    <t>tessy.iav.enxo.org</t>
  </si>
  <si>
    <t>TEST_AP_01</t>
  </si>
  <si>
    <t>CNC4J0T451</t>
  </si>
  <si>
    <t>70:3A:0E:C2:76:90</t>
  </si>
  <si>
    <t>10.2.4.137</t>
  </si>
  <si>
    <t>TEST_AP_02</t>
  </si>
  <si>
    <t>CNC4J0T45B</t>
  </si>
  <si>
    <t>70:3A:0E:C2:76:A2</t>
  </si>
  <si>
    <t>10.2.4.136</t>
  </si>
  <si>
    <t>TEST_AP_03</t>
  </si>
  <si>
    <t>CNC4J0T009</t>
  </si>
  <si>
    <t>70:3A:0E:C2:57:62</t>
  </si>
  <si>
    <t>10.2.4.138</t>
  </si>
  <si>
    <t>test-cell-1</t>
  </si>
  <si>
    <t>CN841FW1SM, CN841FW1SM, CN841FW1SM</t>
  </si>
  <si>
    <t>n.a., n.a., 00:1F:28:CE:D9:86</t>
  </si>
  <si>
    <t>n.a., n.a., 172.25.31.133</t>
  </si>
  <si>
    <t>test-cell-2</t>
  </si>
  <si>
    <t>CN852FW1WQ, CN852FW1WQ, CN852FW1WQ</t>
  </si>
  <si>
    <t>n.a., n.a., 172.25.31.134</t>
  </si>
  <si>
    <t>test-cell-3</t>
  </si>
  <si>
    <t>ProCurve J9019B Switch, ProCurve J9019B Switch, ProCurve J9019B Switch, ProCurve J9019B Switch, ProCurve J9019B Switch</t>
  </si>
  <si>
    <t>CN852FW23M, CN852FW23M, CN852FW23M, CN852FW23M, CN852FW23M</t>
  </si>
  <si>
    <t>n.a., n.a., n.a., 00:21:F7:23:5D:86, n.a.</t>
  </si>
  <si>
    <t>n.a., n.a., n.a., 172.25.31.135, n.a.</t>
  </si>
  <si>
    <t>test-cell-4</t>
  </si>
  <si>
    <t>BZS3233K09W, BZS3233K09W, BZS3233K09W, BZS3233K09W, BZS3233K09W, BZS3233K09W, BZS3233K09W, BZS3233K09W</t>
  </si>
  <si>
    <t>CC:4E:24:7F:4A:00, CC:4E:24:7F:4A:02, n.a., n.a., n.a., CC:4E:24:7F:4A:19, CC:4E:24:7F:4A:1A, CC:4E:24:7F:4A:1B</t>
  </si>
  <si>
    <t>test-cell-MAIN-1-3</t>
  </si>
  <si>
    <t>ProCurve Switch 2510G-24, ProCurve Switch 2510G-24</t>
  </si>
  <si>
    <t>172.25.31.138, n.a.</t>
  </si>
  <si>
    <t>test-cell-MAIN-2-4</t>
  </si>
  <si>
    <t>172.25.31.139, n.a.</t>
  </si>
  <si>
    <t>TKO-501-Ricoh-MPC3003</t>
  </si>
  <si>
    <t>JP01.A0001</t>
  </si>
  <si>
    <t>3C66-615751</t>
  </si>
  <si>
    <t>00:26:73:6F:73:8B</t>
  </si>
  <si>
    <t>TKO-VMH-001</t>
  </si>
  <si>
    <t>JPT04145H6</t>
  </si>
  <si>
    <t>00:23:7d:57:1b:fa</t>
  </si>
  <si>
    <t>tky-1</t>
  </si>
  <si>
    <t>HP ProCurve Switch 28xx 29xx 61xx 66xx 64xx</t>
  </si>
  <si>
    <t>CN742XI0MQ</t>
  </si>
  <si>
    <t>00:19:BB:9E:D1:A8</t>
  </si>
  <si>
    <t>Touch_B_01.A0111</t>
  </si>
  <si>
    <t>Touch_B_01.A0404</t>
  </si>
  <si>
    <t>Touch_B_03.A0201</t>
  </si>
  <si>
    <t>Touch_B_07.A0315</t>
  </si>
  <si>
    <t>Touch_B_07.A0316</t>
  </si>
  <si>
    <t>B_07.A0316</t>
  </si>
  <si>
    <t>Touch_BS_01.A0349</t>
  </si>
  <si>
    <t>BS01.A0349</t>
  </si>
  <si>
    <t>Touch_C_01.D0141</t>
  </si>
  <si>
    <t>C_01.D0141</t>
  </si>
  <si>
    <t>Touch_C_05.C0009</t>
  </si>
  <si>
    <t>C_05.C0009</t>
  </si>
  <si>
    <t>Touch_C_20.A0508</t>
  </si>
  <si>
    <t>C_20.A0508</t>
  </si>
  <si>
    <t>Touch_C_20.A0509</t>
  </si>
  <si>
    <t>C_20.A0509</t>
  </si>
  <si>
    <t>Touch_DD_01.A0313</t>
  </si>
  <si>
    <t>DD01.A0313</t>
  </si>
  <si>
    <t>Touch_G_01.A0020</t>
  </si>
  <si>
    <t>G_01.A0020</t>
  </si>
  <si>
    <t>Touch_G_04.A0004</t>
  </si>
  <si>
    <t>G_04.A0004</t>
  </si>
  <si>
    <t>Touch_G_04.M0109</t>
  </si>
  <si>
    <t>G_04.M0109</t>
  </si>
  <si>
    <t>Touch_G_05.A0032</t>
  </si>
  <si>
    <t>G_05.A0032</t>
  </si>
  <si>
    <t>Touch_I_01.A0203</t>
  </si>
  <si>
    <t>Touch_LU_01.A0109</t>
  </si>
  <si>
    <t>Touch_M_01.B0005</t>
  </si>
  <si>
    <t>M_01.B0005</t>
  </si>
  <si>
    <t>Touch_M_01.B0006</t>
  </si>
  <si>
    <t>M_01.B0006</t>
  </si>
  <si>
    <t>Touch_SI_01.A0419</t>
  </si>
  <si>
    <t>SI01.A0419</t>
  </si>
  <si>
    <t>Touch_WE_01.A0201</t>
  </si>
  <si>
    <t>WE01.A0201</t>
  </si>
  <si>
    <t>uran.iavtech.net</t>
  </si>
  <si>
    <t>valhalla-bd-0001</t>
  </si>
  <si>
    <t>Cluster Node</t>
  </si>
  <si>
    <t>Schulze, Stefan</t>
  </si>
  <si>
    <t>valhalla-bd-0002</t>
  </si>
  <si>
    <t>valhalla-bd-0003</t>
  </si>
  <si>
    <t>Schulze, Stephan</t>
  </si>
  <si>
    <t>valhalla-bd-0004</t>
  </si>
  <si>
    <t>valhalla-bd-0005</t>
  </si>
  <si>
    <t>valhalla-bd-0006</t>
  </si>
  <si>
    <t>valhalla-bd-0007</t>
  </si>
  <si>
    <t>valhalla-bd-0008</t>
  </si>
  <si>
    <t>valhalla-bd-0009</t>
  </si>
  <si>
    <t>valhalla-bd-0010</t>
  </si>
  <si>
    <t>valhalla-bd-0011</t>
  </si>
  <si>
    <t>valhalla-bd-0012</t>
  </si>
  <si>
    <t>valhalla-sw-0001</t>
  </si>
  <si>
    <t>valhalla-sw-0002</t>
  </si>
  <si>
    <t>valhalla-sw-0003</t>
  </si>
  <si>
    <t>valhalla-sw-0004</t>
  </si>
  <si>
    <t>VCEX3C421300HH</t>
  </si>
  <si>
    <t xml:space="preserve"> HP Virtual Connect Flex-10/10D-Modul for c-Class,  HP Virtual Connect Flex-10/10D-Modul for c-Class, " HP Virtual Connect Flex-10/10D-Modul for c-Class, " HP Virtual Connect Flex-10/10D-Modul for c-Class, " HP Virtual Connect Flex-10/10D-Modul for</t>
  </si>
  <si>
    <t xml:space="preserve">, , , , , , </t>
  </si>
  <si>
    <t>n.a., n.a., n.a., n.a., n.a., 10:1F:74:78:7D:BB, 02:10:18:6C:D3:9E</t>
  </si>
  <si>
    <t>VCEX3C421300HP</t>
  </si>
  <si>
    <t xml:space="preserve"> HP Virtual Connect Flex-10/10D-Modul for c-Class,  HP Virtual Connect Flex-10/10D-Modul for c-Class, " HP Virtual Connect Flex-10/10D-Modul for c-Class</t>
  </si>
  <si>
    <t xml:space="preserve">, , </t>
  </si>
  <si>
    <t>n.a., 02:10:18:5A:98:2E, 10:1F:74:78:7D:C7</t>
  </si>
  <si>
    <t>VCEX3C421300J5</t>
  </si>
  <si>
    <t>n.a., n.a., 02:10:18:94:C0:3E, n.a., 10:1F:74:78:7D:E3</t>
  </si>
  <si>
    <t>VCEX3C421300K5</t>
  </si>
  <si>
    <t xml:space="preserve">, , , , , , , , , , , , , , </t>
  </si>
  <si>
    <t>n.a., n.a., n.a., n.a., n.a., n.a., n.a., 10:1F:74:78:8D:21, 02:10:18:16:E6:62, n.a., n.a., n.a., n.a., n.a., n.a.</t>
  </si>
  <si>
    <t>VCFC2CN8205D00N</t>
  </si>
  <si>
    <t>HP Virtual Connect 8Gb 24-Port FC Module for c-Cla, HP Virtual Connect 8Gb 24-Port FC Module for c-Cla, HP Virtual Connect 8Gb 24-Port FC Module for c-Cla, HP Virtual Connect 8Gb 24-Port FC Module for c-Cla, HP Virtual Connect 8Gb 24-Port FC Module f</t>
  </si>
  <si>
    <t>CN8205D00N, CN8205D00N, CN8205D00N, CN8205D00N, CN8205D00N, CN8205D00N, CN8205D00N</t>
  </si>
  <si>
    <t>n.a., n.a., n.a., n.a., n.a., n.a., 172.18.156.24</t>
  </si>
  <si>
    <t>VCFC2CN8205D01X</t>
  </si>
  <si>
    <t>CN8205D01X, CN8205D01X, CN8205D01X, CN8205D01X, CN8205D01X, CN8205D01X</t>
  </si>
  <si>
    <t>n.a., n.a., n.a., n.a., n.a., 00:21:5A:04:1C:6C</t>
  </si>
  <si>
    <t>n.a., n.a., n.a., n.a., n.a., 172.18.156.23</t>
  </si>
  <si>
    <t>VCFC2CN8205D033</t>
  </si>
  <si>
    <t>HP Virtual Connect 8Gb 24-Port FC Module for c-Cla, HP Virtual Connect 8Gb 24-Port FC Module for c-Cla</t>
  </si>
  <si>
    <t>CN8205D033, CN8205D033</t>
  </si>
  <si>
    <t>00:21:5A:04:0C:CE, n.a.</t>
  </si>
  <si>
    <t>172.18.157.23, n.a.</t>
  </si>
  <si>
    <t>VCFC2CN8205D05M</t>
  </si>
  <si>
    <t>CN8205D05M, CN8205D05M, CN8205D05M, CN8205D05M, CN8205D05M, CN8205D05M, CN8205D05M, CN8205D05M</t>
  </si>
  <si>
    <t>n.a., n.a., n.a., n.a., n.a., n.a., n.a., 00:21:5A:04:1C:C7</t>
  </si>
  <si>
    <t>n.a., n.a., n.a., n.a., n.a., n.a., n.a., 172.18.157.24</t>
  </si>
  <si>
    <t>VK_Anlage_Berlin_B_01.A0111</t>
  </si>
  <si>
    <t>VK_Anlage_Berlin_B_01.A0404</t>
  </si>
  <si>
    <t>VK_Anlage_Berlin_B_03.A0201</t>
  </si>
  <si>
    <t>VK_Anlage_Berlin_B_07.A0316</t>
  </si>
  <si>
    <t>VK_Anlage_Braunschweig_BS_01.A0349</t>
  </si>
  <si>
    <t>VK_Anlage_Chemnitz_C_01.A0107</t>
  </si>
  <si>
    <t>C_01.A0107</t>
  </si>
  <si>
    <t>VK_Anlage_Chemnitz_C_01.D0141</t>
  </si>
  <si>
    <t>VK_Anlage_Chemnitz_C_05.C0009</t>
  </si>
  <si>
    <t>VK_Anlage_Dresden_DD_01.A0313</t>
  </si>
  <si>
    <t>VK_Anlage_Gifhorn_G_01.A0020</t>
  </si>
  <si>
    <t>VK_Anlage_Gifhorn_G_04.A0004</t>
  </si>
  <si>
    <t>VK_Anlage_Gifhorn_G_04.M0109</t>
  </si>
  <si>
    <t>VK_Anlage_Gifhorn_G_05.A0032</t>
  </si>
  <si>
    <t>VK_Anlage_Ludwigsburg_LU_01.A0109</t>
  </si>
  <si>
    <t>VK_Anlage_Muenchen_M_01.B0005</t>
  </si>
  <si>
    <t>VK_Anlage_Muenchen_M_01.B0006</t>
  </si>
  <si>
    <t>VK_Anlage_Sindelfingen_SI_01.A0419</t>
  </si>
  <si>
    <t>VK_Anlage_Stollberg_C_20.A0508</t>
  </si>
  <si>
    <t>VK_Anlage_Stollberg_C_20.A0509</t>
  </si>
  <si>
    <t>VK_Anlage_Weissach_WE_01.A0201</t>
  </si>
  <si>
    <t>VODAFONE 0351-26710</t>
  </si>
  <si>
    <t>Modem</t>
  </si>
  <si>
    <t>KTR150607</t>
  </si>
  <si>
    <t>VODAFONE DDN0078AINK001</t>
  </si>
  <si>
    <t>ETX-203A, ETX-203A, ETX-203A</t>
  </si>
  <si>
    <t>VODAFONE DDN1057AINK003</t>
  </si>
  <si>
    <t>ETX-203AM, ETX-203AM, ETX-203AM</t>
  </si>
  <si>
    <t>VOICEGW-CHE-20-0-01</t>
  </si>
  <si>
    <t>10.6.27.98</t>
  </si>
  <si>
    <t>VOICEGW-DD01-3-01</t>
  </si>
  <si>
    <t>FCZ200970E1</t>
  </si>
  <si>
    <t>CC:46:D6:3A:C1:D9</t>
  </si>
  <si>
    <t>172.20.146.2</t>
  </si>
  <si>
    <t>VoiceGW-NU-01-1-01</t>
  </si>
  <si>
    <t>Mohammed, Aeman Saad</t>
  </si>
  <si>
    <t>vorbereitungsraum</t>
  </si>
  <si>
    <t>BZN3229K00K, BZN3229K00K, BZN3229K00K, BZN3229K00K, BZN3229K00K, BZN3229K00K, BZN3229K00K, BZN3229K00K, BZN3229K00K, BZN3229K00K, BZN3229K00K, BZN3229K00K, BZN3229K00K, BZN3229K00K, BZN3229K00K, BZN3229K00K, BZN3229K00K, BZN3229K00K, BZN3229K00K, BZN</t>
  </si>
  <si>
    <t>CC:4E:24:7A:10:20, n.a., CC:4E:24:7A:10:20, CC:4E:24:7A:10:29, CC:4E:24:7A:10:3B, CC:4E:24:7A:10:25, CC:4E:24:7A:10:26, CC:4E:24:7A:10:27, CC:4E:24:7A:10:28, CC:4E:24:7A:10:39, CC:4E:24:7A:10:3A, CC:4E:24:7A:10:35, CC:4E:24:7A:10:36, CC:4E:24:7A:10:3</t>
  </si>
  <si>
    <t>vpn-gw-northville.iavtech.net</t>
  </si>
  <si>
    <t>FTX1704Y00K, FTX1704Y00K</t>
  </si>
  <si>
    <t>n.a., AC:F2:C5:13:D1:00</t>
  </si>
  <si>
    <t>n.a., 172.25.197.2</t>
  </si>
  <si>
    <t>WES-001-RICOH-MP2352</t>
  </si>
  <si>
    <t>WE01.A0001</t>
  </si>
  <si>
    <t>W663K200833, W663K200833, W663K200833</t>
  </si>
  <si>
    <t>n.a., n.a., 00:26:73:57:2C:A8</t>
  </si>
  <si>
    <t>n.a., n.a., 192.168.133.227</t>
  </si>
  <si>
    <t>wes-02</t>
  </si>
  <si>
    <t>AN08290357, AN08290357, AN08290357, AN08290357, AN08290357, AN08290357, AN08290357, AN08290357, AN08290357, AN08290357, AN08290357, AN08290357, AN08290357, AN08290357, AN08290357, AN08290357, AN08290357, AN08290357, AN08290357, AN08290357, AN08290357</t>
  </si>
  <si>
    <t>00:1B:ED:80:3C:00, n.a., n.a., 00:1B:ED:80:3C:00, 00:1B:ED:80:3C:09, 00:1B:ED:80:3C:2C, 00:1B:ED:80:3C:2D, 00:1B:ED:80:3C:2E, 00:1B:ED:80:3C:2F, 00:1B:ED:80:3C:26, 00:1B:ED:80:3C:27, 00:1B:ED:80:3C:28, 00:1B:ED:80:3C:29, 00:1B:ED:80:3C:2A, 00:1B:ED:8</t>
  </si>
  <si>
    <t>wes-03</t>
  </si>
  <si>
    <t>MDAN44G03L, MDAN44G03L, MDAN44G03L, MDAN44G03L, MDAN44G03L, MDAN44G03L, MDAN44G03L, MDAN44G03L, MDAN44G03L, MDAN44G03L, MDAN44G03L, MDAN44G03L, MDAN44G03L, MDAN44G03L, MDAN44G03L, MDAN44G03L, MDAN44G03L, MDAN44G03L, MDAN44G03L, MDAN44G03L, MDAN44G03L</t>
  </si>
  <si>
    <t>00:24:38:FA:BA:C0, n.a., 00:24:38:FA:BA:C0, 00:24:38:FA:BA:C9, 00:24:38:FA:BA:CA, 00:24:38:FA:BA:C6, 00:24:38:FA:BA:C7, 00:24:38:FA:BA:C8, 00:24:38:FA:BA:EC, 00:24:38:FA:BA:ED, 00:24:38:FA:BA:EE, 00:24:38:FA:BA:EF, 00:24:38:FA:BA:C4, 00:24:38:FA:BA:C</t>
  </si>
  <si>
    <t>wes-04</t>
  </si>
  <si>
    <t>Brocade Communications Systems ICX6450-48 Switch, Brocade Communications Systems ICX6450-48 Switch, Brocade Communications Systems ICX6450-48 Switch, Brocade Communications Systems ICX6450-48 Switch</t>
  </si>
  <si>
    <t>BZU0415K08C, BZU0415K08C, BZU0415K08C, BZU0415K08C</t>
  </si>
  <si>
    <t>n.a., n.a., CC:4E:24:65:65:00, n.a.</t>
  </si>
  <si>
    <t>n.a., n.a., 192.168.133.164, n.a.</t>
  </si>
  <si>
    <t>wes-04 Unit: 1</t>
  </si>
  <si>
    <t>BZU0415K08C, BZU0415K08C, BZU0415K08C, BZU0415K08C, BZU0415K08C, BZU0415K08C, BZU0415K08C, BZU0415K08C, BZU0415K08C, BZU0415K08C, BZU0415K08C, BZU0415K08C, BZU0415K08C, BZU0415K08C, BZU0415K08C, BZU0415K08C, BZU0415K08C, BZU0415K08C, BZU0415K08C, BZU</t>
  </si>
  <si>
    <t>CC:4E:24:65:89:00, CC:4E:24:65:89:09, CC:4E:24:65:89:0A, CC:4E:24:65:89:0B, CC:4E:24:65:89:0C, CC:4E:24:65:89:0D, CC:4E:24:65:89:31, CC:4E:24:65:89:32, CC:4E:24:65:89:33, CC:4E:24:65:89:34, CC:4E:24:65:89:2F, CC:4E:24:65:89:04, CC:4E:24:65:89:05, CC:</t>
  </si>
  <si>
    <t>wes-04 Unit: 2</t>
  </si>
  <si>
    <t>BZU0415K0AN, BZU0415K0AN, BZU0415K0AN, BZU0415K0AN, BZU0415K0AN, BZU0415K0AN, BZU0415K0AN, BZU0415K0AN, BZU0415K0AN, BZU0415K0AN, BZU0415K0AN, BZU0415K0AN, BZU0415K0AN, BZU0415K0AN, BZU0415K0AN, BZU0415K0AN, BZU0415K0AN, BZU0415K0AN, BZU0415K0AN, BZU</t>
  </si>
  <si>
    <t>CC:4E:24:65:65:00, CC:4E:24:65:65:09, CC:4E:24:65:65:0A, CC:4E:24:65:65:0B, CC:4E:24:65:65:07, CC:4E:24:65:65:08, CC:4E:24:65:65:31, CC:4E:24:65:65:32, CC:4E:24:65:65:33, CC:4E:24:65:65:2D, CC:4E:24:65:65:2E, CC:4E:24:65:65:2F, CC:4E:24:65:65:04, CC:</t>
  </si>
  <si>
    <t>wes-05-ip-tk</t>
  </si>
  <si>
    <t>CN2ADRV04J, CN2ADRV04J</t>
  </si>
  <si>
    <t>n.a., 28:92:4A:90:C8:CC</t>
  </si>
  <si>
    <t>n.a., 192.168.133.165</t>
  </si>
  <si>
    <t>WES-BKP-001</t>
  </si>
  <si>
    <t>CZJ6270KN6</t>
  </si>
  <si>
    <t>1C:98:EC:14:99:B4</t>
  </si>
  <si>
    <t>wes-main</t>
  </si>
  <si>
    <t>FW45070419, FW45070419, FW45070419, FW45070419, FW45070419, FW45070419, FW45070419, FW45070419, FW45070419, FW45070419, FW45070419, FW45070419, FW45070419, FW45070419, FW45070419, FW45070419</t>
  </si>
  <si>
    <t>n.a., n.a., n.a., n.a., n.a., n.a., 00:12:F2:CC:1D:17, n.a., n.a., 00:12:F2:CC:1D:00, n.a., n.a., n.a., 00:12:F2:CC:1D:00, n.a., n.a.</t>
  </si>
  <si>
    <t>WES-MNB-001</t>
  </si>
  <si>
    <t>CZJ213069H</t>
  </si>
  <si>
    <t>E8:39:35:BC:05:48</t>
  </si>
  <si>
    <t>10.133.16.221</t>
  </si>
  <si>
    <t>wes-san-001</t>
  </si>
  <si>
    <t>WES-VMH-001</t>
  </si>
  <si>
    <t>CZ232903ZS</t>
  </si>
  <si>
    <t>d8:9d:67:24:12:04</t>
  </si>
  <si>
    <t>10.133.31.215</t>
  </si>
  <si>
    <t>WES-VMH-002</t>
  </si>
  <si>
    <t>CZ24130NM8</t>
  </si>
  <si>
    <t>9c:8e:99:5d:be:ea</t>
  </si>
  <si>
    <t>172.16.7.3</t>
  </si>
  <si>
    <t>whip-1</t>
  </si>
  <si>
    <t>10.188.250.14, n.a.</t>
  </si>
  <si>
    <t>whip-office</t>
  </si>
  <si>
    <t>BZU0428J010, BZU0428J010</t>
  </si>
  <si>
    <t>CC:4E:24:24:D7:00, n.a.</t>
  </si>
  <si>
    <t>10.188.250.15, n.a.</t>
  </si>
  <si>
    <t>whip-office Unit: 1</t>
  </si>
  <si>
    <t>BZU0428J010, BZU0428J010, BZU0428J010, BZU0428J010, BZU0428J010, BZU0428J010, BZU0428J010, BZU0428J010, BZU0428J010, BZU0428J010, BZU0428J010, BZU0428J010, BZU0428J010, BZU0428J010, BZU0428J010, BZU0428J010, BZU0428J010, BZU0428J010, BZU0428J010, BZU</t>
  </si>
  <si>
    <t>CC:4E:24:24:D7:00, CC:4E:24:24:D7:09, CC:4E:24:24:D7:0A, CC:4E:24:24:D7:0B, CC:4E:24:24:D7:0C, CC:4E:24:24:D7:0D, CC:4E:24:24:D7:31, CC:4E:24:24:D7:33, CC:4E:24:24:D7:34, CC:4E:24:24:D7:0E, CC:4E:24:24:D7:2F, CC:4E:24:24:D7:04, CC:4E:24:24:D7:05, CC:</t>
  </si>
  <si>
    <t>whip-office Unit: 2</t>
  </si>
  <si>
    <t>BZT3248K04B, BZT3248K04B, BZT3248K04B, BZT3248K04B, BZT3248K04B, BZT3248K04B, BZT3248K04B, BZT3248K04B, BZT3248K04B, BZT3248K04B, BZT3248K04B, BZT3248K04B, BZT3248K04B, BZT3248K04B, BZT3248K04B, BZT3248K04B, BZT3248K04B, BZT3248K04B, BZT3248K04B, BZT</t>
  </si>
  <si>
    <t>CC:4E:24:A6:8C:18, CC:4E:24:A6:8C:19, CC:4E:24:A6:8C:1A, CC:4E:24:A6:8C:1B, CC:4E:24:A6:8C:1C, CC:4E:24:A6:8C:2F, CC:4E:24:A6:8C:31, CC:4E:24:A6:8C:32, CC:4E:24:A6:8C:33, CC:4E:24:A6:8C:34, CC:4E:24:A6:8C:29, CC:4E:24:A6:8C:2A, CC:4E:24:A6:8C:2B, CC:</t>
  </si>
  <si>
    <t>wob-001-ricoh-mpc3003</t>
  </si>
  <si>
    <t>Wolfsburg</t>
  </si>
  <si>
    <t>WO01.A0105</t>
  </si>
  <si>
    <t>E154M521428</t>
  </si>
  <si>
    <t>00:26:73:88:2B:1E</t>
  </si>
  <si>
    <t>wob-002-ricoh-mp301</t>
  </si>
  <si>
    <t>WS-500-RICOH-MPC3003</t>
  </si>
  <si>
    <t>E154M521346, E154M521346, E154M521346</t>
  </si>
  <si>
    <t>n.a., n.a., 00:26:73:88:2A:3D</t>
  </si>
  <si>
    <t>n.a., n.a., 192.168.133.226</t>
  </si>
  <si>
    <t>YODA</t>
  </si>
  <si>
    <t>LHREF001 (Server Windows)</t>
  </si>
  <si>
    <t>00:11:11:41:5E:25</t>
  </si>
  <si>
    <t>172.18.152.213</t>
  </si>
  <si>
    <t>yttrium.gate12.gf.iav.de</t>
  </si>
  <si>
    <t>zinc.gate22.gf.iav.de</t>
  </si>
  <si>
    <t>Modell</t>
  </si>
  <si>
    <t>MAC-Adresse</t>
  </si>
  <si>
    <t>Seriennummer</t>
  </si>
  <si>
    <t>IP-Adresse</t>
  </si>
  <si>
    <t>In Wartung</t>
  </si>
  <si>
    <t>In Betrieb</t>
  </si>
  <si>
    <t>Außer Betrieb</t>
  </si>
  <si>
    <t>Installiert</t>
  </si>
  <si>
    <t>Angelegt</t>
  </si>
  <si>
    <t>Auburn Hills Anzahl</t>
  </si>
  <si>
    <t>Berlin Anzahl</t>
  </si>
  <si>
    <t>Braunschweig Anzahl</t>
  </si>
  <si>
    <t>Chemnitz Anzahl</t>
  </si>
  <si>
    <t>Dresden Anzahl</t>
  </si>
  <si>
    <t>Dummy Anzahl</t>
  </si>
  <si>
    <t>Frankfurt Anzahl</t>
  </si>
  <si>
    <t>Frankfurt am Main Anzahl</t>
  </si>
  <si>
    <t>Friedrichshafen Anzahl</t>
  </si>
  <si>
    <t>Gaimersheim Anzahl</t>
  </si>
  <si>
    <t>Gifhorn Anzahl</t>
  </si>
  <si>
    <t>Großmehring Anzahl</t>
  </si>
  <si>
    <t>Guyancourt Anzahl</t>
  </si>
  <si>
    <t>Hannover Anzahl</t>
  </si>
  <si>
    <t>Heimsheim Anzahl</t>
  </si>
  <si>
    <t>Ingolstadt Anzahl</t>
  </si>
  <si>
    <t>Isenbüttel Anzahl</t>
  </si>
  <si>
    <t>Kaluga Anzahl</t>
  </si>
  <si>
    <t>Kassel Anzahl</t>
  </si>
  <si>
    <t>Ludwigsburg Anzahl</t>
  </si>
  <si>
    <t>München Anzahl</t>
  </si>
  <si>
    <t>Neckarsulm Anzahl</t>
  </si>
  <si>
    <t>Neukirchen/Adorf Anzahl</t>
  </si>
  <si>
    <t>Neustadt/Weinstrasse Anzahl</t>
  </si>
  <si>
    <t>Northville, MI Anzahl</t>
  </si>
  <si>
    <t>Nürnberg Anzahl</t>
  </si>
  <si>
    <t>Pune Anzahl</t>
  </si>
  <si>
    <t>Redwood City Anzahl</t>
  </si>
  <si>
    <t>Regensburg Anzahl</t>
  </si>
  <si>
    <t>Rostock Anzahl</t>
  </si>
  <si>
    <t>Rüsselsheim Anzahl</t>
  </si>
  <si>
    <t>San Carlos Anzahl</t>
  </si>
  <si>
    <t>Sao Paulo Anzahl</t>
  </si>
  <si>
    <t>São Paulo, -SP-, Brasilien Anzahl</t>
  </si>
  <si>
    <t>Seoul Anzahl</t>
  </si>
  <si>
    <t>Shanghai Anzahl</t>
  </si>
  <si>
    <t>Sindelfingen Anzahl</t>
  </si>
  <si>
    <t>Stollberg Anzahl</t>
  </si>
  <si>
    <t>Stuttgart Anzahl</t>
  </si>
  <si>
    <t>Tokyo Anzahl</t>
  </si>
  <si>
    <t>Weissach Anzahl</t>
  </si>
  <si>
    <t>Wolfsburg Anzahl</t>
  </si>
  <si>
    <t>Gesamtanzahl</t>
  </si>
  <si>
    <t>Anzahl von systemname</t>
  </si>
  <si>
    <t xml:space="preserve">CMDB </t>
  </si>
  <si>
    <t>ja</t>
  </si>
  <si>
    <t>CMDB</t>
  </si>
  <si>
    <t>I_06.A0007</t>
  </si>
  <si>
    <t>Cisco Aggregation Services Router 100x</t>
  </si>
  <si>
    <t>COMMSCOPE</t>
  </si>
  <si>
    <t>Mobilfunk</t>
  </si>
  <si>
    <t>in Betrieb</t>
  </si>
  <si>
    <t>Info</t>
  </si>
  <si>
    <t>nein</t>
  </si>
  <si>
    <t>Node A4+</t>
  </si>
  <si>
    <t>7640793-0179</t>
  </si>
  <si>
    <t>Juniper</t>
  </si>
  <si>
    <t>EX2200-C</t>
  </si>
  <si>
    <t>IAV-S</t>
  </si>
  <si>
    <t>Internet BKP</t>
  </si>
  <si>
    <t>ComIN</t>
  </si>
  <si>
    <t>CMMHF10ARA</t>
  </si>
  <si>
    <t>CMMR510BRC</t>
  </si>
  <si>
    <t>CMMR510BRB</t>
  </si>
  <si>
    <t>Main-Telekom</t>
  </si>
  <si>
    <t>in BEtrieb</t>
  </si>
  <si>
    <t>Alcatel Lucent 1850 TSS-3</t>
  </si>
  <si>
    <t>NGM5T10JRA</t>
  </si>
  <si>
    <t>10.180.239.66</t>
  </si>
  <si>
    <t>Main-Versatel</t>
  </si>
  <si>
    <t>inBetrieb</t>
  </si>
  <si>
    <t>Versatel</t>
  </si>
  <si>
    <t>RAD ETX203AM</t>
  </si>
  <si>
    <t>TO300099226</t>
  </si>
  <si>
    <t>Internet- IAV</t>
  </si>
  <si>
    <t>Junioer SRX 100</t>
  </si>
  <si>
    <t>IP Cop</t>
  </si>
  <si>
    <t>Videoüw. Carshbahn</t>
  </si>
  <si>
    <t>HIKVISION DS7716NI-I4</t>
  </si>
  <si>
    <t>Galaxy3500</t>
  </si>
  <si>
    <t>US161805996</t>
  </si>
  <si>
    <t>CS0007802</t>
  </si>
  <si>
    <t>CS0007707</t>
  </si>
  <si>
    <t>00:08:32:33:06:00</t>
  </si>
  <si>
    <t>F0C2119L0LC</t>
  </si>
  <si>
    <t>00:08:32:32:BB:80</t>
  </si>
  <si>
    <t>Core-INS03-1-01 Unit2</t>
  </si>
  <si>
    <t>Core-INS03-1-01 Unit1</t>
  </si>
  <si>
    <t>Edge-INS03-OG1-01 Unit1</t>
  </si>
  <si>
    <t>Edge-INS03-OG1-01 Unit2</t>
  </si>
  <si>
    <t>Edge-INS03-OG1-01 Unit3</t>
  </si>
  <si>
    <t>HP Aruba 7205</t>
  </si>
  <si>
    <t>Cisco 3850 XS SFP+</t>
  </si>
  <si>
    <t>Cisco 3850 48 poE+</t>
  </si>
  <si>
    <t>Edge-INS03-EG1-01 Unit1</t>
  </si>
  <si>
    <t>Edge-INS03-EG1-01 Unit2</t>
  </si>
  <si>
    <t>Edge-INS03-EG1-01 Unit3</t>
  </si>
  <si>
    <t>Edge-INS03-EG-02</t>
  </si>
  <si>
    <t>Edge-INS03-EG-03</t>
  </si>
  <si>
    <t>Cisco 3650+ 48 PoE+</t>
  </si>
  <si>
    <t>ins-apc-001</t>
  </si>
  <si>
    <t>ins-apc-002</t>
  </si>
  <si>
    <t>ins-apc-003</t>
  </si>
  <si>
    <t>ins-apc-004</t>
  </si>
  <si>
    <t>ins-apc-005</t>
  </si>
  <si>
    <t>ins-apc-006</t>
  </si>
  <si>
    <t>ins-apc-007</t>
  </si>
  <si>
    <t>ins-apc-008</t>
  </si>
  <si>
    <t>ins-apc-009</t>
  </si>
  <si>
    <t>ins-apc-010</t>
  </si>
  <si>
    <t>ins-apc-011</t>
  </si>
  <si>
    <t>ins-apc-012</t>
  </si>
  <si>
    <t>ins-apc-013</t>
  </si>
  <si>
    <t>ins-apc-014</t>
  </si>
  <si>
    <t>I_06.A0060</t>
  </si>
  <si>
    <t>I_06.A0040</t>
  </si>
  <si>
    <t>I_06.A0067</t>
  </si>
  <si>
    <t>I_06.A0020</t>
  </si>
  <si>
    <t>I_06.A0030</t>
  </si>
  <si>
    <t>I_06.A0011</t>
  </si>
  <si>
    <t>I_06.A0013</t>
  </si>
  <si>
    <t>I_06.A0120</t>
  </si>
  <si>
    <t>I_06.A0110</t>
  </si>
  <si>
    <t>Edge-INS-02-EG-01 Unit 1</t>
  </si>
  <si>
    <t>Edge-INS-02-EG-01 Unit 2</t>
  </si>
  <si>
    <t>Edge-INS-02-EG-01 Unit 3</t>
  </si>
  <si>
    <t>Edge-INS-02-OG1-01 Unit 1</t>
  </si>
  <si>
    <t>Edge-INS-02-OG1-01 Unit 2</t>
  </si>
  <si>
    <t>Edge-INS-02-OG1-01 Unit 3</t>
  </si>
  <si>
    <t>Edge-INS-02-OG1-01 Unit 4</t>
  </si>
  <si>
    <t>Edge-INS-02-OG2-01 Unit 1</t>
  </si>
  <si>
    <t>Edge-INS-02-OG2-01 Unit 2</t>
  </si>
  <si>
    <t>Edge-INS-02-OG2-01 Unit 3</t>
  </si>
  <si>
    <t>Edge-INS-02-OG3-01 Unit 3</t>
  </si>
  <si>
    <t>Edge-INS-02-OG3-01 Unit 1</t>
  </si>
  <si>
    <t>Edge-INS-02-OG3-01 Unit 2</t>
  </si>
  <si>
    <t>Edge-INS-02-OG3-01 Unit 4</t>
  </si>
  <si>
    <t>Edge-INS-02-OG4-01 Unit 1</t>
  </si>
  <si>
    <t>Edge-INS-02-OG4-01 Unit 2</t>
  </si>
  <si>
    <t>Edge-INS-02-OG4-01 Unit 3</t>
  </si>
  <si>
    <t>Edge-INS-02-OG4-01 Unit 4</t>
  </si>
  <si>
    <t>Edge-INS-02-OG5-01 Unit 1</t>
  </si>
  <si>
    <t>Edge-INS-02-OG5-01 Unit 2</t>
  </si>
  <si>
    <t>Edge-INS-02-OG5-01 Unit 3</t>
  </si>
  <si>
    <t>Edge-INS-02-OG5-01 Unit 4</t>
  </si>
  <si>
    <t>Core-INS-02-3-01 Unit 1</t>
  </si>
  <si>
    <t>00:42:5A.F1:72:00</t>
  </si>
  <si>
    <t>Core-INS-02-3-01 Unit 2</t>
  </si>
  <si>
    <t>00:76:86:2B:0C:00</t>
  </si>
  <si>
    <t>NOKIA 1850 TSS-5C</t>
  </si>
  <si>
    <t>49_8458_120_7FE1</t>
  </si>
  <si>
    <t>10.180.239.49</t>
  </si>
  <si>
    <t>Telecom</t>
  </si>
  <si>
    <t>L1186161</t>
  </si>
  <si>
    <t>EX3400-IAV-DrLKS-4</t>
  </si>
  <si>
    <t>Juniper EX3400</t>
  </si>
  <si>
    <t>NV0218270237</t>
  </si>
  <si>
    <t>EATON 9PX</t>
  </si>
  <si>
    <t>GA15G45027</t>
  </si>
  <si>
    <t>40iav304287z-1</t>
  </si>
  <si>
    <t>Edge-INS-02-OG1-01 Unit 5</t>
  </si>
  <si>
    <t>FD02038Q0MM</t>
  </si>
  <si>
    <t>I_06.A0053</t>
  </si>
  <si>
    <t>NT2MSKU-E</t>
  </si>
  <si>
    <t xml:space="preserve">Telekom </t>
  </si>
  <si>
    <t>Amtsleitung</t>
  </si>
  <si>
    <t>1001x</t>
  </si>
  <si>
    <t>Router ComIN</t>
  </si>
  <si>
    <t>Cisco 1841</t>
  </si>
  <si>
    <t>FCZ14152001</t>
  </si>
  <si>
    <t>BZ1114AF0515</t>
  </si>
  <si>
    <t>mun1901aink058</t>
  </si>
  <si>
    <t>ETX-202</t>
  </si>
  <si>
    <t>GW-INT-GAI</t>
  </si>
  <si>
    <t>INTER-GAI-Main</t>
  </si>
  <si>
    <t>HP 2620-24</t>
  </si>
  <si>
    <t>Amtsleitung2</t>
  </si>
  <si>
    <t>VoiCe-GW-INS-1-01</t>
  </si>
  <si>
    <t>Cisco 3925</t>
  </si>
  <si>
    <t>49/8458/93/71F1</t>
  </si>
  <si>
    <t>ADVA FSP1500</t>
  </si>
  <si>
    <t>INTER-GAI-5</t>
  </si>
  <si>
    <t>nun stand alone</t>
  </si>
  <si>
    <t>USV-2</t>
  </si>
  <si>
    <t>EATON EX3000</t>
  </si>
  <si>
    <t>GNT14479</t>
  </si>
  <si>
    <t>INTER-GAI-6</t>
  </si>
  <si>
    <t>GNT13982</t>
  </si>
  <si>
    <t>INTER-GAI-3</t>
  </si>
  <si>
    <t>GNT14040</t>
  </si>
  <si>
    <t>INTER-GAI-4</t>
  </si>
  <si>
    <t>GNT14036</t>
  </si>
  <si>
    <t>USV-1</t>
  </si>
  <si>
    <t>Eaton 9XEBM</t>
  </si>
  <si>
    <t>USV-3</t>
  </si>
  <si>
    <t>EATON EX700</t>
  </si>
  <si>
    <t>USV-4</t>
  </si>
  <si>
    <t>40iav303976z-2</t>
  </si>
  <si>
    <t>40iav303976z-3</t>
  </si>
  <si>
    <t>Transceicer ComIN</t>
  </si>
  <si>
    <t>DGS-3200-10</t>
  </si>
  <si>
    <t>Brocade ICX 6450-48</t>
  </si>
  <si>
    <t>INTER-GAI-7</t>
  </si>
  <si>
    <t>GNT14023</t>
  </si>
  <si>
    <t>I_01.A0005</t>
  </si>
  <si>
    <t>Aktuell nicht in Betrieb</t>
  </si>
  <si>
    <t>Modell erfasst</t>
  </si>
  <si>
    <t>Bunsenstraße wird separat erfasst</t>
  </si>
  <si>
    <t>vermutlich Bunsenstraße</t>
  </si>
  <si>
    <t>Telefon</t>
  </si>
  <si>
    <t>nicht in CMDB</t>
  </si>
  <si>
    <t>Gateway</t>
  </si>
  <si>
    <t>Raum aufgelöst</t>
  </si>
  <si>
    <t>I_05.A0537</t>
  </si>
  <si>
    <t>I_05.A0438</t>
  </si>
  <si>
    <t>I_05.A0337</t>
  </si>
  <si>
    <t>I_05.A0226</t>
  </si>
  <si>
    <t>I_05.A0123</t>
  </si>
  <si>
    <t>I_05.A0016</t>
  </si>
  <si>
    <t>I_06.A0065</t>
  </si>
  <si>
    <t>Edge-INS03-SKS-01</t>
  </si>
  <si>
    <t>Edge-INS03-SKS-02</t>
  </si>
  <si>
    <t>?</t>
  </si>
  <si>
    <t>IAV-S+Fremdgerät</t>
  </si>
  <si>
    <t>ComIn+Fremdgerät</t>
  </si>
  <si>
    <t>Telekom+Fremdgerät</t>
  </si>
  <si>
    <t>Versatel +Fremdgerät</t>
  </si>
  <si>
    <t>Sondernetz</t>
  </si>
  <si>
    <t>Prejawa? Haring?</t>
  </si>
  <si>
    <t>NW Team</t>
  </si>
  <si>
    <t xml:space="preserve">Telefon </t>
  </si>
  <si>
    <t>Router</t>
  </si>
  <si>
    <t>Ausgemustert</t>
  </si>
  <si>
    <t>Column Labels</t>
  </si>
  <si>
    <t>Row Labels</t>
  </si>
  <si>
    <t>Grand Total</t>
  </si>
  <si>
    <t>(Multiple Items)</t>
  </si>
  <si>
    <t>Is Complete</t>
  </si>
  <si>
    <t>List of Keywords to Search</t>
  </si>
  <si>
    <t>*NULL*</t>
  </si>
  <si>
    <t>*n.a.*</t>
  </si>
  <si>
    <t>*, ,*</t>
  </si>
  <si>
    <t>City Name</t>
  </si>
  <si>
    <t>Percentage Complete</t>
  </si>
  <si>
    <t>Total Rows</t>
  </si>
  <si>
    <t>Gesamt</t>
  </si>
  <si>
    <t>Gaimerheim</t>
  </si>
  <si>
    <t>Neustadt</t>
  </si>
  <si>
    <t>" "</t>
  </si>
  <si>
    <t>Complete</t>
  </si>
  <si>
    <t>Incomplete</t>
  </si>
  <si>
    <t>NeukirchenAdorf</t>
  </si>
  <si>
    <t>compare</t>
  </si>
  <si>
    <t>yes</t>
  </si>
  <si>
    <t>dv23 Unit: 4</t>
  </si>
  <si>
    <t>Rack</t>
  </si>
  <si>
    <t>DJBTM62</t>
  </si>
  <si>
    <t>DELL Rack 7910</t>
  </si>
  <si>
    <t>no,newItem</t>
  </si>
  <si>
    <t>S06</t>
  </si>
  <si>
    <t>Inventory No</t>
  </si>
  <si>
    <t>21IAV200726P-0</t>
  </si>
  <si>
    <t>DJBLF62</t>
  </si>
  <si>
    <t>21IAV200725P-0</t>
  </si>
  <si>
    <t>21IAV200724P-0</t>
  </si>
  <si>
    <t>DJBGF62</t>
  </si>
  <si>
    <t>21IAV200723P-0</t>
  </si>
  <si>
    <t>DJBMS62</t>
  </si>
  <si>
    <t>21IAV200722P-0</t>
  </si>
  <si>
    <t>DJBRS62</t>
  </si>
  <si>
    <t>DJBQS62</t>
  </si>
  <si>
    <t>21IAV200721P-0</t>
  </si>
  <si>
    <t>S07</t>
  </si>
  <si>
    <t>5L40H32</t>
  </si>
  <si>
    <t>21IAV000017P-0</t>
  </si>
  <si>
    <t>21IAV200751P-0</t>
  </si>
  <si>
    <t>DJBW762</t>
  </si>
  <si>
    <t>21IAV000016P-0</t>
  </si>
  <si>
    <t>6L41H32</t>
  </si>
  <si>
    <t>21IAV000015P-0</t>
  </si>
  <si>
    <t>4L43H32</t>
  </si>
  <si>
    <t>21IAV000014P-0</t>
  </si>
  <si>
    <t>7L43H32</t>
  </si>
  <si>
    <t>21IAV000013P-0</t>
  </si>
  <si>
    <t>7L45H32</t>
  </si>
  <si>
    <t>21IAV000012P-0</t>
  </si>
  <si>
    <t>4L42H32</t>
  </si>
  <si>
    <t>21IAV000011P-0</t>
  </si>
  <si>
    <t>BL46H32</t>
  </si>
  <si>
    <t>21IAV000010P-0</t>
  </si>
  <si>
    <t>6L55H32</t>
  </si>
  <si>
    <t>8L45H32</t>
  </si>
  <si>
    <t>21IAV000009P-0</t>
  </si>
  <si>
    <t>21IAV000008P-0</t>
  </si>
  <si>
    <t>5L41H32</t>
  </si>
  <si>
    <t>DELL Rack 7610</t>
  </si>
  <si>
    <t>JQYMFY1</t>
  </si>
  <si>
    <t>CPI04568</t>
  </si>
  <si>
    <t>S05</t>
  </si>
  <si>
    <t>21IAV000032P-0</t>
  </si>
  <si>
    <t>9L47H32</t>
  </si>
  <si>
    <t>21IAV000018P-1</t>
  </si>
  <si>
    <t>5L43H32</t>
  </si>
  <si>
    <t>CPI05585</t>
  </si>
  <si>
    <t>BJVGV02</t>
  </si>
  <si>
    <t>CPI05581</t>
  </si>
  <si>
    <t>5KVGV02</t>
  </si>
  <si>
    <t>21IAV000006P-0</t>
  </si>
  <si>
    <t>DL43H32</t>
  </si>
  <si>
    <t>7L4QH32</t>
  </si>
  <si>
    <t>S04</t>
  </si>
  <si>
    <t>21IAV0000019P-0</t>
  </si>
  <si>
    <t>5C7309P18C</t>
  </si>
  <si>
    <t>HP Diskshelf</t>
  </si>
  <si>
    <t>CZU05528</t>
  </si>
  <si>
    <t>CZU05529</t>
  </si>
  <si>
    <t>CZU05525</t>
  </si>
  <si>
    <t>CZU05526</t>
  </si>
  <si>
    <t>CZU05543</t>
  </si>
  <si>
    <t>CZU05544</t>
  </si>
  <si>
    <t>CZU05545</t>
  </si>
  <si>
    <t>CZU05546</t>
  </si>
  <si>
    <t>5C7309P18P</t>
  </si>
  <si>
    <t>5C7150P1EZ</t>
  </si>
  <si>
    <t>5C7131P267</t>
  </si>
  <si>
    <t>CN8124P14G</t>
  </si>
  <si>
    <t>CN8124P14C</t>
  </si>
  <si>
    <t>CN8124P0UH</t>
  </si>
  <si>
    <t>S03</t>
  </si>
  <si>
    <t>21IAV0000004P-0</t>
  </si>
  <si>
    <t>21IAV0000005P-0</t>
  </si>
  <si>
    <t>DL48H32</t>
  </si>
  <si>
    <t>DL46H32</t>
  </si>
  <si>
    <t>CZU05524</t>
  </si>
  <si>
    <t>CZU05523</t>
  </si>
  <si>
    <t>CZU04038</t>
  </si>
  <si>
    <t>CZU04039</t>
  </si>
  <si>
    <t>CZU04040</t>
  </si>
  <si>
    <t>CZU04041</t>
  </si>
  <si>
    <t>CZU04042</t>
  </si>
  <si>
    <t>CZU05522</t>
  </si>
  <si>
    <t>S08</t>
  </si>
  <si>
    <t>S09</t>
  </si>
  <si>
    <t>S10</t>
  </si>
  <si>
    <t>5C7308P0UL</t>
  </si>
  <si>
    <t>5C7150P1CG</t>
  </si>
  <si>
    <t>5C7131P266</t>
  </si>
  <si>
    <t>5C7131P232</t>
  </si>
  <si>
    <t>SGA12900HC</t>
  </si>
  <si>
    <t>HP Storage Controller</t>
  </si>
  <si>
    <t>5C7131P26T</t>
  </si>
  <si>
    <t>5C7131P230</t>
  </si>
  <si>
    <t>5C7150P193</t>
  </si>
  <si>
    <t>5C7309P18T</t>
  </si>
  <si>
    <t>5C7341P156</t>
  </si>
  <si>
    <t>7CE413P1YT</t>
  </si>
  <si>
    <t>5C714P49U</t>
  </si>
  <si>
    <t>5C7210P23F</t>
  </si>
  <si>
    <t>CN8113P0SX</t>
  </si>
  <si>
    <t>S02</t>
  </si>
  <si>
    <t>CSI03499</t>
  </si>
  <si>
    <t>CSI03500</t>
  </si>
  <si>
    <t>CSI14110</t>
  </si>
  <si>
    <t>CSI03136</t>
  </si>
  <si>
    <t>CSI03386</t>
  </si>
  <si>
    <t>GSI03386</t>
  </si>
  <si>
    <t>YL6T044095</t>
  </si>
  <si>
    <t>Fujitsu RX300 S6</t>
  </si>
  <si>
    <t>CSI03747</t>
  </si>
  <si>
    <t>40IAV101162S-0</t>
  </si>
  <si>
    <t>21IAV000007P-0</t>
  </si>
  <si>
    <t>7L44H32</t>
  </si>
  <si>
    <t>40IAV200814S-0</t>
  </si>
  <si>
    <t>S01</t>
  </si>
  <si>
    <t>7CE403P3JR</t>
  </si>
  <si>
    <t>5C7243P1A8</t>
  </si>
  <si>
    <t>5C7243P1D3</t>
  </si>
  <si>
    <t>5C7301P1UX</t>
  </si>
  <si>
    <t>CZU05533</t>
  </si>
  <si>
    <t>5C7213P2VC</t>
  </si>
  <si>
    <t>CZU05534</t>
  </si>
  <si>
    <t>5C7713P2VE</t>
  </si>
  <si>
    <t>CN8129P0KJ</t>
  </si>
  <si>
    <t>CZU04033</t>
  </si>
  <si>
    <t>CZU04034</t>
  </si>
  <si>
    <t>CN812P????</t>
  </si>
  <si>
    <t>CN8129P0J7</t>
  </si>
  <si>
    <t>CZU04035</t>
  </si>
  <si>
    <t>CZU04524</t>
  </si>
  <si>
    <t>5C7214P049</t>
  </si>
  <si>
    <t>5C7213P1B3</t>
  </si>
  <si>
    <t>CZU04521</t>
  </si>
  <si>
    <t>5C7301P3HB</t>
  </si>
  <si>
    <t>5C7218P13W</t>
  </si>
  <si>
    <t>7CE352P2NK</t>
  </si>
  <si>
    <t>EG_DV03</t>
  </si>
  <si>
    <t>DV03</t>
  </si>
  <si>
    <t>HP DL360P G8</t>
  </si>
  <si>
    <t>CZ3442EW0D</t>
  </si>
  <si>
    <t>HP DL380 G10</t>
  </si>
  <si>
    <t>CZ28470RMM</t>
  </si>
  <si>
    <t>40IAV201075S-0</t>
  </si>
  <si>
    <t>40IAV201076S-0</t>
  </si>
  <si>
    <t>40IAV201077S-0</t>
  </si>
  <si>
    <t>40IAV201078S-0</t>
  </si>
  <si>
    <t>40IAV201079S-0</t>
  </si>
  <si>
    <t>40IAV201080S-0</t>
  </si>
  <si>
    <t>40IAV200716Z-2</t>
  </si>
  <si>
    <t>CNT05669</t>
  </si>
  <si>
    <t>40IAV101161S-0</t>
  </si>
  <si>
    <t>GSU14727</t>
  </si>
  <si>
    <t>BSI04420</t>
  </si>
  <si>
    <t>CZJ7410PQC</t>
  </si>
  <si>
    <t>40IAV305171S-0</t>
  </si>
  <si>
    <t>CZ21208XB</t>
  </si>
  <si>
    <t>CSI03692</t>
  </si>
  <si>
    <t>CSI03691</t>
  </si>
  <si>
    <t>AVLHOST1</t>
  </si>
  <si>
    <t>CSI01130</t>
  </si>
  <si>
    <t>40IAV305172S-0</t>
  </si>
  <si>
    <t>AVLHOST3</t>
  </si>
  <si>
    <t>CSI01444</t>
  </si>
  <si>
    <t>CZ221000K9</t>
  </si>
  <si>
    <t>HP</t>
  </si>
  <si>
    <t>40IAV200811S-0</t>
  </si>
  <si>
    <t>GSI12865</t>
  </si>
  <si>
    <t>CSI02935</t>
  </si>
  <si>
    <t>CSI05513</t>
  </si>
  <si>
    <t>GSI14387</t>
  </si>
  <si>
    <t>GSI11867</t>
  </si>
  <si>
    <t>HP DL120 G7</t>
  </si>
  <si>
    <t>GSI12862</t>
  </si>
  <si>
    <t>CNT05784</t>
  </si>
  <si>
    <t>CSI02570</t>
  </si>
  <si>
    <t>CSI04287</t>
  </si>
  <si>
    <t>CSI04285</t>
  </si>
  <si>
    <t>CSI04284</t>
  </si>
  <si>
    <t>CSI04266</t>
  </si>
  <si>
    <t>CIS04283</t>
  </si>
  <si>
    <t>CSI04470</t>
  </si>
  <si>
    <t>CSI05516</t>
  </si>
  <si>
    <t>CZU05828</t>
  </si>
  <si>
    <t>CSI04471</t>
  </si>
  <si>
    <t>DELL KMM</t>
  </si>
  <si>
    <t>4L41h32</t>
  </si>
  <si>
    <t>20IAV000024P-0</t>
  </si>
  <si>
    <t>7L48H32</t>
  </si>
  <si>
    <t>20IAV000022P-0</t>
  </si>
  <si>
    <t>9L45H32</t>
  </si>
  <si>
    <t>20IAV000021P-0</t>
  </si>
  <si>
    <t>BL45H32</t>
  </si>
  <si>
    <t>20IAV000020P-0</t>
  </si>
  <si>
    <t>CSI-GL151</t>
  </si>
  <si>
    <t>CSI-GL152</t>
  </si>
  <si>
    <t>CSI-GL153</t>
  </si>
  <si>
    <t>CSI-GL154</t>
  </si>
  <si>
    <t>CSI-GL155</t>
  </si>
  <si>
    <t>CSI-GL156</t>
  </si>
  <si>
    <t>CSI-GL157</t>
  </si>
  <si>
    <t>CSI-GL158</t>
  </si>
  <si>
    <t>CSI-GL159</t>
  </si>
  <si>
    <t>CSI-GL160</t>
  </si>
  <si>
    <t>CSI-GL161</t>
  </si>
  <si>
    <t>CSI-GL162</t>
  </si>
  <si>
    <t>CSI-GL163</t>
  </si>
  <si>
    <t>CSI-GL164</t>
  </si>
  <si>
    <t>CSI-GL165</t>
  </si>
  <si>
    <t>CSI-GL166</t>
  </si>
  <si>
    <t>CNT02908</t>
  </si>
  <si>
    <t>Terminal Konsole</t>
  </si>
  <si>
    <t>81FMKK1</t>
  </si>
  <si>
    <t>40IAV200812S-0</t>
  </si>
  <si>
    <t>40IAV200777S-0</t>
  </si>
  <si>
    <t>40IAV200728S-0</t>
  </si>
  <si>
    <t>CSI03781</t>
  </si>
  <si>
    <t>3F5C65J</t>
  </si>
  <si>
    <t>PowerVault MD1200</t>
  </si>
  <si>
    <t>CSI03783</t>
  </si>
  <si>
    <t>CSI-CS23</t>
  </si>
  <si>
    <t>CSI05764</t>
  </si>
  <si>
    <t>CSI05774</t>
  </si>
  <si>
    <t>CSI05773</t>
  </si>
  <si>
    <t>CSI05772</t>
  </si>
  <si>
    <t>CSI05771</t>
  </si>
  <si>
    <t>CSI05770</t>
  </si>
  <si>
    <t>CSI05769</t>
  </si>
  <si>
    <t>CSI05768</t>
  </si>
  <si>
    <t>CSI05767</t>
  </si>
  <si>
    <t>CSI05765</t>
  </si>
  <si>
    <t>CSI05766</t>
  </si>
  <si>
    <t>40IAV000328S-0</t>
  </si>
  <si>
    <t>40IAV000329S-0</t>
  </si>
  <si>
    <t>40IAV000331S-0</t>
  </si>
  <si>
    <t>40IAV000330S-0</t>
  </si>
  <si>
    <t>40IAV000332S-0</t>
  </si>
  <si>
    <t>40IAV000333S-0</t>
  </si>
  <si>
    <t>40IAV000320S-0</t>
  </si>
  <si>
    <t>40IAV000321S-0</t>
  </si>
  <si>
    <t>40IAV000322S-0</t>
  </si>
  <si>
    <t>40IAV000323S-0</t>
  </si>
  <si>
    <t>40IAV000324S-0</t>
  </si>
  <si>
    <t>40IAV000325S-0</t>
  </si>
  <si>
    <t>CMI04502</t>
  </si>
  <si>
    <t>CSI04520</t>
  </si>
  <si>
    <t>CZU05537</t>
  </si>
  <si>
    <t>CZU05538</t>
  </si>
  <si>
    <t>CZU05539</t>
  </si>
  <si>
    <t>CZU04001</t>
  </si>
  <si>
    <t>CZU04000</t>
  </si>
  <si>
    <t>CZU04002</t>
  </si>
  <si>
    <t>CZU04003</t>
  </si>
  <si>
    <t>CZU05536</t>
  </si>
  <si>
    <t>CZU05535</t>
  </si>
  <si>
    <t>7CE409P0F7</t>
  </si>
  <si>
    <t>5C7215P0CZ</t>
  </si>
  <si>
    <t>5C7243P1EE</t>
  </si>
  <si>
    <t>5C7301P3HJ</t>
  </si>
  <si>
    <t>5C7213P2VG</t>
  </si>
  <si>
    <t>5C7214P046</t>
  </si>
  <si>
    <t>CN8128P1J7</t>
  </si>
  <si>
    <t>CN8128P0JT</t>
  </si>
  <si>
    <t>CN8128P0B7</t>
  </si>
  <si>
    <t>5C7214P04W</t>
  </si>
  <si>
    <t>5C7214P03B</t>
  </si>
  <si>
    <t>5C7301P1V9</t>
  </si>
  <si>
    <t>5C7243P1EF</t>
  </si>
  <si>
    <t>7CE428P1HZ</t>
  </si>
  <si>
    <t>40IAV200810S-0</t>
  </si>
  <si>
    <t>40IAV200813S-0</t>
  </si>
  <si>
    <t>CSI01272</t>
  </si>
  <si>
    <t>CSI01273</t>
  </si>
  <si>
    <t>40IAV201029S-0</t>
  </si>
  <si>
    <t>40IAV201028S-0</t>
  </si>
  <si>
    <t>h</t>
  </si>
  <si>
    <t>GSI14105</t>
  </si>
  <si>
    <t>GSI14106</t>
  </si>
  <si>
    <t>CSI03387</t>
  </si>
  <si>
    <t>GSI03135</t>
  </si>
  <si>
    <t>GSI12861</t>
  </si>
  <si>
    <t>YC6T044094</t>
  </si>
  <si>
    <t>40IAV102250S-0</t>
  </si>
  <si>
    <t>CZJ7410QZP</t>
  </si>
  <si>
    <t>40IAV102251S-0</t>
  </si>
  <si>
    <t>CZJ7410QZR</t>
  </si>
  <si>
    <t>ETKA</t>
  </si>
  <si>
    <t>GSI03359</t>
  </si>
  <si>
    <t>GSI02569</t>
  </si>
  <si>
    <t>GSI04143</t>
  </si>
  <si>
    <t>HRB523J</t>
  </si>
  <si>
    <t>DELL PowerEdge 1950</t>
  </si>
  <si>
    <t>Power off</t>
  </si>
  <si>
    <t>GSI03142</t>
  </si>
  <si>
    <t>GSI03147</t>
  </si>
  <si>
    <t>GB8613314A</t>
  </si>
  <si>
    <t>HP DL380 G4</t>
  </si>
  <si>
    <t>GSI05514</t>
  </si>
  <si>
    <t>CNT05662</t>
  </si>
  <si>
    <t>CNT05738</t>
  </si>
  <si>
    <t>CNT14963</t>
  </si>
  <si>
    <t>CNT05739</t>
  </si>
  <si>
    <t>CNT05659</t>
  </si>
  <si>
    <t>CNT05736</t>
  </si>
  <si>
    <t>CNT05719</t>
  </si>
  <si>
    <t>CNT05278</t>
  </si>
  <si>
    <t>CNT05711</t>
  </si>
  <si>
    <t>CNT05655</t>
  </si>
  <si>
    <t>CNT05737</t>
  </si>
  <si>
    <t>IAVC11-DV111-A Unit: 3</t>
  </si>
  <si>
    <t>IAVC12-DV112-A Unit: 3</t>
  </si>
  <si>
    <t>CNT05657</t>
  </si>
  <si>
    <t>CNT05665</t>
  </si>
  <si>
    <t>CNT05725</t>
  </si>
  <si>
    <t>CNT05731</t>
  </si>
  <si>
    <t>CNT05664</t>
  </si>
  <si>
    <t>CNT05727</t>
  </si>
  <si>
    <t>CNT05722</t>
  </si>
  <si>
    <t>CNT05658</t>
  </si>
  <si>
    <t>CNT05730</t>
  </si>
  <si>
    <t>CNT05729</t>
  </si>
  <si>
    <t>CNT05668</t>
  </si>
  <si>
    <t>CNT05732</t>
  </si>
  <si>
    <t>CNT05713</t>
  </si>
  <si>
    <t>CNT05666</t>
  </si>
  <si>
    <t>CNT14857</t>
  </si>
  <si>
    <t>CNT05726</t>
  </si>
  <si>
    <t>CNT05656</t>
  </si>
  <si>
    <t>CNT05723</t>
  </si>
  <si>
    <t>CNT05709</t>
  </si>
  <si>
    <t>CNT05716</t>
  </si>
  <si>
    <t>CNT05660</t>
  </si>
  <si>
    <t>CNT05720</t>
  </si>
  <si>
    <t>CNT05718</t>
  </si>
  <si>
    <t>CNT05721</t>
  </si>
  <si>
    <t>CNT05663</t>
  </si>
  <si>
    <t>CNT05714</t>
  </si>
  <si>
    <t>CNT05717</t>
  </si>
  <si>
    <t>CNT05715</t>
  </si>
  <si>
    <t>CNT05661</t>
  </si>
  <si>
    <t>CNT05734</t>
  </si>
  <si>
    <t>CNT05733</t>
  </si>
  <si>
    <t>CNT05667</t>
  </si>
  <si>
    <t>CNT05710</t>
  </si>
  <si>
    <t>CNT05735</t>
  </si>
  <si>
    <t>not,found,onsite</t>
  </si>
  <si>
    <t>Occurances</t>
  </si>
  <si>
    <t>Compare Categories</t>
  </si>
  <si>
    <t>Percentage (%)</t>
  </si>
  <si>
    <t>Count</t>
  </si>
  <si>
    <t>SHORTTEXT</t>
  </si>
  <si>
    <t xml:space="preserve">Inventory No </t>
  </si>
  <si>
    <t>alltype_name</t>
  </si>
  <si>
    <t>allSERIAL_NO</t>
  </si>
  <si>
    <t>allMAC_ADDRESS</t>
  </si>
  <si>
    <t>allIP_ADDRESS</t>
  </si>
  <si>
    <t>G_04.A-Hauptgebäude_G_04.A0025</t>
  </si>
  <si>
    <t>BZS3233K02S</t>
  </si>
  <si>
    <t>Virtual Machine (Server Windows)</t>
  </si>
  <si>
    <t>3848-4429-2945-6439-2974-5260-37</t>
  </si>
  <si>
    <t>00:15:5D:88:9B:08</t>
  </si>
  <si>
    <t>G_04.A-Hauptgebäude_G_04.A0026</t>
  </si>
  <si>
    <t>G_03.A-Fahrzeugentwicklung_G_03.A0224n</t>
  </si>
  <si>
    <t>G_04.M-Container_G_04.M0013</t>
  </si>
  <si>
    <t>n.a., n.a., n.a., n.a., n.a., n.a., n.a., n.a., n.a., n.a., n.a., n.a., n.a., n.a., n.a., n.a., n.a., n.a., n.a., n.a., n.a.</t>
  </si>
  <si>
    <t>n.a., n.a., n.a., n.a., n.a., n.a., n.a., n.a., n.a., n.a., n.a., n.a., n.a., n.a., n.a., n.a., n.a., n.a., n.a., n.a., n.a., n.a.</t>
  </si>
  <si>
    <t>n.a., n.a., n.a., n.a., n.a., n.a., n.a., n.a., n.a., n.a., n.a., n.a., n.a., n.a., n.a., n.a., n.a., n.a., n.a., n.a., n.a., n.a., n.a., n.a.</t>
  </si>
  <si>
    <t>n.a., n.a., n.a., n.a., n.a., n.a., n.a., n.a., n.a., n.a., n.a., n.a., n.a., n.a., n.a., n.a., n.a., n.a., n.a., n.a., n.a., n.a., n.a., n.a., n.a., n.a.</t>
  </si>
  <si>
    <t>G_04.M-Container_G_04.M0113</t>
  </si>
  <si>
    <t>9111-285 (Server UNIX), 9111-285 (Server UNIX)</t>
  </si>
  <si>
    <t>80000EA4E3000001, 80000EA4E3000001</t>
  </si>
  <si>
    <t>n.a., 00:1a:64:1c:82:3a</t>
  </si>
  <si>
    <t>n.a., 10.188.30.14</t>
  </si>
  <si>
    <t>800006A33A300001, 800006A33A300001</t>
  </si>
  <si>
    <t>00:11:25:39:23:2a, n.a.</t>
  </si>
  <si>
    <t>10.188.30.16, n.a.</t>
  </si>
  <si>
    <t>80000EA51D800001, 80000EA51D800001</t>
  </si>
  <si>
    <t>00:1a:64:1c:82:56, n.a.</t>
  </si>
  <si>
    <t>10.188.32.6, n.a.</t>
  </si>
  <si>
    <t>80000EA391800001, 80000EA391800001</t>
  </si>
  <si>
    <t>00:1a:64:1c:75:ea, n.a.</t>
  </si>
  <si>
    <t>10.188.186.20, n.a.</t>
  </si>
  <si>
    <t>G_01.A-Hauptgebäude_G_01.A0013</t>
  </si>
  <si>
    <t>RSA SecurID Appliance 250</t>
  </si>
  <si>
    <t>FCEM5490248</t>
  </si>
  <si>
    <t>172.16.129.33</t>
  </si>
  <si>
    <t>Brocade 4Gb SAN Switch Module for IBM eServer Blad</t>
  </si>
  <si>
    <t>172.16.1.230</t>
  </si>
  <si>
    <t>ProLiant DL585 G2 (Server Linux)</t>
  </si>
  <si>
    <t>GB8717D3NK</t>
  </si>
  <si>
    <t>80:C1:6E:AA:8A:C8</t>
  </si>
  <si>
    <t>CN29DRR1BP</t>
  </si>
  <si>
    <t>10:60:4B:26:E9:FF</t>
  </si>
  <si>
    <t>172.19.125.66</t>
  </si>
  <si>
    <t>TC-T13</t>
  </si>
  <si>
    <t>GSI 03810</t>
  </si>
  <si>
    <t>DS14</t>
  </si>
  <si>
    <t>ProLiant DL380</t>
  </si>
  <si>
    <t>GB8603W9PM</t>
  </si>
  <si>
    <t>00:9A:D2:77:1A:81, 00:9A:D2:77:1A:8A, 00:9A:D2:77:1A:8B, 00:9A:D2:77:1A:8C, 00:9A:D2:77:1A:8D, 00:9A:D2:77:1A:89, 00:9A:D2:77:1A:94, 00:9A:D2:77:1A:83, 00:9A:D2:77:1A:96, n.a., 00:9A:D2:77:1A:84, 00:9A:D2:77:1A:85, 00:9A:D2:77:1A:86, 00:9A:D2:77:1A:8</t>
  </si>
  <si>
    <t>50:F7:22:56:55:81, n.a., n.a., n.a., n.a., 50:F7:22:56:55:84, 50:F7:22:56:55:85, 50:F7:22:56:55:86, 50:F7:22:56:55:87, 50:F7:22:56:55:88, 50:F7:22:56:55:89, 50:F7:22:56:55:94, 50:F7:22:56:55:95, 50:F7:22:56:55:96, 50:F7:22:56:55:97, 50:F7:22:56:55:98</t>
  </si>
  <si>
    <t>Server für TP-S4 Software Produktentwicklung</t>
  </si>
  <si>
    <t>GSA 11165</t>
  </si>
  <si>
    <t>DS02</t>
  </si>
  <si>
    <t>DL385 G7</t>
  </si>
  <si>
    <t>CZ2051L4ZL</t>
  </si>
  <si>
    <t>Monitoring &amp; Backup Server für TP-S4 Software Produktentwicklung</t>
  </si>
  <si>
    <t>GSI 13123</t>
  </si>
  <si>
    <t>DS05</t>
  </si>
  <si>
    <t>Pro Liant DL360p Gen8</t>
  </si>
  <si>
    <t>CZJ22108YK</t>
  </si>
  <si>
    <t>G_01.A-Hauptgebäude_G_01.A0012</t>
  </si>
  <si>
    <t>401AV303174Z-8</t>
  </si>
  <si>
    <t>DS07</t>
  </si>
  <si>
    <t>CC:4E:24:6F:89:80</t>
  </si>
  <si>
    <t>10.2.31.1</t>
  </si>
  <si>
    <t>ICX7750-48XGF 48-port, ICX7750-48XGF 48-port, ICX7750-48XGF 48-port, ICX7750-48XGF 48-port, ICX7750-48XGF 48-port</t>
  </si>
  <si>
    <t>CRH3305L0JX, CRH3305L0JX, CRH3305L0JX, CRH3305L0JX, CRH3305L0JX</t>
  </si>
  <si>
    <t>CC:4E:24:6F:89:80, CC:4E:24:6F:89:80, CC:4E:24:CE:E2:B1, CC:4E:24:CE:E2:B5, CC:4E:24:CE:E2:BD</t>
  </si>
  <si>
    <t>CRH3333L0T7, CRH3333L0T7, CRH3333L0T7, CRH3333L0T7</t>
  </si>
  <si>
    <t>CC:4E:24:D1:D8:05, CC:4E:24:D1:D8:31, CC:4E:24:D1:D8:35, CC:4E:24:D1:D8:3D</t>
  </si>
  <si>
    <t>CC:4E:24:6F:7B:80</t>
  </si>
  <si>
    <t>10.2.31.129</t>
  </si>
  <si>
    <t>CRH3345K00Y, CRH3345K00Y, CRH3345K00Y</t>
  </si>
  <si>
    <t>CC:4E:24:6F:7B:80, CC:4E:24:6F:7B:AD, CC:4E:24:6F:7B:86</t>
  </si>
  <si>
    <t>HP J4093A ProCurve Switch</t>
  </si>
  <si>
    <t>SG04601885</t>
  </si>
  <si>
    <t>10.188.250.22</t>
  </si>
  <si>
    <t>GSI 08042</t>
  </si>
  <si>
    <t>DS10</t>
  </si>
  <si>
    <t>Brocade Communications Systems ICX6450-24 Switch</t>
  </si>
  <si>
    <t>BZS0403K009</t>
  </si>
  <si>
    <t>cc4e.247f.4ec0</t>
  </si>
  <si>
    <t>172.16.158.1</t>
  </si>
  <si>
    <t>G_01.A-Hauptgebäude_G_01.A0101</t>
  </si>
  <si>
    <t>GNT 15040</t>
  </si>
  <si>
    <t>DS03</t>
  </si>
  <si>
    <t>BZT3248K03V, BZT3248K03V, BZT3248K03V, BZT3248K03V, BZT3248K03V, BZT3248K03V, BZT3248K03V, BZT3248K03V, BZT3248K03V, BZT3248K03V, BZT3248K03V, BZT3248K03V, BZT3248K03V, BZT3248K03V, BZT3248K03V, BZT3248K03V, BZT3248K03V, BZT3248K03V, BZT3248K03V, BZT</t>
  </si>
  <si>
    <t>CC:4E:24:A6:9F:32, CC:4E:24:A6:9F:34, CC:4E:24:A6:9F:28, CC:4E:24:A6:9F:29, CC:4E:24:A6:9F:2A, CC:4E:24:A6:9F:2B, CC:4E:24:A6:9F:2C, CC:4E:24:A6:9F:2D, CC:4E:24:A6:9F:27, n.a., n.a., n.a., n.a., n.a., n.a., n.a., n.a., n.a., n.a., n.a., n.a., CC:4E:2</t>
  </si>
  <si>
    <t>G_01.A-Hauptgebäude_G_01.A0218</t>
  </si>
  <si>
    <t>CC:4E:24:7F:3D:A0, n.a., CC:4E:24:7F:3D:BA, CC:4E:24:7F:3D:BC, CC:4E:24:7F:3D:A0, CC:4E:24:7F:3D:B5, CC:4E:24:7F:3D:B6, CC:4E:24:7F:3D:B7, CC:4E:24:7F:3D:A8, CC:4E:24:7F:3D:AB, CC:4E:24:7F:3D:A0, CC:4E:24:7F:3D:AF, CC:4E:24:7F:3D:B0, CC:4E:24:7F:3D:B</t>
  </si>
  <si>
    <t>G_02.A-Bürogebäude (Expert)_G_02.A0014</t>
  </si>
  <si>
    <t>CC:4E:24:A6:9B:00, n.a., CC:4E:24:A6:9B:01, CC:4E:24:A6:9B:16, CC:4E:24:A6:9B:17, CC:4E:24:A6:9B:31, CC:4E:24:A6:9B:33, CC:4E:24:A6:9B:2E, CC:4E:24:A6:9B:0C, CC:4E:24:A6:9B:2A, CC:4E:24:A6:9B:2B, CC:4E:24:A6:9B:2C, CC:4E:24:A6:9B:2D, n.a., CC:4E:24:A</t>
  </si>
  <si>
    <t>CC:4E:24:A6:9B:94, CC:4E:24:A6:9B:95, CC:4E:24:A6:9B:96, CC:4E:24:A6:9B:97, CC:4E:24:A6:9B:98, CC:4E:24:A6:9B:B2, CC:4E:24:A6:9B:B3, CC:4E:24:A6:9B:B4, CC:4E:24:A6:9B:AB, CC:4E:24:A6:9B:AF, n.a., CC:4E:24:A6:9B:AC, CC:4E:24:A6:9B:AD, CC:4E:24:A6:9B:A</t>
  </si>
  <si>
    <t>CC:4E:24:A6:A2:80, CC:4E:24:A6:A2:89, CC:4E:24:A6:A2:8A, CC:4E:24:A6:A2:8B, CC:4E:24:A6:A2:8C, CC:4E:24:A6:A2:8D, CC:4E:24:A6:A2:B1, n.a., CC:4E:24:A6:A2:B3, CC:4E:24:A6:A2:AF, CC:4E:24:A6:A2:84, CC:4E:24:A6:A2:85, CC:4E:24:A6:A2:86, CC:4E:24:A6:A2:8</t>
  </si>
  <si>
    <t>G_03.A-Fahrzeugentwicklung_G_03.A0011</t>
  </si>
  <si>
    <t>CC:4E:24:A4:64:C0, CC:4E:24:A4:64:C9, CC:4E:24:A4:64:CA, CC:4E:24:A4:64:CB, CC:4E:24:A4:64:C1, CC:4E:24:A4:64:C8, CC:4E:24:A4:64:F1, CC:4E:24:A4:64:F3, CC:4E:24:A4:64:C2, CC:4E:24:A4:64:C3, CC:4E:24:A4:64:C4, CC:4E:24:A4:64:C5, CC:4E:24:A4:64:C6, CC:</t>
  </si>
  <si>
    <t>CC:4E:24:A6:91:A4, CC:4E:24:A6:91:A5, CC:4E:24:A6:91:A6, CC:4E:24:A6:91:A7, CC:4E:24:A6:91:A8, CC:4E:24:A6:91:AF, CC:4E:24:A6:91:B1, CC:4E:24:A6:91:B3, CC:4E:24:A6:91:B4, CC:4E:24:A6:91:A9, CC:4E:24:A6:91:AA, CC:4E:24:A6:91:AB, CC:4E:24:A6:91:AC, CC:</t>
  </si>
  <si>
    <t>G_03.A-Fahrzeugentwicklung_G_03.A0040</t>
  </si>
  <si>
    <t>G_03.A-Fahrzeugentwicklung_G_03.A0060</t>
  </si>
  <si>
    <t>G_03.A-Fahrzeugentwicklung_G_03.A0090</t>
  </si>
  <si>
    <t>BZT3248K03N, BZT3248K03N, BZT3248K03N, BZT3248K03N, BZT3248K03N, BZT3248K03N</t>
  </si>
  <si>
    <t>n.a., n.a., n.a., n.a., n.a., CC:4E:24:A6:A1:A4</t>
  </si>
  <si>
    <t>n.a., n.a., n.a., n.a., n.a., 10.2.2.84</t>
  </si>
  <si>
    <t>BZT3248K03N, BZT3248K03N, BZT3248K03N, BZT3248K03N, BZT3248K03N, BZT3248K03N, BZT3248K03N, BZT3248K03N, BZT3248K03N, BZT3248K03N, BZT3248K03N, BZT3248K03N, BZT3248K03N, BZT3248K03N, BZT3248K03N, BZT3248K03N, BZT3248K03N, BZT3248K03N, BZT3248K03N, BZT</t>
  </si>
  <si>
    <t>n.a., n.a., n.a., CC:4E:24:A6:A7:B1, CC:4E:24:A6:A7:B3, CC:4E:24:A6:A7:83, CC:4E:24:A6:A7:84, CC:4E:24:A6:A7:85, CC:4E:24:A6:A7:86, CC:4E:24:A6:A7:87, CC:4E:24:A6:A7:88, CC:4E:24:A6:A7:80, CC:4E:24:A6:A7:89, CC:4E:24:A6:A7:8A, CC:4E:24:A6:A7:8B, CC:4</t>
  </si>
  <si>
    <t>BZT3248K04C, BZT3248K04C, BZT3248K04C, BZT3248K04C, BZT3248K04C, BZT3248K04C, BZT3248K04C, BZT3248K04C, BZT3248K04C, BZT3248K04C, BZT3248K04C, BZT3248K04C, BZT3248K04C, BZT3248K04C, BZT3248K04C, BZT3248K04C, BZT3248K04C, BZT3248K04C, BZT3248K04C, BZT</t>
  </si>
  <si>
    <t>n.a., n.a., n.a., n.a., n.a., CC:4E:24:A6:A1:B4, CC:4E:24:A6:A1:AC, CC:4E:24:A6:A1:AD, CC:4E:24:A6:A1:AE, CC:4E:24:A6:A1:AF, CC:4E:24:A6:A1:B1, CC:4E:24:A6:A1:B3, CC:4E:24:A6:A1:A6, CC:4E:24:A6:A1:A7, CC:4E:24:A6:A1:A8, CC:4E:24:A6:A1:A9, CC:4E:24:A6</t>
  </si>
  <si>
    <t>G_03.A-Fahrzeugentwicklung_G_03.A0146</t>
  </si>
  <si>
    <t>BZT3248K04J, BZT3248K04J, BZT3248K04J, BZT3248K04J, BZT3248K04J, BZT3248K04J</t>
  </si>
  <si>
    <t>n.a., n.a., n.a., n.a., n.a., CC:4E:24:A6:95:71</t>
  </si>
  <si>
    <t>n.a., n.a., n.a., n.a., n.a., 10.2.2.72</t>
  </si>
  <si>
    <t>BZT3248K04J, BZT3248K04J, BZT3248K04J, BZT3248K04J, BZT3248K04J, BZT3248K04J, BZT3248K04J, BZT3248K04J, BZT3248K04J, BZT3248K04J, BZT3248K04J, BZT3248K04J, BZT3248K04J, BZT3248K04J, BZT3248K04J, BZT3248K04J, BZT3248K04J, BZT3248K04J, BZT3248K04J, BZT</t>
  </si>
  <si>
    <t>n.a., n.a., CC:4E:24:A6:9B:4A, CC:4E:24:A6:9B:4B, CC:4E:24:A6:9B:74, n.a., CC:4E:24:A6:9B:49, CC:4E:24:A6:9B:48, CC:4E:24:A6:9B:40, CC:4E:24:A6:9B:71, CC:4E:24:A6:9B:73, CC:4E:24:A6:9B:47, n.a., n.a., n.a., n.a., n.a., CC:4E:24:A6:9B:41, CC:4E:24:A6:</t>
  </si>
  <si>
    <t>BZT3248K04G, BZT3248K04G, BZT3248K04G, BZT3248K04G, BZT3248K04G, BZT3248K04G, BZT3248K04G, BZT3248K04G, BZT3248K04G, BZT3248K04G, BZT3248K04G, BZT3248K04G</t>
  </si>
  <si>
    <t>n.a., n.a., n.a., n.a., n.a., CC:4E:24:A6:95:74, n.a., n.a., n.a., CC:4E:24:A6:95:71, CC:4E:24:A6:95:72, CC:4E:24:A6:95:73</t>
  </si>
  <si>
    <t>BZT3248K05S, BZT3248K05S, BZT3248K05S, BZT3248K05S, BZT3248K05S, BZT3248K05S, BZT3248K05S, BZT3248K05S, BZT3248K05S, BZT3248K05S, BZT3248K05S, BZT3248K05S, BZT3248K05S, BZT3248K05S, BZT3248K05S, BZT3248K05S, BZT3248K05S, BZT3248K05S, BZT3248K05S, BZT</t>
  </si>
  <si>
    <t>n.a., n.a., n.a., n.a., n.a., CC:4E:24:A6:B1:AF, CC:4E:24:A6:B1:B1, CC:4E:24:A6:B1:B3, CC:4E:24:A6:B1:B4, CC:4E:24:A6:B1:A9, CC:4E:24:A6:B1:AA, CC:4E:24:A6:B1:AB, CC:4E:24:A6:B1:AC, CC:4E:24:A6:B1:AD, CC:4E:24:A6:B1:AE, n.a., CC:4E:24:A6:B1:A4, CC:4E</t>
  </si>
  <si>
    <t>G_03.A-Fahrzeugentwicklung_G_03.A0150</t>
  </si>
  <si>
    <t>BZT3248K05M, BZT3248K05M, BZT3248K05M, BZT3248K05M, BZT3248K05M, BZT3248K05M, BZT3248K05M, BZT3248K05M</t>
  </si>
  <si>
    <t>n.a., n.a., n.a., n.a., n.a., n.a., n.a., CC:4E:24:80:CC:EC</t>
  </si>
  <si>
    <t>n.a., n.a., n.a., n.a., n.a., n.a., n.a., 10.2.2.73</t>
  </si>
  <si>
    <t>CC:4E:24:A6:B1:00, CC:4E:24:A6:B1:09, CC:4E:24:A6:B1:0A, CC:4E:24:A6:B1:0B, CC:4E:24:A6:B1:07, CC:4E:24:A6:B1:08, CC:4E:24:A6:B1:31, CC:4E:24:A6:B1:33, CC:4E:24:A6:B1:34, CC:4E:24:A6:B1:01, CC:4E:24:A6:B1:02, CC:4E:24:A6:B1:03, CC:4E:24:A6:B1:04, CC:</t>
  </si>
  <si>
    <t>BZT3248K05X, BZT3248K05X, BZT3248K05X, BZT3248K05X, BZT3248K05X, BZT3248K05X, BZT3248K05X, BZT3248K05X, BZT3248K05X, BZT3248K05X, BZT3248K05X, BZT3248K05X</t>
  </si>
  <si>
    <t>n.a., n.a., n.a., n.a., n.a., n.a., n.a., n.a., CC:4E:24:A6:B1:F1, CC:4E:24:A6:B1:F2, CC:4E:24:A6:B1:F3, CC:4E:24:A6:B1:F4</t>
  </si>
  <si>
    <t>BZR3244K05N, BZR3244K05N, BZR3244K05N, BZR3244K05N, BZR3244K05N, BZR3244K05N, BZR3244K05N, BZR3244K05N, BZR3244K05N, BZR3244K05N, BZR3244K05N, BZR3244K05N, BZR3244K05N, BZR3244K05N, BZR3244K05N, BZR3244K05N, BZR3244K05N, BZR3244K05N, BZR3244K05N, BZR</t>
  </si>
  <si>
    <t>n.a., n.a., n.a., n.a., CC:4E:24:80:CC:F6, CC:4E:24:80:CC:F7, CC:4E:24:80:CC:F9, CC:4E:24:80:CC:FB, CC:4E:24:80:CC:FC, CC:4E:24:80:CC:F0, CC:4E:24:80:CC:F1, CC:4E:24:80:CC:F2, CC:4E:24:80:CC:F3, CC:4E:24:80:CC:F4, CC:4E:24:80:CC:F5, n.a., n.a., CC:4E</t>
  </si>
  <si>
    <t>G_03.A-Fahrzeugentwicklung_G_03.A0160</t>
  </si>
  <si>
    <t>BZT3248K060, BZT3248K060, BZT3248K060, BZT3248K060, BZT3248K060</t>
  </si>
  <si>
    <t>n.a., n.a., n.a., n.a., CC:4E:24:80:EE:2C</t>
  </si>
  <si>
    <t>n.a., n.a., n.a., n.a., 10.2.2.74</t>
  </si>
  <si>
    <t>BZT3248K060, BZT3248K060, BZT3248K060, BZT3248K060, BZT3248K060, BZT3248K060, BZT3248K060, BZT3248K060, BZT3248K060, BZT3248K060, BZT3248K060, BZT3248K060, BZT3248K060, BZT3248K060, BZT3248K060, BZT3248K060</t>
  </si>
  <si>
    <t>CC:4E:24:A6:B5:40, CC:4E:24:A6:B5:49, CC:4E:24:A6:B5:4A, CC:4E:24:A6:B5:4B, CC:4E:24:A6:B5:41, CC:4E:24:A6:B5:42, CC:4E:24:A6:B5:71, CC:4E:24:A6:B5:73, CC:4E:24:A6:B5:74, CC:4E:24:A6:B5:46, CC:4E:24:A6:B5:43, CC:4E:24:A6:B5:44, CC:4E:24:A6:B5:45, n.a</t>
  </si>
  <si>
    <t>BZT3248K04S, BZT3248K04S, BZT3248K04S, BZT3248K04S, BZT3248K04S, BZT3248K04S, BZT3248K04S, BZT3248K04S</t>
  </si>
  <si>
    <t>n.a., n.a., n.a., n.a., CC:4E:24:A6:A9:31, CC:4E:24:A6:A9:32, CC:4E:24:A6:A9:33, CC:4E:24:A6:A9:34</t>
  </si>
  <si>
    <t>BZR3245K02V, BZR3245K02V, BZR3245K02V, BZR3245K02V, BZR3245K02V, BZR3245K02V, BZR3245K02V, BZR3245K02V, BZR3245K02V, BZR3245K02V, BZR3245K02V, BZR3245K02V, BZR3245K02V, BZR3245K02V, BZR3245K02V, BZR3245K02V, BZR3245K02V, BZR3245K02V, BZR3245K02V, BZR</t>
  </si>
  <si>
    <t>n.a., n.a., n.a., n.a., n.a., CC:4E:24:80:EE:3C, CC:4E:24:80:EE:36, CC:4E:24:80:EE:37, CC:4E:24:80:EE:32, CC:4E:24:80:EE:33, CC:4E:24:80:EE:34, CC:4E:24:80:EE:35, CC:4E:24:80:EE:39, CC:4E:24:80:EE:3B, CC:4E:24:80:EE:2C, CC:4E:24:80:EE:2D, CC:4E:24:80</t>
  </si>
  <si>
    <t>G_03.A-Fahrzeugentwicklung_G_03.A0164</t>
  </si>
  <si>
    <t>G_03.A-Fahrzeugentwicklung_G_03.A0182</t>
  </si>
  <si>
    <t>BZT3248K03X, BZT3248K03X, BZT3248K03X, BZT3248K03X, BZT3248K03X, BZT3248K03X, BZT3248K03X, BZT3248K03X, BZT3248K03X, BZT3248K03X, BZT3248K03X, BZT3248K03X, BZT3248K03X, BZT3248K03X</t>
  </si>
  <si>
    <t>n.a., n.a., n.a., n.a., n.a., n.a., n.a., CC:4E:24:A6:96:F1, n.a., n.a., n.a., n.a., n.a., n.a.</t>
  </si>
  <si>
    <t>n.a., n.a., n.a., n.a., n.a., n.a., n.a., 10.2.2.76, n.a., n.a., n.a., n.a., n.a., n.a.</t>
  </si>
  <si>
    <t>BZT3248K03X, BZT3248K03X, BZT3248K03X, BZT3248K03X, BZT3248K03X, BZT3248K03X, BZT3248K03X, BZT3248K03X, BZT3248K03X, BZT3248K03X, BZT3248K03X, BZT3248K03X, BZT3248K03X, BZT3248K03X, BZT3248K03X, BZT3248K03X, BZT3248K03X, BZT3248K03X, BZT3248K03X, BZT</t>
  </si>
  <si>
    <t>n.a., n.a., n.a., n.a., n.a., n.a., CC:4E:24:A6:A0:74, CC:4E:24:A6:A0:49, CC:4E:24:A6:A0:45, CC:4E:24:A6:A0:46, CC:4E:24:A6:A0:47, CC:4E:24:A6:A0:48, CC:4E:24:A6:A0:71, CC:4E:24:A6:A0:73, CC:4E:24:A6:A0:4A, CC:4E:24:A6:A0:4B, CC:4E:24:A6:A0:41, CC:4E</t>
  </si>
  <si>
    <t>BZT3248K044, BZT3248K044, BZT3248K044, BZT3248K044, BZT3248K044, BZT3248K044, BZT3248K044, BZT3248K044, BZT3248K044, BZT3248K044, BZT3248K044, BZT3248K044</t>
  </si>
  <si>
    <t>n.a., n.a., n.a., n.a., n.a., n.a., n.a., n.a., CC:4E:24:A6:9F:B1, CC:4E:24:A6:9F:B2, CC:4E:24:A6:9F:B3, CC:4E:24:A6:9F:B4</t>
  </si>
  <si>
    <t>BZT3248K04P, BZT3248K04P, BZT3248K04P, BZT3248K04P, BZT3248K04P, BZT3248K04P, BZT3248K04P, BZT3248K04P, BZT3248K04P, BZT3248K04P, BZT3248K04P, BZT3248K04P, BZT3248K04P, BZT3248K04P, BZT3248K04P</t>
  </si>
  <si>
    <t>n.a., n.a., n.a., n.a., n.a., n.a., n.a., CC:4E:24:A6:96:F1, CC:4E:24:A6:96:F3, CC:4E:24:A6:96:F4, n.a., n.a., n.a., n.a., n.a.</t>
  </si>
  <si>
    <t>n.a., n.a., n.a., n.a., n.a., CC:4E:24:A6:B8:B2, CC:4E:24:A6:B8:B3, CC:4E:24:A6:B8:B4, CC:4E:24:A6:B8:AB, CC:4E:24:A6:B8:AC, CC:4E:24:A6:B8:AD, CC:4E:24:A6:B8:AE, CC:4E:24:A6:B8:AF, CC:4E:24:A6:B8:B1, CC:4E:24:A6:B8:A5, CC:4E:24:A6:B8:A6, CC:4E:24:A6</t>
  </si>
  <si>
    <t>G_03.A-Fahrzeugentwicklung_G_03.A0230</t>
  </si>
  <si>
    <t>BZT3248K06L, BZT3248K06L, BZT3248K06L, BZT3248K06L, BZT3248K06L, BZT3248K06L, BZT3248K06L</t>
  </si>
  <si>
    <t>n.a., n.a., n.a., n.a., n.a., n.a., CC:4E:24:80:EF:4C</t>
  </si>
  <si>
    <t>n.a., n.a., n.a., n.a., n.a., n.a., 10.2.2.77</t>
  </si>
  <si>
    <t>BZT3248K06L, BZT3248K06L, BZT3248K06L, BZT3248K06L, BZT3248K06L, BZT3248K06L, BZT3248K06L, BZT3248K06L, BZT3248K06L, BZT3248K06L, BZT3248K06L, BZT3248K06L, BZT3248K06L, BZT3248K06L, BZT3248K06L, BZT3248K06L</t>
  </si>
  <si>
    <t>n.a., CC:4E:24:A6:BC:49, CC:4E:24:A6:BC:4A, CC:4E:24:A6:BC:4B, CC:4E:24:A6:BC:4D, CC:4E:24:A6:BC:47, CC:4E:24:A6:BC:48, CC:4E:24:A6:BC:71, CC:4E:24:A6:BC:73, CC:4E:24:A6:BC:40, CC:4E:24:A6:BC:41, CC:4E:24:A6:BC:42, CC:4E:24:A6:BC:43, CC:4E:24:A6:BC:4</t>
  </si>
  <si>
    <t>BZT3248K046, BZT3248K046, BZT3248K046, BZT3248K046, BZT3248K046, BZT3248K046, BZT3248K046, BZT3248K046</t>
  </si>
  <si>
    <t>n.a., n.a., n.a., n.a., CC:4E:24:A6:9E:B1, CC:4E:24:A6:9E:B2, CC:4E:24:A6:9E:B3, CC:4E:24:A6:9E:B4</t>
  </si>
  <si>
    <t>BZR3245K030, BZR3245K030, BZR3245K030, BZR3245K030, BZR3245K030, BZR3245K030, BZR3245K030, BZR3245K030, BZR3245K030, BZR3245K030, BZR3245K030, BZR3245K030, BZR3245K030, BZR3245K030, BZR3245K030, BZR3245K030, BZR3245K030, BZR3245K030, BZR3245K030, BZR</t>
  </si>
  <si>
    <t>n.a., n.a., n.a., n.a., n.a., CC:4E:24:80:EF:5C, CC:4E:24:80:EF:54, CC:4E:24:80:EF:55, CC:4E:24:80:EF:56, CC:4E:24:80:EF:57, CC:4E:24:80:EF:59, CC:4E:24:80:EF:5B, CC:4E:24:80:EF:4E, CC:4E:24:80:EF:4F, CC:4E:24:80:EF:50, CC:4E:24:80:EF:51, CC:4E:24:80</t>
  </si>
  <si>
    <t>G_03.A-Fahrzeugentwicklung_G_03.A0246</t>
  </si>
  <si>
    <t>BZT3248K043</t>
  </si>
  <si>
    <t>CC:4E:24:A6:9F:40</t>
  </si>
  <si>
    <t>10.2.2.78</t>
  </si>
  <si>
    <t>BZT3248K043, BZT3248K043, BZT3248K043, BZT3248K043, BZT3248K043, BZT3248K043, BZT3248K043, BZT3248K043, BZT3248K043, BZT3248K043, BZT3248K043, BZT3248K043, BZT3248K043, BZT3248K043, BZT3248K043, BZT3248K043, BZT3248K043, BZT3248K043, BZT3248K043, BZT</t>
  </si>
  <si>
    <t>n.a., n.a., n.a., n.a., CC:4E:24:A6:9F:74, n.a., CC:4E:24:A6:9F:73, CC:4E:24:A6:9F:44, CC:4E:24:A6:9F:45, CC:4E:24:A6:9F:46, CC:4E:24:A6:9F:47, CC:4E:24:A6:9F:48, CC:4E:24:A6:9F:71, CC:4E:24:A6:9F:49, CC:4E:24:A6:9F:4A, CC:4E:24:A6:9F:4B, CC:4E:24:A6</t>
  </si>
  <si>
    <t>BZT3248K06K, BZT3248K06K, BZT3248K06K, BZT3248K06K, BZT3248K06K, BZT3248K06K, BZT3248K06K, BZT3248K06K, BZT3248K06K, BZT3248K06K, BZT3248K06K, BZT3248K06K, BZT3248K06K, BZT3248K06K, BZT3248K06K, BZT3248K06K, BZT3248K06K, BZT3248K06K, BZT3248K06K, BZT</t>
  </si>
  <si>
    <t>n.a., n.a., n.a., n.a., n.a., CC:4E:24:A6:BC:EF, CC:4E:24:A6:BC:F1, CC:4E:24:A6:BC:F3, CC:4E:24:A6:BC:F4, CC:4E:24:A6:BC:EB, CC:4E:24:A6:BC:E9, CC:4E:24:A6:BC:EA, n.a., CC:4E:24:A6:BC:EC, CC:4E:24:A6:BC:ED, CC:4E:24:A6:BC:EE, n.a., n.a., n.a., CC:4E:</t>
  </si>
  <si>
    <t>G_03.A-Fahrzeugentwicklung_G_03.A0250</t>
  </si>
  <si>
    <t>BZT3248K02M, BZT3248K02M, BZT3248K02M, BZT3248K02M, BZT3248K02M, BZT3248K02M</t>
  </si>
  <si>
    <t>n.a., n.a., n.a., n.a., CC:4E:24:A6:88:64, n.a.</t>
  </si>
  <si>
    <t>n.a., n.a., n.a., n.a., 10.2.2.79, n.a.</t>
  </si>
  <si>
    <t>BZT3248K02M, BZT3248K02M, BZT3248K02M, BZT3248K02M, BZT3248K02M, BZT3248K02M, BZT3248K02M, BZT3248K02M, BZT3248K02M, BZT3248K02M, BZT3248K02M, BZT3248K02M, BZT3248K02M, BZT3248K02M, BZT3248K02M, BZT3248K02M, BZT3248K02M, BZT3248K02M, BZT3248K02M</t>
  </si>
  <si>
    <t>CC:4E:24:A6:94:40, CC:4E:24:A6:94:49, CC:4E:24:A6:94:4A, CC:4E:24:A6:94:4B, CC:4E:24:A6:94:41, CC:4E:24:A6:94:74, CC:4E:24:A6:94:71, CC:4E:24:A6:94:73, n.a., CC:4E:24:A6:94:48, n.a., n.a., n.a., CC:4E:24:A6:94:42, CC:4E:24:A6:94:43, CC:4E:24:A6:94:44</t>
  </si>
  <si>
    <t>BZT3248K062, BZT3248K062, BZT3248K062, BZT3248K062, BZT3248K062, BZT3248K062, BZT3248K062, BZT3248K062, BZT3248K062, BZT3248K062, BZT3248K062, BZT3248K062</t>
  </si>
  <si>
    <t>n.a., n.a., n.a., n.a., n.a., CC:4E:24:A6:B8:F4, n.a., n.a., n.a., CC:4E:24:A6:B8:F1, CC:4E:24:A6:B8:F2, CC:4E:24:A6:B8:F3</t>
  </si>
  <si>
    <t>BZT3248K057, BZT3248K057, BZT3248K057, BZT3248K057, BZT3248K057, BZT3248K057, BZT3248K057, BZT3248K057, BZT3248K057, BZT3248K057, BZT3248K057, BZT3248K057, BZT3248K057, BZT3248K057, BZT3248K057, BZT3248K057, BZT3248K057, BZT3248K057, BZT3248K057, BZT</t>
  </si>
  <si>
    <t>n.a., n.a., n.a., n.a., n.a., n.a., n.a., n.a., n.a., n.a., n.a., n.a., n.a., n.a., n.a., n.a., n.a., n.a., n.a., n.a., n.a., CC:4E:24:A6:88:6D, CC:4E:24:A6:88:6E, CC:4E:24:A6:88:6F, CC:4E:24:A6:88:71, CC:4E:24:A6:88:73, CC:4E:24:A6:88:74, CC:4E:24:A</t>
  </si>
  <si>
    <t>G_03.A-Fahrzeugentwicklung_G_03.A0260</t>
  </si>
  <si>
    <t>BZT3248K06A, BZT3248K06A, BZT3248K06A, BZT3248K06A, BZT3248K06A, BZT3248K06A, BZT3248K06A, BZT3248K06A, BZT3248K06A</t>
  </si>
  <si>
    <t>n.a., n.a., n.a., n.a., n.a., n.a., n.a., n.a., CC:4E:24:80:EF:AC</t>
  </si>
  <si>
    <t>n.a., n.a., n.a., n.a., n.a., n.a., n.a., n.a., 10.2.2.80</t>
  </si>
  <si>
    <t>BZT3248K06A, BZT3248K06A, BZT3248K06A, BZT3248K06A, BZT3248K06A, BZT3248K06A, BZT3248K06A, BZT3248K06A, BZT3248K06A, BZT3248K06A, BZT3248K06A, BZT3248K06A, BZT3248K06A, BZT3248K06A, BZT3248K06A, BZT3248K06A, BZT3248K06A, BZT3248K06A, BZT3248K06A, BZT</t>
  </si>
  <si>
    <t xml:space="preserve">n.a., n.a., n.a., CC:4E:24:A6:B9:71, CC:4E:24:A6:B9:73, CC:4E:24:A6:B9:74, CC:4E:24:A6:B9:40, CC:4E:24:A6:B9:48, CC:4E:24:A6:B9:49, CC:4E:24:A6:B9:4A, CC:4E:24:A6:B9:4B, CC:4E:24:A6:B9:47, n.a., CC:4E:24:A6:B9:46, n.a., n.a., n.a., n.a., n.a., n.a., </t>
  </si>
  <si>
    <t>BZT3248K02S, BZT3248K02S, BZT3248K02S, BZT3248K02S, BZT3248K02S, BZT3248K02S, BZT3248K02S, BZT3248K02S, BZT3248K02S, BZT3248K02S, BZT3248K02S, BZT3248K02S, BZT3248K02S, BZT3248K02S</t>
  </si>
  <si>
    <t>n.a., n.a., n.a., n.a., n.a., n.a., CC:4E:24:A6:97:33, CC:4E:24:A6:97:34, n.a., n.a., n.a., n.a., CC:4E:24:A6:97:31, CC:4E:24:A6:97:32</t>
  </si>
  <si>
    <t>BZR3245K032, BZR3245K032, BZR3245K032, BZR3245K032, BZR3245K032, BZR3245K032, BZR3245K032, BZR3245K032, BZR3245K032, BZR3245K032, BZR3245K032, BZR3245K032, BZR3245K032, BZR3245K032, BZR3245K032, BZR3245K032, BZR3245K032, BZR3245K032, BZR3245K032, BZR</t>
  </si>
  <si>
    <t>CC:4E:24:80:EF:B6, CC:4E:24:80:EF:B7, CC:4E:24:80:EF:B9, CC:4E:24:80:EF:BB, CC:4E:24:80:EF:BC, CC:4E:24:80:EF:B0, CC:4E:24:80:EF:B1, CC:4E:24:80:EF:B2, CC:4E:24:80:EF:B3, CC:4E:24:80:EF:B4, CC:4E:24:80:EF:B5, CC:4E:24:80:EF:AC, CC:4E:24:80:EF:AD, CC:</t>
  </si>
  <si>
    <t>G_03.A-Fahrzeugentwicklung_G_03.A0264</t>
  </si>
  <si>
    <t>BZT3248K063, BZT3248K063, BZT3248K063, BZT3248K063</t>
  </si>
  <si>
    <t>n.a., n.a., n.a., CC:4E:24:80:F3:8C</t>
  </si>
  <si>
    <t>n.a., n.a., n.a., 10.2.2.81</t>
  </si>
  <si>
    <t>BZT3248K069, BZT3248K069, BZT3248K069, BZT3248K069, BZT3248K069, BZT3248K069, BZT3248K069, BZT3248K069</t>
  </si>
  <si>
    <t>n.a., n.a., n.a., n.a., CC:4E:24:A6:AA:F1, CC:4E:24:A6:AA:F2, CC:4E:24:A6:AA:F3, CC:4E:24:A6:AA:F4</t>
  </si>
  <si>
    <t>BZR3245K031, BZR3245K031, BZR3245K031, BZR3245K031, BZR3245K031, BZR3245K031, BZR3245K031, BZR3245K031, BZR3245K031, BZR3245K031, BZR3245K031, BZR3245K031, BZR3245K031, BZR3245K031, BZR3245K031, BZR3245K031, BZR3245K031, BZR3245K031, BZR3245K031, BZR</t>
  </si>
  <si>
    <t>n.a., n.a., n.a., n.a., CC:4E:24:80:F3:99, CC:4E:24:80:F3:9B, CC:4E:24:80:F3:9C, CC:4E:24:80:F3:92, CC:4E:24:80:F3:93, CC:4E:24:80:F3:94, CC:4E:24:80:F3:95, CC:4E:24:80:F3:96, CC:4E:24:80:F3:97, CC:4E:24:80:F3:8C, CC:4E:24:80:F3:8D, CC:4E:24:80:F3:8E</t>
  </si>
  <si>
    <t>G_03.A-Fahrzeugentwicklung_G_03.A0130</t>
  </si>
  <si>
    <t>BZT3248K02W, BZT3248K02W, BZT3248K02W, BZT3248K02W, BZT3248K02W, BZT3248K02W, BZT3248K02W</t>
  </si>
  <si>
    <t>n.a., n.a., n.a., n.a., n.a., n.a., CC:4E:24:80:F0:06</t>
  </si>
  <si>
    <t>n.a., n.a., n.a., n.a., n.a., n.a., 10.2.2.71</t>
  </si>
  <si>
    <t>BZT3248K02W, BZT3248K02W, BZT3248K02W, BZT3248K02W, BZT3248K02W, BZT3248K02W, BZT3248K02W, BZT3248K02W, BZT3248K02W, BZT3248K02W, BZT3248K02W, BZT3248K02W, BZT3248K02W, BZT3248K02W, BZT3248K02W, BZT3248K02W, BZT3248K02W, BZT3248K02W, BZT3248K02W</t>
  </si>
  <si>
    <t>CC:4E:24:A6:96:00, CC:4E:24:A6:96:09, CC:4E:24:A6:96:0A, CC:4E:24:A6:96:0B, CC:4E:24:A6:96:01, CC:4E:24:A6:96:02, n.a., n.a., n.a., n.a., CC:4E:24:A6:96:31, CC:4E:24:A6:96:33, CC:4E:24:A6:96:34, CC:4E:24:A6:96:03, CC:4E:24:A6:96:04, CC:4E:24:A6:96:05</t>
  </si>
  <si>
    <t>BZT3248K05W, BZT3248K05W, BZT3248K05W, BZT3248K05W, BZT3248K05W, BZT3248K05W, BZT3248K05W, BZT3248K05W</t>
  </si>
  <si>
    <t>n.a., n.a., n.a., n.a., CC:4E:24:A6:88:F1, CC:4E:24:A6:88:F2, CC:4E:24:A6:88:F3, CC:4E:24:A6:88:F4</t>
  </si>
  <si>
    <t>BZT3248K068, BZT3248K068, BZT3248K068, BZT3248K068, BZT3248K068, BZT3248K068</t>
  </si>
  <si>
    <t>n.a., n.a., n.a., CC:4E:24:A6:AB:B1, CC:4E:24:A6:AB:B3, CC:4E:24:A6:AB:B4</t>
  </si>
  <si>
    <t>BZR3245K02L, BZR3245K02L, BZR3245K02L, BZR3245K02L, BZR3245K02L, BZR3245K02L, BZR3245K02L, BZR3245K02L, BZR3245K02L, BZR3245K02L, BZR3245K02L, BZR3245K02L, BZR3245K02L, BZR3245K02L, BZR3245K02L, BZR3245K02L, BZR3245K02L, BZR3245K02L, BZR3245K02L, BZR</t>
  </si>
  <si>
    <t>n.a., n.a., n.a., n.a., n.a., n.a., CC:4E:24:80:F0:1A, CC:4E:24:80:F0:1B, CC:4E:24:80:F0:1C, CC:4E:24:80:F0:14, CC:4E:24:80:F0:15, CC:4E:24:80:F0:16, CC:4E:24:80:F0:17, CC:4E:24:80:F0:06, CC:4E:24:80:F0:19, CC:4E:24:80:F0:0E, CC:4E:24:80:F0:0F, CC:4E</t>
  </si>
  <si>
    <t>G_03.A-Fahrzeugentwicklung_G_03.A0282</t>
  </si>
  <si>
    <t>BZT3248K06B, BZT3248K06B, BZT3248K06B, BZT3248K06B, BZT3248K06B, BZT3248K06B</t>
  </si>
  <si>
    <t>n.a., n.a., n.a., n.a., n.a., CC:4E:24:A6:89:B1</t>
  </si>
  <si>
    <t>n.a., n.a., n.a., n.a., n.a., 10.2.2.82</t>
  </si>
  <si>
    <t>BZT3248K06B, BZT3248K06B, BZT3248K06B, BZT3248K06B, BZT3248K06B, BZT3248K06B, BZT3248K06B, BZT3248K06B, BZT3248K06B, BZT3248K06B, BZT3248K06B, BZT3248K06B, BZT3248K06B, BZT3248K06B, BZT3248K06B, BZT3248K06B</t>
  </si>
  <si>
    <t>n.a., CC:4E:24:A6:B5:C9, CC:4E:24:A6:B5:CA, CC:4E:24:A6:B5:CB, CC:4E:24:A6:B5:C1, CC:4E:24:A6:B5:C8, CC:4E:24:A6:B5:F1, CC:4E:24:A6:B5:F3, CC:4E:24:A6:B5:F4, CC:4E:24:A6:B5:C0, CC:4E:24:A6:B5:C2, CC:4E:24:A6:B5:C3, CC:4E:24:A6:B5:C4, CC:4E:24:A6:B5:C</t>
  </si>
  <si>
    <t>BZT3248K04D, BZT3248K04D, BZT3248K04D, BZT3248K04D, BZT3248K04D, BZT3248K04D, BZT3248K04D, BZT3248K04D</t>
  </si>
  <si>
    <t>n.a., n.a., n.a., n.a., CC:4E:24:A6:89:B1, CC:4E:24:A6:89:B2, CC:4E:24:A6:89:B3, CC:4E:24:A6:89:B4</t>
  </si>
  <si>
    <t>BZT3248K06C, BZT3248K06C, BZT3248K06C, BZT3248K06C, BZT3248K06C, BZT3248K06C, BZT3248K06C, BZT3248K06C, BZT3248K06C, BZT3248K06C, BZT3248K06C, BZT3248K06C, BZT3248K06C, BZT3248K06C, BZT3248K06C, BZT3248K06C, BZT3248K06C, BZT3248K06C, BZT3248K06C, BZT</t>
  </si>
  <si>
    <t xml:space="preserve">n.a., n.a., n.a., n.a., n.a., n.a., n.a., CC:4E:24:A6:B7:B1, CC:4E:24:A6:B7:B3, CC:4E:24:A6:B7:B4, CC:4E:24:A6:B7:AD, CC:4E:24:A6:B7:AE, n.a., CC:4E:24:A6:B7:AF, n.a., n.a., CC:4E:24:A6:B7:A7, CC:4E:24:A6:B7:A8, CC:4E:24:A6:B7:A9, CC:4E:24:A6:B7:AA, </t>
  </si>
  <si>
    <t>G_04.A-HdM Haus der Mechatronik_G_04.A0011</t>
  </si>
  <si>
    <t>BZT3248K030, BZT3248K030, BZT3248K030, BZT3248K030, BZT3248K030, BZT3248K030, BZT3248K030, BZT3248K030, BZT3248K030, BZT3248K030, BZT3248K030, BZT3248K030, BZT3248K030, BZT3248K030, BZT3248K030, BZT3248K030, BZT3248K030, BZT3248K030, BZT3248K030, BZT</t>
  </si>
  <si>
    <t>CC:4E:24:A6:9B:C0, CC:4E:24:A6:9B:CA, CC:4E:24:A6:9B:CB, CC:4E:24:A6:9B:CC, n.a., CC:4E:24:A6:9B:C4, CC:4E:24:A6:9B:F1, CC:4E:24:A6:9B:F3, CC:4E:24:A6:9B:F4, CC:4E:24:A6:9B:C7, CC:4E:24:A6:9B:D7, CC:4E:24:A6:9B:DB, CC:4E:24:A6:9B:DD, n.a., n.a., CC:4</t>
  </si>
  <si>
    <t>n.a., n.a., n.a., n.a., n.a., n.a., CC:4E:24:A6:A6:2F, CC:4E:24:A6:A6:04, CC:4E:24:A6:A6:29, CC:4E:24:A6:A6:2A, CC:4E:24:A6:A6:2B, CC:4E:24:A6:A6:2C, CC:4E:24:A6:A6:2D, CC:4E:24:A6:A6:2E, CC:4E:24:A6:A6:21, CC:4E:24:A6:A6:24, CC:4E:24:A6:A6:25, CC:4E</t>
  </si>
  <si>
    <t>G_04.A-HdM Haus der Mechatronik_G_04.A0028</t>
  </si>
  <si>
    <t>n.a., n.a., n.a., n.a., CC:4E:24:A6:9D:B3, CC:4E:24:A6:9D:B4, CC:4E:24:A6:9D:84, CC:4E:24:A6:9D:85, CC:4E:24:A6:9D:86, CC:4E:24:A6:9D:87, CC:4E:24:A6:9D:88, CC:4E:24:A6:9D:B1, CC:4E:24:A6:9D:8A, CC:4E:24:A6:9D:8B, CC:4E:24:A6:9D:81, CC:4E:24:A6:9D:82</t>
  </si>
  <si>
    <t>n.a., n.a., n.a., n.a., n.a., n.a., CC:4E:24:A6:A8:AC, CC:4E:24:A6:A8:AD, CC:4E:24:A6:A8:AE, CC:4E:24:A6:A8:B1, CC:4E:24:A6:A8:B3, CC:4E:24:A6:A8:B4, CC:4E:24:A6:A8:A6, CC:4E:24:A6:A8:A7, CC:4E:24:A6:A8:A8, CC:4E:24:A6:A8:A9, CC:4E:24:A6:A8:AA, CC:4E</t>
  </si>
  <si>
    <t>G_04.A-HdM Haus der Mechatronik_G_04.A0034</t>
  </si>
  <si>
    <t>BZT3248K05Z, BZT3248K05Z, BZT3248K05Z, BZT3248K05Z, BZT3248K05Z, BZT3248K05Z</t>
  </si>
  <si>
    <t>n.a., n.a., n.a., n.a., n.a., CC:4E:24:A6:B2:A2</t>
  </si>
  <si>
    <t>n.a., n.a., n.a., n.a., n.a., 10.2.2.141</t>
  </si>
  <si>
    <t>BZT3248K05Z, BZT3248K05Z, BZT3248K05Z, BZT3248K05Z, BZT3248K05Z, BZT3248K05Z, BZT3248K05Z, BZT3248K05Z, BZT3248K05Z, BZT3248K05Z, BZT3248K05Z, BZT3248K05Z, BZT3248K05Z, BZT3248K05Z, BZT3248K05Z, BZT3248K05Z, BZT3248K05Z, BZT3248K05Z, BZT3248K05Z, BZT</t>
  </si>
  <si>
    <t>n.a., n.a., n.a., n.a., n.a., n.a., CC:4E:24:A6:BA:86, CC:4E:24:A6:BA:87, CC:4E:24:A6:BA:88, CC:4E:24:A6:BA:B1, CC:4E:24:A6:BA:B3, CC:4E:24:A6:BA:B4, CC:4E:24:A6:BA:81, CC:4E:24:A6:BA:82, CC:4E:24:A6:BA:83, CC:4E:24:A6:BA:80, CC:4E:24:A6:BA:84, CC:4E</t>
  </si>
  <si>
    <t>BZT3248K05C, BZT3248K05C, BZT3248K05C, BZT3248K05C, BZT3248K05C, BZT3248K05C, BZT3248K05C, BZT3248K05C</t>
  </si>
  <si>
    <t>n.a., CC:4E:24:A6:B3:F4, n.a., n.a., n.a., CC:4E:24:A6:B3:F1, CC:4E:24:A6:B3:F2, CC:4E:24:A6:B3:F3</t>
  </si>
  <si>
    <t>BZT3248K05V, BZT3248K05V, BZT3248K05V, BZT3248K05V, BZT3248K05V, BZT3248K05V, BZT3248K05V, BZT3248K05V, BZT3248K05V, BZT3248K05V, BZT3248K05V, BZT3248K05V, BZT3248K05V, BZT3248K05V, BZT3248K05V, BZT3248K05V, BZT3248K05V, BZT3248K05V, BZT3248K05V, BZT</t>
  </si>
  <si>
    <t>n.a., n.a., n.a., n.a., n.a., n.a., CC:4E:24:A6:B2:AD, CC:4E:24:A6:B2:AE, CC:4E:24:A6:B2:AF, CC:4E:24:A6:B2:B1, CC:4E:24:A6:B2:B3, CC:4E:24:A6:B2:B4, CC:4E:24:A6:B2:A7, CC:4E:24:A6:B2:A8, CC:4E:24:A6:B2:A9, CC:4E:24:A6:B2:AA, CC:4E:24:A6:B2:AB, CC:4E</t>
  </si>
  <si>
    <t>G_04.A-HdM Haus der Mechatronik_G_04.A0113</t>
  </si>
  <si>
    <t>BZT3248K06N, BZT3248K06N, BZT3248K06N, BZT3248K06N, BZT3248K06N, BZT3248K06N, BZT3248K06N, BZT3248K06N, BZT3248K06N, BZT3248K06N, BZT3248K06N, BZT3248K06N, BZT3248K06N, BZT3248K06N, BZT3248K06N, BZT3248K06N, BZT3248K06N, BZT3248K06N, BZT3248K06N, BZT</t>
  </si>
  <si>
    <t>n.a., n.a., n.a., n.a., CC:4E:24:A6:92:81, CC:4E:24:A6:92:82, CC:4E:24:A6:92:B3, CC:4E:24:A6:92:B4, CC:4E:24:A6:92:8B, CC:4E:24:A6:92:85, CC:4E:24:A6:92:87, CC:4E:24:A6:92:88, n.a., n.a., n.a., CC:4E:24:A6:92:B1, n.a., CC:4E:24:A6:92:89, CC:4E:24:A6:</t>
  </si>
  <si>
    <t>BZT3214L032, BZT3214L032, BZT3214L032, BZT3214L032, BZT3214L032, BZT3214L032, BZT3214L032, BZT3214L032, BZT3214L032, BZT3214L032, BZT3214L032, BZT3214L032, BZT3214L032, BZT3214L032, BZT3214L032</t>
  </si>
  <si>
    <t>n.a., n.a., n.a., n.a., n.a., n.a., CC:4E:24:D8:B5:B1, CC:4E:24:D8:B5:B3, CC:4E:24:D8:B5:B4, n.a., n.a., n.a., n.a., n.a., n.a.</t>
  </si>
  <si>
    <t>BZT3248K06H, BZT3248K06H, BZT3248K06H, BZT3248K06H, BZT3248K06H, BZT3248K06H, BZT3248K06H, BZT3248K06H, BZT3248K06H, BZT3248K06H, BZT3248K06H, BZT3248K06H, BZT3248K06H, BZT3248K06H, BZT3248K06H, BZT3248K06H, BZT3248K06H, BZT3248K06H, BZT3248K06H, BZT</t>
  </si>
  <si>
    <t>n.a., n.a., n.a., CC:4E:24:A6:BD:EF, CC:4E:24:A6:BD:F1, CC:4E:24:A6:BD:F2, CC:4E:24:A6:BD:F3, CC:4E:24:A6:BD:F4, CC:4E:24:A6:BD:E9, CC:4E:24:A6:BD:EA, CC:4E:24:A6:BD:EB, CC:4E:24:A6:BD:EC, CC:4E:24:A6:BD:ED, CC:4E:24:A6:BD:EE, CC:4E:24:A6:BD:E3, CC:4</t>
  </si>
  <si>
    <t>G_04.A-HdM Haus der Mechatronik_G_04.A0132</t>
  </si>
  <si>
    <t>n.a., n.a., n.a., n.a., n.a., n.a., n.a., n.a., CC:4E:24:80:F0:4A, n.a., n.a., n.a., n.a., n.a., n.a.</t>
  </si>
  <si>
    <t>n.a., n.a., n.a., n.a., n.a., n.a., n.a., n.a., 10.2.2.137, n.a., n.a., n.a., n.a., n.a., n.a.</t>
  </si>
  <si>
    <t>BZT3248K04V, BZT3248K04V, BZT3248K04V, BZT3248K04V, BZT3248K04V, BZT3248K04V, BZT3248K04V, BZT3248K04V, BZT3248K04V, BZT3248K04V, BZT3248K04V, BZT3248K04V, BZT3248K04V, BZT3248K04V, BZT3248K04V, BZT3248K04V, BZT3248K04V, BZT3248K04V, BZT3248K04V, BZT</t>
  </si>
  <si>
    <t>n.a., n.a., CC:4E:24:A6:A7:CA, CC:4E:24:A6:A7:CB, CC:4E:24:A6:A7:C1, n.a., n.a., CC:4E:24:A6:A7:C0, CC:4E:24:A6:A7:F1, CC:4E:24:A6:A7:F3, CC:4E:24:A6:A7:F4, CC:4E:24:A6:A7:C8, n.a., n.a., n.a., CC:4E:24:A6:A7:C9, n.a., CC:4E:24:A6:A7:C2, CC:4E:24:A6:</t>
  </si>
  <si>
    <t>BZT3248K03Y, BZT3248K03Y, BZT3248K03Y, BZT3248K03Y, BZT3248K03Y, BZT3248K03Y, BZT3248K03Y, BZT3248K03Y, BZT3248K03Y, BZT3248K03Y, BZT3248K03Y, BZT3248K03Y, BZT3248K03Y, BZT3248K03Y, BZT3248K03Y, BZT3248K03Y</t>
  </si>
  <si>
    <t>n.a., n.a., n.a., n.a., n.a., n.a., CC:4E:24:A6:A2:71, CC:4E:24:A6:A2:72, CC:4E:24:A6:A2:73, CC:4E:24:A6:A2:74, n.a., n.a., n.a., n.a., n.a., n.a.</t>
  </si>
  <si>
    <t>BZT3248K04F, BZT3248K04F, BZT3248K04F, BZT3248K04F, BZT3248K04F, BZT3248K04F, BZT3248K04F, BZT3248K04F, BZT3248K04F, BZT3248K04F, BZT3248K04F, BZT3248K04F</t>
  </si>
  <si>
    <t>n.a., n.a., n.a., n.a., n.a., CC:4E:24:A6:9D:74, n.a., n.a., n.a., n.a., CC:4E:24:A6:9D:71, CC:4E:24:A6:9D:73</t>
  </si>
  <si>
    <t>BZT3248K041, BZT3248K041, BZT3248K041, BZT3248K041, BZT3248K041, BZT3248K041, BZT3248K041, BZT3248K041, BZT3248K041, BZT3248K041, BZT3248K041, BZT3248K041, BZT3248K041, BZT3248K041, BZT3248K041, BZT3248K041, BZT3248K041, BZT3248K041, BZT3248K041, BZT</t>
  </si>
  <si>
    <t>n.a., n.a., n.a., n.a., n.a., n.a., CC:4E:24:A6:A4:73, CC:4E:24:A6:A4:74, n.a., n.a., n.a., n.a., CC:4E:24:A6:A4:71, CC:4E:24:A6:A4:72, n.a., n.a., n.a., n.a., n.a., n.a.</t>
  </si>
  <si>
    <t>n.a., n.a., n.a., CC:4E:24:80:F0:57, CC:4E:24:80:F0:59, CC:4E:24:80:F0:5A, CC:4E:24:80:F0:5B, CC:4E:24:80:F0:5C, CC:4E:24:80:F0:51, CC:4E:24:80:F0:52, CC:4E:24:80:F0:53, CC:4E:24:80:F0:54, CC:4E:24:80:F0:55, CC:4E:24:80:F0:56, CC:4E:24:80:F0:4A, CC:4</t>
  </si>
  <si>
    <t>G_04.A-HdM Haus der Mechatronik_G_04.A0139</t>
  </si>
  <si>
    <t>BZT3248K04H, BZT3248K04H, BZT3248K04H, BZT3248K04H, BZT3248K04H, BZT3248K04H, BZT3248K04H, BZT3248K04H, BZT3248K04H, BZT3248K04H, BZT3248K04H, BZT3248K04H, BZT3248K04H, BZT3248K04H, BZT3248K04H, BZT3248K04H, BZT3248K04H, BZT3248K04H, BZT3248K04H, BZT</t>
  </si>
  <si>
    <t>n.a., CC:4E:24:A6:98:89, CC:4E:24:A6:98:8A, CC:4E:24:A6:98:8B, CC:4E:24:A6:98:81, n.a., n.a., CC:4E:24:A6:98:B1, CC:4E:24:A6:98:B3, CC:4E:24:A6:98:B4, CC:4E:24:A6:98:84, CC:4E:24:A6:98:88, n.a., n.a., n.a., CC:4E:24:A6:98:80, n.a., CC:4E:24:A6:98:82,</t>
  </si>
  <si>
    <t>BZT3248K065, BZT3248K065, BZT3248K065, BZT3248K065, BZT3248K065, BZT3248K065, BZT3248K065, BZT3248K065, BZT3248K065, BZT3248K065, BZT3248K065, BZT3248K065</t>
  </si>
  <si>
    <t>n.a., n.a., n.a., n.a., CC:4E:24:A6:B9:32, CC:4E:24:A6:B9:33, CC:4E:24:A6:B9:34, n.a., n.a., n.a., n.a., CC:4E:24:A6:B9:31</t>
  </si>
  <si>
    <t>BZT3248K066, BZT3248K066, BZT3248K066, BZT3248K066, BZT3248K066, BZT3248K066, BZT3248K066, BZT3248K066, BZT3248K066, BZT3248K066, BZT3248K066, BZT3248K066, BZT3248K066, BZT3248K066, BZT3248K066, BZT3248K066, BZT3248K066, BZT3248K066, BZT3248K066, BZT</t>
  </si>
  <si>
    <t>n.a., n.a., CC:4E:24:A6:AB:2E, CC:4E:24:A6:AB:2F, CC:4E:24:A6:AB:31, CC:4E:24:A6:AB:33, CC:4E:24:A6:AB:34, CC:4E:24:A6:AB:28, CC:4E:24:A6:AB:29, CC:4E:24:A6:AB:2A, CC:4E:24:A6:AB:2B, CC:4E:24:A6:AB:2C, CC:4E:24:A6:AB:2D, CC:4E:24:A6:AB:00, CC:4E:24:A</t>
  </si>
  <si>
    <t>G_04.A-HdM Haus der Mechatronik_G_04.A0176</t>
  </si>
  <si>
    <t>G_04.A-HdM Haus der Mechatronik_G_04.A0177</t>
  </si>
  <si>
    <t>BZT3238L05X, BZT3238L05X, BZT3238L05X, BZT3238L05X, BZT3238L05X, BZT3238L05X, BZT3238L05X, BZT3238L05X, BZT3238L05X, BZT3238L05X, BZT3238L05X, BZT3238L05X, BZT3238L05X</t>
  </si>
  <si>
    <t>60:9C:9F:1B:10:40, CC:4E:24:A7:4D:40, 60:9C:9F:1B:10:41, 60:9C:9F:1B:10:59, 60:9C:9F:1B:10:44, 60:9C:9F:1B:10:45, 60:9C:9F:1B:10:73, 60:9C:9F:1B:10:74, 60:9C:9F:1B:10:46, n.a., n.a., n.a., 60:9C:9F:1B:10:71</t>
  </si>
  <si>
    <t>BZT3242K0EX, BZT3242K0EX, BZT3242K0EX, BZT3242K0EX, BZT3242K0EX, BZT3242K0EX</t>
  </si>
  <si>
    <t>n.a., n.a., n.a., CC:4E:24:A4:22:71, CC:4E:24:A4:22:73, CC:4E:24:A4:22:74</t>
  </si>
  <si>
    <t>BZT3249K089, BZT3249K089, BZT3249K089, BZT3249K089, BZT3249K089, BZT3249K089</t>
  </si>
  <si>
    <t>n.a., n.a., n.a., CC:4E:24:A7:4D:71, CC:4E:24:A7:4D:73, CC:4E:24:A7:4D:74</t>
  </si>
  <si>
    <t>ICX6450-24P POE 24-port, ICX6450-24P POE 24-port, ICX6450-24P POE 24-port, ICX6450-24P POE 24-port, ICX6450-24P POE 24-port, ICX6450-24P POE 24-port, ICX6450-24P POE 24-port, ICX6450-24P POE 24-port, ICX6450-24P POE 24-port</t>
  </si>
  <si>
    <t>BZR3245K039, BZR3245K039, BZR3245K039, BZR3245K039, BZR3245K039, BZR3245K039, BZR3245K039, BZR3245K039, BZR3245K039</t>
  </si>
  <si>
    <t>n.a., n.a., n.a., n.a., n.a., CC:4E:24:80:F0:79, CC:4E:24:80:F0:7A, CC:4E:24:80:F0:7B, CC:4E:24:80:F0:7C</t>
  </si>
  <si>
    <t>n.a., n.a., CC:4E:24:80:F0:3C, CC:4E:24:80:F0:25, CC:4E:24:80:F0:26, CC:4E:24:80:F0:27, CC:4E:24:80:F0:39, CC:4E:24:80:F0:3A, CC:4E:24:80:F0:3B, CC:4E:24:80:F0:35, CC:4E:24:80:F0:36, CC:4E:24:80:F0:37, CC:4E:24:80:F0:22, CC:4E:24:80:F0:23, CC:4E:24:8</t>
  </si>
  <si>
    <t>G_04.A-HdM Haus der Mechatronik_G_04.A0187</t>
  </si>
  <si>
    <t>BZT3238L013, BZT3238L013, BZT3238L013, BZT3238L013, BZT3238L013, BZT3238L013, BZT3238L013, BZT3238L013</t>
  </si>
  <si>
    <t>n.a., n.a., n.a., n.a., n.a., n.a., n.a., 60:9C:9F:1A:D6:8C</t>
  </si>
  <si>
    <t>n.a., n.a., n.a., n.a., n.a., n.a., n.a., 10.2.2.152</t>
  </si>
  <si>
    <t>BZT3248K040, BZT3248K040, BZT3248K040, BZT3248K040, BZT3248K040, BZT3248K040</t>
  </si>
  <si>
    <t>n.a., n.a., n.a., CC:4E:24:A6:A2:F1, CC:4E:24:A6:A2:F3, CC:4E:24:A6:A2:F4</t>
  </si>
  <si>
    <t>BZT3238L00H, BZT3238L00H, BZT3238L00H, BZT3238L00H, BZT3238L00H, BZT3238L00H, BZT3238L00H, BZT3238L00H, BZT3238L00H, BZT3238L00H</t>
  </si>
  <si>
    <t>n.a., n.a., n.a., n.a., n.a., 60:9C:9F:1A:D6:8C, 60:9C:9F:1A:D6:B1, 60:9C:9F:1A:D6:B2, 60:9C:9F:1A:D6:B3, 60:9C:9F:1A:D6:B4</t>
  </si>
  <si>
    <t>BZR3245K02R, BZR3245K02R, BZR3245K02R, BZR3245K02R, BZR3245K02R, BZR3245K02R, BZR3245K02R, BZR3245K02R, BZR3245K02R, BZR3245K02R, BZR3245K02R, BZR3245K02R, BZR3245K02R, BZR3245K02R, BZR3245K02R</t>
  </si>
  <si>
    <t>n.a., n.a., n.a., n.a., n.a., CC:4E:24:80:ED:99, CC:4E:24:80:ED:9B, CC:4E:24:80:ED:9C, CC:4E:24:80:ED:83, n.a., n.a., CC:4E:24:80:ED:80, CC:4E:24:80:ED:8E, CC:4E:24:80:ED:81, CC:4E:24:80:ED:82</t>
  </si>
  <si>
    <t>BZT3249K087, BZT3249K087, BZT3249K087, BZT3249K087, BZT3249K087, BZT3249K087, BZT3249K087, BZT3249K087, BZT3249K087, BZT3249K087, BZT3249K087, BZT3249K087, BZT3249K087, BZT3249K087, BZT3249K087, BZT3249K087</t>
  </si>
  <si>
    <t>n.a., n.a., n.a., n.a., n.a., n.a., CC:4E:24:A7:1A:31, CC:4E:24:A7:1A:32, CC:4E:24:A7:1A:33, CC:4E:24:A7:1A:34, n.a., n.a., CC:4E:24:A7:1A:0A, CC:4E:24:A7:1A:17, CC:4E:24:A7:1A:24, CC:4E:24:A7:1A:08</t>
  </si>
  <si>
    <t>G_04.A-HdM Haus der Mechatronik_G_04.A0236</t>
  </si>
  <si>
    <t>BZT3248K03G, BZT3248K03G, BZT3248K03G, BZT3248K03G, BZT3248K03G, BZT3248K03G</t>
  </si>
  <si>
    <t>n.a., n.a., n.a., n.a., n.a., CC:4E:24:80:F4:E0</t>
  </si>
  <si>
    <t>n.a., n.a., n.a., n.a., n.a., 10.2.2.138</t>
  </si>
  <si>
    <t>BZT3248K03G, BZT3248K03G, BZT3248K03G, BZT3248K03G, BZT3248K03G, BZT3248K03G, BZT3248K03G, BZT3248K03G, BZT3248K03G, BZT3248K03G, BZT3248K03G, BZT3248K03G, BZT3248K03G, BZT3248K03G, BZT3248K03G, BZT3248K03G, BZT3248K03G, BZT3248K03G, BZT3248K03G, BZT</t>
  </si>
  <si>
    <t>n.a., n.a., n.a., n.a., CC:4E:24:A6:A4:C1, CC:4E:24:A6:A4:C2, CC:4E:24:A6:A4:F3, CC:4E:24:A6:A4:F4, CC:4E:24:A6:A4:C0, CC:4E:24:A6:A4:CB, CC:4E:24:A6:A4:C5, CC:4E:24:A6:A4:C6, CC:4E:24:A6:A4:C7, CC:4E:24:A6:A4:C8, CC:4E:24:A6:A4:F1, n.a., n.a., n.a.,</t>
  </si>
  <si>
    <t>BZT3248K038, BZT3248K038, BZT3248K038, BZT3248K038, BZT3248K038, BZT3248K038, BZT3248K038, BZT3248K038</t>
  </si>
  <si>
    <t>n.a., CC:4E:24:A6:92:F1, CC:4E:24:A6:92:F2, CC:4E:24:A6:92:F3, CC:4E:24:A6:92:F4, n.a., n.a., n.a.</t>
  </si>
  <si>
    <t>BZT3248K02G, BZT3248K02G, BZT3248K02G, BZT3248K02G, BZT3248K02G, BZT3248K02G, BZT3248K02G, BZT3248K02G, BZT3248K02G</t>
  </si>
  <si>
    <t>n.a., n.a., n.a., n.a., n.a., n.a., CC:4E:24:A6:93:B1, CC:4E:24:A6:93:B3, CC:4E:24:A6:93:B4</t>
  </si>
  <si>
    <t>BZT3248K02N, BZT3248K02N, BZT3248K02N, BZT3248K02N, BZT3248K02N, BZT3248K02N, BZT3248K02N, BZT3248K02N, BZT3248K02N, BZT3248K02N, BZT3248K02N, BZT3248K02N, BZT3248K02N, BZT3248K02N, BZT3248K02N, BZT3248K02N, BZT3248K02N, BZT3248K02N, BZT3248K02N, BZT</t>
  </si>
  <si>
    <t>n.a., n.a., n.a., n.a., n.a., n.a., CC:4E:24:A6:85:34, CC:4E:24:A6:85:2D, CC:4E:24:A6:85:2E, CC:4E:24:A6:85:2F, CC:4E:24:A6:85:31, CC:4E:24:A6:85:32, CC:4E:24:A6:85:33, CC:4E:24:A6:85:27, CC:4E:24:A6:85:28, CC:4E:24:A6:85:29, CC:4E:24:A6:85:2A, CC:4E</t>
  </si>
  <si>
    <t>n.a., n.a., n.a., n.a., n.a., CC:4E:24:80:F4:F7, CC:4E:24:80:F4:F1, CC:4E:24:80:F4:F2, CC:4E:24:80:F4:F3, CC:4E:24:80:F4:F4, CC:4E:24:80:F4:F5, CC:4E:24:80:F4:F6, CC:4E:24:80:F4:EB, CC:4E:24:80:F4:EC, CC:4E:24:80:F4:ED, CC:4E:24:80:F4:EE, CC:4E:24:80</t>
  </si>
  <si>
    <t>G_04.A-HdM Haus der Mechatronik_G_04.A0243</t>
  </si>
  <si>
    <t>BZT3248K03L, BZT3248K03L, BZT3248K03L, BZT3248K03L, BZT3248K03L, BZT3248K03L</t>
  </si>
  <si>
    <t>n.a., n.a., n.a., n.a., CC:4E:24:A6:9A:E2, n.a.</t>
  </si>
  <si>
    <t>n.a., n.a., n.a., n.a., 10.2.2.143, n.a.</t>
  </si>
  <si>
    <t>BZT3248K06D, BZT3248K06D, BZT3248K06D, BZT3248K06D, BZT3248K06D, BZT3248K06D, BZT3248K06D, BZT3248K06D</t>
  </si>
  <si>
    <t>n.a., n.a., n.a., n.a., CC:4E:24:A6:B9:B1, CC:4E:24:A6:B9:B2, CC:4E:24:A6:B9:B3, CC:4E:24:A6:B9:B4</t>
  </si>
  <si>
    <t>BZT3248K02Z, BZT3248K02Z, BZT3248K02Z, BZT3248K02Z, BZT3248K02Z, BZT3248K02Z, BZT3248K02Z, BZT3248K02Z, BZT3248K02Z, BZT3248K02Z, BZT3248K02Z, BZT3248K02Z, BZT3248K02Z, BZT3248K02Z, BZT3248K02Z, BZT3248K02Z, BZT3248K02Z, BZT3248K02Z, BZT3248K02Z, BZT</t>
  </si>
  <si>
    <t>n.a., n.a., n.a., n.a., n.a., n.a., CC:4E:24:A6:9A:EE, CC:4E:24:A6:9A:EF, CC:4E:24:A6:9A:E9, CC:4E:24:A6:9A:E8, n.a., CC:4E:24:A6:9A:EA, CC:4E:24:A6:9A:EB, CC:4E:24:A6:9A:EC, CC:4E:24:A6:9A:ED, CC:4E:24:A6:9A:F4, CC:4E:24:A6:9A:E2, CC:4E:24:A6:9A:E4,</t>
  </si>
  <si>
    <t>G_04.A-HdM Haus der Mechatronik_G_04.A0314</t>
  </si>
  <si>
    <t>BZT3248K05T, BZT3248K05T, BZT3248K05T, BZT3248K05T, BZT3248K05T, BZT3248K05T</t>
  </si>
  <si>
    <t>n.a., n.a., n.a., n.a., n.a., CC:4E:24:A6:8E:B1</t>
  </si>
  <si>
    <t>n.a., n.a., n.a., n.a., n.a., 10.2.2.134</t>
  </si>
  <si>
    <t>BZT3248K05T, BZT3248K05T, BZT3248K05T, BZT3248K05T, BZT3248K05T, BZT3248K05T, BZT3248K05T, BZT3248K05T, BZT3248K05T, BZT3248K05T, BZT3248K05T, BZT3248K05T, BZT3248K05T, BZT3248K05T, BZT3248K05T, BZT3248K05T, BZT3248K05T, BZT3248K05T, BZT3248K05T, BZT</t>
  </si>
  <si>
    <t>n.a., n.a., n.a., n.a., n.a., n.a., CC:4E:24:A6:AE:B1, CC:4E:24:A6:AE:B3, CC:4E:24:A6:AE:B4, CC:4E:24:A6:AE:84, CC:4E:24:A6:AE:85, CC:4E:24:A6:AE:86, CC:4E:24:A6:AE:87, CC:4E:24:A6:AE:88, n.a., CC:4E:24:A6:AE:89, CC:4E:24:A6:AE:8A, CC:4E:24:A6:AE:8B,</t>
  </si>
  <si>
    <t>BZT3248K05Y, BZT3248K05Y, BZT3248K05Y, BZT3248K05Y, BZT3248K05Y, BZT3248K05Y, BZT3248K05Y, BZT3248K05Y, BZT3248K05Y</t>
  </si>
  <si>
    <t>n.a., n.a., n.a., n.a., n.a., n.a., CC:4E:24:A6:8E:B1, CC:4E:24:A6:8E:B3, CC:4E:24:A6:8E:B4</t>
  </si>
  <si>
    <t>BZT3248K04K, BZT3248K04K, BZT3248K04K, BZT3248K04K, BZT3248K04K, BZT3248K04K, BZT3248K04K, BZT3248K04K, BZT3248K04K, BZT3248K04K, BZT3248K04K, BZT3248K04K, BZT3248K04K, BZT3248K04K, BZT3248K04K, BZT3248K04K, BZT3248K04K, BZT3248K04K, BZT3248K04K, BZT</t>
  </si>
  <si>
    <t>n.a., n.a., n.a., CC:4E:24:A6:9E:2A, CC:4E:24:A6:9E:2B, CC:4E:24:A6:9E:2C, CC:4E:24:A6:9E:2D, CC:4E:24:A6:9E:2E, CC:4E:24:A6:9E:2F, CC:4E:24:A6:9E:24, CC:4E:24:A6:9E:25, CC:4E:24:A6:9E:26, CC:4E:24:A6:9E:27, CC:4E:24:A6:9E:28, CC:4E:24:A6:9E:29, CC:4</t>
  </si>
  <si>
    <t>G_04.A-HdM Haus der Mechatronik_G_04.A0336</t>
  </si>
  <si>
    <t>BZT3248K04N, BZT3248K04N, BZT3248K04N, BZT3248K04N, BZT3248K04N, BZT3248K04N, BZT3248K04N, BZT3248K04N</t>
  </si>
  <si>
    <t>n.a., n.a., n.a., n.a., n.a., n.a., n.a., CC:4E:24:A6:97:64</t>
  </si>
  <si>
    <t>n.a., n.a., n.a., n.a., n.a., n.a., n.a., 10.2.2.144</t>
  </si>
  <si>
    <t>BZT3248K04N, BZT3248K04N, BZT3248K04N, BZT3248K04N, BZT3248K04N, BZT3248K04N, BZT3248K04N, BZT3248K04N, BZT3248K04N, BZT3248K04N, BZT3248K04N, BZT3248K04N, BZT3248K04N, BZT3248K04N, BZT3248K04N, BZT3248K04N, BZT3248K04N</t>
  </si>
  <si>
    <t>CC:4E:24:A6:A1:00, CC:4E:24:A6:A1:09, CC:4E:24:A6:A1:0A, CC:4E:24:A6:A1:0B, CC:4E:24:A6:A1:34, CC:4E:24:A6:A1:08, n.a., n.a., n.a., CC:4E:24:A6:A1:31, CC:4E:24:A6:A1:33, CC:4E:24:A6:A1:02, CC:4E:24:A6:A1:03, CC:4E:24:A6:A1:04, CC:4E:24:A6:A1:05, CC:4</t>
  </si>
  <si>
    <t>BZT3248K03Z, BZT3248K03Z, BZT3248K03Z, BZT3248K03Z, BZT3248K03Z, BZT3248K03Z, BZT3248K03Z, BZT3248K03Z</t>
  </si>
  <si>
    <t>n.a., CC:4E:24:A6:A3:34, n.a., n.a., n.a., CC:4E:24:A6:A3:31, CC:4E:24:A6:A3:32, CC:4E:24:A6:A3:33</t>
  </si>
  <si>
    <t>BZT3248K02X, BZT3248K02X, BZT3248K02X, BZT3248K02X, BZT3248K02X, BZT3248K02X, BZT3248K02X, BZT3248K02X, BZT3248K02X, BZT3248K02X, BZT3248K02X, BZT3248K02X, BZT3248K02X, BZT3248K02X, BZT3248K02X, BZT3248K02X, BZT3248K02X, BZT3248K02X, BZT3248K02X, BZT</t>
  </si>
  <si>
    <t>n.a., n.a., n.a., n.a., n.a., n.a., CC:4E:24:A6:97:6A, CC:4E:24:A6:97:6D, CC:4E:24:A6:97:6E, CC:4E:24:A6:97:6F, CC:4E:24:A6:97:71, CC:4E:24:A6:97:73, CC:4E:24:A6:97:74, CC:4E:24:A6:97:67, CC:4E:24:A6:97:68, CC:4E:24:A6:97:69, n.a., CC:4E:24:A6:97:6B,</t>
  </si>
  <si>
    <t>G_04.A-HdM Haus der Mechatronik_G_04.A0330</t>
  </si>
  <si>
    <t>BZT3248K02H, BZT3248K02H, BZT3248K02H, BZT3248K02H, BZT3248K02H, BZT3248K02H, BZT3248K02H, BZT3248K02H</t>
  </si>
  <si>
    <t>n.a., n.a., n.a., n.a., n.a., n.a., n.a., CC:4E:24:A6:93:71</t>
  </si>
  <si>
    <t>n.a., n.a., n.a., n.a., n.a., n.a., n.a., 10.2.2.139</t>
  </si>
  <si>
    <t>BZT3248K02H, BZT3248K02H, BZT3248K02H, BZT3248K02H, BZT3248K02H, BZT3248K02H, BZT3248K02H, BZT3248K02H, BZT3248K02H, BZT3248K02H, BZT3248K02H, BZT3248K02H, BZT3248K02H, BZT3248K02H, BZT3248K02H, BZT3248K02H, BZT3248K02H, BZT3248K02H, BZT3248K02H, BZT</t>
  </si>
  <si>
    <t xml:space="preserve">n.a., n.a., n.a., n.a., CC:4E:24:A6:98:04, CC:4E:24:A6:98:07, CC:4E:24:A6:98:31, CC:4E:24:A6:98:33, CC:4E:24:A6:98:03, n.a., CC:4E:24:A6:98:00, CC:4E:24:A6:98:34, CC:4E:24:A6:98:0A, CC:4E:24:A6:98:0B, CC:4E:24:A6:98:01, n.a., n.a., n.a., n.a., n.a., </t>
  </si>
  <si>
    <t>BZT3248K034, BZT3248K034, BZT3248K034, BZT3248K034, BZT3248K034, BZT3248K034, BZT3248K034, BZT3248K034, BZT3248K034, BZT3248K034, BZT3248K034, BZT3248K034</t>
  </si>
  <si>
    <t>n.a., n.a., n.a., n.a., n.a., n.a., n.a., n.a., CC:4E:24:A6:93:71, CC:4E:24:A6:93:72, CC:4E:24:A6:93:73, CC:4E:24:A6:93:74</t>
  </si>
  <si>
    <t>n.a., n.a., n.a., n.a., n.a., n.a., CC:4E:24:A6:95:34, CC:4E:24:A6:95:29, CC:4E:24:A6:95:2C, CC:4E:24:A6:95:2D, CC:4E:24:A6:95:2E, CC:4E:24:A6:95:2F, CC:4E:24:A6:95:31, CC:4E:24:A6:95:33, CC:4E:24:A6:95:26, CC:4E:24:A6:95:27, CC:4E:24:A6:95:28, n.a.,</t>
  </si>
  <si>
    <t>G_04.A-HdM Haus der Mechatronik_G_04.A0409</t>
  </si>
  <si>
    <t>BZT3248K03B, BZT3248K03B, BZT3248K03B, BZT3248K03B, BZT3248K03B, BZT3248K03B, BZT3248K03B, BZT3248K03B, BZT3248K03B, BZT3248K03B, BZT3248K03B, BZT3248K03B, BZT3248K03B, BZT3248K03B, BZT3248K03B, BZT3248K03B, BZT3248K03B, BZT3248K03B, BZT3248K03B, BZT</t>
  </si>
  <si>
    <t>CC:4E:24:A6:90:C7, CC:4E:24:A6:90:F1, CC:4E:24:A6:90:F3, CC:4E:24:A6:90:F4, CC:4E:24:A6:90:C0, n.a., CC:4E:24:A6:90:C8, n.a., n.a., n.a., CC:4E:24:A6:90:CB, CC:4E:24:A6:90:C1, CC:4E:24:A6:90:C2, CC:4E:24:A6:90:C3, CC:4E:24:A6:90:C4, CC:4E:24:A6:90:C5</t>
  </si>
  <si>
    <t>BZT3248K033, BZT3248K033, BZT3248K033, BZT3248K033, BZT3248K033, BZT3248K033</t>
  </si>
  <si>
    <t>CC:4E:24:A6:9A:B1, CC:4E:24:A6:9A:B3, CC:4E:24:A6:9A:B4, n.a., n.a., n.a.</t>
  </si>
  <si>
    <t>BZT3248K02Y, BZT3248K02Y, BZT3248K02Y, BZT3248K02Y, BZT3248K02Y, BZT3248K02Y, BZT3248K02Y, BZT3248K02Y, BZT3248K02Y, BZT3248K02Y, BZT3248K02Y, BZT3248K02Y, BZT3248K02Y, BZT3248K02Y, BZT3248K02Y, BZT3248K02Y, BZT3248K02Y, BZT3248K02Y, BZT3248K02Y, BZT</t>
  </si>
  <si>
    <t>n.a., n.a., n.a., n.a., CC:4E:24:A6:9E:6D, CC:4E:24:A6:9E:6E, CC:4E:24:A6:9E:71, CC:4E:24:A6:9E:73, CC:4E:24:A6:9E:74, CC:4E:24:A6:9E:67, CC:4E:24:A6:9E:68, CC:4E:24:A6:9E:69, CC:4E:24:A6:9E:6A, CC:4E:24:A6:9E:6B, CC:4E:24:A6:9E:6C, n.a., CC:4E:24:A6</t>
  </si>
  <si>
    <t>G_04.A-HdM Haus der Mechatronik_G_04.A0423</t>
  </si>
  <si>
    <t>BZT3248K04T, BZT3248K04T, BZT3248K04T, BZT3248K04T, BZT3248K04T, BZT3248K04T, BZT3248K04T, BZT3248K04T, BZT3248K04T</t>
  </si>
  <si>
    <t>n.a., n.a., n.a., n.a., n.a., n.a., n.a., n.a., CC:4E:24:A6:94:9C</t>
  </si>
  <si>
    <t>n.a., n.a., n.a., n.a., n.a., n.a., n.a., n.a., 10.2.2.140</t>
  </si>
  <si>
    <t>BZT3248K04T, BZT3248K04T, BZT3248K04T, BZT3248K04T, BZT3248K04T, BZT3248K04T, BZT3248K04T, BZT3248K04T, BZT3248K04T, BZT3248K04T, BZT3248K04T, BZT3248K04T, BZT3248K04T, BZT3248K04T, BZT3248K04T, BZT3248K04T, BZT3248K04T, BZT3248K04T</t>
  </si>
  <si>
    <t>n.a., n.a., CC:4E:24:A6:AD:0A, CC:4E:24:A6:AD:0B, n.a., CC:4E:24:A6:AD:02, CC:4E:24:A6:AD:31, CC:4E:24:A6:AD:33, CC:4E:24:A6:AD:34, CC:4E:24:A6:AD:09, CC:4E:24:A6:AD:00, CC:4E:24:A6:AD:08, CC:4E:24:A6:AD:03, CC:4E:24:A6:AD:04, CC:4E:24:A6:AD:05, CC:4</t>
  </si>
  <si>
    <t>BZT3248K03R, BZT3248K03R, BZT3248K03R, BZT3248K03R, BZT3248K03R</t>
  </si>
  <si>
    <t>CC:4E:24:A6:A5:B1, CC:4E:24:A6:A5:B2, CC:4E:24:A6:A5:B3, n.a., CC:4E:24:A6:A5:B4</t>
  </si>
  <si>
    <t>BZT3248K02T, BZT3248K02T, BZT3248K02T, BZT3248K02T, BZT3248K02T, BZT3248K02T, BZT3248K02T, BZT3248K02T, BZT3248K02T, BZT3248K02T, BZT3248K02T, BZT3248K02T, BZT3248K02T, BZT3248K02T, BZT3248K02T, BZT3248K02T, BZT3248K02T, BZT3248K02T, BZT3248K02T, BZT</t>
  </si>
  <si>
    <t>n.a., n.a., n.a., n.a., CC:4E:24:A6:94:B3, CC:4E:24:A6:94:B4, CC:4E:24:A6:94:AE, CC:4E:24:A6:94:AB, CC:4E:24:A6:94:AC, CC:4E:24:A6:94:AD, n.a., CC:4E:24:A6:94:AF, CC:4E:24:A6:94:B1, CC:4E:24:A6:94:A5, CC:4E:24:A6:94:A6, CC:4E:24:A6:94:A7, CC:4E:24:A6</t>
  </si>
  <si>
    <t>G_04.A-HdM Haus der Mechatronik_G_04.A0428</t>
  </si>
  <si>
    <t>BZT3248K03A, BZT3248K03A, BZT3248K03A, BZT3248K03A, BZT3248K03A, BZT3248K03A, BZT3248K03A, BZT3248K03A, BZT3248K03A, BZT3248K03A, BZT3248K03A, BZT3248K03A, BZT3248K03A, BZT3248K03A, BZT3248K03A, BZT3248K03A, BZT3248K03A, BZT3248K03A, BZT3248K03A, BZT</t>
  </si>
  <si>
    <t>n.a., CC:4E:24:A6:8F:89, CC:4E:24:A6:8F:8A, CC:4E:24:A6:8F:8B, CC:4E:24:A6:8F:81, CC:4E:24:A6:8F:B1, CC:4E:24:A6:8F:B3, CC:4E:24:A6:8F:B4, n.a., n.a., n.a., n.a., CC:4E:24:A6:8F:80, CC:4E:24:A6:8F:88, CC:4E:24:A6:8F:82, CC:4E:24:A6:8F:83, CC:4E:24:A6</t>
  </si>
  <si>
    <t>BZT3248K06E, BZT3248K06E, BZT3248K06E, BZT3248K06E, BZT3248K06E, BZT3248K06E, BZT3248K06E, BZT3248K06E</t>
  </si>
  <si>
    <t>n.a., n.a., n.a., n.a., CC:4E:24:A6:B6:31, CC:4E:24:A6:B6:32, CC:4E:24:A6:B6:33, CC:4E:24:A6:B6:34</t>
  </si>
  <si>
    <t>BZT3248K03T, BZT3248K03T, BZT3248K03T, BZT3248K03T, BZT3248K03T, BZT3248K03T, BZT3248K03T, BZT3248K03T, BZT3248K03T, BZT3248K03T, BZT3248K03T, BZT3248K03T, BZT3248K03T, BZT3248K03T, BZT3248K03T, BZT3248K03T, BZT3248K03T, BZT3248K03T, BZT3248K03T, BZT</t>
  </si>
  <si>
    <t>n.a., n.a., n.a., n.a., n.a., CC:4E:24:A6:99:AE, CC:4E:24:A6:99:AF, CC:4E:24:A6:99:B1, CC:4E:24:A6:99:B3, CC:4E:24:A6:99:B4, CC:4E:24:A6:99:A7, CC:4E:24:A6:99:A8, CC:4E:24:A6:99:AA, CC:4E:24:A6:99:AB, CC:4E:24:A6:99:AC, CC:4E:24:A6:99:AD, n.a., n.a.,</t>
  </si>
  <si>
    <t>G_04.M-Container_G_04.M0019</t>
  </si>
  <si>
    <t>G_04.M-Container_G_04.M0143</t>
  </si>
  <si>
    <t>n.a., n.a., n.a., n.a., n.a., 74:8E:F8:EF:B2:C0, n.a., n.a., n.a., n.a., n.a., n.a., n.a., n.a., n.a., n.a., n.a., n.a., n.a., n.a., n.a., n.a., n.a., n.a., n.a., n.a., n.a., n.a., n.a., n.a., n.a.</t>
  </si>
  <si>
    <t>n.a., n.a., n.a., n.a., n.a., 10.2.2.170, n.a., n.a., n.a., n.a., n.a., n.a., n.a., n.a., n.a., n.a., n.a., n.a., n.a., n.a., n.a., n.a., n.a., n.a., n.a., n.a., n.a., n.a., n.a., n.a., n.a.</t>
  </si>
  <si>
    <t>74:8E:F8:EF:B2:C0, 74:8E:F8:EF:B2:D2, 74:8E:F8:EF:B2:D3, 74:8E:F8:EF:B2:D4, 74:8E:F8:EF:B2:D5, n.a., n.a., 74:8E:F8:EF:B2:DD, 74:8E:F8:EF:B2:F3, 74:8E:F8:EF:B2:F1, 74:8E:F8:EF:B2:E8, 74:8E:F8:EF:B2:E9, 74:8E:F8:EF:B2:EA, 74:8E:F8:EF:B2:EB, 74:8E:F8:E</t>
  </si>
  <si>
    <t>n.a., n.a., n.a., n.a., n.a., 74:8E:F8:EF:D1:74, 74:8E:F8:EF:D1:45, 74:8E:F8:EF:D1:46, 74:8E:F8:EF:D1:47, 74:8E:F8:EF:D1:48, 74:8E:F8:EF:D1:71, 74:8E:F8:EF:D1:73, 74:8E:F8:EF:D1:6B, 74:8E:F8:EF:D1:6C, 74:8E:F8:EF:D1:6D, 74:8E:F8:EF:D1:6E, 74:8E:F8:EF</t>
  </si>
  <si>
    <t>n.a., n.a., n.a., n.a., n.a., n.a., 74:8E:F8:EF:D0:74, 74:8E:F8:EF:D0:45, 74:8E:F8:EF:D0:46, 74:8E:F8:EF:D0:47, 74:8E:F8:EF:D0:48, 74:8E:F8:EF:D0:71, 74:8E:F8:EF:D0:73, 74:8E:F8:EF:D0:6A, 74:8E:F8:EF:D0:6B, 74:8E:F8:EF:D0:6C, 74:8E:F8:EF:D0:6D, 74:8E</t>
  </si>
  <si>
    <t>G_03.A-Fahrzeugentwicklung_G_03.A0243</t>
  </si>
  <si>
    <t>Foundry Iron Switch</t>
  </si>
  <si>
    <t>10.2.2.161</t>
  </si>
  <si>
    <t>G_05.A-Bürogebäude_G_05.A0056</t>
  </si>
  <si>
    <t>00:A2:EE:4D:AA:80, n.a., 00:A2:EE:4D:AA:81, 00:A2:EE:4D:AA:8A, 00:A2:EE:4D:AA:8B, 00:A2:EE:4D:AA:8C, 00:A2:EE:4D:AA:AD, 00:A2:EE:4D:AA:82, 00:A2:EE:4D:AA:A1, 00:A2:EE:4D:AA:B3, 00:A2:EE:4D:AA:B4, 00:A2:EE:4D:AA:AF, 00:A2:EE:4D:AA:B0, n.a., n.a., n.a.</t>
  </si>
  <si>
    <t>G_05.A-Bürogebäude_G_05.A0099</t>
  </si>
  <si>
    <t>00:A2:EE:8B:1F:00, n.a., 00:A2:EE:8B:1F:01, 00:A2:EE:8B:1F:0A, 00:A2:EE:8B:1F:0B, 00:A2:EE:8B:1F:0C, n.a., n.a., 00:A2:EE:8B:1F:08, 00:A2:EE:8B:1F:33, 00:A2:EE:8B:1F:34, n.a., 00:A2:EE:8B:1F:09, n.a., n.a., 00:A2:EE:8B:1F:2B, n.a., 00:A2:EE:8B:1F:2E,</t>
  </si>
  <si>
    <t>G_05.A-Bürogebäude_G_05.A0112</t>
  </si>
  <si>
    <t>n.a., n.a., 00:A2:EE:C3:66:81, 00:A2:EE:C3:66:8A, 00:A2:EE:C3:66:8B, 00:A2:EE:C3:66:8C, n.a., n.a., 00:A2:EE:C3:66:80, 00:A2:EE:C3:66:88, 00:A2:EE:C3:66:89, n.a., n.a., n.a., n.a., n.a., n.a., n.a., 00:A2:EE:C3:66:85, 00:A2:EE:C3:66:86, 00:A2:EE:C3:6</t>
  </si>
  <si>
    <t>00:A2:EE:4F:94:81, 00:A2:EE:4F:94:8A, 00:A2:EE:4F:94:8B, 00:A2:EE:4F:94:8C, 00:A2:EE:4F:94:88, 00:A2:EE:4F:94:89, 00:A2:EE:4F:94:B4, 00:A2:EE:4F:94:82, 00:A2:EE:4F:94:AE, 00:A2:EE:4F:94:AF, 00:A2:EE:4F:94:B0, 00:A2:EE:4F:94:85, 00:A2:EE:4F:94:86, 00:</t>
  </si>
  <si>
    <t>00:A2:EE:8A:BA:81, 00:A2:EE:8A:BA:8A, 00:A2:EE:8A:BA:8B, 00:A2:EE:8A:BA:8C, 00:A2:EE:8A:BA:B0, 00:A2:EE:8A:BA:AA, 00:A2:EE:8A:BA:AB, 00:A2:EE:8A:BA:AC, 00:A2:EE:8A:BA:AD, 00:A2:EE:8A:BA:AE, 00:A2:EE:8A:BA:AF, 00:A2:EE:8A:BA:A4, 00:A2:EE:8A:BA:A5, 00:</t>
  </si>
  <si>
    <t>n.a., n.a., n.a., n.a., n.a., n.a., 00:A2:EE:87:2F:07, 00:A2:EE:87:2F:08, 00:A2:EE:87:2F:09, 00:A2:EE:87:2F:34, 00:A2:EE:87:2F:2D, 00:A2:EE:87:2F:2E, 00:A2:EE:87:2F:2F, 00:A2:EE:87:2F:30, 00:A2:EE:87:2F:05, 00:A2:EE:87:2F:06, 00:A2:EE:87:2F:04, 00:A2</t>
  </si>
  <si>
    <t>n.a., n.a., n.a., n.a., n.a., A0:E0:AF:84:26:09, A0:E0:AF:84:26:2F, A0:E0:AF:84:26:30, A0:E0:AF:84:26:05, A0:E0:AF:84:26:06, A0:E0:AF:84:26:07, A0:E0:AF:84:26:08, A0:E0:AF:84:26:29, A0:E0:AF:84:26:2A, A0:E0:AF:84:26:2B, A0:E0:AF:84:26:2C, A0:E0:AF:84</t>
  </si>
  <si>
    <t>G_05.A-Bürogebäude_G_05.A0157</t>
  </si>
  <si>
    <t>Cisco Switch, Cisco Switch, Cisco Switch, Cisco Switch, Cisco Switch, Cisco Switch, Cisco Switch, Cisco Switch, Cisco Switch, Cisco Switch</t>
  </si>
  <si>
    <t>FDO2033E30N, FDO2033E30N, FDO2033E30N, FDO2033E30N, FDO2033E30N, FDO2033E30N, FDO2033E30N, FDO2033E30N, FDO2033E30N, FDO2033E30N</t>
  </si>
  <si>
    <t>n.a., n.a., n.a., n.a., 00:A2:EE:4A:43:81, n.a., n.a., n.a., n.a., n.a.</t>
  </si>
  <si>
    <t>n.a., n.a., n.a., n.a., 10.2.2.8, n.a., n.a., n.a., n.a., n.a.</t>
  </si>
  <si>
    <t>00:A2:EE:C3:77:81, n.a., n.a., n.a., n.a., n.a., 00:A2:EE:C3:77:86, 00:A2:EE:C3:77:87, 00:A2:EE:C3:77:88, 00:A2:EE:C3:77:89, 00:A2:EE:C3:77:B4, 00:A2:EE:C3:77:AC, 00:A2:EE:C3:77:AD, 00:A2:EE:C3:77:AE, 00:A2:EE:C3:77:AF, 00:A2:EE:C3:77:B0, 00:A2:EE:C3</t>
  </si>
  <si>
    <t>n.a., n.a., n.a., n.a., n.a., n.a., 00:A2:EE:4A:D5:87, 00:A2:EE:4A:D5:88, 00:A2:EE:4A:D5:89, 00:A2:EE:4A:D5:AD, 00:A2:EE:4A:D5:AE, 00:A2:EE:4A:D5:AF, 00:A2:EE:4A:D5:B0, 00:A2:EE:4A:D5:85, 00:A2:EE:4A:D5:86, 00:A2:EE:4A:D5:84, 00:A2:EE:4A:D5:A8, 00:A2</t>
  </si>
  <si>
    <t>00:A2:EE:4A:43:88, 00:A2:EE:4A:43:89, 00:A2:EE:4A:43:B4, 00:A2:EE:4A:43:B0, 00:A2:EE:4A:43:AD, 00:A2:EE:4A:43:AE, 00:A2:EE:4A:43:AF, 00:A2:EE:4A:43:85, 00:A2:EE:4A:43:86, 00:A2:EE:4A:43:87, 00:A2:EE:4A:43:84, 00:A2:EE:4A:43:A8, 00:A2:EE:4A:43:A9, 00:</t>
  </si>
  <si>
    <t>G_05.A-Bürogebäude_G_05.A0212</t>
  </si>
  <si>
    <t>FDO2033Q18P, FDO2033Q18P, FDO2033Q18P, FDO2033Q18P</t>
  </si>
  <si>
    <t>n.a., n.a., 00:A2:EE:4A:D9:01, n.a.</t>
  </si>
  <si>
    <t>n.a., n.a., 10.2.2.9, n.a.</t>
  </si>
  <si>
    <t>00:A2:EE:A3:F7:81, 00:A2:EE:A3:F7:8A, 00:A2:EE:A3:F7:8B, 00:A2:EE:A3:F7:8C, 00:A2:EE:A3:F7:8D, 00:A2:EE:A3:F7:8E, 00:A2:EE:A3:F7:AF, 00:A2:EE:A3:F7:B0, 00:A2:EE:A3:F7:B4, n.a., n.a., 00:A2:EE:A3:F7:AB, 00:A2:EE:A3:F7:AC, 00:A2:EE:A3:F7:AD, 00:A2:EE:A</t>
  </si>
  <si>
    <t>n.a., n.a., n.a., n.a., n.a., 00:A2:EE:4A:D9:09, 00:A2:EE:4A:D9:2F, 00:A2:EE:4A:D9:30, 00:A2:EE:4A:D9:05, 00:A2:EE:4A:D9:06, 00:A2:EE:4A:D9:07, 00:A2:EE:4A:D9:08, 00:A2:EE:4A:D9:29, 00:A2:EE:4A:D9:2A, 00:A2:EE:4A:D9:2B, 00:A2:EE:4A:D9:2C, 00:A2:EE:4A</t>
  </si>
  <si>
    <t>n.a., n.a., n.a., 00:A2:EE:4B:2E:34, 00:A2:EE:4B:2E:30, 00:A2:EE:4B:2E:05, 00:A2:EE:4B:2E:06, 00:A2:EE:4B:2E:07, 00:A2:EE:4B:2E:08, 00:A2:EE:4B:2E:09, 00:A2:EE:4B:2E:2A, 00:A2:EE:4B:2E:2B, 00:A2:EE:4B:2E:2C, 00:A2:EE:4B:2E:2D, 00:A2:EE:4B:2E:2E, 00:A</t>
  </si>
  <si>
    <t>n.a., n.a., n.a., n.a., n.a., n.a., A0:E0:AF:66:22:09, A0:E0:AF:66:22:2F, A0:E0:AF:66:22:30, A0:E0:AF:66:22:05, A0:E0:AF:66:22:06, A0:E0:AF:66:22:07, A0:E0:AF:66:22:08, A0:E0:AF:66:22:29, A0:E0:AF:66:22:2A, A0:E0:AF:66:22:2B, A0:E0:AF:66:22:2C, A0:E0</t>
  </si>
  <si>
    <t>G_05.A-Bürogebäude_G_05.A0257</t>
  </si>
  <si>
    <t>00:A2:EE:84:A3:81, 00:A2:EE:84:A3:8A, 00:A2:EE:84:A3:8B, 00:A2:EE:84:A3:8C, 00:A2:EE:84:A3:8D, 00:A2:EE:84:A3:8E, n.a., 00:A2:EE:84:A3:84, 00:A2:EE:84:A3:B4, 00:A2:EE:84:A3:B0, 00:A2:EE:84:A3:85, 00:A2:EE:84:A3:86, 00:A2:EE:84:A3:87, 00:A2:EE:84:A3:8</t>
  </si>
  <si>
    <t>n.a., n.a., n.a., n.a., n.a., n.a., 00:A2:EE:85:13:09, 00:A2:EE:85:13:2F, 00:A2:EE:85:13:30, 00:A2:EE:85:13:05, 00:A2:EE:85:13:06, 00:A2:EE:85:13:07, 00:A2:EE:85:13:08, 00:A2:EE:85:13:29, 00:A2:EE:85:13:2A, 00:A2:EE:85:13:2B, 00:A2:EE:85:13:2C, 00:A2</t>
  </si>
  <si>
    <t>n.a., n.a., n.a., n.a., n.a., n.a., 00:A2:EE:A3:8A:86, 00:A2:EE:A3:8A:87, 00:A2:EE:A3:8A:88, 00:A2:EE:A3:8A:89, 00:A2:EE:A3:8A:B4, 00:A2:EE:A3:8A:AC, 00:A2:EE:A3:8A:AD, 00:A2:EE:A3:8A:AE, 00:A2:EE:A3:8A:AF, 00:A2:EE:A3:8A:B0, 00:A2:EE:A3:8A:85, 00:A2</t>
  </si>
  <si>
    <t>n.a., n.a., n.a., n.a., n.a., 2C:D0:2D:16:02:08, 2C:D0:2D:16:02:09, 2C:D0:2D:16:02:2E, 2C:D0:2D:16:02:2F, 2C:D0:2D:16:02:30, 2C:D0:2D:16:02:05, 2C:D0:2D:16:02:06, 2C:D0:2D:16:02:07, 2C:D0:2D:16:02:28, 2C:D0:2D:16:02:29, 2C:D0:2D:16:02:2A, 2C:D0:2D:16</t>
  </si>
  <si>
    <t>G_05.A-Bürogebäude_G_05.A0312</t>
  </si>
  <si>
    <t>00:2A:10:68:76:81, 00:2A:10:68:76:8A, 00:2A:10:68:76:8B, 00:2A:10:68:76:8C, 00:2A:10:68:76:8D, 00:2A:10:68:76:89, n.a., 00:2A:10:68:76:A4, 00:2A:10:68:76:AC, 00:2A:10:68:76:B4, 00:2A:10:68:76:8F, 00:2A:10:68:76:AF, 00:2A:10:68:76:B0, 00:2A:10:68:76:8</t>
  </si>
  <si>
    <t>n.a., n.a., n.a., n.a., n.a., n.a., 00:A2:EE:8A:C0:84, 00:A2:EE:8A:C0:89, 00:A2:EE:8A:C0:9F, 00:A2:EE:8A:C0:B0, 00:A2:EE:8A:C0:85, 00:A2:EE:8A:C0:86, 00:A2:EE:8A:C0:87, 00:A2:EE:8A:C0:88, n.a., 00:A2:EE:8A:C0:AA, 00:A2:EE:8A:C0:AB, 00:A2:EE:8A:C0:AC,</t>
  </si>
  <si>
    <t>n.a., n.a., n.a., n.a., n.a., n.a., 00:A2:EE:84:98:87, 00:A2:EE:84:98:88, 00:A2:EE:84:98:89, 00:A2:EE:84:98:B4, 00:A2:EE:84:98:AD, 00:A2:EE:84:98:AE, 00:A2:EE:84:98:AF, 00:A2:EE:84:98:B0, 00:A2:EE:84:98:85, 00:A2:EE:84:98:86, 00:A2:EE:84:98:84, 00:A2</t>
  </si>
  <si>
    <t>n.a., n.a., n.a., n.a., 00:A2:EE:4A:49:07, 00:A2:EE:4A:49:08, 00:A2:EE:4A:49:09, 00:A2:EE:4A:49:2D, 00:A2:EE:4A:49:2E, 00:A2:EE:4A:49:2F, 00:A2:EE:4A:49:30, 00:A2:EE:4A:49:05, 00:A2:EE:4A:49:06, 00:A2:EE:4A:49:04, 00:A2:EE:4A:49:28, 00:A2:EE:4A:49:29</t>
  </si>
  <si>
    <t>G_05.A-Bürogebäude_G_05.A0357</t>
  </si>
  <si>
    <t>FDO2033Q1F3, FDO2033Q1F3, FDO2033Q1F3, FDO2033Q1F3</t>
  </si>
  <si>
    <t>n.a., n.a., n.a., 00:A2:EE:87:6D:00</t>
  </si>
  <si>
    <t>n.a., n.a., n.a., 10.2.2.12</t>
  </si>
  <si>
    <t>00:A2:EE:87:6D:01, 00:A2:EE:87:6D:0A, 00:A2:EE:87:6D:0B, 00:A2:EE:87:6D:0C, 00:A2:EE:87:6D:2E, 00:A2:EE:87:6D:2F, 00:A2:EE:87:6D:30, 00:A2:EE:87:6D:34, 00:A2:EE:87:6D:08, 00:A2:EE:87:6D:09, n.a., 00:A2:EE:87:6D:17, 00:A2:EE:87:6D:11, n.a., n.a., n.a.</t>
  </si>
  <si>
    <t>n.a., n.a., n.a., n.a., n.a., 00:A2:EE:8C:1D:05, 00:A2:EE:8C:1D:06, 00:A2:EE:8C:1D:07, 00:A2:EE:8C:1D:08, 00:A2:EE:8C:1D:09, n.a., 00:A2:EE:8C:1D:2B, 00:A2:EE:8C:1D:2C, 00:A2:EE:8C:1D:2D, 00:A2:EE:8C:1D:2E, 00:A2:EE:8C:1D:2F, 00:A2:EE:8C:1D:30, 00:A2</t>
  </si>
  <si>
    <t>G_05.A-Bürogebäude_G_05.A0412</t>
  </si>
  <si>
    <t>Cisco Switch, Cisco Switch, Cisco Switch, Cisco Switch, Cisco Switch, Cisco Switch, Cisco Switch, Cisco Switch</t>
  </si>
  <si>
    <t>FDO2033E1KT, FDO2033E1KT, FDO2033E1KT, FDO2033E1KT, FDO2033E1KT, FDO2033E1KT, FDO2033E1KT, FDO2033E1KT</t>
  </si>
  <si>
    <t>n.a., n.a., n.a., n.a., n.a., n.a., n.a., 00:A2:EE:4F:86:81</t>
  </si>
  <si>
    <t>n.a., n.a., n.a., n.a., n.a., n.a., n.a., 10.2.2.13</t>
  </si>
  <si>
    <t>00:A2:EE:8C:17:01, 00:A2:EE:8C:17:0A, 00:A2:EE:8C:17:0B, 00:A2:EE:8C:17:0C, 00:A2:EE:8C:17:0D, 00:A2:EE:8C:17:05, 00:A2:EE:8C:17:34, 00:A2:EE:8C:17:2C, 00:A2:EE:8C:17:2D, 00:A2:EE:8C:17:2E, 00:A2:EE:8C:17:2F, 00:A2:EE:8C:17:30, n.a., 00:A2:EE:8C:17:0</t>
  </si>
  <si>
    <t>n.a., n.a., n.a., n.a., 00:A2:EE:A3:B6:06, 00:A2:EE:A3:B6:07, 00:A2:EE:A3:B6:08, 00:A2:EE:A3:B6:09, 00:A2:EE:A3:B6:2C, 00:A2:EE:A3:B6:2D, 00:A2:EE:A3:B6:2E, 00:A2:EE:A3:B6:2F, 00:A2:EE:A3:B6:30, 00:A2:EE:A3:B6:05, 00:A2:EE:A3:B6:27, 00:A2:EE:A3:B6:04</t>
  </si>
  <si>
    <t>n.a., n.a., n.a., n.a., n.a., n.a., 00:A2:EE:4F:86:87, 00:A2:EE:4F:86:88, 00:A2:EE:4F:86:89, 00:A2:EE:4F:86:B4, 00:A2:EE:4F:86:8F, 00:A2:EE:4F:86:AD, 00:A2:EE:4F:86:AE, 00:A2:EE:4F:86:AF, 00:A2:EE:4F:86:B0, 00:A2:EE:4F:86:85, 00:A2:EE:4F:86:86, 00:A2</t>
  </si>
  <si>
    <t>n.a., n.a., n.a., n.a., n.a., 00:A2:EE:8B:1E:08, 00:A2:EE:8B:1E:09, 00:A2:EE:8B:1E:2E, 00:A2:EE:8B:1E:2F, 00:A2:EE:8B:1E:30, 00:A2:EE:8B:1E:05, 00:A2:EE:8B:1E:06, 00:A2:EE:8B:1E:07, 00:A2:EE:8B:1E:28, 00:A2:EE:8B:1E:29, 00:A2:EE:8B:1E:2A, 00:A2:EE:8B</t>
  </si>
  <si>
    <t>G_05.A-Bürogebäude_G_05.A0457</t>
  </si>
  <si>
    <t>FDO2033E2LS, FDO2033E2LS, FDO2033E2LS, FDO2033E2LS, FDO2033E2LS, FDO2033E2LS</t>
  </si>
  <si>
    <t>n.a., n.a., n.a., n.a., n.a., 00:A2:EE:4F:28:81</t>
  </si>
  <si>
    <t>n.a., n.a., n.a., n.a., n.a., 10.2.2.14</t>
  </si>
  <si>
    <t>00:A2:EE:A3:EF:81, 00:A2:EE:A3:EF:8A, 00:A2:EE:A3:EF:8B, 00:A2:EE:A3:EF:8C, 00:A2:EE:A3:EF:8D, 00:A2:EE:A3:EF:8E, n.a., 00:A2:EE:A3:EF:A2, 00:A2:EE:A3:EF:B4, 00:A2:EE:A3:EF:AB, 00:A2:EE:A3:EF:AC, 00:A2:EE:A3:EF:AD, 00:A2:EE:A3:EF:AE, 00:A2:EE:A3:EF:A</t>
  </si>
  <si>
    <t>n.a., n.a., n.a., n.a., n.a., 00:A2:EE:8A:DC:08, 00:A2:EE:8A:DC:09, 00:A2:EE:8A:DC:2E, 00:A2:EE:8A:DC:2F, 00:A2:EE:8A:DC:30, 00:A2:EE:8A:DC:05, 00:A2:EE:8A:DC:06, 00:A2:EE:8A:DC:07, 00:A2:EE:8A:DC:28, 00:A2:EE:8A:DC:29, 00:A2:EE:8A:DC:2A, 00:A2:EE:8A</t>
  </si>
  <si>
    <t>n.a., n.a., n.a., n.a., n.a., 00:A2:EE:4F:28:AB, 00:A2:EE:4F:28:AC, 00:A2:EE:4F:28:AD, 00:A2:EE:4F:28:AE, 00:A2:EE:4F:28:AF, 00:A2:EE:4F:28:85, 00:A2:EE:4F:28:86, 00:A2:EE:4F:28:87, 00:A2:EE:4F:28:88, 00:A2:EE:4F:28:89, 00:A2:EE:4F:28:B4, 00:A2:EE:4F</t>
  </si>
  <si>
    <t>n.a., n.a., n.a., n.a., n.a., n.a., 00:A2:EE:85:12:89, 00:A2:EE:85:12:AF, 00:A2:EE:85:12:B0, 00:A2:EE:85:12:85, 00:A2:EE:85:12:86, 00:A2:EE:85:12:87, 00:A2:EE:85:12:88, 00:A2:EE:85:12:A9, 00:A2:EE:85:12:AA, 00:A2:EE:85:12:AB, 00:A2:EE:85:12:AC, 00:A2</t>
  </si>
  <si>
    <t>G_09.A-Bürogebäude (Sintex)_G_09.A0101</t>
  </si>
  <si>
    <t>10.2.2.205</t>
  </si>
  <si>
    <t>10.188.13.171</t>
  </si>
  <si>
    <t>10.188.13.172</t>
  </si>
  <si>
    <t>n.a., n.a., n.a., 10.2.0.244</t>
  </si>
  <si>
    <t>M.Haring: System wurde außer Betrieb gesetzt (03.03.2017)</t>
  </si>
  <si>
    <t>AN07280480, AN07280480</t>
  </si>
  <si>
    <t>00:12:F2:EC:04:C0, n.a.</t>
  </si>
  <si>
    <t>10.188.128.70, n.a.</t>
  </si>
  <si>
    <t>AN07431277, AN07431277</t>
  </si>
  <si>
    <t>00:1B:ED:48:37:00, n.a.</t>
  </si>
  <si>
    <t>10.188.128.73, n.a.</t>
  </si>
  <si>
    <t>G_01.G-Motorenprüffeld_G_01.G0012</t>
  </si>
  <si>
    <t>CC:4E:24:5D:C5:A0, CC:4E:24:5D:C5:A9, CC:4E:24:5D:C5:AA, CC:4E:24:5D:C5:AB, n.a., CC:4E:24:5D:C5:AD, CC:4E:24:5D:C5:B9, CC:4E:24:5D:C5:BA, CC:4E:24:5D:C5:BB, CC:4E:24:5D:C5:BC, CC:4E:24:5D:C5:AC, CC:4E:24:5D:C5:A3, CC:4E:24:5D:C5:A4, CC:4E:24:5D:C5:A</t>
  </si>
  <si>
    <t>CC:4E:24:5D:34:00, CC:4E:24:5D:34:09, CC:4E:24:5D:34:0A, CC:4E:24:5D:34:0B, CC:4E:24:5D:34:0C, CC:4E:24:5D:34:08, CC:4E:24:5D:34:19, CC:4E:24:5D:34:1A, CC:4E:24:5D:34:1B, CC:4E:24:5D:34:1C, CC:4E:24:5D:34:02, n.a., CC:4E:24:5D:34:03, CC:4E:24:5D:34:0</t>
  </si>
  <si>
    <t>CC:4E:24:5D:36:00, CC:4E:24:5D:36:09, CC:4E:24:5D:36:0A, CC:4E:24:5D:36:0B, CC:4E:24:5D:36:0C, CC:4E:24:5D:36:0D, CC:4E:24:5D:36:19, CC:4E:24:5D:36:1A, CC:4E:24:5D:36:1B, CC:4E:24:5D:36:15, CC:4E:24:5D:36:03, CC:4E:24:5D:36:04, CC:4E:24:5D:36:05, CC:</t>
  </si>
  <si>
    <t>G_01.G-Motorenprüffeld_G_01.G0109</t>
  </si>
  <si>
    <t>CC:4E:24:52:19:A0, CC:4E:24:52:19:A9, CC:4E:24:52:19:AA, CC:4E:24:52:19:AB, CC:4E:24:52:19:A7, CC:4E:24:52:19:A8, CC:4E:24:52:19:B9, CC:4E:24:52:19:BA, CC:4E:24:52:19:BB, CC:4E:24:52:19:BC, CC:4E:24:52:19:B7, CC:4E:24:52:19:A2, CC:4E:24:52:19:A3, CC:</t>
  </si>
  <si>
    <t>CC:4E:24:65:70:80, CC:4E:24:65:70:89, CC:4E:24:65:70:8A, CC:4E:24:65:70:8B, CC:4E:24:65:70:8C, n.a., CC:4E:24:65:70:B1, CC:4E:24:65:70:B3, CC:4E:24:65:70:B4, CC:4E:24:65:70:8D, CC:4E:24:65:70:AF, CC:4E:24:65:70:84, CC:4E:24:65:70:85, CC:4E:24:65:70:8</t>
  </si>
  <si>
    <t>CC:4E:24:65:91:80, CC:4E:24:65:91:89, CC:4E:24:65:91:8A, n.a., CC:4E:24:65:91:8C, CC:4E:24:65:91:8D, CC:4E:24:65:91:B1, CC:4E:24:65:91:B2, CC:4E:24:65:91:B3, CC:4E:24:65:91:8B, CC:4E:24:65:91:AF, CC:4E:24:65:91:84, CC:4E:24:65:91:85, CC:4E:24:65:91:8</t>
  </si>
  <si>
    <t>G_01.D-Fahrzeughalle D_G_01.D0014</t>
  </si>
  <si>
    <t>00:1B:ED:7A:65:00, n.a., 00:1B:ED:7A:65:00, 00:1B:ED:7A:65:09, 00:1B:ED:7A:65:05, 00:1B:ED:7A:65:06, 00:1B:ED:7A:65:07, 00:1B:ED:7A:65:08, 00:1B:ED:7A:65:15, 00:1B:ED:7A:65:16, 00:1B:ED:7A:65:17, 00:1B:ED:7A:65:02, 00:1B:ED:7A:65:03, 00:1B:ED:7A:65:0</t>
  </si>
  <si>
    <t>00:12:F2:EC:1E:00, n.a., 00:12:F2:EC:1E:00, 00:12:F2:EC:1E:09, 00:12:F2:EC:1E:0A, 00:12:F2:EC:1E:06, 00:12:F2:EC:1E:07, 00:12:F2:EC:1E:08, 00:12:F2:EC:1E:2A, 00:12:F2:EC:1E:2E, 00:12:F2:EC:1E:2C, 00:12:F2:EC:1E:2D, n.a., 00:12:F2:EC:1E:2F, 00:12:F2:E</t>
  </si>
  <si>
    <t>SA32075012, SA32075012, SA32075012, SA32075012, SA32075012, SA32075012, SA32075012, SA32075012, SA32075012, SA32075012, SA32075012, SA32075012, SA32075012, SA32075012, SA32075012, SA32075012, SA32075012, SA32075012, SA32075012, SA32075012, SA32075012</t>
  </si>
  <si>
    <t>n.a., n.a., n.a., n.a., n.a., n.a., n.a., n.a., n.a., 00:12:F2:96:F1:00, n.a., n.a., n.a., n.a., n.a., n.a., n.a., n.a., n.a., n.a., n.a., n.a., n.a., n.a., n.a., n.a., n.a., n.a.</t>
  </si>
  <si>
    <t>n.a., n.a., n.a., n.a., n.a., n.a., n.a., n.a., n.a., 10.188.77.1, n.a., n.a., n.a., n.a., n.a., n.a., n.a., n.a., n.a., n.a., n.a., n.a., n.a., n.a., n.a., n.a., n.a., n.a.</t>
  </si>
  <si>
    <t>G_01.M-Container_G_01.M0015</t>
  </si>
  <si>
    <t>CN31DRR127, CN31DRR127, CN31DRR127, CN31DRR127, CN31DRR127</t>
  </si>
  <si>
    <t>n.a., n.a., n.a., n.a., 84:34:97:E0:56:44</t>
  </si>
  <si>
    <t>n.a., n.a., n.a., n.a., 10.188.71.57</t>
  </si>
  <si>
    <t>G_01.A-Hauptgebäude_G_01.A0203</t>
  </si>
  <si>
    <t>CN35DRR1JT, CN35DRR1JT, CN35DRR1JT, CN35DRR1JT, CN35DRR1JT, CN35DRR1JT</t>
  </si>
  <si>
    <t>n.a., n.a., n.a., n.a., n.a., 88:51:FB:9F:9A:C4</t>
  </si>
  <si>
    <t>n.a., n.a., n.a., n.a., n.a., 10.188.71.80</t>
  </si>
  <si>
    <t>GN 06441</t>
  </si>
  <si>
    <t>00:1B:ED:5C:A1:80, n.a., 00:1B:ED:5C:A1:80, 00:1B:ED:5C:A1:89, 00:1B:ED:5C:A1:8A, 00:1B:ED:5C:A1:8B, 00:1B:ED:5C:A1:88, 00:1B:ED:5C:A1:82, 00:1B:ED:5C:A1:83, 00:1B:ED:5C:A1:84, 00:1B:ED:5C:A1:85, 00:1B:ED:5C:A1:86, 00:1B:ED:5C:A1:87, 00:1B:ED:5C:A1:9</t>
  </si>
  <si>
    <t>G_02.M-Container_G_02.M0001</t>
  </si>
  <si>
    <t>n.a., n.a., n.a., 88:51:FB:9F:58:44</t>
  </si>
  <si>
    <t>n.a., n.a., n.a., 10.188.71.69</t>
  </si>
  <si>
    <t>M. Haring (26.07.2017): System ist außer Betrieb.</t>
  </si>
  <si>
    <t>G_03.M-Container_G_03.M0002</t>
  </si>
  <si>
    <t>00:24:38:FA:1C:00, n.a., 00:24:38:FA:1C:00, 00:24:38:FA:1C:09, n.a., 00:24:38:FA:1C:1B, 00:24:38:FA:1C:06, 00:24:38:FA:1C:07, 00:24:38:FA:1C:08, n.a., 00:24:38:FA:1C:2C, 00:24:38:FA:1C:0A, n.a., 00:24:38:FA:1C:2D, 00:24:38:FA:1C:2E, 00:24:38:FA:1C:2F</t>
  </si>
  <si>
    <t>n.a., n.a., n.a., n.a., n.a., 00:24:38:FA:B8:CC, 00:24:38:FA:B8:C4, 00:24:38:FA:B8:C5, 00:24:38:FA:B8:C6, 00:24:38:FA:B8:C7, 00:24:38:FA:B8:C8, 00:24:38:FA:B8:C0, 00:24:38:FA:B8:EA, 00:24:38:FA:B8:EB, 00:24:38:FA:B8:EC, 00:24:38:FA:B8:ED, 00:24:38:FA</t>
  </si>
  <si>
    <t>G_03.M-Container_G_03.M0016</t>
  </si>
  <si>
    <t>00:24:38:FA:1D:C0, n.a., 00:24:38:FA:1D:C0, 00:24:38:FA:1D:C9, 00:24:38:FA:1D:CA, 00:24:38:FA:1D:C6, 00:24:38:FA:1D:C7, 00:24:38:FA:1D:C8, 00:24:38:FA:1D:C4, 00:24:38:FA:1D:EC, 00:24:38:FA:1D:ED, 00:24:38:FA:1D:EE, 00:24:38:FA:1D:EF, n.a., 00:24:38:F</t>
  </si>
  <si>
    <t>00:24:38:FA:AE:C0, n.a., 00:24:38:FA:AE:C0, 00:24:38:FA:AE:C9, 00:24:38:FA:AE:C5, 00:24:38:FA:AE:C6, 00:24:38:FA:AE:C7, 00:24:38:FA:AE:C8, 00:24:38:FA:AE:EF, 00:24:38:FA:AE:EB, 00:24:38:FA:AE:EC, 00:24:38:FA:AE:ED, 00:24:38:FA:AE:EE, n.a., 00:24:38:F</t>
  </si>
  <si>
    <t>Foundry Networks Switch FWS624G, Foundry Networks Switch FWS624G</t>
  </si>
  <si>
    <t>MAAN46G02F, MAAN46G02F</t>
  </si>
  <si>
    <t>74:8E:F8:13:C9:40, n.a.</t>
  </si>
  <si>
    <t>10.188.18.125, n.a.</t>
  </si>
  <si>
    <t>Brocade Fastiron FWS648G, Brocade Fastiron FWS648G</t>
  </si>
  <si>
    <t>MDAN39G067, MDAN39G067</t>
  </si>
  <si>
    <t>00:24:38:FA:38:80, n.a.</t>
  </si>
  <si>
    <t>10.188.18.126, n.a.</t>
  </si>
  <si>
    <t>MDAN39G04B, MDAN39G04B</t>
  </si>
  <si>
    <t>n.a., 00:24:38:FA:29:80</t>
  </si>
  <si>
    <t>n.a., 10.188.18.127</t>
  </si>
  <si>
    <t>MDAN40G02B, MDAN40G02B</t>
  </si>
  <si>
    <t>n.a., 00:24:38:FA:51:80</t>
  </si>
  <si>
    <t>n.a., 10.188.18.117</t>
  </si>
  <si>
    <t>74:8E:F8:13:36:00, n.a., 74:8E:F8:13:36:00, 74:8E:F8:13:36:09, 74:8E:F8:13:36:0A, 74:8E:F8:13:36:15, 74:8E:F8:13:36:16, 74:8E:F8:13:36:17, 74:8E:F8:13:36:06, 74:8E:F8:13:36:07, 74:8E:F8:13:36:08, 74:8E:F8:13:36:12, 74:8E:F8:13:36:13, 74:8E:F8:13:36:1</t>
  </si>
  <si>
    <t>74:8E:F8:13:DC:20, n.a., 74:8E:F8:13:DC:20, 74:8E:F8:13:DC:29, 74:8E:F8:13:DC:21, 74:8E:F8:13:DC:26, 74:8E:F8:13:DC:25, n.a., 74:8E:F8:13:DC:27, 74:8E:F8:13:DC:28, 74:8E:F8:13:DC:34, 74:8E:F8:13:DC:35, 74:8E:F8:13:DC:36, 74:8E:F8:13:DC:37, 74:8E:F8:1</t>
  </si>
  <si>
    <t>MAAN39G052, MAAN39G052</t>
  </si>
  <si>
    <t>74:8E:F8:13:38:00, n.a.</t>
  </si>
  <si>
    <t>10.188.18.116, n.a.</t>
  </si>
  <si>
    <t>n.a., n.a., n.a., n.a., n.a., n.a., n.a., n.a., n.a., n.a., n.a., 74:8E:F8:2A:99:00, n.a., n.a., n.a., n.a., n.a., n.a., n.a., n.a., n.a., n.a., n.a., n.a., n.a., n.a., n.a., n.a., n.a., n.a., n.a., n.a., n.a., n.a., n.a., n.a.</t>
  </si>
  <si>
    <t>n.a., n.a., n.a., n.a., n.a., n.a., n.a., n.a., n.a., n.a., n.a., 10.188.45.1, n.a., n.a., n.a., n.a., n.a., n.a., n.a., n.a., n.a., n.a., n.a., n.a., n.a., n.a., n.a., n.a., n.a., n.a., n.a., n.a., n.a., n.a., n.a., n.a.</t>
  </si>
  <si>
    <t>G_03.M-Container_G_03.M0017</t>
  </si>
  <si>
    <t>G_03.M-Container_G_03.M0020</t>
  </si>
  <si>
    <t>GN 08649</t>
  </si>
  <si>
    <t>00:1B:ED:7B:F8:C0, n.a., 00:1B:ED:7B:F8:C0, 00:1B:ED:7B:F8:C9, 00:1B:ED:7B:F8:CA, 00:1B:ED:7B:F8:CB, 00:1B:ED:7B:F8:C8, 00:1B:ED:7B:F8:CC, 00:1B:ED:7B:F8:C2, 00:1B:ED:7B:F8:C3, 00:1B:ED:7B:F8:C4, 00:1B:ED:7B:F8:C5, 00:1B:ED:7B:F8:C6, 00:1B:ED:7B:F8:C</t>
  </si>
  <si>
    <t>MAAN05H036, MAAN05H036, MAAN05H036, MAAN05H036, MAAN05H036, MAAN05H036, MAAN05H036, MAAN05H036, MAAN05H036, MAAN05H036, MAAN05H036, MAAN05H036, MAAN05H036, MAAN05H036, MAAN05H036, MAAN05H036, MAAN05H036, MAAN05H036, MAAN05H036, MAAN05H036, MAAN05H036</t>
  </si>
  <si>
    <t>n.a., n.a., n.a., n.a., n.a., n.a., 74:8E:F8:14:28:A0, n.a., 74:8E:F8:14:28:B0, 74:8E:F8:14:28:B1, 74:8E:F8:14:28:B2, 74:8E:F8:14:28:B3, 74:8E:F8:14:28:B4, 74:8E:F8:14:28:B5, n.a., n.a., n.a., n.a., 74:8E:F8:14:28:AE, 74:8E:F8:14:28:AF, n.a., n.a., n</t>
  </si>
  <si>
    <t>00:17:ED:94:74:00, n.a., 00:17:ED:94:74:0F, 00:17:ED:94:74:0C, 00:17:ED:94:74:0D, 00:17:ED:94:74:0E, 00:17:ED:94:74:22, 00:17:ED:94:74:07, 00:17:ED:94:74:08, 00:17:ED:94:74:00, 00:17:ED:94:74:09, 00:17:ED:94:74:0A, 00:17:ED:94:74:0B, 00:17:ED:94:74:2</t>
  </si>
  <si>
    <t>n.a., n.a., n.a., n.a., n.a., n.a., n.a., 00:24:38:FA:33:00, n.a., n.a., n.a., n.a., n.a., n.a., n.a., n.a., n.a., n.a., n.a., n.a., n.a., n.a., n.a., n.a., n.a., n.a., n.a., n.a., n.a., n.a., n.a., n.a., n.a., n.a., n.a., n.a., n.a., n.a., 00:24:38:</t>
  </si>
  <si>
    <t>n.a., n.a., n.a., n.a., n.a., 74:8E:F8:94:8A:EC, n.a., n.a., n.a., n.a., n.a., n.a., 74:8E:F8:94:8B:08, n.a., n.a., n.a., n.a., n.a., n.a., n.a., n.a., n.a., n.a., n.a., 74:8E:F8:94:8B:0D, n.a., n.a., n.a., n.a., n.a., 74:8E:F8:94:8B:07, n.a., 74:8E:</t>
  </si>
  <si>
    <t>00:1B:ED:7A:18:00, n.a., 00:1B:ED:7A:18:00, 00:1B:ED:7A:18:09, 00:1B:ED:7A:18:0A, 00:1B:ED:7A:18:0B, 00:1B:ED:7A:18:07, 00:1B:ED:7A:18:03, 00:1B:ED:7A:18:04, 00:1B:ED:7A:18:05, 00:1B:ED:7A:18:06, n.a., 00:1B:ED:7A:18:08, 00:1B:ED:7A:18:12, 00:1B:ED:7</t>
  </si>
  <si>
    <t>74:8E:F8:EF:D3:C0, n.a., 74:8E:F8:EF:D3:C0, 74:8E:F8:EF:D3:ED, n.a., 74:8E:F8:EF:D3:EE, 74:8E:F8:EF:D3:EF, 74:8E:F8:EF:D3:F1, 74:8E:F8:EF:D3:F2, 74:8E:F8:EF:D3:F3, n.a., n.a., 74:8E:F8:EF:D3:D8, 74:8E:F8:EF:D3:EA, 74:8E:F8:EF:D3:EB, 74:8E:F8:EF:D3:EC</t>
  </si>
  <si>
    <t>BZT3248K03D, BZT3248K03D, BZT3248K03D, BZT3248K03D</t>
  </si>
  <si>
    <t>n.a., n.a., n.a., CC:4E:24:A6:9C:40</t>
  </si>
  <si>
    <t>n.a., n.a., n.a., 10.188.18.84</t>
  </si>
  <si>
    <t>CC:4E:24:A6:A6:80, CC:4E:24:A6:A6:89, CC:4E:24:A6:A6:8A, CC:4E:24:A6:A6:8B, CC:4E:24:A6:A6:AD, CC:4E:24:A6:A6:9F, CC:4E:24:A6:A6:B1, CC:4E:24:A6:A6:B3, CC:4E:24:A6:A6:B4, n.a., n.a., n.a., CC:4E:24:A6:A6:A1, CC:4E:24:A6:A6:AB, CC:4E:24:A6:A6:AC, n.a.</t>
  </si>
  <si>
    <t>n.a., n.a., n.a., n.a., n.a., n.a., CC:4E:24:A6:9C:6F, CC:4E:24:A6:9C:44, CC:4E:24:A6:9C:45, CC:4E:24:A6:9C:46, CC:4E:24:A6:9C:47, CC:4E:24:A6:9C:48, CC:4E:24:A6:9C:69, CC:4E:24:A6:9C:6A, CC:4E:24:A6:9C:6B, CC:4E:24:A6:9C:6C, CC:4E:24:A6:9C:6D, CC:4E</t>
  </si>
  <si>
    <t>n.a., n.a., n.a., n.a., n.a., n.a., CC:4E:24:A6:9D:C7, CC:4E:24:A6:9D:C8, CC:4E:24:A6:9D:ED, CC:4E:24:A6:9D:EE, CC:4E:24:A6:9D:EF, CC:4E:24:A6:9D:C4, CC:4E:24:A6:9D:C5, CC:4E:24:A6:9D:C6, CC:4E:24:A6:9D:F1, CC:4E:24:A6:9D:F2, CC:4E:24:A6:9D:F3, CC:4E</t>
  </si>
  <si>
    <t>CC:4E:24:A6:9C:80, n.a., CC:4E:24:A6:9C:80, CC:4E:24:A6:9C:89, CC:4E:24:A6:9C:8A, CC:4E:24:A6:9C:8B, CC:4E:24:A6:9C:AA, CC:4E:24:A6:9C:AB, CC:4E:24:A6:9C:AC, CC:4E:24:A6:9C:AD, CC:4E:24:A6:9C:AE, CC:4E:24:A6:9C:AF, CC:4E:24:A6:9C:A5, CC:4E:24:A6:9C:A</t>
  </si>
  <si>
    <t>74:8E:F8:13:02:C0, n.a., 74:8E:F8:13:02:C0, 74:8E:F8:13:02:C9, 74:8E:F8:13:02:C5, 74:8E:F8:13:02:C6, 74:8E:F8:13:02:C7, 74:8E:F8:13:02:C8, 74:8E:F8:13:02:D3, 74:8E:F8:13:02:D6, 74:8E:F8:13:02:D7, 74:8E:F8:13:02:C2, 74:8E:F8:13:02:C3, 74:8E:F8:13:02:C</t>
  </si>
  <si>
    <t>BZT3248K03J, BZT3248K03J, BZT3248K03J, BZT3248K03J, BZT3248K03J, BZT3248K03J, BZT3248K03J, BZT3248K03J, BZT3248K03J</t>
  </si>
  <si>
    <t>CC:4E:24:A6:A0:80, n.a., CC:4E:24:A6:A0:80, n.a., n.a., n.a., CC:4E:24:A6:A0:B2, CC:4E:24:A6:A0:B3, CC:4E:24:A6:A0:B4</t>
  </si>
  <si>
    <t>74:8E:F8:14:59:A0, n.a., 74:8E:F8:14:59:A0, 74:8E:F8:14:59:A9, 74:8E:F8:14:59:AA, n.a., 74:8E:F8:14:59:A7, 74:8E:F8:14:59:A8, 74:8E:F8:14:59:B0, 74:8E:F8:14:59:AB, 74:8E:F8:14:59:B7, 74:8E:F8:14:59:A2, 74:8E:F8:14:59:A3, 74:8E:F8:14:59:A4, 74:8E:F8:1</t>
  </si>
  <si>
    <t>HP ProCurve J9085A Switch 2610-24, HP ProCurve J9085A Switch 2610-24, HP ProCurve J9085A Switch 2610-24, HP ProCurve J9085A Switch 2610-24, HP ProCurve J9085A Switch 2610-24</t>
  </si>
  <si>
    <t>CN945ZT0K5, CN945ZT0K5, CN945ZT0K5, CN945ZT0K5, CN945ZT0K5</t>
  </si>
  <si>
    <t>n.a., n.a., n.a., n.a., 00:25:61:70:4D:E4</t>
  </si>
  <si>
    <t>n.a., n.a., n.a., n.a., 10.188.128.33</t>
  </si>
  <si>
    <t>G_04.A-HdM Haus der Mechatronik_G_04.A0070</t>
  </si>
  <si>
    <t>n.a., 00:1B:ED:79:F2:C0</t>
  </si>
  <si>
    <t>n.a., 10.188.128.95</t>
  </si>
  <si>
    <t>G_03.A0277_G_03.A-Fahrzeugentwicklung</t>
  </si>
  <si>
    <t>G_04.A-HdM Haus der Mechatronik_G_04.A0370</t>
  </si>
  <si>
    <t>00:1B:ED:79:FB:40, 00:1B:ED:79:FB:49, 00:1B:ED:79:FB:4A, 00:1B:ED:79:FB:4B, 00:1B:ED:79:FB:4C, 00:1B:ED:79:FB:4D, 00:1B:ED:79:FB:40, 00:1B:ED:79:FB:43, 00:1B:ED:79:FB:44, 00:1B:ED:79:FB:45, 00:1B:ED:79:FB:46, 00:1B:ED:79:FB:47, 00:1B:ED:79:FB:48, 00:</t>
  </si>
  <si>
    <t>G_04.A-HdM Haus der Mechatronik_G_04.A0461</t>
  </si>
  <si>
    <t>G_04.A-HdM Haus der Mechatronik_G_04.A0079</t>
  </si>
  <si>
    <t>00:1B:ED:7B:EF:80, n.a., 00:1B:ED:7B:EF:80, 00:1B:ED:7B:EF:89, 00:1B:ED:7B:EF:8A, 00:1B:ED:7B:EF:8B, 00:1B:ED:7B:EF:87, 00:1B:ED:7B:EF:88, 00:1B:ED:7B:EF:97, 00:1B:ED:7B:EF:82, 00:1B:ED:7B:EF:83, 00:1B:ED:7B:EF:84, 00:1B:ED:7B:EF:85, 00:1B:ED:7B:EF:8</t>
  </si>
  <si>
    <t xml:space="preserve">M. Haring (26.07.2017): System ist außer Betrieb. </t>
  </si>
  <si>
    <t>G_04.A-HdM Haus der Mechatronik_G_04.A0286</t>
  </si>
  <si>
    <t>00:1B:ED:7B:EE:40, n.a., 00:1B:ED:7B:EE:40, 00:1B:ED:7B:EE:49, 00:1B:ED:7B:EE:4A, 00:1B:ED:7B:EE:4B, 00:1B:ED:7B:EE:47, 00:1B:ED:7B:EE:48, 00:1B:ED:7B:EE:57, 00:1B:ED:7B:EE:42, 00:1B:ED:7B:EE:43, 00:1B:ED:7B:EE:44, 00:1B:ED:7B:EE:45, 00:1B:ED:7B:EE:4</t>
  </si>
  <si>
    <t>G_04.A-HdM Haus der Mechatronik_G_04.A0379</t>
  </si>
  <si>
    <t>00:1B:ED:7A:38:40, n.a., 00:1B:ED:7A:38:40, 00:1B:ED:7A:38:49, 00:1B:ED:7A:38:4A, 00:1B:ED:7A:38:4B, 00:1B:ED:7A:38:47, 00:1B:ED:7A:38:48, 00:1B:ED:7A:38:57, 00:1B:ED:7A:38:42, 00:1B:ED:7A:38:43, 00:1B:ED:7A:38:44, 00:1B:ED:7A:38:45, 00:1B:ED:7A:38:4</t>
  </si>
  <si>
    <t>G_04.A-HdM Haus der Mechatronik_G_04.A0471</t>
  </si>
  <si>
    <t>DS01</t>
  </si>
  <si>
    <t>Brocade NetIron MLX, Brocade NetIron MLX</t>
  </si>
  <si>
    <t>SA35085096, SA35085096</t>
  </si>
  <si>
    <t>BZT3248K064, BZT3248K064, BZT3248K064, BZT3248K064, BZT3248K064, BZT3248K064, BZT3248K064, BZT3248K064, BZT3248K064, BZT3248K064, BZT3248K064, BZT3248K064, BZT3248K064, BZT3248K064, BZT3248K064, BZT3248K064, BZT3248K064, BZT3248K064, BZT3248K064, BZT</t>
  </si>
  <si>
    <t>CC:4E:24:A6:AB:48, CC:4E:24:A6:AB:43, CC:4E:24:A6:AB:6C, CC:4E:24:A6:AB:44, CC:4E:24:A6:AB:45, CC:4E:24:A6:AB:46, CC:4E:24:A6:AB:47, CC:4E:24:A6:AB:5C, CC:4E:24:A6:AB:42, CC:4E:24:A6:AB:5D, CC:4E:24:A6:AB:5E, CC:4E:24:A6:AB:5F, CC:4E:24:A6:AB:60, CC:</t>
  </si>
  <si>
    <t>74:8E:F8:EF:C1:40, 74:8E:F8:EF:C1:4A, 74:8E:F8:EF:C1:4B, 74:8E:F8:EF:C1:4C, 74:8E:F8:EF:C1:4D, n.a., 74:8E:F8:EF:C1:61, 74:8E:F8:EF:C1:67, 74:8E:F8:EF:C1:71, 74:8E:F8:EF:C1:73, 74:8E:F8:EF:C1:44, 74:8E:F8:EF:C1:45, 74:8E:F8:EF:C1:46, 74:8E:F8:EF:C1:4</t>
  </si>
  <si>
    <t>74:8E:F8:F0:A6:19, 74:8E:F8:F0:A6:1A, 74:8E:F8:F0:A6:1B, 74:8E:F8:F0:A6:1C, 74:8E:F8:F0:A6:31, 74:8E:F8:F0:A6:33, 74:8E:F8:F0:A6:34, 74:8E:F8:F0:A6:1E, 74:8E:F8:F0:A6:14, 74:8E:F8:F0:A6:15, 74:8E:F8:F0:A6:16, 74:8E:F8:F0:A6:17, 74:8E:F8:F0:A6:18, 74:</t>
  </si>
  <si>
    <t>CC:4E:24:7F:55:00, n.a., CC:4E:24:7F:55:00, CC:4E:24:7F:55:09, CC:4E:24:7F:55:0A, CC:4E:24:7F:55:0B, CC:4E:24:7F:55:17, CC:4E:24:7F:55:10, CC:4E:24:7F:55:07, CC:4E:24:7F:55:08, CC:4E:24:7F:55:19, CC:4E:24:7F:55:1A, CC:4E:24:7F:55:1B, CC:4E:24:7F:55:1</t>
  </si>
  <si>
    <t>74:8E:F8:EF:A6:40, 74:8E:F8:EF:A6:49, 74:8E:F8:EF:A6:4A, 74:8E:F8:EF:A6:4B, 74:8E:F8:EF:A6:4C, 74:8E:F8:EF:A6:4D, 74:8E:F8:EF:A6:6D, 74:8E:F8:EF:A6:6E, 74:8E:F8:EF:A6:6F, 74:8E:F8:EF:A6:72, 74:8E:F8:EF:A6:62, 74:8E:F8:EF:A6:45, 74:8E:F8:EF:A6:46, 74:</t>
  </si>
  <si>
    <t>74:8E:F8:EF:CC:C0, 74:8E:F8:EF:CC:C9, 74:8E:F8:EF:CC:CA, 74:8E:F8:EF:CC:EF, 74:8E:F8:EF:CC:F1, n.a., 74:8E:F8:EF:CC:F4, 74:8E:F8:EF:CC:F3, 74:8E:F8:EF:CC:E9, 74:8E:F8:EF:CC:EA, 74:8E:F8:EF:CC:EB, 74:8E:F8:EF:CC:EC, 74:8E:F8:EF:CC:ED, 74:8E:F8:EF:CC:E</t>
  </si>
  <si>
    <t>n.a., n.a., n.a., n.a., n.a., CC:4E:24:A6:B8:32, CC:4E:24:A6:B8:33, CC:4E:24:A6:B8:04, CC:4E:24:A6:B8:05, CC:4E:24:A6:B8:06, CC:4E:24:A6:B8:07, CC:4E:24:A6:B8:08, CC:4E:24:A6:B8:31, CC:4E:24:A6:B8:2A, CC:4E:24:A6:B8:2B, CC:4E:24:A6:B8:2C, CC:4E:24:A6</t>
  </si>
  <si>
    <t>CC:4E:24:60:41:60, n.a., CC:4E:24:60:41:60, CC:4E:24:60:41:69, CC:4E:24:60:41:6A, CC:4E:24:60:41:6B, CC:4E:24:60:41:7C, CC:4E:24:60:41:71, CC:4E:24:60:41:68, CC:4E:24:60:41:67, n.a., CC:4E:24:60:41:79, CC:4E:24:60:41:7A, CC:4E:24:60:41:7B, n.a., CC:4</t>
  </si>
  <si>
    <t>G_04.M-Container_G_04.M0213</t>
  </si>
  <si>
    <t>G_04.M-Container_G_04.M0043</t>
  </si>
  <si>
    <t>BZU0426J00L, BZU0426J00L, BZU0426J00L, BZU0426J00L</t>
  </si>
  <si>
    <t>n.a., n.a., n.a., 74:8E:F8:EF:93:80</t>
  </si>
  <si>
    <t>n.a., n.a., n.a., 10.188.240.32</t>
  </si>
  <si>
    <t>74:8E:F8:F0:85:C0, 74:8E:F8:F0:85:C9, 74:8E:F8:F0:85:CA, 74:8E:F8:F0:85:CB, 74:8E:F8:F0:85:EB, 74:8E:F8:F0:85:EC, 74:8E:F8:F0:85:ED, 74:8E:F8:F0:85:E5, 74:8E:F8:F0:85:E6, 74:8E:F8:F0:85:E7, 74:8E:F8:F0:85:E8, 74:8E:F8:F0:85:E9, 74:8E:F8:F0:85:EA, n.a</t>
  </si>
  <si>
    <t>n.a., n.a., n.a., n.a., n.a., n.a., 74:8E:F8:EF:93:B3, 74:8E:F8:EF:93:B4, 74:8E:F8:EF:93:84, 74:8E:F8:EF:93:85, 74:8E:F8:EF:93:86, 74:8E:F8:EF:93:87, 74:8E:F8:EF:93:88, 74:8E:F8:EF:93:B1, 74:8E:F8:EF:93:AA, 74:8E:F8:EF:93:AB, 74:8E:F8:EF:93:AC, 74:8E</t>
  </si>
  <si>
    <t>n.a., n.a., n.a., 74:8E:F8:EF:D3:07, 74:8E:F8:EF:D3:08, 74:8E:F8:EF:D3:2D, 74:8E:F8:EF:D3:2E, 74:8E:F8:EF:D3:2F, 74:8E:F8:EF:D3:04, 74:8E:F8:EF:D3:05, 74:8E:F8:EF:D3:06, 74:8E:F8:EF:D3:27, 74:8E:F8:EF:D3:28, 74:8E:F8:EF:D3:29, 74:8E:F8:EF:D3:2A, 74:8</t>
  </si>
  <si>
    <t>G_04.M-Container_G_04.M0243</t>
  </si>
  <si>
    <t>BZU0415K03N</t>
  </si>
  <si>
    <t>CC:4E:24:65:88:40</t>
  </si>
  <si>
    <t>10.188.240.48</t>
  </si>
  <si>
    <t>BXL2523J03V, BXL2523J03V, BXL2523J03V, BXL2523J03V, BXL2523J03V</t>
  </si>
  <si>
    <t>n.a., n.a., n.a., 74:8E:F8:FB:76:C4, n.a.</t>
  </si>
  <si>
    <t>n.a., n.a., n.a., 10.188.241.1, n.a.</t>
  </si>
  <si>
    <t>74:8E:F8:FB:80:4A, 74:8E:F8:FB:80:53, 74:8E:F8:FB:80:54, 74:8E:F8:FB:80:55, 74:8E:F8:FB:80:71, 74:8E:F8:FB:80:72, 74:8E:F8:FB:80:73, 74:8E:F8:FB:80:68, 74:8E:F8:FB:80:69, 74:8E:F8:FB:80:6A, 74:8E:F8:FB:80:6B, 74:8E:F8:FB:80:6F, 74:8E:F8:FB:80:70, 74:</t>
  </si>
  <si>
    <t>74:8E:F8:FB:76:C7, 74:8E:F8:FB:76:C8, 74:8E:F8:FB:76:C9, 74:8E:F8:FB:76:CA, 74:8E:F8:FB:76:CB, 74:8E:F8:FB:76:E7, 74:8E:F8:FB:76:DE, 74:8E:F8:FB:76:DF, 74:8E:F8:FB:76:E3, 74:8E:F8:FB:76:E4, 74:8E:F8:FB:76:E5, 74:8E:F8:FB:76:E6, 74:8E:F8:FB:76:D8, 74:</t>
  </si>
  <si>
    <t>G_04.M-Container_G_04.M0002</t>
  </si>
  <si>
    <t>G_04.M-Container_G_04.M0007</t>
  </si>
  <si>
    <t>CN35DRR0WL</t>
  </si>
  <si>
    <t>88:51:FB:9F:2E:04</t>
  </si>
  <si>
    <t>10.188.240.96</t>
  </si>
  <si>
    <t>G_04.M-Container_G_04.M0005</t>
  </si>
  <si>
    <t>G_04.M-Container_G_04.M0022</t>
  </si>
  <si>
    <t>G_04.M-Container_G_04.M0004</t>
  </si>
  <si>
    <t>GN 08648</t>
  </si>
  <si>
    <t>GN 08640</t>
  </si>
  <si>
    <t>00:1B:ED:7A:1F:00, n.a., 00:1B:ED:7A:1F:00, 00:1B:ED:7A:1F:03, 00:1B:ED:7A:1F:04, 00:1B:ED:7A:1F:05, 00:1B:ED:7A:1F:06, 00:1B:ED:7A:1F:07, 00:1B:ED:7A:1F:08, 00:1B:ED:7A:1F:12, 00:1B:ED:7A:1F:01, 00:1B:ED:7A:1F:13, 00:1B:ED:7A:1F:14, 00:1B:ED:7A:1F:1</t>
  </si>
  <si>
    <t>3Com SuperStack II Switch, 3Com SuperStack II Switch, 3Com SuperStack II Switch, 3Com SuperStack II Switch</t>
  </si>
  <si>
    <t>n.a., n.a., n.a., 00:50:99:45:31:78</t>
  </si>
  <si>
    <t>n.a., n.a., n.a., 10.188.128.5</t>
  </si>
  <si>
    <t>SG12062323, SG12062323, SG12062323, SG12062323</t>
  </si>
  <si>
    <t>n.a., n.a., n.a., 00:01:E7:FC:4D:B0</t>
  </si>
  <si>
    <t>n.a., n.a., n.a., 10.188.128.11</t>
  </si>
  <si>
    <t>G_06.A-Bürogebäude_G_06.A0111</t>
  </si>
  <si>
    <t>CC:4E:24:7F:53:A0, n.a., n.a., n.a., n.a., CC:4E:24:7F:53:B9, CC:4E:24:7F:53:BA, CC:4E:24:7F:53:BB, CC:4E:24:7F:53:A3, CC:4E:24:7F:53:A4, CC:4E:24:7F:53:A5, CC:4E:24:7F:53:A6, CC:4E:24:7F:53:A7, CC:4E:24:7F:53:A8, CC:4E:24:7F:53:B3, CC:4E:24:7F:53:B4</t>
  </si>
  <si>
    <t>BZS0401K01L</t>
  </si>
  <si>
    <t>BZS0452J014</t>
  </si>
  <si>
    <t>BZS3233K051</t>
  </si>
  <si>
    <t>BZS0401K01F</t>
  </si>
  <si>
    <t>BZS0403K018</t>
  </si>
  <si>
    <t>BZS0403K003</t>
  </si>
  <si>
    <t>BZS0403K002</t>
  </si>
  <si>
    <t>BZS0403K00S</t>
  </si>
  <si>
    <t>BZS0403K00L</t>
  </si>
  <si>
    <t>VMware-42 35 d2 ff 67 79 16 91-55 aa 96 07 99 64 1</t>
  </si>
  <si>
    <t>00:50:56:B5:58:28</t>
  </si>
  <si>
    <t>10.188.194.50</t>
  </si>
  <si>
    <t>10.188.13.241</t>
  </si>
  <si>
    <t>G_03.A-Fahrzeugentwicklung_G_03.A005b</t>
  </si>
  <si>
    <t>G_03.A-Fahrzeugentwicklung_G_03.A0101</t>
  </si>
  <si>
    <t>G_03.A-Fahrzeugentwicklung_G_03.A0112</t>
  </si>
  <si>
    <t>G_03.A-Fahrzeugentwicklung_G_03.A0152</t>
  </si>
  <si>
    <t>G_03.A-Fahrzeugentwicklung_G_03.A0155</t>
  </si>
  <si>
    <t>G_03.A-Fahrzeugentwicklung_G_03.A0201</t>
  </si>
  <si>
    <t>G_03.A-Fahrzeugentwicklung_G_03.A0205</t>
  </si>
  <si>
    <t>G_03.A-Fahrzeugentwicklung_G_03.A0255</t>
  </si>
  <si>
    <t>G_05.A-Bürogebäude_G_05.A0005</t>
  </si>
  <si>
    <t>IP Adresse: 10.3.250.243</t>
  </si>
  <si>
    <t>FCH2123V1C5</t>
  </si>
  <si>
    <t>40:CE:24:F8:35:22</t>
  </si>
  <si>
    <t>10.3.250.241</t>
  </si>
  <si>
    <t>2C:44:FD:7A:18:F8</t>
  </si>
  <si>
    <t>Puma Server</t>
  </si>
  <si>
    <t>GSI14493</t>
  </si>
  <si>
    <t>DS04</t>
  </si>
  <si>
    <t>GSI14615</t>
  </si>
  <si>
    <t>Netscaler desk.iavtech.net und desk.iav.enxo.org</t>
  </si>
  <si>
    <t>GNT 14826</t>
  </si>
  <si>
    <t>DS06</t>
  </si>
  <si>
    <t>citrix netscaler</t>
  </si>
  <si>
    <t>GNT 14825</t>
  </si>
  <si>
    <t>CZC8380SKS, CZC8380SKS</t>
  </si>
  <si>
    <t>00:21:5A:CB:4A:B2, n.a.</t>
  </si>
  <si>
    <t>10.188.132.248, n.a.</t>
  </si>
  <si>
    <t>194.31.198.19, n.a.</t>
  </si>
  <si>
    <t>401AV3053245-0</t>
  </si>
  <si>
    <t>DS12</t>
  </si>
  <si>
    <t>Pro Liant DL380 Gen9</t>
  </si>
  <si>
    <t>n.a., 00:11:0A:66:E5:14</t>
  </si>
  <si>
    <t>n.a., 10.128.9.11</t>
  </si>
  <si>
    <t>401AV3038565-0</t>
  </si>
  <si>
    <t>G_05.A-Bürogebäude_G_05.A0006</t>
  </si>
  <si>
    <t>RepositoryServer VEEAM  für RZ FRankfurt</t>
  </si>
  <si>
    <t>401AV103072S-0</t>
  </si>
  <si>
    <t>ProLiant DL380 Gen10 (Server Windows)</t>
  </si>
  <si>
    <t>CZ28370CF5</t>
  </si>
  <si>
    <t>D0:67:26:B7:C4:70</t>
  </si>
  <si>
    <t>10.2.8.99</t>
  </si>
  <si>
    <t>Testsystem  Backupsoftware</t>
  </si>
  <si>
    <t>CZ21350FRS</t>
  </si>
  <si>
    <t>9C:8E:99:FA:1B:90</t>
  </si>
  <si>
    <t>172.16.1.23</t>
  </si>
  <si>
    <t>GSI 13289</t>
  </si>
  <si>
    <t>401AV3030145-0</t>
  </si>
  <si>
    <t>GSI14417</t>
  </si>
  <si>
    <t>Pro Liant DL380p Gen8</t>
  </si>
  <si>
    <t>CZ23160B33</t>
  </si>
  <si>
    <t>GSI 08701</t>
  </si>
  <si>
    <t>ProLiant DL385 G5 (Server Linux)</t>
  </si>
  <si>
    <t>CZC84933ZX</t>
  </si>
  <si>
    <t>00:1E:0B:C3:BB:6A</t>
  </si>
  <si>
    <t>172.16.1.37</t>
  </si>
  <si>
    <t>VMware-42 25 ea 7d 83 44 13 f1-1a 06 30 d3 0c b2 c</t>
  </si>
  <si>
    <t>00:50:56:A5:57:C8</t>
  </si>
  <si>
    <t>172.16.41.113</t>
  </si>
  <si>
    <t>9482-9152-1079-7483-3954-3215-49</t>
  </si>
  <si>
    <t>00:15:5D:81:C8:05</t>
  </si>
  <si>
    <t>10.188.129.6</t>
  </si>
  <si>
    <t>OCSP Responder</t>
  </si>
  <si>
    <t>GSI 14791</t>
  </si>
  <si>
    <t>DL360 Gen8</t>
  </si>
  <si>
    <t>CZ150202GF</t>
  </si>
  <si>
    <t>GSI 147190</t>
  </si>
  <si>
    <t>CZ150202GE</t>
  </si>
  <si>
    <t>G_03.A-Fahrzeugentwicklung_G_03.A0222n</t>
  </si>
  <si>
    <t>GSI 14759</t>
  </si>
  <si>
    <t>GSI 12115</t>
  </si>
  <si>
    <t>VMware-42 35 f1 f8 ff 55 08 72-4a 27 10 a0 9f ad 0</t>
  </si>
  <si>
    <t>00:50:56:B5:28:2C</t>
  </si>
  <si>
    <t>172.16.41.141</t>
  </si>
  <si>
    <t>VMware Virtual Platform (Server Windows), VMware Virtual Platform (Server Windows), VMware Virtual Platform (Server Windows)</t>
  </si>
  <si>
    <t>VMware-42 35 22 7e d2 64 7a 7b-40 d5 66 4a a0 7b 8, VMware-42 35 22 7e d2 64 7a 7b-40 d5 66 4a a0 7b 8, VMware-42 35 22 7e d2 64 7a 7b-40 d5 66 4a a0 7b 8</t>
  </si>
  <si>
    <t>00:50:56:B5:43:38, 00:50:56:B5:39:A1, 02:50:56:B5:43:38</t>
  </si>
  <si>
    <t>172.16.41.43,172.16.41.42,172.16.41.41,172.16.41.2, 172.16.41.36, 169.254.1.176</t>
  </si>
  <si>
    <t>VMware-42 35 dc ad 41 7b 3b a4-7f 4e ac a1 17 0b 2, VMware-42 35 dc ad 41 7b 3b a4-7f 4e ac a1 17 0b 2, VMware-42 35 dc ad 41 7b 3b a4-7f 4e ac a1 17 0b 2</t>
  </si>
  <si>
    <t>00:50:56:B5:3A:2E, 02:50:56:B5:3A:2E, 00:50:56:B5:59:67</t>
  </si>
  <si>
    <t>172.16.41.27, 169.254.2.112, 172.16.41.37</t>
  </si>
  <si>
    <t>GNT 11295</t>
  </si>
  <si>
    <t>GNT 11300</t>
  </si>
  <si>
    <t>CZC324GB5S, CZC324GB5S, CZC324GB5S, CZC324GB5S</t>
  </si>
  <si>
    <t>n.a., n.a., n.a., 00:27:F8:82:4E:10</t>
  </si>
  <si>
    <t>n.a., n.a., n.a., 10.188.75.146</t>
  </si>
  <si>
    <t>n.a., n.a., n.a., n.a., 50:EB:1A:27:A6:79</t>
  </si>
  <si>
    <t>n.a., n.a., n.a., n.a., 10.188.75.149</t>
  </si>
  <si>
    <t>401AV102966I-3</t>
  </si>
  <si>
    <t>401AV102966I-4</t>
  </si>
  <si>
    <t xml:space="preserve">MGMT: 172.16.160.100  </t>
  </si>
  <si>
    <t>DS11</t>
  </si>
  <si>
    <t>GSI14077</t>
  </si>
  <si>
    <t>GSI14189</t>
  </si>
  <si>
    <t>G_03.B-Crash-Anlage IMF_G_03.B0114</t>
  </si>
  <si>
    <t>ZuKo-Server Crashanlage</t>
  </si>
  <si>
    <t>GSI 07525</t>
  </si>
  <si>
    <t>VMware-42 35 29 50 45 f8 88 27-51 14 2b 47 9f 9e 9</t>
  </si>
  <si>
    <t>00:50:56:B5:2F:CD</t>
  </si>
  <si>
    <t>172.16.41.181</t>
  </si>
  <si>
    <t>77ZRRBX</t>
  </si>
  <si>
    <t>HFFQRBX</t>
  </si>
  <si>
    <t>GSI 14386</t>
  </si>
  <si>
    <t>GSI 14385</t>
  </si>
  <si>
    <t>GSI 14384</t>
  </si>
  <si>
    <t>GSI 14383</t>
  </si>
  <si>
    <t>CZC9481KVG</t>
  </si>
  <si>
    <t>18:A9:05:4C:60:9A</t>
  </si>
  <si>
    <t>10.188.19.96</t>
  </si>
  <si>
    <t>CZC7122GRC</t>
  </si>
  <si>
    <t>00:18:FE:7E:B7:F0</t>
  </si>
  <si>
    <t>10.188.19.84</t>
  </si>
  <si>
    <t>Catia DSLS Backup Server</t>
  </si>
  <si>
    <t>ESMAC Daimler NX LizenzServer</t>
  </si>
  <si>
    <t>GSI 14596</t>
  </si>
  <si>
    <t>CZJ44302X7</t>
  </si>
  <si>
    <t>Nur NSC Datenspeicher</t>
  </si>
  <si>
    <t>VMware-42 25 b0 70 75 88 20 30-77 a0 91 b6 76 09 b</t>
  </si>
  <si>
    <t>00:50:56:A5:1E:F3</t>
  </si>
  <si>
    <t>172.16.41.97</t>
  </si>
  <si>
    <t>VMware-42 35 fb 68 05 8e fc 20-db 35 ed 01 c6 af 2</t>
  </si>
  <si>
    <t>00:50:56:B5:07:07</t>
  </si>
  <si>
    <t>172.16.41.251</t>
  </si>
  <si>
    <t>GSI 12179</t>
  </si>
  <si>
    <t>DS09</t>
  </si>
  <si>
    <t>GSI 12180</t>
  </si>
  <si>
    <t>3C:D9:2B:EC:F0:2C</t>
  </si>
  <si>
    <t>10.188.19.176</t>
  </si>
  <si>
    <t>GSI 14578</t>
  </si>
  <si>
    <t xml:space="preserve">POC Direct Access  M. Sondermann (17.03.2017): System wurde außer Betrieb genommen.  </t>
  </si>
  <si>
    <t>IBM System x -[7870G2G]- (Server Windows), IBM System x -[7870G2G]- (Server Windows), IBM System x -[7870G2G]- (Server Windows)</t>
  </si>
  <si>
    <t>06WN391, 06WN391, 06WN391</t>
  </si>
  <si>
    <t>n.a., n.a., 5C:F3:FC:21:2E:40</t>
  </si>
  <si>
    <t>n.a., n.a., 172.16.135.17,fe80::f528:7c80:d93b:f340</t>
  </si>
  <si>
    <t>40IAV3037731-A3</t>
  </si>
  <si>
    <t>G_03.A-Fahrzeugentwicklung_G_03.A0224</t>
  </si>
  <si>
    <t>401AV3037711-20</t>
  </si>
  <si>
    <t>CW0903234</t>
  </si>
  <si>
    <t xml:space="preserve">Hardware inventory: Item             Version  Part number  Serial number     Description Chassis                                BZ2915AF1110      SRX100H2 Routing Engine   REV 05   650-048781   BZ2915AF1110      RE-SRX100H2 FPC 0                         </t>
  </si>
  <si>
    <t xml:space="preserve">Hardware inventory: Item             Version  Part number  Serial number     Description Chassis                                BZ2915AF1329      SRX100H2 Routing Engine   REV 05   650-048781   BZ2915AF1329      RE-SRX100H2 FPC 0                         </t>
  </si>
  <si>
    <t>DS17</t>
  </si>
  <si>
    <t>7CE412P09V</t>
  </si>
  <si>
    <t>401AV303560Z-1</t>
  </si>
  <si>
    <t>401AV303216Z-2</t>
  </si>
  <si>
    <t>401AV102297Z-1</t>
  </si>
  <si>
    <t>401AV3054921-1</t>
  </si>
  <si>
    <t>[DMZES01]</t>
  </si>
  <si>
    <t>401AV102966I-5</t>
  </si>
  <si>
    <t>Tiebreaker für das gesamte SVC System</t>
  </si>
  <si>
    <t>40IAV306574I-1</t>
  </si>
  <si>
    <t>IBM SVC Cluster IAV-s</t>
  </si>
  <si>
    <t>GS4 14728</t>
  </si>
  <si>
    <t>DS13</t>
  </si>
  <si>
    <t>IP Adresse: 10.2.0.126</t>
  </si>
  <si>
    <t>FDO2033E2M1</t>
  </si>
  <si>
    <t>00:a2:ee:87:09:00</t>
  </si>
  <si>
    <t>10.2.17.9</t>
  </si>
  <si>
    <t>FCH1938V1XX</t>
  </si>
  <si>
    <t>cisco</t>
  </si>
  <si>
    <t>FCH1938V258</t>
  </si>
  <si>
    <t>G_06.A-Bürogebäude_G_06.A0001</t>
  </si>
  <si>
    <t>EMC ECS</t>
  </si>
  <si>
    <t>CKM00162500001</t>
  </si>
  <si>
    <t>10.128.0.141</t>
  </si>
  <si>
    <t>CKM00160802869</t>
  </si>
  <si>
    <t>10.128.0.151</t>
  </si>
  <si>
    <t>CKM00162402327</t>
  </si>
  <si>
    <t>10.128.0.161</t>
  </si>
  <si>
    <t>GSI13072</t>
  </si>
  <si>
    <t>GSI 13068</t>
  </si>
  <si>
    <t>GSI 13067</t>
  </si>
  <si>
    <t>GSI 13064</t>
  </si>
  <si>
    <t>GSI 13071</t>
  </si>
  <si>
    <t>GSI 11406</t>
  </si>
  <si>
    <t>Dediziert für SCCM</t>
  </si>
  <si>
    <t>BSI 05984</t>
  </si>
  <si>
    <t>BSI 05985</t>
  </si>
  <si>
    <t>GSI 14112</t>
  </si>
  <si>
    <t>GSI 14108</t>
  </si>
  <si>
    <t>GSI 14111</t>
  </si>
  <si>
    <t>GSI14113</t>
  </si>
  <si>
    <t>ProLiant DL385 G2 (Server ESX)</t>
  </si>
  <si>
    <t>CZC74453V6</t>
  </si>
  <si>
    <t>00:1c:c4:61:5a:9a</t>
  </si>
  <si>
    <t>ProLiant DL385 G2 (Server Windows)</t>
  </si>
  <si>
    <t>CZC72723CK</t>
  </si>
  <si>
    <t>GSI 14330</t>
  </si>
  <si>
    <t>CZ210907VX</t>
  </si>
  <si>
    <t>CZ210907W2</t>
  </si>
  <si>
    <t>ProLiant DL580 G5 (Server ESX)</t>
  </si>
  <si>
    <t>GB8819M7FS</t>
  </si>
  <si>
    <t>00:1e:0b:ce:f1:20</t>
  </si>
  <si>
    <t>10.188.19.164</t>
  </si>
  <si>
    <t>Hyper-V Host für Offline-CAs</t>
  </si>
  <si>
    <t>GSI 14628</t>
  </si>
  <si>
    <t>GSI 14629</t>
  </si>
  <si>
    <t>GSI 14809</t>
  </si>
  <si>
    <t>GSI 14808</t>
  </si>
  <si>
    <t>EMC</t>
  </si>
  <si>
    <t>GSI 14804</t>
  </si>
  <si>
    <t>GSI 14763</t>
  </si>
  <si>
    <t>GSI 14726</t>
  </si>
  <si>
    <t>GSI14764</t>
  </si>
  <si>
    <t>GSI 14353</t>
  </si>
  <si>
    <t>CZ234104CK, CZ234104CK</t>
  </si>
  <si>
    <t>n.a., 2c:44:fd:7a:18:f8</t>
  </si>
  <si>
    <t>n.a., 10.16.240.52</t>
  </si>
  <si>
    <t>401AV3030165-0</t>
  </si>
  <si>
    <t>CZJ53705TL</t>
  </si>
  <si>
    <t>GSI 14801</t>
  </si>
  <si>
    <t>CZ145101H5</t>
  </si>
  <si>
    <t>38:ea:a7:15:c4:c4</t>
  </si>
  <si>
    <t>172.16.162.11</t>
  </si>
  <si>
    <t>GSI 14883</t>
  </si>
  <si>
    <t>DS08</t>
  </si>
  <si>
    <t>GSI 14882</t>
  </si>
  <si>
    <t>401AV303160P-0</t>
  </si>
  <si>
    <t>GSI 121700</t>
  </si>
  <si>
    <t>GSA 10794</t>
  </si>
  <si>
    <t>GSA 13955</t>
  </si>
  <si>
    <t>GSI 13294</t>
  </si>
  <si>
    <t>DL380 G7</t>
  </si>
  <si>
    <t>CZ222809KF</t>
  </si>
  <si>
    <t>GSI11837</t>
  </si>
  <si>
    <t>DL360 Gen9</t>
  </si>
  <si>
    <t>CZJ6221FSK</t>
  </si>
  <si>
    <t>401AV1013945-0</t>
  </si>
  <si>
    <t>401AV1013955-0</t>
  </si>
  <si>
    <t>GSI 13290</t>
  </si>
  <si>
    <t>GSI 12029</t>
  </si>
  <si>
    <t>pod liout DL380 Gen7</t>
  </si>
  <si>
    <t>401AV1011935-0</t>
  </si>
  <si>
    <t>DL380 G9</t>
  </si>
  <si>
    <t>CZJ5500XFN</t>
  </si>
  <si>
    <t>401AV1011945-0</t>
  </si>
  <si>
    <t>CZJ5500XFP</t>
  </si>
  <si>
    <t>401AV3038355-0</t>
  </si>
  <si>
    <t>401AV3038365-0</t>
  </si>
  <si>
    <t>GSI 14273</t>
  </si>
  <si>
    <t>401AV3039445-0</t>
  </si>
  <si>
    <t>401AV1011655-0</t>
  </si>
  <si>
    <t>401AV1011635-0</t>
  </si>
  <si>
    <t>401AV1013975-0</t>
  </si>
  <si>
    <t>Temp. Server Oracle Migration Global-X</t>
  </si>
  <si>
    <t>GSI 05987</t>
  </si>
  <si>
    <t>Oracle Cluster Gifhorn</t>
  </si>
  <si>
    <t>401AV1022535-0</t>
  </si>
  <si>
    <t>CZJ7410QZS</t>
  </si>
  <si>
    <t>f4:03:43:59:72:7c</t>
  </si>
  <si>
    <t>10.2.29.136</t>
  </si>
  <si>
    <t>401AV1022525-0</t>
  </si>
  <si>
    <t>CZJ7410QZQ</t>
  </si>
  <si>
    <t>f4:03:43:59:62:74</t>
  </si>
  <si>
    <t>10.2.29.137</t>
  </si>
  <si>
    <t>401AV3051685-0</t>
  </si>
  <si>
    <t>401AV3051425-0</t>
  </si>
  <si>
    <t>401AV3052075-0</t>
  </si>
  <si>
    <t>401AV3052085-0</t>
  </si>
  <si>
    <t>401AV3054825-0</t>
  </si>
  <si>
    <t>n.a., n.a., 98:f2:b3:04:4d:f4</t>
  </si>
  <si>
    <t>n.a., n.a., 172.16.158.209</t>
  </si>
  <si>
    <t>Oracle Cluster DMZ-GIF</t>
  </si>
  <si>
    <t>DL380 Gen10</t>
  </si>
  <si>
    <t>CZ2830013Q</t>
  </si>
  <si>
    <t>Oracle Cluster DMZ</t>
  </si>
  <si>
    <t>CZ2830013N</t>
  </si>
  <si>
    <t>G_04.A-HdM Haus der Mechatronik_G_04.A0221</t>
  </si>
  <si>
    <t>CZJ8300RWV</t>
  </si>
  <si>
    <t>ec:eb:b8:8b:0c:90</t>
  </si>
  <si>
    <t>10.2.120.20</t>
  </si>
  <si>
    <t>CZJ8490BBQ</t>
  </si>
  <si>
    <t>20:67:7c:ef:9c:98</t>
  </si>
  <si>
    <t>10.2.29.31</t>
  </si>
  <si>
    <t>ProLiant DL360 G5 (Server Windows)</t>
  </si>
  <si>
    <t>CZJ847A5E2</t>
  </si>
  <si>
    <t>00:23:7D:36:99:72</t>
  </si>
  <si>
    <t>M. Sondermann (17.03.2017): System wurde außer Betrieb genommen.</t>
  </si>
  <si>
    <t>CZJ847A5GR</t>
  </si>
  <si>
    <t>00:23:7D:3B:60:C6</t>
  </si>
  <si>
    <t>GSI 13227</t>
  </si>
  <si>
    <t>CZ222201F1</t>
  </si>
  <si>
    <t>GSI 13228</t>
  </si>
  <si>
    <t>CZ222201DY</t>
  </si>
  <si>
    <t>GSI 13223</t>
  </si>
  <si>
    <t>CZ20299TBR</t>
  </si>
  <si>
    <t>1C:C1:DE:1A:F4:80</t>
  </si>
  <si>
    <t>10.188.19.97</t>
  </si>
  <si>
    <t>CZ2048JN61</t>
  </si>
  <si>
    <t>1C:C1:DE:1E:D0:DC</t>
  </si>
  <si>
    <t>10.188.19.98</t>
  </si>
  <si>
    <t>BSI 06208</t>
  </si>
  <si>
    <t>ProLiant DL380p Gen8 (Server Windows), ProLiant DL380p Gen8 (Server Windows), ProLiant DL380p Gen8 (Server Windows)</t>
  </si>
  <si>
    <t>CZ231701DL, CZ231701DL, CZ231701DL</t>
  </si>
  <si>
    <t>D8:9D:67:15:F1:7C, 0A:00:27:00:00:05, 0A:00:27:00:00:06</t>
  </si>
  <si>
    <t>10.188.19.247, 192.168.99.1, 192.168.56.1</t>
  </si>
  <si>
    <t>74:8E:F8:B4:30:00, n.a., 74:8E:F8:B4:30:00, n.a., n.a., 74:8E:F8:B4:30:19, 74:8E:F8:B4:30:1A, 74:8E:F8:B4:30:1B, 74:8E:F8:B4:30:13, 74:8E:F8:B4:30:14, 74:8E:F8:B4:30:15, 74:8E:F8:B4:30:16, 74:8E:F8:B4:30:17, 74:8E:F8:B4:30:08, 74:8E:F8:B4:30:0D, 74:8</t>
  </si>
  <si>
    <t>MPST Server 2003</t>
  </si>
  <si>
    <t>GB861547BK, GB861547BK</t>
  </si>
  <si>
    <t>00:16:35:05:B6:C9, n.a.</t>
  </si>
  <si>
    <t>172.16.44.113, n.a.</t>
  </si>
  <si>
    <t>GB8634J0A6</t>
  </si>
  <si>
    <t>00:17:08:5B:D3:07</t>
  </si>
  <si>
    <t>172.16.44.114</t>
  </si>
  <si>
    <t>Jump Host DMZ für BladeCenter Management</t>
  </si>
  <si>
    <t>GB8720EMV1</t>
  </si>
  <si>
    <t>00:1B:78:73:BD:C2</t>
  </si>
  <si>
    <t>172.16.160.88</t>
  </si>
  <si>
    <t>Standard Desktop QS / Entwicklungssystem</t>
  </si>
  <si>
    <t>Standard Desktop</t>
  </si>
  <si>
    <t>GSI 11083</t>
  </si>
  <si>
    <t>DHCP Relay Bladecenter HS22 DMZ für Citrix</t>
  </si>
  <si>
    <t>42:F2:E9:1A:33:BC, 40:F2:E9:19:96:30</t>
  </si>
  <si>
    <t>169.254.95.120, 172.16.135.89</t>
  </si>
  <si>
    <t>06HGXT5</t>
  </si>
  <si>
    <t>6C:AE:8B:6C:BA:B0</t>
  </si>
  <si>
    <t>172.16.135.6</t>
  </si>
  <si>
    <t>06HGXT7</t>
  </si>
  <si>
    <t>34:40:B5:82:DD:E0</t>
  </si>
  <si>
    <t>172.16.135.4</t>
  </si>
  <si>
    <t>GSI 14416</t>
  </si>
  <si>
    <t>GSI 14331</t>
  </si>
  <si>
    <t>GNU 14460</t>
  </si>
  <si>
    <t>CISCO7604, Cisco Router, Cisco Router, Cisco Router</t>
  </si>
  <si>
    <t>FXS1745Q40P, FXS1745Q40P, FXS1745Q40P, FXS1745Q40P</t>
  </si>
  <si>
    <t>6c41.6a26.6840, 6c41.6a26.6840, 6c41.6a26.6840, 6c41.6a26.6840</t>
  </si>
  <si>
    <t>62.176.225.246, 62.176.225.246, 194.31.198.254, 194.31.198.1</t>
  </si>
  <si>
    <t>GNU 14461</t>
  </si>
  <si>
    <t>CISCO7604, CISCO7604, CISCO7604</t>
  </si>
  <si>
    <t>FXS1745Q41S, FXS1745Q41S, FXS1745Q41S</t>
  </si>
  <si>
    <t>6c41.6a26.69c0, 6c41.6a26.69c0, 6c41.6a26.69c0</t>
  </si>
  <si>
    <t>212.68.95.65, 194.31.198.253, 194.31.198.2</t>
  </si>
  <si>
    <t>NetScreen-2000, NetScreen-2000</t>
  </si>
  <si>
    <t>0079122012000055, 0079012013000048</t>
  </si>
  <si>
    <t>401AV3046135-0, 401AV3046145-0</t>
  </si>
  <si>
    <t>ProLiant DL580 Gen9, ProLiant DL580 Gen9</t>
  </si>
  <si>
    <t>CZJ7210FBY, CZJ7210FBZ</t>
  </si>
  <si>
    <t>3c:a8:2a:ed:9d:89, 3c:a8:2a:ed:b5:49</t>
  </si>
  <si>
    <t>172.16.159.242, 172.16.159.241</t>
  </si>
  <si>
    <t>BZS0451J04A</t>
  </si>
  <si>
    <t>G_01.B-Achteck_G_01.B0011</t>
  </si>
  <si>
    <t>SG30961483, SG30961483, SG30961483, SG30961483, SG30961483, SG30961483</t>
  </si>
  <si>
    <t>n.a., n.a., n.a., n.a., n.a., 00:0A:57:6A:9C:55</t>
  </si>
  <si>
    <t>n.a., n.a., n.a., n.a., n.a., 10.188.71.104</t>
  </si>
  <si>
    <t>G_01.A-Hauptgebäude_G_01.A0001</t>
  </si>
  <si>
    <t>60:9C:9F:B6:54:DC, n.a., 60:9C:9F:B6:54:DC, 60:9C:9F:B6:54:E5, 60:9C:9F:B6:54:EB, 60:9C:9F:B6:54:E1, 60:9C:9F:B6:54:E2, 60:9C:9F:B6:54:E3, 60:9C:9F:B6:54:E4, 60:9C:9F:B6:54:E9, 60:9C:9F:B6:54:EA, 60:9C:9F:B6:54:E6, 60:9C:9F:B6:54:E7, 60:9C:9F:B6:54:D</t>
  </si>
  <si>
    <t>G_01.A-Hauptgebäude_G_01.A0110</t>
  </si>
  <si>
    <t>SG321MF024, SG321MF024, SG321MF024, SG321MF024</t>
  </si>
  <si>
    <t>n.a., n.a., n.a., 00:0A:57:6F:00:55</t>
  </si>
  <si>
    <t>n.a., n.a., n.a., 10.188.71.36</t>
  </si>
  <si>
    <t>HP J4121A ProCurve Switch 4000M, HP J4121A ProCurve Switch 4000M, HP J4121A ProCurve Switch 4000M, HP J4121A ProCurve Switch 4000M, HP J4121A ProCurve Switch 4000M</t>
  </si>
  <si>
    <t>SG12561572, SG12561572, SG12561572, SG12561572, SG12561572</t>
  </si>
  <si>
    <t>n.a., n.a., n.a., n.a., 00:04:EA:4A:97:B7</t>
  </si>
  <si>
    <t>n.a., n.a., n.a., n.a., 10.188.71.20</t>
  </si>
  <si>
    <t>HP J4865A ProCurve Switch 4108GL, revision G.07.93, HP J4865A ProCurve Switch 4108GL, revision G.07.93</t>
  </si>
  <si>
    <t xml:space="preserve">nicht_vorhanden, </t>
  </si>
  <si>
    <t>10.188.18.11, 10.188.18.11</t>
  </si>
  <si>
    <t>SG93604009, SG93604009</t>
  </si>
  <si>
    <t xml:space="preserve">00:10:83:B4:78:7F, </t>
  </si>
  <si>
    <t>10.188.57.87, 10.188.30.230</t>
  </si>
  <si>
    <t>TG93600265, TG93600265</t>
  </si>
  <si>
    <t>, 00:10:83:AF:E7:7F</t>
  </si>
  <si>
    <t>10.188.58.97, 10.188.58.97</t>
  </si>
  <si>
    <t>10.188.18.12, 10.188.18.12</t>
  </si>
  <si>
    <t>SG93603965, SG93603965</t>
  </si>
  <si>
    <t>, 00:10:83:AD:D3:FF</t>
  </si>
  <si>
    <t>10.188.18.14, 10.188.18.14</t>
  </si>
  <si>
    <t>, nicht_vorhanden</t>
  </si>
  <si>
    <t>10.188.18.17, 10.188.18.17</t>
  </si>
  <si>
    <t>SG93603970, SG93603970</t>
  </si>
  <si>
    <t>, 00:10:83:9C:85:FF</t>
  </si>
  <si>
    <t>10.188.18.18, 10.188.18.18</t>
  </si>
  <si>
    <t>SG93604015, SG93604015</t>
  </si>
  <si>
    <t>, 00:10:83:B4:A8:7F</t>
  </si>
  <si>
    <t>10.188.18.19, 10.188.18.19</t>
  </si>
  <si>
    <t>G_04.A-HdM Haus der Mechatronik_G_04.A0016</t>
  </si>
  <si>
    <t>SG341MF04K, SG341MF04K, SG341MF04K, SG341MF04K</t>
  </si>
  <si>
    <t>n.a., n.a., n.a., 00:01:E6:F3:0D:55</t>
  </si>
  <si>
    <t>n.a., n.a., n.a., 10.188.71.120</t>
  </si>
  <si>
    <t>n.a., n.a., 00:01:E6:F2:5F:55, n.a.</t>
  </si>
  <si>
    <t>n.a., n.a., 10.188.71.119, n.a.</t>
  </si>
  <si>
    <t>HP J4865A ProCurve 4108GL, HP J4865A ProCurve 4108GL, HP J4865A ProCurve 4108GL, HP J4865A ProCurve 4108GL, HP J4865A ProCurve 4108GL, HP J4865A ProCurve 4108GL, HP J4865A ProCurve 4108GL, HP J4865A ProCurve 4108GL, HP J4865A ProCurve 4108GL</t>
  </si>
  <si>
    <t>SG324MF01L, SG324MF01L, SG324MF01L, SG324MF01L, SG324MF01L, SG324MF01L, SG324MF01L, SG324MF01L, SG324MF01L</t>
  </si>
  <si>
    <t>n.a., n.a., n.a., n.a., n.a., n.a., n.a., n.a., 00:0A:57:F5:23:55</t>
  </si>
  <si>
    <t>n.a., n.a., n.a., n.a., n.a., n.a., n.a., n.a., 10.188.71.118</t>
  </si>
  <si>
    <t>Telko mit M.Haring (07.11.2017): System ist offline.</t>
  </si>
  <si>
    <t>172.29.250.170</t>
  </si>
  <si>
    <t>00:1B:ED:7A:9E:80, n.a., 00:1B:ED:7A:9E:80, 00:1B:ED:7A:9E:89, 00:1B:ED:7A:9E:8A, n.a., 00:1B:ED:7A:9E:88, 00:1B:ED:7A:9E:81, 00:1B:ED:7A:9E:87, 00:1B:ED:7A:9E:86, 00:1B:ED:7A:9E:96, 00:1B:ED:7A:9E:82, 00:1B:ED:7A:9E:83, 00:1B:ED:7A:9E:84, 00:1B:ED:7</t>
  </si>
  <si>
    <t>HP J4121A ProCurve Switch 4000M, HP J4121A ProCurve Switch 4000M, HP J4121A ProCurve Switch 4000M</t>
  </si>
  <si>
    <t>SG12104799, SG12104799, SG12104799</t>
  </si>
  <si>
    <t>00:01:E7:EE:E7:7F, , 00:01:E7:EE:E7:7F</t>
  </si>
  <si>
    <t>10.188.18.152, 10.188.233.171, 10.188.233.171</t>
  </si>
  <si>
    <t>00:24:38:FB:2F:00, n.a., 00:24:38:FB:2F:00, 00:24:38:FB:2F:09, 00:24:38:FB:2F:2E, 00:24:38:FB:2F:2F, 00:24:38:FB:2F:28, 00:24:38:FB:2F:29, 00:24:38:FB:2F:2A, 00:24:38:FB:2F:2B, 00:24:38:FB:2F:2C, 00:24:38:FB:2F:2D, 00:24:38:FB:2F:22, 00:24:38:FB:2F:2</t>
  </si>
  <si>
    <t>GN 06455</t>
  </si>
  <si>
    <t>00:1B:ED:5C:84:80, n.a., 00:1B:ED:5C:84:80, 00:1B:ED:5C:84:89, 00:1B:ED:5C:84:8A, 00:1B:ED:5C:84:87, 00:1B:ED:5C:84:88, 00:1B:ED:5C:84:97, 00:1B:ED:5C:84:82, 00:1B:ED:5C:84:83, 00:1B:ED:5C:84:84, 00:1B:ED:5C:84:85, 00:1B:ED:5C:84:86, 00:1B:ED:5C:84:9</t>
  </si>
  <si>
    <t>Netzwerk Switch (Brocade), Netzwerk Switch (Brocade)</t>
  </si>
  <si>
    <t>BZU0414J01H, BZU0414J01H</t>
  </si>
  <si>
    <t>, 74:8E:F8:EC:3E:00</t>
  </si>
  <si>
    <t>10.188.18.45, 10.188.18.45</t>
  </si>
  <si>
    <t>00:1B:ED:3E:14:00, n.a., 00:1B:ED:3E:14:00, 00:1B:ED:3E:14:09, 00:1B:ED:3E:14:0A, 00:1B:ED:3E:14:0B, 00:1B:ED:3E:14:2E, 00:1B:ED:3E:14:2F, 00:1B:ED:3E:14:05, 00:1B:ED:3E:14:28, 00:1B:ED:3E:14:29, 00:1B:ED:3E:14:2A, 00:1B:ED:3E:14:2B, 00:1B:ED:3E:14:2</t>
  </si>
  <si>
    <t>n.a., n.a., n.a., n.a., 00:1B:ED:79:FC:C4, 00:1B:ED:79:FC:C5, 00:1B:ED:79:FC:C6, 00:1B:ED:79:FC:C7, 00:1B:ED:79:FC:C8, n.a., 00:1B:ED:79:FC:D4, 00:1B:ED:79:FC:D5, 00:1B:ED:79:FC:D6, 00:1B:ED:79:FC:D7, 00:1B:ED:79:FC:C2, 00:1B:ED:79:FC:C3, 00:1B:ED:79</t>
  </si>
  <si>
    <t>00:1B:ED:EC:FC:40, n.a., 00:1B:ED:EC:FC:40, 00:1B:ED:EC:FC:49, 00:1B:ED:EC:FC:4A, 00:1B:ED:EC:FC:4B, 00:1B:ED:EC:FC:6C, 00:1B:ED:EC:FC:6D, 00:1B:ED:EC:FC:6E, 00:1B:ED:EC:FC:6F, 00:1B:ED:EC:FC:66, 00:1B:ED:EC:FC:67, 00:1B:ED:EC:FC:68, 00:1B:ED:EC:FC:6</t>
  </si>
  <si>
    <t>Foundry Networks, Inc. FLS648, IronWare Version 04, Foundry Networks, Inc. FLS648, IronWare Version 04</t>
  </si>
  <si>
    <t>10.188.18.155, 10.188.18.155</t>
  </si>
  <si>
    <t>74:8E:F8:FF:E1:38, n.a., 74:8E:F8:FF:E1:38, 74:8E:F8:FF:E1:41, 74:8E:F8:FF:E1:42, 74:8E:F8:FF:E1:43, 74:8E:F8:FF:E1:7B, 74:8E:F8:FF:E1:7C, 74:8E:F8:FF:E1:75, 74:8E:F8:FF:E1:76, 74:8E:F8:FF:E1:77, 74:8E:F8:FF:E1:78, 74:8E:F8:FF:E1:79, 74:8E:F8:FF:E1:7</t>
  </si>
  <si>
    <t>Mario Motschnik: Außer Betrieb genommen am 09.12.2016</t>
  </si>
  <si>
    <t>SG406MF0BU, SG406MF0BU</t>
  </si>
  <si>
    <t>00:0E:7F:0A:54:FF, n.a.</t>
  </si>
  <si>
    <t>10.188.128.53, n.a.</t>
  </si>
  <si>
    <t>00:1B:ED:80:33:00, n.a., 00:1B:ED:80:33:00, 00:1B:ED:80:33:09, 00:1B:ED:80:33:0A, 00:1B:ED:80:33:0B, 00:1B:ED:80:33:07, 00:1B:ED:80:33:08, 00:1B:ED:80:33:03, 00:1B:ED:80:33:06, 00:1B:ED:80:33:2D, 00:1B:ED:80:33:2E, 00:1B:ED:80:33:2F, 00:1B:ED:80:33:0</t>
  </si>
  <si>
    <t>00:1B:ED:90:CE:80, n.a., 00:1B:ED:90:CE:80, 00:1B:ED:90:CE:89, 00:1B:ED:90:CE:8A, 00:1B:ED:90:CE:86, 00:1B:ED:90:CE:87, 00:1B:ED:90:CE:88, 00:1B:ED:90:CE:81, 00:1B:ED:90:CE:AC, 00:1B:ED:90:CE:AD, 00:1B:ED:90:CE:AE, 00:1B:ED:90:CE:AF, 00:1B:ED:90:CE:8</t>
  </si>
  <si>
    <t>n.a., 00:1B:ED:80:41:80</t>
  </si>
  <si>
    <t>n.a., 10.188.128.96</t>
  </si>
  <si>
    <t>00:1B:ED:90:FE:C0, n.a.</t>
  </si>
  <si>
    <t>10.188.128.97, n.a.</t>
  </si>
  <si>
    <t>n.a., 00:1B:ED:90:E1:C0</t>
  </si>
  <si>
    <t>n.a., 10.188.128.98</t>
  </si>
  <si>
    <t>G_04.A-HdM Haus der Mechatronik_G_04.A0277</t>
  </si>
  <si>
    <t>00:1B:ED:91:0B:00, n.a., 00:1B:ED:91:0B:00, n.a., n.a., 00:1B:ED:91:0B:1A, 00:1B:ED:91:0B:2F, 00:1B:ED:91:0B:04, 00:1B:ED:91:0B:05, 00:1B:ED:91:0B:06, 00:1B:ED:91:0B:07, 00:1B:ED:91:0B:08, 00:1B:ED:91:0B:29, 00:1B:ED:91:0B:2A, 00:1B:ED:91:0B:2B, 00:1</t>
  </si>
  <si>
    <t>00:12:F2:EC:04:C0, n.a., 00:12:F2:EC:04:C0, 00:12:F2:EC:04:C9, 00:12:F2:EC:04:CA, 00:12:F2:EC:04:C6, 00:12:F2:EC:04:C7, 00:12:F2:EC:04:C8, 00:12:F2:EC:04:EC, 00:12:F2:EC:04:ED, 00:12:F2:EC:04:EE, 00:12:F2:EC:04:EF, 00:12:F2:EC:04:C4, 00:12:F2:EC:04:C</t>
  </si>
  <si>
    <t>00:1B:ED:80:12:40, n.a., 00:1B:ED:80:12:40, 00:1B:ED:80:12:49, 00:1B:ED:80:12:4A, 00:1B:ED:80:12:46, 00:1B:ED:80:12:47, 00:1B:ED:80:12:48, 00:1B:ED:80:12:58, 00:1B:ED:80:12:6C, 00:1B:ED:80:12:6D, 00:1B:ED:80:12:6E, 00:1B:ED:80:12:6F, 00:1B:ED:80:12:4</t>
  </si>
  <si>
    <t>00:1B:ED:80:11:80, n.a., 00:1B:ED:80:11:9C, 00:1B:ED:80:11:82, 00:1B:ED:80:11:9D, 00:1B:ED:80:11:9E, 00:1B:ED:80:11:9A, 00:1B:ED:80:11:9B, 00:1B:ED:80:11:94, 00:1B:ED:80:11:95, 00:1B:ED:80:11:96, 00:1B:ED:80:11:97, 00:1B:ED:80:11:98, 00:1B:ED:80:11:9</t>
  </si>
  <si>
    <t>00:1B:ED:3D:FE:40, n.a., 00:1B:ED:3D:FE:40, 00:1B:ED:3D:FE:49, 00:1B:ED:3D:FE:4A, 00:1B:ED:3D:FE:4B, n.a., 00:1B:ED:3D:FE:48, 00:1B:ED:3D:FE:47, 00:1B:ED:3D:FE:6D, 00:1B:ED:3D:FE:6E, 00:1B:ED:3D:FE:6F, 00:1B:ED:3D:FE:44, 00:1B:ED:3D:FE:45, 00:1B:ED:3</t>
  </si>
  <si>
    <t>00:1B:ED:90:EA:40, n.a., 00:1B:ED:90:EA:40, 00:1B:ED:90:EA:44, 00:1B:ED:90:EA:45, 00:1B:ED:90:EA:46, 00:1B:ED:90:EA:47, 00:1B:ED:90:EA:48, 00:1B:ED:90:EA:63, 00:1B:ED:90:EA:6A, 00:1B:ED:90:EA:6B, 00:1B:ED:90:EA:6C, 00:1B:ED:90:EA:6D, 00:1B:ED:90:EA:6</t>
  </si>
  <si>
    <t>00:1B:ED:91:01:80, n.a., 00:1B:ED:91:01:80, 00:1B:ED:91:01:89, 00:1B:ED:91:01:8A, 00:1B:ED:91:01:8B, 00:1B:ED:91:01:87, 00:1B:ED:91:01:88, 00:1B:ED:91:01:AF, 00:1B:ED:91:01:AD, 00:1B:ED:91:01:AE, n.a., 00:1B:ED:91:01:84, 00:1B:ED:91:01:85, 00:1B:ED:9</t>
  </si>
  <si>
    <t>00:1B:ED:80:40:80, n.a., 00:1B:ED:80:40:80, 00:1B:ED:80:40:89, 00:1B:ED:80:40:8A, 00:1B:ED:80:40:86, 00:1B:ED:80:40:87, 00:1B:ED:80:40:88, 00:1B:ED:80:40:8D, 00:1B:ED:80:40:8B, 00:1B:ED:80:40:AC, 00:1B:ED:80:40:AD, 00:1B:ED:80:40:AE, 00:1B:ED:80:40:A</t>
  </si>
  <si>
    <t>00:1B:ED:90:E5:C0, n.a., 00:1B:ED:90:E5:C0, 00:1B:ED:90:E5:C9, 00:1B:ED:90:E5:CA, 00:1B:ED:90:E5:CB, 00:1B:ED:90:E5:C7, 00:1B:ED:90:E5:C8, 00:1B:ED:90:E5:ED, 00:1B:ED:90:E5:EE, 00:1B:ED:90:E5:EF, 00:1B:ED:90:E5:C4, 00:1B:ED:90:E5:C5, 00:1B:ED:90:E5:C</t>
  </si>
  <si>
    <t>00:1B:ED:90:EC:00, n.a., 00:1B:ED:90:EC:00, 00:1B:ED:90:EC:09, 00:1B:ED:90:EC:0A, 00:1B:ED:90:EC:06, 00:1B:ED:90:EC:07, 00:1B:ED:90:EC:08, 00:1B:ED:90:EC:04, 00:1B:ED:90:EC:2C, 00:1B:ED:90:EC:2D, 00:1B:ED:90:EC:2E, 00:1B:ED:90:EC:2F, n.a., 00:1B:ED:9</t>
  </si>
  <si>
    <t>00:1B:ED:90:F8:C0, n.a., 00:1B:ED:90:F8:C0, 00:1B:ED:90:F8:C4, 00:1B:ED:90:F8:C5, 00:1B:ED:90:F8:C6, 00:1B:ED:90:F8:C7, 00:1B:ED:90:F8:C8, 00:1B:ED:90:F8:EA, 00:1B:ED:90:F8:EB, 00:1B:ED:90:F8:EC, 00:1B:ED:90:F8:ED, 00:1B:ED:90:F8:EE, 00:1B:ED:90:F8:E</t>
  </si>
  <si>
    <t>00:1B:ED:3E:21:80, n.a., 00:1B:ED:3E:21:80, 00:1B:ED:3E:21:89, 00:1B:ED:3E:21:8A, 00:1B:ED:3E:21:AF, 00:1B:ED:3E:21:A9, 00:1B:ED:3E:21:AA, 00:1B:ED:3E:21:AB, 00:1B:ED:3E:21:AC, 00:1B:ED:3E:21:AD, 00:1B:ED:3E:21:AE, 00:1B:ED:3E:21:86, 00:1B:ED:3E:21:8</t>
  </si>
  <si>
    <t>00:1B:ED:90:D1:40, n.a., 00:1B:ED:90:D1:40, n.a., n.a., n.a., 00:1B:ED:90:D1:6E, 00:1B:ED:90:D1:6F, 00:1B:ED:90:D1:68, 00:1B:ED:90:D1:69, 00:1B:ED:90:D1:6A, 00:1B:ED:90:D1:6B, 00:1B:ED:90:D1:6C, 00:1B:ED:90:D1:6D, 00:1B:ED:90:D1:62, 00:1B:ED:90:D1:63</t>
  </si>
  <si>
    <t>00:1B:ED:91:0A:00, 00:1B:ED:91:0A:09, 00:1B:ED:91:0A:0A, 00:1B:ED:91:0A:0B, 00:1B:ED:91:0A:0C, 00:1B:ED:91:0A:00, 00:1B:ED:91:0A:08, 00:1B:ED:91:0A:01, 00:1B:ED:91:0A:25, 00:1B:ED:91:0A:2E, 00:1B:ED:91:0A:2F, 00:1B:ED:91:0A:04, 00:1B:ED:91:0A:05, 00:</t>
  </si>
  <si>
    <t>00:1B:ED:90:F0:00, n.a., 00:1B:ED:90:F0:00, 00:1B:ED:90:F0:09, 00:1B:ED:90:F0:0A, 00:1B:ED:90:F0:0B, 00:1B:ED:90:F0:07, 00:1B:ED:90:F0:08, 00:1B:ED:90:F0:2D, 00:1B:ED:90:F0:2E, 00:1B:ED:90:F0:2F, 00:1B:ED:90:F0:04, 00:1B:ED:90:F0:05, 00:1B:ED:90:F0:0</t>
  </si>
  <si>
    <t>00:1B:ED:90:FB:C0, n.a., 00:1B:ED:90:FB:C0, 00:1B:ED:90:FB:C9, 00:1B:ED:90:FB:CA, 00:1B:ED:90:FB:C6, 00:1B:ED:90:FB:C7, 00:1B:ED:90:FB:C8, 00:1B:ED:90:FB:EC, 00:1B:ED:90:FB:ED, 00:1B:ED:90:FB:EE, 00:1B:ED:90:FB:EF, 00:1B:ED:90:FB:C4, 00:1B:ED:90:FB:C</t>
  </si>
  <si>
    <t>00:1B:ED:90:87:C0, n.a., 00:1B:ED:90:87:C0, 00:1B:ED:90:87:C9, 00:1B:ED:90:87:CA, 00:1B:ED:90:87:C6, 00:1B:ED:90:87:C7, 00:1B:ED:90:87:C8, 00:1B:ED:90:87:EC, 00:1B:ED:90:87:ED, 00:1B:ED:90:87:EE, 00:1B:ED:90:87:EF, 00:1B:ED:90:87:C4, 00:1B:ED:90:87:C</t>
  </si>
  <si>
    <t>GN 06442</t>
  </si>
  <si>
    <t>00:1B:ED:5C:C3:00, n.a., 00:1B:ED:5C:C3:00, 00:1B:ED:5C:C3:09, 00:1B:ED:5C:C3:0A, 00:1B:ED:5C:C3:0B, 00:1B:ED:5C:C3:08, 00:1B:ED:5C:C3:07, 00:1B:ED:5C:C3:0E, 00:1B:ED:5C:C3:02, 00:1B:ED:5C:C3:03, 00:1B:ED:5C:C3:04, 00:1B:ED:5C:C3:05, 00:1B:ED:5C:C3:0</t>
  </si>
  <si>
    <t>Novel Server</t>
  </si>
  <si>
    <t>VMware-50 3f 89 93 25 bc 15 fc-ec 75 17 08 c6 06 a</t>
  </si>
  <si>
    <t>00:50:56:BF:66:B3</t>
  </si>
  <si>
    <t>172.16.41.15</t>
  </si>
  <si>
    <t>Domänencontroller iavgmbh.iav.de</t>
  </si>
  <si>
    <t>VMware-50 3f fc 35 46 10 a6 55-b9 2a be dc b0 ed 4</t>
  </si>
  <si>
    <t>00:50:56:BF:69:14</t>
  </si>
  <si>
    <t>172.16.41.212</t>
  </si>
  <si>
    <t>GSI 08135</t>
  </si>
  <si>
    <t>DL385 G5</t>
  </si>
  <si>
    <t>CZC9307KN7</t>
  </si>
  <si>
    <t>SWV25 (Server Windows)</t>
  </si>
  <si>
    <t>00:03:47:0D:C3:EE</t>
  </si>
  <si>
    <t>10.188.19.45</t>
  </si>
  <si>
    <t>00:03:47:0D:C4:1F</t>
  </si>
  <si>
    <t>10.188.19.46</t>
  </si>
  <si>
    <t>00:0E:0C:6A:86:2E</t>
  </si>
  <si>
    <t>10.188.19.47</t>
  </si>
  <si>
    <t>CZC72109V8</t>
  </si>
  <si>
    <t>00:1A:4B:EC:C8:0C</t>
  </si>
  <si>
    <t>10.188.19.48</t>
  </si>
  <si>
    <t>VMware-50 3f d1 d2 a0 92 9a f6-81 b3 07 26 09 f0 f</t>
  </si>
  <si>
    <t>00:50:56:BF:32:2D</t>
  </si>
  <si>
    <t>172.16.41.33</t>
  </si>
  <si>
    <t>VMware-50 3f 0e 6d ca b5 3c a5-28 d6 35 94 bf 4c c</t>
  </si>
  <si>
    <t>00:50:56:BF:72:BE</t>
  </si>
  <si>
    <t>172.16.41.34</t>
  </si>
  <si>
    <t>VMware-50 3f b4 54 77 65 50 23-8d 55 cc 94 c6 cf 1</t>
  </si>
  <si>
    <t>00:50:56:BF:44:EB</t>
  </si>
  <si>
    <t>172.16.41.36</t>
  </si>
  <si>
    <t>CRH3337L01V</t>
  </si>
  <si>
    <t>60:9C:9F:1E:91:80</t>
  </si>
  <si>
    <t>10.2.30.129</t>
  </si>
  <si>
    <t>CRH3337L01V, CRH3337L01V, CRH3337L01V, CRH3337L01V, CRH3337L01V, CRH3337L01V, CRH3337L01V, CRH3337L01V, CRH3337L01V, CRH3337L01V, CRH3337L01V, CRH3337L01V, CRH3337L01V, CRH3337L01V, CRH3337L01V, CRH3337L01V, CRH3337L01V, CRH3337L01V, CRH3337L01V, CRH</t>
  </si>
  <si>
    <t>60:9C:9F:1E:91:80, 60:9C:9F:1E:91:80, 60:9C:9F:1E:91:80, 60:9C:9F:1E:91:80, 60:9C:9F:1E:91:80, 60:9C:9F:1E:91:80, 60:9C:9F:1E:91:B1, 60:9C:9F:1E:91:B5, 60:9C:9F:1E:91:BD, 60:9C:9F:1E:91:A7, 60:9C:9F:1E:91:AB, 60:9C:9F:1E:91:AC, 60:9C:9F:1E:91:AD, 60:</t>
  </si>
  <si>
    <t>CRH3333L0Z1, CRH3333L0Z1, CRH3333L0Z1, CRH3333L0Z1, CRH3333L0Z1, CRH3333L0Z1, CRH3333L0Z1, CRH3333L0Z1, CRH3333L0Z1, CRH3333L0Z1, CRH3333L0Z1, CRH3333L0Z1, CRH3333L0Z1, CRH3333L0Z1, CRH3333L0Z1, CRH3333L0Z1, CRH3333L0Z1, CRH3333L0Z1, CRH3333L0Z1, CRH</t>
  </si>
  <si>
    <t>60:9C:9F:1E:91:80, CC:4E:24:D2:25:00, CC:4E:24:D2:25:11, CC:4E:24:D2:25:12, CC:4E:24:D2:25:01, CC:4E:24:D2:25:13, CC:4E:24:D2:25:2C, CC:4E:24:D2:25:2D, CC:4E:24:D2:25:2F, CC:4E:24:D2:25:35, CC:4E:24:D2:25:3D, CC:4E:24:D2:25:25, CC:4E:24:D2:25:26, CC:</t>
  </si>
  <si>
    <t>CRH3331M0DX, CRH3331M0DX, CRH3331M0DX, CRH3331M0DX, CRH3331M0DX, CRH3331M0DX, CRH3331M0DX, CRH3331M0DX, CRH3331M0DX, CRH3331M0DX, CRH3331M0DX, CRH3331M0DX, CRH3331M0DX, CRH3331M0DX, CRH3331M0DX, CRH3331M0DX</t>
  </si>
  <si>
    <t>n.a., n.a., n.a., n.a., n.a., n.a., n.a., 60:9C:9F:80:4B:00, n.a., n.a., n.a., n.a., n.a., n.a., n.a., n.a.</t>
  </si>
  <si>
    <t>n.a., n.a., n.a., n.a., n.a., n.a., n.a., 10.2.30.1, n.a., n.a., n.a., n.a., n.a., n.a., n.a., n.a.</t>
  </si>
  <si>
    <t>Brocade</t>
  </si>
  <si>
    <t>60:9C:9F:80:4B:00, 60:9C:9F:80:4B:01, n.a., n.a., 60:9C:9F:80:4B:17, 60:9C:9F:80:4B:1B, 60:9C:9F:80:4B:04, 60:9C:9F:80:4B:28, 60:9C:9F:80:4B:29, 60:9C:9F:80:4B:2A, 60:9C:9F:80:4B:2B, 60:9C:9F:80:4B:2C, 60:9C:9F:80:4B:2F, 60:9C:9F:80:4B:22, 60:9C:9F:8</t>
  </si>
  <si>
    <t>n.a., n.a., n.a., n.a., n.a., 60:9C:9F:80:E0:85, 60:9C:9F:80:E0:86, 60:9C:9F:80:E0:B1, 60:9C:9F:80:E0:B5, 60:9C:9F:80:E0:BD, 60:9C:9F:80:E0:96, 60:9C:9F:80:E0:A9, 60:9C:9F:80:E0:AA, 60:9C:9F:80:E0:AB, 60:9C:9F:80:E0:AC, 60:9C:9F:80:E0:AF, 60:9C:9F:80</t>
  </si>
  <si>
    <t>CN105ZT29K, CN105ZT29K</t>
  </si>
  <si>
    <t>B4:39:D6:2D:28:3F, n.a.</t>
  </si>
  <si>
    <t>10.188.18.128, n.a.</t>
  </si>
  <si>
    <t>CN119ZT212, CN119ZT212</t>
  </si>
  <si>
    <t>n.a., B4:39:D6:3D:B8:BF</t>
  </si>
  <si>
    <t>n.a., 10.188.18.129</t>
  </si>
  <si>
    <t>CN119ZT1GW, CN119ZT1GW, CN119ZT1GW, CN119ZT1GW</t>
  </si>
  <si>
    <t>n.a., n.a., n.a., B4:39:D6:3D:A9:A4</t>
  </si>
  <si>
    <t>n.a., n.a., n.a., 10.188.18.123</t>
  </si>
  <si>
    <t>SG612NV12M, SG612NV12M</t>
  </si>
  <si>
    <t>00:15:60:70:8F:E1, n.a.</t>
  </si>
  <si>
    <t>10.188.18.119, n.a.</t>
  </si>
  <si>
    <t>BZS3233K051, BZS3233K051</t>
  </si>
  <si>
    <t>CC:4E:24:7F:59:60, n.a.</t>
  </si>
  <si>
    <t>10.188.18.115, n.a.</t>
  </si>
  <si>
    <t>CN33DRR1FS, CN33DRR1FS, CN33DRR1FS, CN33DRR1FS</t>
  </si>
  <si>
    <t>n.a., n.a., n.a., 6C:3B:E5:D3:46:C4</t>
  </si>
  <si>
    <t>n.a., n.a., n.a., 10.188.240.19</t>
  </si>
  <si>
    <t>HP J9626A E2620-48 Switch, HP J9626A E2620-48 Switch, HP J9626A E2620-48 Switch, HP J9626A E2620-48 Switch</t>
  </si>
  <si>
    <t>CN31DRV04G, CN31DRV04G, CN31DRV04G, CN31DRV04G</t>
  </si>
  <si>
    <t>n.a., n.a., n.a., 28:92:4A:91:1E:4C</t>
  </si>
  <si>
    <t>n.a., n.a., n.a., 10.188.240.26</t>
  </si>
  <si>
    <t>CN24DRR1RL, CN24DRR1RL, CN24DRR1RL, CN24DRR1RL</t>
  </si>
  <si>
    <t>n.a., n.a., n.a., 80:C1:6E:2F:21:44</t>
  </si>
  <si>
    <t>n.a., n.a., n.a., 10.188.240.35</t>
  </si>
  <si>
    <t>HP J9626A E2620-48 Switch, HP J9626A E2620-48 Switch, HP J9626A E2620-48 Switch</t>
  </si>
  <si>
    <t>CN31DRV05F, CN31DRV05F, CN31DRV05F</t>
  </si>
  <si>
    <t>n.a., n.a., 28:92:4A:91:CC:8C</t>
  </si>
  <si>
    <t>n.a., n.a., 10.188.240.42</t>
  </si>
  <si>
    <t>G_05.A-Bürogebäude_G_05.A0305</t>
  </si>
  <si>
    <t>WOBCOM - Fremdgerät</t>
  </si>
  <si>
    <t>G_05.A-Bürogebäude_G_05.A0333</t>
  </si>
  <si>
    <t>G_06.B-Halle_G_06.B0012a</t>
  </si>
  <si>
    <t>G_03.B-Crash-Anlage IMF_G_03.B0110</t>
  </si>
  <si>
    <t>G_05.A-Bürogebäude (Sintex)_G_05.A0105</t>
  </si>
  <si>
    <t>G_05.A-Bürogebäude_G_05.A0134</t>
  </si>
  <si>
    <t>GSI 14267</t>
  </si>
  <si>
    <t>ProLiant DL385p Gen8</t>
  </si>
  <si>
    <t>GSU 10795</t>
  </si>
  <si>
    <t>ProLiant DL320e Gen8</t>
  </si>
  <si>
    <t>GSI 14269</t>
  </si>
  <si>
    <t>GSI 14283</t>
  </si>
  <si>
    <t>ProLiant DL120 Gen7</t>
  </si>
  <si>
    <t>GSU 14161</t>
  </si>
  <si>
    <t>GSA 10505</t>
  </si>
  <si>
    <t>GS4 13342</t>
  </si>
  <si>
    <t>ProLiant DL385 Gen7</t>
  </si>
  <si>
    <t>CZ22190JKZ</t>
  </si>
  <si>
    <t>GSI 14599</t>
  </si>
  <si>
    <t>ProLiant DL360p Gen8</t>
  </si>
  <si>
    <t>CZJ44302X8</t>
  </si>
  <si>
    <t>GSI 08994</t>
  </si>
  <si>
    <t>ProLiant DL385 Gen6</t>
  </si>
  <si>
    <t>GS4 13060</t>
  </si>
  <si>
    <t>CC:4E:24:7F:43:00, n.a., CC:4E:24:7F:43:00, CC:4E:24:7F:43:09, CC:4E:24:7F:43:0A, CC:4E:24:7F:43:0B, CC:4E:24:7F:43:01, CC:4E:24:7F:43:07, CC:4E:24:7F:43:08, n.a., CC:4E:24:7F:43:1A, CC:4E:24:7F:43:1B, CC:4E:24:7F:43:19, CC:4E:24:7F:43:17, CC:4E:24:7</t>
  </si>
  <si>
    <t>GSU 14462</t>
  </si>
  <si>
    <t>GSI 14799</t>
  </si>
  <si>
    <t>DL320 G8</t>
  </si>
  <si>
    <t>CZ145101H3</t>
  </si>
  <si>
    <t>ProLiant DL380 Gen5</t>
  </si>
  <si>
    <t>Vorgänger vom GIF-APP-020, Datenmigration und Abschaltung ausstehend</t>
  </si>
  <si>
    <t>VPN Oracle Datenbank</t>
  </si>
  <si>
    <t>9000tp3410</t>
  </si>
  <si>
    <t>DE5M00085</t>
  </si>
  <si>
    <t>FCEM5430517</t>
  </si>
  <si>
    <t>172.16.129.34</t>
  </si>
  <si>
    <t>401AV303174Z-11</t>
  </si>
  <si>
    <t>n.a., n.a., n.a., n.a., 60:9C:9F:39:BA:DE, 60:9C:9F:39:BA:DF, 60:9C:9F:39:BA:CF, 60:9C:9F:39:BA:D0, 60:9C:9F:39:BA:D8, 60:9C:9F:39:BA:D9, 60:9C:9F:39:BA:DA, 60:9C:9F:39:BA:DB, 60:9C:9F:39:BA:DC, 60:9C:9F:39:BA:DD, 60:9C:9F:39:BA:D2, 60:9C:9F:39:BA:D3</t>
  </si>
  <si>
    <t>401AV303174Z-1</t>
  </si>
  <si>
    <t>n.a., n.a., n.a., n.a., n.a., CC:4E:24:F5:1C:D0, CC:4E:24:F5:1C:FD, CC:4E:24:F5:1D:01, CC:4E:24:F5:1C:ED, CC:4E:24:F5:1C:CB, CC:4E:24:F5:1C:F2, CC:4E:24:F5:1C:CD, CC:4E:24:F5:1C:CE, CC:4E:24:F5:1C:CF, CC:4E:24:F5:1C:E7, CC:4E:24:F5:1C:E8, CC:4E:24:F5</t>
  </si>
  <si>
    <t>401AV303174Z-13</t>
  </si>
  <si>
    <t>n.a., n.a., n.a., 60:9C:9F:39:B8:50, 60:9C:9F:39:B8:65, 60:9C:9F:39:B8:69, n.a., n.a., 60:9C:9F:39:B8:5D, 60:9C:9F:39:B8:5E, 60:9C:9F:39:B8:5F, 60:9C:9F:39:B8:4D, 60:9C:9F:39:B8:4E, 60:9C:9F:39:B8:4F, 60:9C:9F:39:B8:57, 60:9C:9F:39:B8:58, 60:9C:9F:39</t>
  </si>
  <si>
    <t>401AV303174Z-7</t>
  </si>
  <si>
    <t>n.a., 60:9C:9F:39:A2:21, 60:9C:9F:39:A2:22, 60:9C:9F:39:A2:23, 60:9C:9F:39:A2:24, 60:9C:9F:39:A2:27, 60:9C:9F:39:A2:2C, 60:9C:9F:39:A2:2D, 60:9C:9F:39:A2:2E, 60:9C:9F:39:A2:18, 60:9C:9F:39:A2:35, 60:9C:9F:39:A2:39, n.a., 60:9C:9F:39:A2:28, 60:9C:9F:3</t>
  </si>
  <si>
    <t>401AV303174Z-10</t>
  </si>
  <si>
    <t>CYT3341L00C, CYT3341L00C, CYT3341L00C, CYT3341L00C, CYT3341L00C, CYT3341L00C, CYT3341L00C, CYT3341L00C, CYT3341L00C, CYT3341L00C, CYT3341L00C, CYT3341L00C, CYT3341L00C, CYT3341L00C, CYT3341L00C, CYT3341L00C, CYT3341L00C, CYT3341L00C, CYT3341L00C, CYT</t>
  </si>
  <si>
    <t>n.a., n.a., n.a., n.a., n.a., n.a., 60:9C:9F:39:A2:0D, 60:9C:9F:39:A2:11, 60:9C:9F:39:A1:F3, 60:9C:9F:39:A1:F4, 60:9C:9F:39:A1:F5, 60:9C:9F:39:A1:F6, 60:9C:9F:39:A1:F7, 60:9C:9F:39:A1:F8, 60:9C:9F:39:A1:F9, 60:9C:9F:39:A1:FA, 60:9C:9F:39:A1:FB, 60:9C</t>
  </si>
  <si>
    <t>GSI 12113</t>
  </si>
  <si>
    <t>GSI 12114</t>
  </si>
  <si>
    <t>BSI 05267</t>
  </si>
  <si>
    <t>GSI 06102</t>
  </si>
  <si>
    <t>GSI 08969</t>
  </si>
  <si>
    <t>GSI 08964</t>
  </si>
  <si>
    <t>tdconnect</t>
  </si>
  <si>
    <t>G_01.A-Hauptgebäude_G_01.A0020</t>
  </si>
  <si>
    <t>G_04.A-HdM Haus der Mechatronik_G_04.A0004</t>
  </si>
  <si>
    <t>G_04.M-Container_G_04.M0109</t>
  </si>
  <si>
    <t>G_05.A-Bürogebäude_G_05.A0032</t>
  </si>
  <si>
    <t>DL360 G8</t>
  </si>
  <si>
    <t>CZ34091T4A</t>
  </si>
  <si>
    <t>CZ34091T48</t>
  </si>
  <si>
    <t>CZ34091T46</t>
  </si>
  <si>
    <t>DL380 G8</t>
  </si>
  <si>
    <t>CZ34091T4X</t>
  </si>
  <si>
    <t>CZ34091T4V</t>
  </si>
  <si>
    <t>CZ34091T4S</t>
  </si>
  <si>
    <t>CZ34091T4P</t>
  </si>
  <si>
    <t>CZ34091T4M</t>
  </si>
  <si>
    <t>CZ34091T4K</t>
  </si>
  <si>
    <t>CZ34091T4H</t>
  </si>
  <si>
    <t>CZ34091T4E</t>
  </si>
  <si>
    <t>CZ34091T4C</t>
  </si>
  <si>
    <t>HP 5900</t>
  </si>
  <si>
    <t>CRH3345K01J</t>
  </si>
  <si>
    <t>cc4e.246f.8580</t>
  </si>
  <si>
    <t>172.16.158.10</t>
  </si>
  <si>
    <t>Big Data Analytics</t>
  </si>
  <si>
    <t>SG24662071, SG24662071</t>
  </si>
  <si>
    <t xml:space="preserve">00:0A:57:29:87:FF, </t>
  </si>
  <si>
    <t>10.188.18.15, 10.188.18.15</t>
  </si>
  <si>
    <t>G1A0012</t>
  </si>
  <si>
    <t>HP SN6000B</t>
  </si>
  <si>
    <t>40IAV0001450I-1</t>
  </si>
  <si>
    <t>Cisco ASR 1002-HX</t>
  </si>
  <si>
    <t>GNUM868</t>
  </si>
  <si>
    <t>riverbed</t>
  </si>
  <si>
    <t>c48Nw000909e4</t>
  </si>
  <si>
    <t>GNT11618</t>
  </si>
  <si>
    <t>HP 2610-24</t>
  </si>
  <si>
    <t>HPJ4865 A</t>
  </si>
  <si>
    <t>GN 08644</t>
  </si>
  <si>
    <t>catalyst 3850XS 10G</t>
  </si>
  <si>
    <t>cisco 3925</t>
  </si>
  <si>
    <t>cisco ASR 1002</t>
  </si>
  <si>
    <t>versatel</t>
  </si>
  <si>
    <t>HD MSM760</t>
  </si>
  <si>
    <t>SG2253P2D2</t>
  </si>
  <si>
    <t>GNT 14381</t>
  </si>
  <si>
    <t>cisco 2921</t>
  </si>
  <si>
    <t>GSI 11870</t>
  </si>
  <si>
    <t>DL 12067</t>
  </si>
  <si>
    <t>GNU12662</t>
  </si>
  <si>
    <t>Fortinet Forh i gale 300C</t>
  </si>
  <si>
    <t>GNT 14866</t>
  </si>
  <si>
    <t>Procurve 4000M</t>
  </si>
  <si>
    <t>SC12561572</t>
  </si>
  <si>
    <t>40IAV303329Z-5</t>
  </si>
  <si>
    <t>Junifer node0 SRX240</t>
  </si>
  <si>
    <t>40IAV303329Z-6</t>
  </si>
  <si>
    <t>Junifer node1 SRX240</t>
  </si>
  <si>
    <t>GDP14M5</t>
  </si>
  <si>
    <t>40IAV303174Z-3</t>
  </si>
  <si>
    <t>40IAV303174Z-4</t>
  </si>
  <si>
    <t>GSI13069</t>
  </si>
  <si>
    <t>DL380G7</t>
  </si>
  <si>
    <t>CZ2218011Q</t>
  </si>
  <si>
    <t>40IAV303175Z-2</t>
  </si>
  <si>
    <t>GNT14853</t>
  </si>
  <si>
    <t>3COM Super Stacle II 3000</t>
  </si>
  <si>
    <t>GDP14119</t>
  </si>
  <si>
    <t>Foundry FastIron LS624</t>
  </si>
  <si>
    <t>AN0872307</t>
  </si>
  <si>
    <t>5C7239P167</t>
  </si>
  <si>
    <t>HP Storage Works</t>
  </si>
  <si>
    <t>GS4 14159</t>
  </si>
  <si>
    <t>5C7330P4GY</t>
  </si>
  <si>
    <t>5C2327P045</t>
  </si>
  <si>
    <t>GS4 14293</t>
  </si>
  <si>
    <t>CN80080F2</t>
  </si>
  <si>
    <t>GS4 10555</t>
  </si>
  <si>
    <t>GSA 10732</t>
  </si>
  <si>
    <t>CZ2050KD92</t>
  </si>
  <si>
    <t>GSI 13309</t>
  </si>
  <si>
    <t>GNT 13295</t>
  </si>
  <si>
    <t>G1A0013</t>
  </si>
  <si>
    <t>401AV3048135-0</t>
  </si>
  <si>
    <t>DL380 Gen9</t>
  </si>
  <si>
    <t>CZJ73004JW</t>
  </si>
  <si>
    <t>GSA 10177</t>
  </si>
  <si>
    <t>CZ2044HBR3</t>
  </si>
  <si>
    <t>GSA 13055</t>
  </si>
  <si>
    <t>DL385 G8</t>
  </si>
  <si>
    <t>CZ22190JL0</t>
  </si>
  <si>
    <t>GSI 14796</t>
  </si>
  <si>
    <t>DL320 Gen8</t>
  </si>
  <si>
    <t>CZ145101HD</t>
  </si>
  <si>
    <t>GSI 14079</t>
  </si>
  <si>
    <t>CZ2324001F</t>
  </si>
  <si>
    <t>Storwize vs500</t>
  </si>
  <si>
    <t>GS4 12194</t>
  </si>
  <si>
    <t>Storage Works</t>
  </si>
  <si>
    <t>GSI 09164</t>
  </si>
  <si>
    <t>DL385 G6</t>
  </si>
  <si>
    <t>CZC9447NKK</t>
  </si>
  <si>
    <t>401AV305215-0</t>
  </si>
  <si>
    <t>CZJ74500P7</t>
  </si>
  <si>
    <t>401AV3057445-0</t>
  </si>
  <si>
    <t>CZJ81303TL</t>
  </si>
  <si>
    <t>Storwize V5000</t>
  </si>
  <si>
    <t>781BY58</t>
  </si>
  <si>
    <t>GSU 10471</t>
  </si>
  <si>
    <t>CN894700RE</t>
  </si>
  <si>
    <t>GSU 10557</t>
  </si>
  <si>
    <t>CN804801BP</t>
  </si>
  <si>
    <t>GNT 14588</t>
  </si>
  <si>
    <t>GNT 15019</t>
  </si>
  <si>
    <t>GNT 14254</t>
  </si>
  <si>
    <t>GNT 14858</t>
  </si>
  <si>
    <t>D51B-2U</t>
  </si>
  <si>
    <t>ARWSC155200051</t>
  </si>
  <si>
    <t>ARWSC155200050</t>
  </si>
  <si>
    <t>ARWSC155200049</t>
  </si>
  <si>
    <t>Storewize V3700</t>
  </si>
  <si>
    <t>hp 9000 2p341D</t>
  </si>
  <si>
    <t>DE54600050</t>
  </si>
  <si>
    <t>GSI 05219</t>
  </si>
  <si>
    <t>DL380 G5</t>
  </si>
  <si>
    <t>CZC7070FB6</t>
  </si>
  <si>
    <t>GSI09118</t>
  </si>
  <si>
    <t>CZC9361KLR</t>
  </si>
  <si>
    <t>MSA60</t>
  </si>
  <si>
    <t>offline</t>
  </si>
  <si>
    <t>sun spare enterprise</t>
  </si>
  <si>
    <t>car media backehon win</t>
  </si>
  <si>
    <t>IBM eServer</t>
  </si>
  <si>
    <t>KKVHX3D</t>
  </si>
  <si>
    <t>GSI 14761</t>
  </si>
  <si>
    <t>DL320e G8</t>
  </si>
  <si>
    <t>CZ3502M8CN</t>
  </si>
  <si>
    <t>GNI 14897</t>
  </si>
  <si>
    <t>F5</t>
  </si>
  <si>
    <t>F5unaleobhd</t>
  </si>
  <si>
    <t>GNI 14895</t>
  </si>
  <si>
    <t>F5Psundeaai</t>
  </si>
  <si>
    <t>GNI 14896</t>
  </si>
  <si>
    <t>F5-Klav-ufuv</t>
  </si>
  <si>
    <t>GNI 14894</t>
  </si>
  <si>
    <t>F5hbcv9ciw</t>
  </si>
  <si>
    <t>GNI 14898</t>
  </si>
  <si>
    <t>F5ffs9 nove</t>
  </si>
  <si>
    <t>GNI 14899</t>
  </si>
  <si>
    <t>F5K9ortwof</t>
  </si>
  <si>
    <t>GNT 14507</t>
  </si>
  <si>
    <t>GNT 14856</t>
  </si>
  <si>
    <t>GSI 14798</t>
  </si>
  <si>
    <t>CZ145101H2</t>
  </si>
  <si>
    <t>GSI 14773</t>
  </si>
  <si>
    <t>CZ1519001M</t>
  </si>
  <si>
    <t>GSI 14771</t>
  </si>
  <si>
    <t>CS1519000U</t>
  </si>
  <si>
    <t>GDP14830</t>
  </si>
  <si>
    <t>GNT 13083</t>
  </si>
  <si>
    <t>cisco 3945</t>
  </si>
  <si>
    <t>GNT 13088</t>
  </si>
  <si>
    <t>GN 08300</t>
  </si>
  <si>
    <t>Foundry Fls</t>
  </si>
  <si>
    <t>GNT14865</t>
  </si>
  <si>
    <t>Foundry Fast Iron</t>
  </si>
  <si>
    <t>GN 08645</t>
  </si>
  <si>
    <t>Foundry</t>
  </si>
  <si>
    <t>GN 07863</t>
  </si>
  <si>
    <t>GSA 14291</t>
  </si>
  <si>
    <t>DL385p G8</t>
  </si>
  <si>
    <t>CZJ3520158</t>
  </si>
  <si>
    <t>hp 2512</t>
  </si>
  <si>
    <t>GNT 14852</t>
  </si>
  <si>
    <t>cisco 1812</t>
  </si>
  <si>
    <t>cisco 1841</t>
  </si>
  <si>
    <t>cisco 2981</t>
  </si>
  <si>
    <t>Juneper ssg 550M</t>
  </si>
  <si>
    <t>it-sicheiheit-vd edaimler.com</t>
  </si>
  <si>
    <t>GSI 14792</t>
  </si>
  <si>
    <t>CZ150202GG</t>
  </si>
  <si>
    <t>GSI 14793</t>
  </si>
  <si>
    <t>CZ150202GJ</t>
  </si>
  <si>
    <t>GSI 14794</t>
  </si>
  <si>
    <t>CZ150202GK</t>
  </si>
  <si>
    <t>GSI 14795</t>
  </si>
  <si>
    <t>CZ150202GH</t>
  </si>
  <si>
    <t>acceaian Metrohid</t>
  </si>
  <si>
    <t>cisco ME3400E</t>
  </si>
  <si>
    <t>GNT 14862</t>
  </si>
  <si>
    <t>GNS 02164</t>
  </si>
  <si>
    <t>FV88203497</t>
  </si>
  <si>
    <t>MRV05904</t>
  </si>
  <si>
    <t>cisco 1811</t>
  </si>
  <si>
    <t>FHK131023WN</t>
  </si>
  <si>
    <t>GNT 09628</t>
  </si>
  <si>
    <t>GSI 11080</t>
  </si>
  <si>
    <t>DL380 G6</t>
  </si>
  <si>
    <t>CZ211105GJ</t>
  </si>
  <si>
    <t>Juneper isg 2000</t>
  </si>
  <si>
    <t>GSI 08134</t>
  </si>
  <si>
    <t>DL585 G5</t>
  </si>
  <si>
    <t>GB88426J1M</t>
  </si>
  <si>
    <t>GSI 08133</t>
  </si>
  <si>
    <t>GB88404SR6</t>
  </si>
  <si>
    <t>GSI 08165</t>
  </si>
  <si>
    <t>CZC9374DLT</t>
  </si>
  <si>
    <t>GSI 08166</t>
  </si>
  <si>
    <t>CZC9374LTQ</t>
  </si>
  <si>
    <t>GSU 13753</t>
  </si>
  <si>
    <t>GSI 13756</t>
  </si>
  <si>
    <t>CZ22381KK1</t>
  </si>
  <si>
    <t>GN 07866</t>
  </si>
  <si>
    <t>GSI 03811</t>
  </si>
  <si>
    <t>offline DL380 G4</t>
  </si>
  <si>
    <t>GB8603W9PB</t>
  </si>
  <si>
    <t>GSI 08167</t>
  </si>
  <si>
    <t>DL365.G5</t>
  </si>
  <si>
    <t>CZJ838ABDE</t>
  </si>
  <si>
    <t>IBM Server</t>
  </si>
  <si>
    <t>KKWHC9B</t>
  </si>
  <si>
    <t>GSI 09119</t>
  </si>
  <si>
    <t>KD1689A</t>
  </si>
  <si>
    <t>99ZP196</t>
  </si>
  <si>
    <t>99YX987</t>
  </si>
  <si>
    <t>99ZF007</t>
  </si>
  <si>
    <t>99ABV46</t>
  </si>
  <si>
    <t>86773XY</t>
  </si>
  <si>
    <t>KKWKC5P</t>
  </si>
  <si>
    <t>KDZNMXH</t>
  </si>
  <si>
    <t>KDDFBX5</t>
  </si>
  <si>
    <t>GSU 14201</t>
  </si>
  <si>
    <t>KD1L8XP</t>
  </si>
  <si>
    <t>G3A0224n</t>
  </si>
  <si>
    <t>GSI 13062</t>
  </si>
  <si>
    <t>CZ222201F0</t>
  </si>
  <si>
    <t>GSI 13226</t>
  </si>
  <si>
    <t>CZ222201DZ</t>
  </si>
  <si>
    <t>IBM system P5</t>
  </si>
  <si>
    <t>10AB30C</t>
  </si>
  <si>
    <t>PI69393</t>
  </si>
  <si>
    <t>Z 840</t>
  </si>
  <si>
    <t>GDP 12366</t>
  </si>
  <si>
    <t>eonstor</t>
  </si>
  <si>
    <t>401AV303329Z1</t>
  </si>
  <si>
    <t>Juniper node1</t>
  </si>
  <si>
    <t>401AV303329Z4</t>
  </si>
  <si>
    <t>Juniper node0</t>
  </si>
  <si>
    <t>401AV307180S0</t>
  </si>
  <si>
    <t>DL380 G10</t>
  </si>
  <si>
    <t>CZZ903098Q</t>
  </si>
  <si>
    <t>GSA 13293</t>
  </si>
  <si>
    <t>CZ22280FTU</t>
  </si>
  <si>
    <t>sunfirex2200</t>
  </si>
  <si>
    <t>0722QBL063</t>
  </si>
  <si>
    <t>0720QBT006</t>
  </si>
  <si>
    <t>0726QBT00A</t>
  </si>
  <si>
    <t>1011XFF0A6</t>
  </si>
  <si>
    <t>GSI 09870</t>
  </si>
  <si>
    <t>GSI 09867</t>
  </si>
  <si>
    <t>Pro Liant DL360 Gen10</t>
  </si>
  <si>
    <t>GNT 14851</t>
  </si>
  <si>
    <t>Brocade 1CX 6450 24</t>
  </si>
  <si>
    <t>GNT 14860</t>
  </si>
  <si>
    <t>GNT 14854</t>
  </si>
  <si>
    <t>GNT 14859</t>
  </si>
  <si>
    <t>CZ21320561</t>
  </si>
  <si>
    <t>GS4 14162</t>
  </si>
  <si>
    <t>GS4 14160</t>
  </si>
  <si>
    <t>401AV3045895-0</t>
  </si>
  <si>
    <t>apollo 4500 Gen9</t>
  </si>
  <si>
    <t>smana sedar DMS 2400</t>
  </si>
  <si>
    <t>GNT 13856</t>
  </si>
  <si>
    <t>Btocade ICX 6610 24</t>
  </si>
  <si>
    <t>GS4 14318</t>
  </si>
  <si>
    <t>GOB 14117</t>
  </si>
  <si>
    <t>combo KVN</t>
  </si>
  <si>
    <t>VXX822110067</t>
  </si>
  <si>
    <t>hp pro switch 4000M</t>
  </si>
  <si>
    <t>J4121A; SG033604414</t>
  </si>
  <si>
    <t>201AV013098-0</t>
  </si>
  <si>
    <t>Inz 440</t>
  </si>
  <si>
    <t>CZC74678RR</t>
  </si>
  <si>
    <t>GPI 12454</t>
  </si>
  <si>
    <t>10JW75J</t>
  </si>
  <si>
    <t>GPI 12453</t>
  </si>
  <si>
    <t>DZHW75J</t>
  </si>
  <si>
    <t>GPI 12452</t>
  </si>
  <si>
    <t>8ZHW75J</t>
  </si>
  <si>
    <t>GPI 12451</t>
  </si>
  <si>
    <t>JZHW75J</t>
  </si>
  <si>
    <t>GPI 12450</t>
  </si>
  <si>
    <t>CZHW75J</t>
  </si>
  <si>
    <t>GPI 12448</t>
  </si>
  <si>
    <t>7ZHW75J</t>
  </si>
  <si>
    <t>GPI 12447</t>
  </si>
  <si>
    <t>FZHW75J</t>
  </si>
  <si>
    <t>GPI 12445</t>
  </si>
  <si>
    <t>HZHW75J</t>
  </si>
  <si>
    <t>GPI 12442</t>
  </si>
  <si>
    <t>BZHW75J</t>
  </si>
  <si>
    <t>GPI 12441</t>
  </si>
  <si>
    <t>GZHW75J</t>
  </si>
  <si>
    <t>GPI 12440</t>
  </si>
  <si>
    <t>9ZHW75J</t>
  </si>
  <si>
    <t>Brocade 1CX 6450</t>
  </si>
  <si>
    <t>MDAN39605H</t>
  </si>
  <si>
    <t>G4A0026</t>
  </si>
  <si>
    <t>3com</t>
  </si>
  <si>
    <t>7ZNV2453178</t>
  </si>
  <si>
    <t>GSI 12361</t>
  </si>
  <si>
    <t>DL360 G7</t>
  </si>
  <si>
    <t>CZJ1480KPY</t>
  </si>
  <si>
    <t>401AV303174Z-2</t>
  </si>
  <si>
    <t>401AV303174Z-12</t>
  </si>
  <si>
    <t>401AV303174Z-5</t>
  </si>
  <si>
    <t>Foundry RPS-2</t>
  </si>
  <si>
    <t>AN07470262</t>
  </si>
  <si>
    <t>cisco vg310</t>
  </si>
  <si>
    <t>UGMP300DEA</t>
  </si>
  <si>
    <t>Protec net</t>
  </si>
  <si>
    <t>Connettix Cabling Systems</t>
  </si>
  <si>
    <t>GDP 12367</t>
  </si>
  <si>
    <t>GSI 05505</t>
  </si>
  <si>
    <t>Pro Liant DL580</t>
  </si>
  <si>
    <t>G88722H903</t>
  </si>
  <si>
    <t>GSI 05506</t>
  </si>
  <si>
    <t>G88722H1P4</t>
  </si>
  <si>
    <t>hp pro curve 4000M</t>
  </si>
  <si>
    <t>GN 06532</t>
  </si>
  <si>
    <t>Foundry rp52 EIF</t>
  </si>
  <si>
    <t>AN07470325</t>
  </si>
  <si>
    <t>GDP 14120</t>
  </si>
  <si>
    <t>FCZ094320KG</t>
  </si>
  <si>
    <t>cisco ASR1001</t>
  </si>
  <si>
    <t>GNT 14766</t>
  </si>
  <si>
    <t>BU4414AK0233</t>
  </si>
  <si>
    <t>GNT 14768</t>
  </si>
  <si>
    <t>BU4414AK0192</t>
  </si>
  <si>
    <t>GNT 10308</t>
  </si>
  <si>
    <t>AN10253952</t>
  </si>
  <si>
    <t>bcc</t>
  </si>
  <si>
    <t>GDP 14114</t>
  </si>
  <si>
    <t>GSI 13224</t>
  </si>
  <si>
    <t>CZ222201F2</t>
  </si>
  <si>
    <t>GSI 13225</t>
  </si>
  <si>
    <t>CZ2222031</t>
  </si>
  <si>
    <t>HP Storage Works AJ841A</t>
  </si>
  <si>
    <t>5C7304P0TM</t>
  </si>
  <si>
    <t>5C7237P46R</t>
  </si>
  <si>
    <t>HP Storage Works AJ840A</t>
  </si>
  <si>
    <t>5C7301P1V6</t>
  </si>
  <si>
    <t>5C7210P052</t>
  </si>
  <si>
    <t>5C7210P06V</t>
  </si>
  <si>
    <t>HP Storage Works AJ832A</t>
  </si>
  <si>
    <t>CN813280R1</t>
  </si>
  <si>
    <t>CN8131P099</t>
  </si>
  <si>
    <t>CN812P0K9</t>
  </si>
  <si>
    <t>5C7209P2P7</t>
  </si>
  <si>
    <t>5C7301P3K4</t>
  </si>
  <si>
    <t>7CE403P29D</t>
  </si>
  <si>
    <t>cisco c3850-NM-BLANK</t>
  </si>
  <si>
    <t>Brocade switch ICX7750-48F</t>
  </si>
  <si>
    <t>hp Precurve 4000M</t>
  </si>
  <si>
    <t>J4121A / SG12561503</t>
  </si>
  <si>
    <t xml:space="preserve">HP Storage Works 8140 </t>
  </si>
  <si>
    <t>CNT 11298</t>
  </si>
  <si>
    <t>GSI 14504</t>
  </si>
  <si>
    <t>C7151701BG</t>
  </si>
  <si>
    <t>DL360 G5</t>
  </si>
  <si>
    <t>C88720EMV1</t>
  </si>
  <si>
    <t>401AV303443Z-1</t>
  </si>
  <si>
    <t>G05.A0006</t>
  </si>
  <si>
    <t>cisco Apic-sim-52</t>
  </si>
  <si>
    <t>401AV307191Z-2</t>
  </si>
  <si>
    <t>Fortinet 6301F</t>
  </si>
  <si>
    <t>401AV307191Z-1</t>
  </si>
  <si>
    <t>401AV304625Z-2</t>
  </si>
  <si>
    <t>CZ1317AF0041</t>
  </si>
  <si>
    <t>401AV304625Z-1</t>
  </si>
  <si>
    <t>CZ1317AF0231</t>
  </si>
  <si>
    <t>401AV000202I-1</t>
  </si>
  <si>
    <t>Pro Liant DL 120 Gen9</t>
  </si>
  <si>
    <t>GSI 14316</t>
  </si>
  <si>
    <t>Pro Liant DL 320 Gen8</t>
  </si>
  <si>
    <t>CZ14200150</t>
  </si>
  <si>
    <t>401AV305247S-0</t>
  </si>
  <si>
    <t>Pro Liant DL 380 Gen9</t>
  </si>
  <si>
    <t>SMAVIA</t>
  </si>
  <si>
    <t>5C722P2FR</t>
  </si>
  <si>
    <t>5C7309P17H</t>
  </si>
  <si>
    <t>5C7150P1TM</t>
  </si>
  <si>
    <t>5C7131P0WG</t>
  </si>
  <si>
    <t>5C7131P0ZH</t>
  </si>
  <si>
    <t>5C713P0VW</t>
  </si>
  <si>
    <t>5C7131P0WP</t>
  </si>
  <si>
    <t>5C7131P1BN</t>
  </si>
  <si>
    <t>5C7131P189</t>
  </si>
  <si>
    <t>5C7150P1RS</t>
  </si>
  <si>
    <t>5C7308P0WV</t>
  </si>
  <si>
    <t>7CE414P0VW</t>
  </si>
  <si>
    <t>DS18</t>
  </si>
  <si>
    <t>7CE414P0YZ</t>
  </si>
  <si>
    <t>CN8101P035</t>
  </si>
  <si>
    <t>5C7308P0SV</t>
  </si>
  <si>
    <t>5C7150P1RG</t>
  </si>
  <si>
    <t>5C7131P0ZM</t>
  </si>
  <si>
    <t>5C7131P0WX</t>
  </si>
  <si>
    <t>5C7131P0VN</t>
  </si>
  <si>
    <t>5C7131P048</t>
  </si>
  <si>
    <t>5C7131P0ZK</t>
  </si>
  <si>
    <t>5C7131P05P</t>
  </si>
  <si>
    <t>5C7150P1MR</t>
  </si>
  <si>
    <t>5C7317P01H</t>
  </si>
  <si>
    <t>5C7337P005</t>
  </si>
  <si>
    <t>system_id</t>
  </si>
  <si>
    <t>Systembetreiber</t>
  </si>
  <si>
    <t>IAV_WRK</t>
  </si>
  <si>
    <t>20IAV301986V-6</t>
  </si>
  <si>
    <t>IAV_REJ</t>
  </si>
  <si>
    <t>66022/0/1_ICX7750-48XGF 48-port</t>
  </si>
  <si>
    <t>66022/0/2_ICX7750-48XGF 48-port</t>
  </si>
  <si>
    <t>66022_ICX7750-48XGF 48-port</t>
  </si>
  <si>
    <t>a3004</t>
  </si>
  <si>
    <t>a3006</t>
  </si>
  <si>
    <t>a3010</t>
  </si>
  <si>
    <t>a6607</t>
  </si>
  <si>
    <t>INST</t>
  </si>
  <si>
    <t>bc-cad-oben</t>
  </si>
  <si>
    <t>bkup04</t>
  </si>
  <si>
    <t>bs01-ebene-1-labor</t>
  </si>
  <si>
    <t>BUGATTI</t>
  </si>
  <si>
    <t>CALVERA2</t>
  </si>
  <si>
    <t>Kintz, Brian</t>
  </si>
  <si>
    <t>CALVERA-3</t>
  </si>
  <si>
    <t>core-g03-a0224-01-printer-g03</t>
  </si>
  <si>
    <t>core-g03-a0224-01-printer-g03 Unit: 1</t>
  </si>
  <si>
    <t>core-g03-a0224-01-printer-g03 Unit: 2</t>
  </si>
  <si>
    <t>core-g04-a0026-01-printer-g03</t>
  </si>
  <si>
    <t>core-g04-a0026-01-printer-g03 Unit: 1</t>
  </si>
  <si>
    <t>core-g04-a0026-01-printer-g03 Unit: 2</t>
  </si>
  <si>
    <t>DEFAULT_CONFIG</t>
  </si>
  <si>
    <t>DMZ-innerFW</t>
  </si>
  <si>
    <t>fcsw-01</t>
  </si>
  <si>
    <t>fcsw-02</t>
  </si>
  <si>
    <t>PLAN</t>
  </si>
  <si>
    <t>fuerst-buero</t>
  </si>
  <si>
    <t>fuerst-halle-3</t>
  </si>
  <si>
    <t>G3-A152</t>
  </si>
  <si>
    <t>g3-conti-eg-f3-1</t>
  </si>
  <si>
    <t>g3-conti-eg-f3-2</t>
  </si>
  <si>
    <t>g3-conti-eg-f3-3</t>
  </si>
  <si>
    <t>g3-conti-eg-f4-2</t>
  </si>
  <si>
    <t>g3-conti-f4-eg-1</t>
  </si>
  <si>
    <t>g4-f5-og1-1</t>
  </si>
  <si>
    <t>g4m-main</t>
  </si>
  <si>
    <t>gate11</t>
  </si>
  <si>
    <t>gate12</t>
  </si>
  <si>
    <t>Gate13</t>
  </si>
  <si>
    <t>Garz, Alexander</t>
  </si>
  <si>
    <t>gate13</t>
  </si>
  <si>
    <t>gate14</t>
  </si>
  <si>
    <t>gate21</t>
  </si>
  <si>
    <t>gate22</t>
  </si>
  <si>
    <t>gate23</t>
  </si>
  <si>
    <t>gate24</t>
  </si>
  <si>
    <t>gate25</t>
  </si>
  <si>
    <t>gate31</t>
  </si>
  <si>
    <t>GDAUFDER-TSRV</t>
  </si>
  <si>
    <t>gf-bc1-lan</t>
  </si>
  <si>
    <t>GIF-APP-013</t>
  </si>
  <si>
    <t>GIF-APP-043</t>
  </si>
  <si>
    <t>Schori, Markus</t>
  </si>
  <si>
    <t>Gegusch, Rene</t>
  </si>
  <si>
    <t>Tuerk, Oliver</t>
  </si>
  <si>
    <t>Obermueller, Jan</t>
  </si>
  <si>
    <t>Gross, Arthur</t>
  </si>
  <si>
    <t>IAV_MAI</t>
  </si>
  <si>
    <t>GIF-CAX-004</t>
  </si>
  <si>
    <t>gif-cax-009</t>
  </si>
  <si>
    <t>GIF-CAX-010</t>
  </si>
  <si>
    <t>GIF-CAX-011</t>
  </si>
  <si>
    <t>gif-cax-012</t>
  </si>
  <si>
    <t>GIF-CER-002</t>
  </si>
  <si>
    <t>GIF-CER-010</t>
  </si>
  <si>
    <t>Meichsner, Karsten</t>
  </si>
  <si>
    <t>GIF-CER-011</t>
  </si>
  <si>
    <t>GIF-CER-012</t>
  </si>
  <si>
    <t>GIF-DBS-007</t>
  </si>
  <si>
    <t>GIF-DBS-009</t>
  </si>
  <si>
    <t>GIF-DBS-010</t>
  </si>
  <si>
    <t>GIF-IMS-024</t>
  </si>
  <si>
    <t>GIF-IMS-035</t>
  </si>
  <si>
    <t>Server ESXi</t>
  </si>
  <si>
    <t>GIF-LIC-012</t>
  </si>
  <si>
    <t>GIF-LIC-013</t>
  </si>
  <si>
    <t>GIF-MFP-003</t>
  </si>
  <si>
    <t>GIF-MFP-020</t>
  </si>
  <si>
    <t>GIF-MNB-015</t>
  </si>
  <si>
    <t>gif-vdc-004</t>
  </si>
  <si>
    <t>gif-vdc-005</t>
  </si>
  <si>
    <t>gif-vdc-006</t>
  </si>
  <si>
    <t>gif-vmh-017</t>
  </si>
  <si>
    <t>GIF-VMH-019</t>
  </si>
  <si>
    <t>gif-vmh-023</t>
  </si>
  <si>
    <t>gif-vmh-024</t>
  </si>
  <si>
    <t>gif-vmh-026</t>
  </si>
  <si>
    <t>gif-vmh-039</t>
  </si>
  <si>
    <t>gif-vmh-041</t>
  </si>
  <si>
    <t>GIF-VMH-050</t>
  </si>
  <si>
    <t>gif-vmh-052</t>
  </si>
  <si>
    <t>gif-vmh-123</t>
  </si>
  <si>
    <t>GIF-WEB-003</t>
  </si>
  <si>
    <t>GIF-WEB-005</t>
  </si>
  <si>
    <t>GIF-WEB-006</t>
  </si>
  <si>
    <t>GIF-WEB-016</t>
  </si>
  <si>
    <t>GIF-WEB-017</t>
  </si>
  <si>
    <t>GSI03440</t>
  </si>
  <si>
    <t>gsi03440</t>
  </si>
  <si>
    <t>GSI04348</t>
  </si>
  <si>
    <t>GSI04569</t>
  </si>
  <si>
    <t>gw1a.iavtech.net</t>
  </si>
  <si>
    <t>gw1b.iavtech.net</t>
  </si>
  <si>
    <t>GW1-center</t>
  </si>
  <si>
    <t>gw-ext2</t>
  </si>
  <si>
    <t>HELIUM.GATE32</t>
  </si>
  <si>
    <t>iav.enxo.org</t>
  </si>
  <si>
    <t>IAV3-WS1</t>
  </si>
  <si>
    <t>IAV3-WS10</t>
  </si>
  <si>
    <t>IAV3-WS11</t>
  </si>
  <si>
    <t>IAV3-WS2</t>
  </si>
  <si>
    <t>IAV3-WS4</t>
  </si>
  <si>
    <t>IAV3-WS7</t>
  </si>
  <si>
    <t>IAV3-WS8</t>
  </si>
  <si>
    <t>IAV3-WS9</t>
  </si>
  <si>
    <t>IAVC5-DV17-A</t>
  </si>
  <si>
    <t>IAVCITRIX-ALT</t>
  </si>
  <si>
    <t>IAVG3-R222</t>
  </si>
  <si>
    <t>IAVG3-WS12</t>
  </si>
  <si>
    <t>iavg3-ws7-ccuser</t>
  </si>
  <si>
    <t>IAVG4-F3-OG4</t>
  </si>
  <si>
    <t>iavg4-f5-og1-2</t>
  </si>
  <si>
    <t>iavg4-f5-og1-3</t>
  </si>
  <si>
    <t>iavg4-f5-og1-4</t>
  </si>
  <si>
    <t>IAVGDC</t>
  </si>
  <si>
    <t>IAVG-DC01</t>
  </si>
  <si>
    <t>IAVG-WEB5</t>
  </si>
  <si>
    <t>IAVG-WEB6</t>
  </si>
  <si>
    <t>IAVG-WEB7</t>
  </si>
  <si>
    <t>IAVG-WEB8</t>
  </si>
  <si>
    <t>IAVG-WEB-V2</t>
  </si>
  <si>
    <t>IAVG-WEB-V3</t>
  </si>
  <si>
    <t>IAVG-WEB-V5</t>
  </si>
  <si>
    <t>icx7750-g1</t>
  </si>
  <si>
    <t>icx7750-g1 Unit: 1</t>
  </si>
  <si>
    <t>icx7750-g1 Unit: 2</t>
  </si>
  <si>
    <t>ip-tk-conti-eg-f3-1</t>
  </si>
  <si>
    <t>ip-tk-conti-g3-eg-2</t>
  </si>
  <si>
    <t>ip-tk-g3-conti-eg-f4</t>
  </si>
  <si>
    <t>ip-tk-g3-conti-eg-f4-2</t>
  </si>
  <si>
    <t>ISUR</t>
  </si>
  <si>
    <t>ISUR0301</t>
  </si>
  <si>
    <t>ISUR1101</t>
  </si>
  <si>
    <t>ISUS1000</t>
  </si>
  <si>
    <t>ISUS1001</t>
  </si>
  <si>
    <t>ISUS1002</t>
  </si>
  <si>
    <t>ISUS1003</t>
  </si>
  <si>
    <t>ISUS1011</t>
  </si>
  <si>
    <t>ISUS1013</t>
  </si>
  <si>
    <t>ISUS1014</t>
  </si>
  <si>
    <t>ISUS1015</t>
  </si>
  <si>
    <t>ISUS1016</t>
  </si>
  <si>
    <t>ISUS1019</t>
  </si>
  <si>
    <t>ISUS1020</t>
  </si>
  <si>
    <t>ISUS1021</t>
  </si>
  <si>
    <t>ISUS1022</t>
  </si>
  <si>
    <t>ISUS1023</t>
  </si>
  <si>
    <t>ISUS1024</t>
  </si>
  <si>
    <t>ISUS1025</t>
  </si>
  <si>
    <t>ISUS1027</t>
  </si>
  <si>
    <t>ISUS1031</t>
  </si>
  <si>
    <t>ISUS1032</t>
  </si>
  <si>
    <t>ISUS1033</t>
  </si>
  <si>
    <t>ISUS1035</t>
  </si>
  <si>
    <t>ISUS1036</t>
  </si>
  <si>
    <t>ISUS1037</t>
  </si>
  <si>
    <t>ISUS1038</t>
  </si>
  <si>
    <t>ISUS1039</t>
  </si>
  <si>
    <t>MEDAPF-BUGATTI</t>
  </si>
  <si>
    <t>MEDAPF-BUGATTI.IAVTECH.NET</t>
  </si>
  <si>
    <t>MEDAPF-BUGATTI_STORAGE</t>
  </si>
  <si>
    <t>MEDAPF-BUGATTI-COM</t>
  </si>
  <si>
    <t>MEDAPF-BUGATTI-DIAL-IN</t>
  </si>
  <si>
    <t>MEDAPF-BUGATTI-DIALIN-PROXY</t>
  </si>
  <si>
    <t>MEDAPF-ECAR</t>
  </si>
  <si>
    <t>MEDAPF-ECAR.IAV.ENXO.ORG</t>
  </si>
  <si>
    <t>MEDAPF-ECAR_STORAGE</t>
  </si>
  <si>
    <t>MEDAPF-ECAR80</t>
  </si>
  <si>
    <t>MEDAPF-ECAR80_STORAGE</t>
  </si>
  <si>
    <t>MEDAPF-ECAR-IN.IAVTECH.NET</t>
  </si>
  <si>
    <t>MEDAPF-INT</t>
  </si>
  <si>
    <t>MEDAPF-INT_STORAGE</t>
  </si>
  <si>
    <t>MEDAPF-KDE</t>
  </si>
  <si>
    <t>MEDAPF-KDE_STORAGE</t>
  </si>
  <si>
    <t>MEDAPF-VWEA</t>
  </si>
  <si>
    <t>MEDAPF-VWEA_STORAGE</t>
  </si>
  <si>
    <t>NETSINK_G4</t>
  </si>
  <si>
    <t>PALLADIUM</t>
  </si>
  <si>
    <t>PROALPHA-DB</t>
  </si>
  <si>
    <t>PROALPHA-DMS</t>
  </si>
  <si>
    <t>PUMA-Server</t>
  </si>
  <si>
    <t>Server-g04-a0026-01</t>
  </si>
  <si>
    <t>Server-g04-a0026-01 Unit: 1</t>
  </si>
  <si>
    <t>Server-g04-a0026-01 Unit: 2</t>
  </si>
  <si>
    <t>Server-g04-a0026-01 Unit: 3</t>
  </si>
  <si>
    <t>TWINDRIVE.IAVTECH.NET</t>
  </si>
  <si>
    <t>TWINDRIVE.IAVTECH.NET_STORAGE</t>
  </si>
  <si>
    <t>USV 1</t>
  </si>
  <si>
    <t>USV 2</t>
  </si>
  <si>
    <t>vDMZ-Infra10G02</t>
  </si>
  <si>
    <t>VWMOBILEAPP.IAVTECH.NET</t>
  </si>
  <si>
    <t>WOTAN-1</t>
  </si>
  <si>
    <t>Cluster</t>
  </si>
  <si>
    <t>Gaugenrieder, Peter</t>
  </si>
  <si>
    <t>WOTAN-2</t>
  </si>
  <si>
    <t>WOTAN-3</t>
  </si>
  <si>
    <t>ws05</t>
  </si>
  <si>
    <t>gif-fcs-06</t>
  </si>
  <si>
    <t>gif-fcs-05</t>
  </si>
  <si>
    <t>IAVGI-SRV-MGT-I</t>
  </si>
  <si>
    <t>Riverbed-GF-WWW</t>
  </si>
  <si>
    <t>G1 R101 UBoot1</t>
  </si>
  <si>
    <t>ISUS NO22</t>
  </si>
  <si>
    <t>core-gifhorn</t>
  </si>
  <si>
    <t>WLAN controller</t>
  </si>
  <si>
    <t>GRE-Terminator</t>
  </si>
  <si>
    <t>Gif-DSL-002</t>
  </si>
  <si>
    <t>GW-GF-isenb</t>
  </si>
  <si>
    <t>Gif-FWK-001</t>
  </si>
  <si>
    <t>Gif-FWK-002</t>
  </si>
  <si>
    <t>KVM</t>
  </si>
  <si>
    <t>Z-ITGA</t>
  </si>
  <si>
    <t>DMZ-InfraG1A012-1</t>
  </si>
  <si>
    <t>DMZ-InfraG1A012-2</t>
  </si>
  <si>
    <t>IAUG1-SRV-MGT-1</t>
  </si>
  <si>
    <t>QUM-Switch</t>
  </si>
  <si>
    <t>IAV-S-G1-MAIN</t>
  </si>
  <si>
    <t>medapf-daimler</t>
  </si>
  <si>
    <t>Storage</t>
  </si>
  <si>
    <t>medapf-daimler gate22</t>
  </si>
  <si>
    <t>VK</t>
  </si>
  <si>
    <t>VIDEOKONFERENZ RMX</t>
  </si>
  <si>
    <t>CAE-SSH-SVW-IAV</t>
  </si>
  <si>
    <t>GIF-UMH-100</t>
  </si>
  <si>
    <t>medapf-rdp-gate22.gf</t>
  </si>
  <si>
    <t>ARSEN</t>
  </si>
  <si>
    <t>vw mobile app iavtech.net</t>
  </si>
  <si>
    <t>gif-app-392 Maas Infra</t>
  </si>
  <si>
    <t>Maas Testen V gif-app-393</t>
  </si>
  <si>
    <t>storage</t>
  </si>
  <si>
    <t>DMZ Infra G1A013-1</t>
  </si>
  <si>
    <t>vdmz-mgmt-g1a013-1 2</t>
  </si>
  <si>
    <t>vdmz-mgmt-g1a013-1 1</t>
  </si>
  <si>
    <t>dmz inner FW</t>
  </si>
  <si>
    <t>V3700-61R13</t>
  </si>
  <si>
    <t>self service. Gate2z.gf.iav</t>
  </si>
  <si>
    <t>palladium.gale22.gf.iav.de</t>
  </si>
  <si>
    <t>medapf-ecar80</t>
  </si>
  <si>
    <t>san</t>
  </si>
  <si>
    <t>selen.gate21 gf.iav.de</t>
  </si>
  <si>
    <t>bc 01</t>
  </si>
  <si>
    <t>lb-inet 1</t>
  </si>
  <si>
    <t>lb-inet 2</t>
  </si>
  <si>
    <t>lb-enx 1</t>
  </si>
  <si>
    <t>lb-enx 2</t>
  </si>
  <si>
    <t>rp1.gate26</t>
  </si>
  <si>
    <t>rp2.gate26</t>
  </si>
  <si>
    <t>testprobe.iavtech.net</t>
  </si>
  <si>
    <t>subway02</t>
  </si>
  <si>
    <t>subway01</t>
  </si>
  <si>
    <t>Gate13 Aus Lausch</t>
  </si>
  <si>
    <t>Gate31.gf.iav.de</t>
  </si>
  <si>
    <t>Gate24</t>
  </si>
  <si>
    <t>Gate22</t>
  </si>
  <si>
    <t>Strontium neu</t>
  </si>
  <si>
    <t>enx tirewall switch</t>
  </si>
  <si>
    <t>subway05</t>
  </si>
  <si>
    <t>Desdnda wnr01</t>
  </si>
  <si>
    <t>audi</t>
  </si>
  <si>
    <t>vpn-bp-iav</t>
  </si>
  <si>
    <t>pki1.iav.enxu.org</t>
  </si>
  <si>
    <t>pki2.iav.enxu.org</t>
  </si>
  <si>
    <t>pki1.iavtech.net</t>
  </si>
  <si>
    <t>pki2.iavtech.net</t>
  </si>
  <si>
    <t>GM 132896</t>
  </si>
  <si>
    <t>SC134TM10023</t>
  </si>
  <si>
    <t>surfnet</t>
  </si>
  <si>
    <t>ewetel</t>
  </si>
  <si>
    <t>IPCOP Z-ITO</t>
  </si>
  <si>
    <t>gw-center1</t>
  </si>
  <si>
    <t>gw-center2</t>
  </si>
  <si>
    <t>gw-ext2a.gate31.gif.iav.de</t>
  </si>
  <si>
    <t>gw-ext2b.gate31.gif.iav.de</t>
  </si>
  <si>
    <t>gw-ext1a.iav.enxo.org</t>
  </si>
  <si>
    <t>gw-ext1b.iav.enxo.org</t>
  </si>
  <si>
    <t>medapf-vwea</t>
  </si>
  <si>
    <t>Server san</t>
  </si>
  <si>
    <t>medapf-vwea gate22.gif.iav.de</t>
  </si>
  <si>
    <t>gate22.gif.iav.de</t>
  </si>
  <si>
    <t>bugatti</t>
  </si>
  <si>
    <t>bugatti storage</t>
  </si>
  <si>
    <t>bc-enx-a</t>
  </si>
  <si>
    <t>bc-enx-b</t>
  </si>
  <si>
    <t>bc-gate23a</t>
  </si>
  <si>
    <t>bc-gate23c</t>
  </si>
  <si>
    <t>SUB.STV-cax.gf.iav.de</t>
  </si>
  <si>
    <t>401AV303315 p-0</t>
  </si>
  <si>
    <t>storage SRVG02M</t>
  </si>
  <si>
    <t>storage SRVG01M</t>
  </si>
  <si>
    <t>gif-app-438</t>
  </si>
  <si>
    <t>gif-cax-014</t>
  </si>
  <si>
    <t>LPID1401</t>
  </si>
  <si>
    <t>LPID1403</t>
  </si>
  <si>
    <t>LPID1844</t>
  </si>
  <si>
    <t>CAE</t>
  </si>
  <si>
    <t>Server &amp; storage</t>
  </si>
  <si>
    <t>gif-vmh-122</t>
  </si>
  <si>
    <t>gif-app-377</t>
  </si>
  <si>
    <t>Server-G03-ao224-02 unit1</t>
  </si>
  <si>
    <t>Server-G03-ao224-02 unit2</t>
  </si>
  <si>
    <t>DMZ-infra G3A222-1</t>
  </si>
  <si>
    <t>DMZ-infra G3A222-2</t>
  </si>
  <si>
    <t>vdvis-unit g3a222-1</t>
  </si>
  <si>
    <t>gif-san-02</t>
  </si>
  <si>
    <t>gif-vmh-012</t>
  </si>
  <si>
    <t>recovan video uber G3A</t>
  </si>
  <si>
    <t>IMF Transit</t>
  </si>
  <si>
    <t>gif-san-321 1AVS</t>
  </si>
  <si>
    <t>Schulung-pc07</t>
  </si>
  <si>
    <t>Workstation</t>
  </si>
  <si>
    <t>Schulung-pc11</t>
  </si>
  <si>
    <t>Schulung-pc10</t>
  </si>
  <si>
    <t>Schulung-pc04</t>
  </si>
  <si>
    <t>Schulung-pc09</t>
  </si>
  <si>
    <t>Schulung-pc06</t>
  </si>
  <si>
    <t>Schulung-pc01</t>
  </si>
  <si>
    <t>Schulung-pc03</t>
  </si>
  <si>
    <t>Schulung-pc08</t>
  </si>
  <si>
    <t>Schulung-pc05</t>
  </si>
  <si>
    <t>Schulung-pc02</t>
  </si>
  <si>
    <t>cnt 12510</t>
  </si>
  <si>
    <t>g4-srv-mgt-b</t>
  </si>
  <si>
    <t>netsink</t>
  </si>
  <si>
    <t>g03-a0224-01</t>
  </si>
  <si>
    <t>SVC-Tbr</t>
  </si>
  <si>
    <t>SAN</t>
  </si>
  <si>
    <t>gif-ana-004</t>
  </si>
  <si>
    <t>g4-srv-mgmt-4</t>
  </si>
  <si>
    <t>GW-GF Econti</t>
  </si>
  <si>
    <t>firewall WAN</t>
  </si>
  <si>
    <t>WAN</t>
  </si>
  <si>
    <t>g4-WAN</t>
  </si>
  <si>
    <t>02.nmc.bcc dm-gifh-rock</t>
  </si>
  <si>
    <t>KVM Monitor</t>
  </si>
  <si>
    <t>GMA0026 ISUS 1002</t>
  </si>
  <si>
    <t>ce1-gate32</t>
  </si>
  <si>
    <t>Network</t>
  </si>
  <si>
    <t>storage ?</t>
  </si>
  <si>
    <t>VOICEGW-gif-04-0-01</t>
  </si>
  <si>
    <t>VOICEGW-gif-04-0-02</t>
  </si>
  <si>
    <t>gif-vmh-050</t>
  </si>
  <si>
    <t>radium</t>
  </si>
  <si>
    <t>MSA 2040-CAE</t>
  </si>
  <si>
    <t>apic-sim</t>
  </si>
  <si>
    <t>firewall</t>
  </si>
  <si>
    <t>Server + storage</t>
  </si>
  <si>
    <t>gif-vmh-121</t>
  </si>
  <si>
    <t>gif-app-315</t>
  </si>
  <si>
    <t>GLT_SRV G5</t>
  </si>
  <si>
    <t>gif-san-004</t>
  </si>
  <si>
    <t>Im Rack gefunden aber keine Zuordnung in der CMDB möglich.</t>
  </si>
  <si>
    <t>CMDB &amp; Rack sind gleich</t>
  </si>
  <si>
    <t>Auszug aus der CMDB aber im Rack nicht gefunden</t>
  </si>
  <si>
    <t>System Type</t>
  </si>
  <si>
    <t>Quantity</t>
  </si>
  <si>
    <t>IAV-C04</t>
  </si>
  <si>
    <t>IAv-C01</t>
  </si>
  <si>
    <t>Total</t>
  </si>
  <si>
    <t>no</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</si>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</sst>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name val="Arial"/>
      <family val="2"/>
    </font>
    <font>
      <sz val="11"/>
      <color theme="1"/>
      <name val="Arial"/>
      <family val="2"/>
      <scheme val="minor"/>
    </font>
    <font>
      <sz val="11"/>
      <color theme="1"/>
      <name val="Arial"/>
      <family val="2"/>
      <scheme val="minor"/>
    </font>
    <font>
      <sz val="11"/>
      <color theme="1"/>
      <name val="Arial"/>
      <family val="2"/>
      <scheme val="minor"/>
    </font>
    <font>
      <b/>
      <sz val="11"/>
      <color rgb="FF3F3F3F"/>
      <name val="Arial"/>
      <family val="2"/>
      <scheme val="minor"/>
    </font>
    <font>
      <b/>
      <sz val="11"/>
      <color theme="1"/>
      <name val="Arial"/>
      <family val="2"/>
      <scheme val="minor"/>
    </font>
    <font>
      <sz val="11"/>
      <color theme="0"/>
      <name val="Arial"/>
      <family val="2"/>
      <scheme val="minor"/>
    </font>
    <font>
      <b/>
      <sz val="11"/>
      <color theme="9"/>
      <name val="Arial"/>
      <family val="2"/>
      <scheme val="minor"/>
    </font>
    <font>
      <sz val="11"/>
      <color theme="4"/>
      <name val="Arial"/>
      <family val="2"/>
      <scheme val="minor"/>
    </font>
    <font>
      <i/>
      <sz val="11"/>
      <color theme="1"/>
      <name val="Arial"/>
      <family val="2"/>
      <scheme val="minor"/>
    </font>
    <font>
      <sz val="11"/>
      <color theme="6"/>
      <name val="Arial"/>
      <family val="2"/>
    </font>
    <font>
      <sz val="11"/>
      <color theme="8"/>
      <name val="Arial"/>
      <family val="2"/>
      <scheme val="minor"/>
    </font>
    <font>
      <b/>
      <sz val="13"/>
      <color theme="1"/>
      <name val="Arial"/>
      <family val="2"/>
      <scheme val="major"/>
    </font>
    <font>
      <b/>
      <sz val="13"/>
      <color theme="1"/>
      <name val="Arial"/>
      <family val="2"/>
      <scheme val="minor"/>
    </font>
    <font>
      <sz val="11"/>
      <color theme="1"/>
      <name val="Arial"/>
      <family val="2"/>
    </font>
    <font>
      <sz val="11"/>
      <color theme="0"/>
      <name val="Arial"/>
      <family val="2"/>
    </font>
    <font>
      <b/>
      <sz val="11"/>
      <name val="Arial"/>
      <family val="2"/>
    </font>
    <font>
      <sz val="11"/>
      <name val="Courier New"/>
      <family val="3"/>
    </font>
    <font>
      <sz val="11"/>
      <name val="Arial"/>
      <family val="2"/>
    </font>
    <font>
      <sz val="10"/>
      <name val="Arial"/>
      <family val="2"/>
    </font>
    <font>
      <b/>
      <sz val="10"/>
      <name val="Arial"/>
      <family val="2"/>
    </font>
    <font>
      <b/>
      <sz val="10"/>
      <color theme="1"/>
      <name val="Arial"/>
      <family val="2"/>
    </font>
    <font>
      <sz val="9"/>
      <name val="Arial"/>
      <family val="2"/>
    </font>
    <font>
      <b/>
      <sz val="9"/>
      <color theme="1"/>
      <name val="Arial"/>
      <family val="2"/>
    </font>
    <font>
      <b/>
      <sz val="11"/>
      <color theme="1"/>
      <name val="Arial"/>
      <family val="2"/>
    </font>
  </fonts>
  <fills count="42">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D200"/>
        <bgColor indexed="64"/>
      </patternFill>
    </fill>
    <fill>
      <patternFill patternType="solid">
        <fgColor theme="9"/>
        <bgColor indexed="64"/>
      </patternFill>
    </fill>
    <fill>
      <patternFill patternType="solid">
        <fgColor theme="8"/>
        <bgColor indexed="64"/>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600"/>
        <bgColor indexed="64"/>
      </patternFill>
    </fill>
    <fill>
      <patternFill patternType="solid">
        <fgColor rgb="FF006747"/>
        <bgColor indexed="64"/>
      </patternFill>
    </fill>
    <fill>
      <patternFill patternType="solid">
        <fgColor rgb="FF5F259F"/>
        <bgColor indexed="64"/>
      </patternFill>
    </fill>
    <fill>
      <patternFill patternType="solid">
        <fgColor rgb="FFA20067"/>
        <bgColor indexed="64"/>
      </patternFill>
    </fill>
    <fill>
      <patternFill patternType="solid">
        <fgColor rgb="FFCE0037"/>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7" tint="0.79998168889431442"/>
        <bgColor theme="7" tint="0.79998168889431442"/>
      </patternFill>
    </fill>
    <fill>
      <patternFill patternType="solid">
        <fgColor theme="0" tint="-0.249977111117893"/>
        <bgColor indexed="64"/>
      </patternFill>
    </fill>
    <fill>
      <patternFill patternType="solid">
        <fgColor theme="4" tint="0.39997558519241921"/>
        <bgColor indexed="64"/>
      </patternFill>
    </fill>
  </fills>
  <borders count="10">
    <border>
      <left/>
      <right/>
      <top/>
      <bottom/>
      <diagonal/>
    </border>
    <border>
      <left style="medium">
        <color rgb="FF3F3F3F"/>
      </left>
      <right style="medium">
        <color rgb="FF3F3F3F"/>
      </right>
      <top style="medium">
        <color rgb="FF3F3F3F"/>
      </top>
      <bottom style="medium">
        <color rgb="FF3F3F3F"/>
      </bottom>
      <diagonal/>
    </border>
    <border>
      <left style="medium">
        <color theme="4"/>
      </left>
      <right style="medium">
        <color theme="4"/>
      </right>
      <top style="medium">
        <color theme="4"/>
      </top>
      <bottom style="medium">
        <color theme="4"/>
      </bottom>
      <diagonal/>
    </border>
    <border>
      <left style="medium">
        <color theme="6"/>
      </left>
      <right style="medium">
        <color theme="6"/>
      </right>
      <top style="medium">
        <color theme="6"/>
      </top>
      <bottom style="medium">
        <color theme="6"/>
      </bottom>
      <diagonal/>
    </border>
    <border>
      <left/>
      <right/>
      <top/>
      <bottom style="double">
        <color theme="4"/>
      </bottom>
      <diagonal/>
    </border>
    <border>
      <left/>
      <right/>
      <top/>
      <bottom style="double">
        <color theme="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1"/>
      </right>
      <top style="thin">
        <color theme="1"/>
      </top>
      <bottom/>
      <diagonal/>
    </border>
  </borders>
  <cellStyleXfs count="48">
    <xf numFmtId="0" fontId="0" fillId="0" borderId="0"/>
    <xf numFmtId="0" fontId="12" fillId="0" borderId="0" applyNumberFormat="0" applyFill="0" applyBorder="0" applyAlignment="0" applyProtection="0"/>
    <xf numFmtId="0" fontId="13" fillId="0" borderId="0" applyNumberFormat="0" applyFill="0" applyAlignment="0" applyProtection="0"/>
    <xf numFmtId="0" fontId="5" fillId="0" borderId="0" applyNumberFormat="0" applyFill="0" applyAlignment="0" applyProtection="0"/>
    <xf numFmtId="0" fontId="5" fillId="0" borderId="0" applyNumberFormat="0" applyFill="0" applyAlignment="0" applyProtection="0"/>
    <xf numFmtId="0" fontId="5" fillId="0" borderId="0" applyNumberFormat="0" applyFill="0" applyAlignment="0" applyProtection="0"/>
    <xf numFmtId="0" fontId="6" fillId="21" borderId="0" applyNumberFormat="0" applyBorder="0" applyAlignment="0" applyProtection="0"/>
    <xf numFmtId="0" fontId="6" fillId="33" borderId="0" applyNumberFormat="0" applyBorder="0" applyAlignment="0" applyProtection="0"/>
    <xf numFmtId="0" fontId="3" fillId="20" borderId="0" applyNumberFormat="0" applyBorder="0" applyAlignment="0" applyProtection="0"/>
    <xf numFmtId="0" fontId="8" fillId="0" borderId="2" applyNumberFormat="0" applyAlignment="0" applyProtection="0"/>
    <xf numFmtId="0" fontId="4" fillId="0" borderId="1" applyNumberFormat="0" applyAlignment="0" applyProtection="0"/>
    <xf numFmtId="0" fontId="7" fillId="0" borderId="0" applyNumberFormat="0" applyAlignment="0" applyProtection="0"/>
    <xf numFmtId="0" fontId="8" fillId="0" borderId="4" applyNumberFormat="0" applyFill="0" applyAlignment="0" applyProtection="0"/>
    <xf numFmtId="0" fontId="6" fillId="22" borderId="0" applyNumberFormat="0" applyAlignment="0" applyProtection="0"/>
    <xf numFmtId="0" fontId="11" fillId="0" borderId="0" applyNumberFormat="0" applyFill="0" applyBorder="0" applyAlignment="0" applyProtection="0"/>
    <xf numFmtId="0" fontId="10" fillId="0" borderId="3" applyNumberFormat="0" applyAlignment="0" applyProtection="0"/>
    <xf numFmtId="0" fontId="9" fillId="0" borderId="0" applyNumberFormat="0" applyFill="0" applyBorder="0" applyAlignment="0" applyProtection="0"/>
    <xf numFmtId="0" fontId="5" fillId="0" borderId="5" applyNumberFormat="0" applyFill="0" applyAlignment="0" applyProtection="0"/>
    <xf numFmtId="0" fontId="3" fillId="2" borderId="0" applyNumberFormat="0" applyBorder="0" applyAlignment="0" applyProtection="0"/>
    <xf numFmtId="0" fontId="3" fillId="3" borderId="0" applyNumberFormat="0" applyBorder="0" applyAlignment="0" applyProtection="0"/>
    <xf numFmtId="0" fontId="6"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6"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6"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6"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6"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6" fillId="19" borderId="0" applyNumberFormat="0" applyBorder="0" applyAlignment="0" applyProtection="0"/>
    <xf numFmtId="0" fontId="6" fillId="23" borderId="0" applyBorder="0" applyAlignment="0" applyProtection="0"/>
    <xf numFmtId="0" fontId="6" fillId="24" borderId="0" applyBorder="0" applyAlignment="0" applyProtection="0"/>
    <xf numFmtId="0" fontId="6" fillId="25" borderId="0" applyBorder="0" applyAlignment="0" applyProtection="0"/>
    <xf numFmtId="0" fontId="6" fillId="26" borderId="0" applyBorder="0" applyAlignment="0" applyProtection="0"/>
    <xf numFmtId="0" fontId="6" fillId="27" borderId="0" applyBorder="0" applyAlignment="0" applyProtection="0"/>
    <xf numFmtId="0" fontId="6" fillId="28" borderId="0" applyBorder="0" applyAlignment="0" applyProtection="0"/>
    <xf numFmtId="0" fontId="14" fillId="29" borderId="0"/>
    <xf numFmtId="0" fontId="15" fillId="30" borderId="0"/>
    <xf numFmtId="0" fontId="15" fillId="31" borderId="0"/>
    <xf numFmtId="0" fontId="15" fillId="32" borderId="0"/>
    <xf numFmtId="9" fontId="18" fillId="0" borderId="0" applyFont="0" applyFill="0" applyBorder="0" applyAlignment="0" applyProtection="0"/>
    <xf numFmtId="0" fontId="2" fillId="0" borderId="0"/>
  </cellStyleXfs>
  <cellXfs count="60">
    <xf numFmtId="0" fontId="0" fillId="0" borderId="0" xfId="0"/>
    <xf numFmtId="3" fontId="0" fillId="0" borderId="0" xfId="0" applyNumberFormat="1"/>
    <xf numFmtId="0" fontId="16" fillId="0" borderId="0" xfId="0" applyFont="1"/>
    <xf numFmtId="0" fontId="0" fillId="0" borderId="0" xfId="0" pivotButton="1"/>
    <xf numFmtId="0" fontId="0" fillId="0" borderId="0" xfId="0" applyAlignment="1">
      <alignment horizontal="left"/>
    </xf>
    <xf numFmtId="0" fontId="0" fillId="0" borderId="0" xfId="0" applyAlignment="1">
      <alignment horizontal="center" wrapText="1"/>
    </xf>
    <xf numFmtId="0" fontId="0" fillId="0" borderId="0" xfId="0" pivotButton="1" applyAlignment="1">
      <alignment horizontal="center" wrapText="1"/>
    </xf>
    <xf numFmtId="0" fontId="0" fillId="0" borderId="0" xfId="0" applyNumberFormat="1" applyAlignment="1">
      <alignment horizontal="center" wrapText="1"/>
    </xf>
    <xf numFmtId="0" fontId="0" fillId="0" borderId="0" xfId="0" applyFont="1"/>
    <xf numFmtId="0" fontId="17" fillId="0" borderId="0" xfId="0" applyFont="1"/>
    <xf numFmtId="0" fontId="6" fillId="33" borderId="0" xfId="7"/>
    <xf numFmtId="0" fontId="14" fillId="29" borderId="0" xfId="42"/>
    <xf numFmtId="0" fontId="0" fillId="34" borderId="0" xfId="0" applyFill="1"/>
    <xf numFmtId="0" fontId="0" fillId="21" borderId="0" xfId="0" applyFill="1"/>
    <xf numFmtId="0" fontId="6" fillId="21" borderId="0" xfId="7" applyFill="1"/>
    <xf numFmtId="0" fontId="0" fillId="35" borderId="0" xfId="0" applyFill="1"/>
    <xf numFmtId="0" fontId="0" fillId="36" borderId="0" xfId="0" applyFill="1"/>
    <xf numFmtId="0" fontId="0" fillId="37" borderId="0" xfId="0" applyFill="1"/>
    <xf numFmtId="0" fontId="14" fillId="37" borderId="0" xfId="42" applyFill="1"/>
    <xf numFmtId="3" fontId="0" fillId="37" borderId="0" xfId="0" applyNumberFormat="1" applyFill="1"/>
    <xf numFmtId="0" fontId="6" fillId="37" borderId="0" xfId="7" applyFill="1"/>
    <xf numFmtId="0" fontId="0" fillId="0" borderId="0" xfId="0" applyAlignment="1">
      <alignment horizontal="left" indent="1"/>
    </xf>
    <xf numFmtId="0" fontId="19" fillId="0" borderId="6" xfId="0" applyFont="1" applyBorder="1"/>
    <xf numFmtId="10" fontId="19" fillId="0" borderId="6" xfId="46" applyNumberFormat="1" applyFont="1" applyBorder="1"/>
    <xf numFmtId="0" fontId="20" fillId="38" borderId="6" xfId="0" applyFont="1" applyFill="1" applyBorder="1"/>
    <xf numFmtId="0" fontId="19" fillId="0" borderId="6" xfId="0" applyFont="1" applyFill="1" applyBorder="1"/>
    <xf numFmtId="10" fontId="19" fillId="0" borderId="6" xfId="46" applyNumberFormat="1" applyFont="1" applyFill="1" applyBorder="1"/>
    <xf numFmtId="0" fontId="20" fillId="38" borderId="0" xfId="0" applyFont="1" applyFill="1" applyBorder="1"/>
    <xf numFmtId="0" fontId="19" fillId="0" borderId="0" xfId="0" applyFont="1" applyBorder="1"/>
    <xf numFmtId="0" fontId="19" fillId="0" borderId="0" xfId="0" applyFont="1" applyFill="1" applyBorder="1"/>
    <xf numFmtId="0" fontId="19" fillId="0" borderId="6" xfId="0" pivotButton="1" applyFont="1" applyBorder="1"/>
    <xf numFmtId="0" fontId="19" fillId="0" borderId="6" xfId="0" applyFont="1" applyBorder="1" applyAlignment="1">
      <alignment horizontal="left"/>
    </xf>
    <xf numFmtId="0" fontId="21" fillId="39" borderId="6" xfId="0" applyFont="1" applyFill="1" applyBorder="1"/>
    <xf numFmtId="0" fontId="22" fillId="0" borderId="6" xfId="0" applyFont="1" applyBorder="1" applyAlignment="1">
      <alignment horizontal="left"/>
    </xf>
    <xf numFmtId="10" fontId="22" fillId="0" borderId="6" xfId="0" applyNumberFormat="1" applyFont="1" applyBorder="1"/>
    <xf numFmtId="0" fontId="22" fillId="0" borderId="6" xfId="0" applyNumberFormat="1" applyFont="1" applyBorder="1"/>
    <xf numFmtId="0" fontId="23" fillId="39" borderId="6" xfId="0" applyNumberFormat="1" applyFont="1" applyFill="1" applyBorder="1"/>
    <xf numFmtId="0" fontId="21" fillId="39" borderId="7" xfId="0" applyFont="1" applyFill="1" applyBorder="1" applyAlignment="1"/>
    <xf numFmtId="0" fontId="21" fillId="39" borderId="8" xfId="0" applyFont="1" applyFill="1" applyBorder="1" applyAlignment="1"/>
    <xf numFmtId="0" fontId="0" fillId="0" borderId="9" xfId="0" applyBorder="1"/>
    <xf numFmtId="0" fontId="0" fillId="0" borderId="6" xfId="0" applyBorder="1"/>
    <xf numFmtId="0" fontId="2" fillId="40" borderId="0" xfId="47" applyFill="1"/>
    <xf numFmtId="0" fontId="2" fillId="0" borderId="0" xfId="47"/>
    <xf numFmtId="0" fontId="2" fillId="0" borderId="0" xfId="47" applyNumberFormat="1" applyFill="1"/>
    <xf numFmtId="0" fontId="2" fillId="0" borderId="6" xfId="47" applyBorder="1"/>
    <xf numFmtId="0" fontId="0" fillId="0" borderId="6" xfId="0" pivotButton="1" applyBorder="1"/>
    <xf numFmtId="0" fontId="0" fillId="0" borderId="6" xfId="0" applyBorder="1" applyAlignment="1">
      <alignment horizontal="left"/>
    </xf>
    <xf numFmtId="0" fontId="0" fillId="0" borderId="6" xfId="0" applyBorder="1" applyAlignment="1">
      <alignment horizontal="left" wrapText="1"/>
    </xf>
    <xf numFmtId="0" fontId="2" fillId="0" borderId="6" xfId="47" applyBorder="1" applyAlignment="1">
      <alignment wrapText="1"/>
    </xf>
    <xf numFmtId="0" fontId="2" fillId="0" borderId="0" xfId="47" applyAlignment="1">
      <alignment wrapText="1"/>
    </xf>
    <xf numFmtId="10" fontId="0" fillId="0" borderId="6" xfId="0" applyNumberFormat="1" applyBorder="1"/>
    <xf numFmtId="10" fontId="0" fillId="0" borderId="6" xfId="0" applyNumberFormat="1" applyBorder="1" applyAlignment="1">
      <alignment wrapText="1"/>
    </xf>
    <xf numFmtId="0" fontId="24" fillId="39" borderId="6" xfId="0" applyFont="1" applyFill="1" applyBorder="1"/>
    <xf numFmtId="0" fontId="2" fillId="0" borderId="0" xfId="47" pivotButton="1"/>
    <xf numFmtId="0" fontId="0" fillId="40" borderId="0" xfId="0" applyFill="1"/>
    <xf numFmtId="0" fontId="5" fillId="41" borderId="0" xfId="0" applyFont="1" applyFill="1"/>
    <xf numFmtId="1" fontId="0" fillId="0" borderId="0" xfId="0" applyNumberFormat="1" applyAlignment="1">
      <alignment horizontal="left"/>
    </xf>
    <xf numFmtId="0" fontId="1" fillId="0" borderId="0" xfId="47" applyFont="1"/>
    <xf numFmtId="0" fontId="0" fillId="0" borderId="6" xfId="0" applyNumberFormat="1" applyBorder="1"/>
    <xf numFmtId="0" fontId="0" fillId="0" borderId="6" xfId="0" applyNumberFormat="1" applyBorder="1" applyAlignment="1">
      <alignment wrapText="1"/>
    </xf>
  </cellXfs>
  <cellStyles count="48">
    <cellStyle name="20% - Accent1" xfId="18" builtinId="30" hidden="1"/>
    <cellStyle name="20% - Accent2" xfId="21" builtinId="34" hidden="1"/>
    <cellStyle name="20% - Accent3" xfId="24" builtinId="38" hidden="1"/>
    <cellStyle name="20% - Accent4" xfId="27" builtinId="42" hidden="1"/>
    <cellStyle name="20% - Accent5" xfId="30" builtinId="46" hidden="1"/>
    <cellStyle name="20% - Accent6" xfId="33" builtinId="50" hidden="1"/>
    <cellStyle name="40% - Accent1" xfId="19" builtinId="31" hidden="1"/>
    <cellStyle name="40% - Accent2" xfId="22" builtinId="35" hidden="1"/>
    <cellStyle name="40% - Accent3" xfId="25" builtinId="39" hidden="1"/>
    <cellStyle name="40% - Accent4" xfId="28" builtinId="43" hidden="1"/>
    <cellStyle name="40% - Accent5" xfId="31" builtinId="47" hidden="1"/>
    <cellStyle name="40% - Accent6" xfId="34" builtinId="51" hidden="1"/>
    <cellStyle name="60% - Accent1" xfId="20" builtinId="32" hidden="1"/>
    <cellStyle name="60% - Accent2" xfId="23" builtinId="36" hidden="1"/>
    <cellStyle name="60% - Accent3" xfId="26" builtinId="40" hidden="1"/>
    <cellStyle name="60% - Accent4" xfId="29" builtinId="44" hidden="1"/>
    <cellStyle name="60% - Accent5" xfId="32" builtinId="48" hidden="1"/>
    <cellStyle name="60% - Accent6" xfId="35" builtinId="52" hidden="1"/>
    <cellStyle name="Akzent 1 Blau 1" xfId="36" xr:uid="{00000000-0005-0000-0000-000012000000}"/>
    <cellStyle name="Akzent 2 Blau 2" xfId="37" xr:uid="{00000000-0005-0000-0000-000013000000}"/>
    <cellStyle name="Akzent 3 Blau 3" xfId="38" xr:uid="{00000000-0005-0000-0000-000014000000}"/>
    <cellStyle name="Akzent 4 Blau 5" xfId="39" xr:uid="{00000000-0005-0000-0000-000015000000}"/>
    <cellStyle name="Akzent 5" xfId="40" xr:uid="{00000000-0005-0000-0000-000016000000}"/>
    <cellStyle name="Akzent 6" xfId="41" xr:uid="{00000000-0005-0000-0000-000017000000}"/>
    <cellStyle name="Ampelgelb" xfId="42" xr:uid="{00000000-0005-0000-0000-000018000000}"/>
    <cellStyle name="Bad" xfId="7" builtinId="27" customBuiltin="1"/>
    <cellStyle name="Calculation" xfId="11" builtinId="22" customBuiltin="1"/>
    <cellStyle name="Check Cell" xfId="13" builtinId="23" customBuiltin="1"/>
    <cellStyle name="Dunkelgrün" xfId="43" xr:uid="{00000000-0005-0000-0000-00001B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imbeer" xfId="45" xr:uid="{00000000-0005-0000-0000-000020000000}"/>
    <cellStyle name="Input" xfId="9" builtinId="20" customBuiltin="1"/>
    <cellStyle name="Linked Cell" xfId="12" builtinId="24" customBuiltin="1"/>
    <cellStyle name="Neutral" xfId="8" builtinId="28" customBuiltin="1"/>
    <cellStyle name="Normal" xfId="0" builtinId="0" customBuiltin="1"/>
    <cellStyle name="Normal 2" xfId="47" xr:uid="{8465B6D2-9001-4197-8923-9CD387048343}"/>
    <cellStyle name="Note" xfId="15" builtinId="10" customBuiltin="1"/>
    <cellStyle name="Output" xfId="10" builtinId="21" customBuiltin="1"/>
    <cellStyle name="Percent" xfId="46" builtinId="5"/>
    <cellStyle name="Title" xfId="1" builtinId="15" hidden="1" customBuiltin="1"/>
    <cellStyle name="Total" xfId="17" builtinId="25" customBuiltin="1"/>
    <cellStyle name="Violett" xfId="44" xr:uid="{00000000-0005-0000-0000-00002B000000}"/>
    <cellStyle name="Warning Text" xfId="14" builtinId="11" customBuiltin="1"/>
  </cellStyles>
  <dxfs count="183">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9"/>
      </font>
    </dxf>
    <dxf>
      <font>
        <sz val="9"/>
      </font>
    </dxf>
    <dxf>
      <font>
        <sz val="9"/>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9"/>
      </font>
    </dxf>
    <dxf>
      <font>
        <sz val="9"/>
      </font>
    </dxf>
    <dxf>
      <font>
        <sz val="9"/>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9"/>
      </font>
    </dxf>
    <dxf>
      <font>
        <sz val="9"/>
      </font>
    </dxf>
    <dxf>
      <font>
        <sz val="9"/>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9"/>
      </font>
    </dxf>
    <dxf>
      <font>
        <sz val="9"/>
      </font>
    </dxf>
    <dxf>
      <font>
        <sz val="9"/>
      </font>
    </dxf>
    <dxf>
      <numFmt numFmtId="0" formatCode="General"/>
    </dxf>
    <dxf>
      <fill>
        <patternFill patternType="solid">
          <fgColor indexed="64"/>
          <bgColor theme="0" tint="-0.249977111117893"/>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horizontal="general"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numFmt numFmtId="0" formatCode="General"/>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border>
    </dxf>
    <dxf>
      <border>
        <left/>
      </border>
    </dxf>
    <dxf>
      <font>
        <color theme="1"/>
      </font>
      <fill>
        <patternFill>
          <bgColor rgb="FFCCCCCC"/>
        </patternFill>
      </fill>
      <border>
        <top/>
      </border>
    </dxf>
    <dxf>
      <font>
        <color theme="1"/>
      </font>
      <fill>
        <patternFill patternType="none">
          <bgColor auto="1"/>
        </patternFill>
      </fill>
      <border>
        <top/>
      </border>
    </dxf>
    <dxf>
      <font>
        <b/>
        <color theme="1"/>
      </font>
    </dxf>
    <dxf>
      <font>
        <b/>
        <i val="0"/>
        <color theme="1"/>
      </font>
    </dxf>
    <dxf>
      <font>
        <b/>
        <i val="0"/>
        <color theme="1"/>
      </font>
      <fill>
        <patternFill patternType="none">
          <bgColor auto="1"/>
        </patternFill>
      </fill>
      <border>
        <top style="thin">
          <color auto="1"/>
        </top>
      </border>
    </dxf>
    <dxf>
      <font>
        <b/>
        <i val="0"/>
        <color theme="0"/>
      </font>
      <fill>
        <patternFill patternType="solid">
          <fgColor theme="6"/>
          <bgColor theme="7"/>
        </patternFill>
      </fill>
    </dxf>
    <dxf>
      <font>
        <color theme="1"/>
      </font>
      <border>
        <left style="thin">
          <color theme="0"/>
        </left>
        <right style="thin">
          <color theme="0"/>
        </right>
        <top style="thin">
          <color theme="0"/>
        </top>
        <bottom style="thin">
          <color theme="0"/>
        </bottom>
      </border>
    </dxf>
    <dxf>
      <border>
        <left/>
      </border>
    </dxf>
    <dxf>
      <border>
        <left/>
      </border>
    </dxf>
    <dxf>
      <font>
        <color theme="1"/>
      </font>
      <fill>
        <patternFill>
          <bgColor rgb="FFCCCCCC"/>
        </patternFill>
      </fill>
      <border>
        <top/>
      </border>
    </dxf>
    <dxf>
      <font>
        <color theme="1"/>
      </font>
      <fill>
        <patternFill patternType="none">
          <bgColor auto="1"/>
        </patternFill>
      </fill>
      <border>
        <top/>
      </border>
    </dxf>
    <dxf>
      <font>
        <b/>
        <color theme="1"/>
      </font>
    </dxf>
    <dxf>
      <font>
        <b/>
        <i val="0"/>
        <color theme="1"/>
      </font>
    </dxf>
    <dxf>
      <font>
        <b/>
        <i val="0"/>
        <color theme="1"/>
      </font>
      <fill>
        <patternFill patternType="none">
          <bgColor auto="1"/>
        </patternFill>
      </fill>
      <border>
        <top style="thin">
          <color auto="1"/>
        </top>
      </border>
    </dxf>
    <dxf>
      <font>
        <b/>
        <i val="0"/>
        <color theme="0"/>
      </font>
      <fill>
        <patternFill patternType="solid">
          <fgColor theme="6"/>
          <bgColor theme="6"/>
        </patternFill>
      </fill>
    </dxf>
    <dxf>
      <font>
        <color theme="1"/>
      </font>
      <border>
        <left style="thin">
          <color theme="0"/>
        </left>
        <right style="thin">
          <color theme="0"/>
        </right>
        <top style="thin">
          <color theme="0"/>
        </top>
        <bottom style="thin">
          <color theme="0"/>
        </bottom>
      </border>
    </dxf>
    <dxf>
      <border>
        <left/>
      </border>
    </dxf>
    <dxf>
      <border>
        <left/>
      </border>
    </dxf>
    <dxf>
      <font>
        <color theme="1"/>
      </font>
      <fill>
        <patternFill>
          <bgColor rgb="FFCCCCCC"/>
        </patternFill>
      </fill>
      <border>
        <top/>
      </border>
    </dxf>
    <dxf>
      <font>
        <color theme="1"/>
      </font>
      <fill>
        <patternFill patternType="none">
          <bgColor auto="1"/>
        </patternFill>
      </fill>
      <border>
        <top/>
      </border>
    </dxf>
    <dxf>
      <font>
        <b/>
        <color theme="1"/>
      </font>
    </dxf>
    <dxf>
      <font>
        <b/>
        <i val="0"/>
        <color theme="1"/>
      </font>
    </dxf>
    <dxf>
      <font>
        <b/>
        <i val="0"/>
        <color theme="1"/>
      </font>
      <fill>
        <patternFill patternType="none">
          <bgColor auto="1"/>
        </patternFill>
      </fill>
      <border>
        <top style="thin">
          <color auto="1"/>
        </top>
      </border>
    </dxf>
    <dxf>
      <font>
        <b/>
        <i val="0"/>
        <color theme="0"/>
      </font>
      <fill>
        <patternFill patternType="solid">
          <fgColor theme="6"/>
          <bgColor theme="5"/>
        </patternFill>
      </fill>
    </dxf>
    <dxf>
      <font>
        <color theme="1"/>
      </font>
      <border>
        <left style="thin">
          <color theme="0"/>
        </left>
        <right style="thin">
          <color theme="0"/>
        </right>
        <top style="thin">
          <color theme="0"/>
        </top>
        <bottom style="thin">
          <color theme="0"/>
        </bottom>
      </border>
    </dxf>
    <dxf>
      <border>
        <left/>
      </border>
    </dxf>
    <dxf>
      <border>
        <left/>
      </border>
    </dxf>
    <dxf>
      <font>
        <color theme="1"/>
      </font>
      <fill>
        <patternFill>
          <bgColor rgb="FFCCCCCC"/>
        </patternFill>
      </fill>
      <border>
        <top/>
      </border>
    </dxf>
    <dxf>
      <font>
        <color theme="1"/>
      </font>
      <fill>
        <patternFill patternType="none">
          <bgColor auto="1"/>
        </patternFill>
      </fill>
      <border>
        <top/>
      </border>
    </dxf>
    <dxf>
      <font>
        <b/>
        <color theme="1"/>
      </font>
    </dxf>
    <dxf>
      <font>
        <b/>
        <i val="0"/>
        <color theme="1"/>
      </font>
    </dxf>
    <dxf>
      <font>
        <b/>
        <i val="0"/>
        <color theme="1"/>
      </font>
      <fill>
        <patternFill patternType="none">
          <bgColor auto="1"/>
        </patternFill>
      </fill>
      <border>
        <top style="thin">
          <color auto="1"/>
        </top>
      </border>
    </dxf>
    <dxf>
      <font>
        <b/>
        <i val="0"/>
        <color theme="0"/>
      </font>
      <fill>
        <patternFill patternType="solid">
          <fgColor theme="6"/>
          <bgColor theme="4"/>
        </patternFill>
      </fill>
    </dxf>
    <dxf>
      <font>
        <color theme="1"/>
      </font>
      <border>
        <left style="thin">
          <color theme="0"/>
        </left>
        <right style="thin">
          <color theme="0"/>
        </right>
        <top style="thin">
          <color theme="0"/>
        </top>
        <bottom style="thin">
          <color theme="0"/>
        </bottom>
      </border>
    </dxf>
    <dxf>
      <border>
        <left/>
      </border>
    </dxf>
    <dxf>
      <border>
        <left/>
      </border>
    </dxf>
    <dxf>
      <border>
        <top style="thin">
          <color theme="1"/>
        </top>
      </border>
    </dxf>
    <dxf>
      <border>
        <top style="thin">
          <color theme="1"/>
        </top>
      </border>
    </dxf>
    <dxf>
      <font>
        <b/>
        <color theme="1"/>
      </font>
    </dxf>
    <dxf>
      <font>
        <b/>
        <i val="0"/>
        <color theme="1"/>
      </font>
    </dxf>
    <dxf>
      <font>
        <b/>
        <i val="0"/>
        <color theme="1"/>
      </font>
      <fill>
        <patternFill patternType="none">
          <bgColor auto="1"/>
        </patternFill>
      </fill>
      <border>
        <top style="thin">
          <color auto="1"/>
        </top>
      </border>
    </dxf>
    <dxf>
      <font>
        <b/>
        <i val="0"/>
        <color theme="0"/>
      </font>
      <fill>
        <patternFill patternType="solid">
          <fgColor theme="6"/>
          <bgColor theme="7"/>
        </patternFill>
      </fill>
    </dxf>
    <dxf>
      <font>
        <color theme="1"/>
      </font>
      <border>
        <left style="thin">
          <color theme="0"/>
        </left>
        <right style="thin">
          <color theme="0"/>
        </right>
        <top style="thin">
          <color theme="0"/>
        </top>
        <bottom style="thin">
          <color theme="0"/>
        </bottom>
      </border>
    </dxf>
    <dxf>
      <border>
        <left/>
      </border>
    </dxf>
    <dxf>
      <border>
        <left/>
      </border>
    </dxf>
    <dxf>
      <border>
        <top style="thin">
          <color theme="1"/>
        </top>
      </border>
    </dxf>
    <dxf>
      <border>
        <top style="thin">
          <color theme="1"/>
        </top>
      </border>
    </dxf>
    <dxf>
      <font>
        <b/>
        <color theme="1"/>
      </font>
    </dxf>
    <dxf>
      <font>
        <b/>
        <i val="0"/>
        <color theme="1"/>
      </font>
    </dxf>
    <dxf>
      <font>
        <b/>
        <i val="0"/>
        <color theme="1"/>
      </font>
      <fill>
        <patternFill patternType="none">
          <bgColor auto="1"/>
        </patternFill>
      </fill>
      <border>
        <top style="thin">
          <color auto="1"/>
        </top>
      </border>
    </dxf>
    <dxf>
      <font>
        <b/>
        <i val="0"/>
        <color theme="0"/>
      </font>
      <fill>
        <patternFill patternType="solid">
          <fgColor theme="6"/>
          <bgColor theme="6"/>
        </patternFill>
      </fill>
    </dxf>
    <dxf>
      <font>
        <color theme="1"/>
      </font>
      <border>
        <left style="thin">
          <color theme="0"/>
        </left>
        <right style="thin">
          <color theme="0"/>
        </right>
        <top style="thin">
          <color theme="0"/>
        </top>
        <bottom style="thin">
          <color theme="0"/>
        </bottom>
      </border>
    </dxf>
    <dxf>
      <border>
        <left/>
      </border>
    </dxf>
    <dxf>
      <border>
        <left/>
      </border>
    </dxf>
    <dxf>
      <border>
        <top style="thin">
          <color theme="1"/>
        </top>
      </border>
    </dxf>
    <dxf>
      <border>
        <top style="thin">
          <color theme="1"/>
        </top>
      </border>
    </dxf>
    <dxf>
      <font>
        <b/>
        <color theme="1"/>
      </font>
    </dxf>
    <dxf>
      <font>
        <b/>
        <i val="0"/>
        <color theme="1"/>
      </font>
    </dxf>
    <dxf>
      <font>
        <b/>
        <i val="0"/>
        <color theme="1"/>
      </font>
      <fill>
        <patternFill patternType="none">
          <bgColor auto="1"/>
        </patternFill>
      </fill>
      <border>
        <top style="thin">
          <color auto="1"/>
        </top>
      </border>
    </dxf>
    <dxf>
      <font>
        <b/>
        <i val="0"/>
        <color theme="0"/>
      </font>
      <fill>
        <patternFill patternType="solid">
          <fgColor theme="6"/>
          <bgColor theme="5"/>
        </patternFill>
      </fill>
    </dxf>
    <dxf>
      <font>
        <color theme="1"/>
      </font>
      <border>
        <left style="thin">
          <color theme="0"/>
        </left>
        <right style="thin">
          <color theme="0"/>
        </right>
        <top style="thin">
          <color theme="0"/>
        </top>
        <bottom style="thin">
          <color theme="0"/>
        </bottom>
      </border>
    </dxf>
    <dxf>
      <border>
        <left/>
      </border>
    </dxf>
    <dxf>
      <border>
        <left/>
      </border>
    </dxf>
    <dxf>
      <border>
        <top style="thin">
          <color theme="1"/>
        </top>
      </border>
    </dxf>
    <dxf>
      <border>
        <top style="thin">
          <color theme="1"/>
        </top>
      </border>
    </dxf>
    <dxf>
      <font>
        <b/>
        <color theme="1"/>
      </font>
    </dxf>
    <dxf>
      <font>
        <b/>
        <i val="0"/>
        <color theme="1"/>
      </font>
    </dxf>
    <dxf>
      <font>
        <b/>
        <i val="0"/>
        <color theme="1"/>
      </font>
      <fill>
        <patternFill patternType="none">
          <bgColor auto="1"/>
        </patternFill>
      </fill>
      <border>
        <top style="thin">
          <color auto="1"/>
        </top>
      </border>
    </dxf>
    <dxf>
      <font>
        <b/>
        <i val="0"/>
        <color theme="0"/>
      </font>
      <fill>
        <patternFill patternType="solid">
          <fgColor theme="6"/>
          <bgColor theme="4"/>
        </patternFill>
      </fill>
    </dxf>
    <dxf>
      <font>
        <color theme="1"/>
      </font>
      <border>
        <left style="thin">
          <color theme="0"/>
        </left>
        <right style="thin">
          <color theme="0"/>
        </right>
        <top style="thin">
          <color theme="0"/>
        </top>
        <bottom style="thin">
          <color theme="0"/>
        </bottom>
      </border>
    </dxf>
    <dxf>
      <border>
        <left/>
      </border>
    </dxf>
    <dxf>
      <border>
        <left/>
      </border>
    </dxf>
    <dxf>
      <border>
        <top style="thin">
          <color theme="1"/>
        </top>
      </border>
    </dxf>
    <dxf>
      <border>
        <top style="thin">
          <color theme="1"/>
        </top>
      </border>
    </dxf>
    <dxf>
      <font>
        <b/>
        <color theme="1"/>
      </font>
    </dxf>
    <dxf>
      <font>
        <b/>
        <i val="0"/>
        <color theme="1"/>
      </font>
    </dxf>
    <dxf>
      <font>
        <b/>
        <i val="0"/>
        <color theme="1"/>
      </font>
      <fill>
        <patternFill patternType="none">
          <bgColor auto="1"/>
        </patternFill>
      </fill>
      <border>
        <top style="thin">
          <color auto="1"/>
        </top>
      </border>
    </dxf>
    <dxf>
      <font>
        <b/>
        <i val="0"/>
        <color theme="1"/>
      </font>
      <fill>
        <patternFill patternType="none">
          <fgColor indexed="64"/>
          <bgColor auto="1"/>
        </patternFill>
      </fill>
    </dxf>
    <dxf>
      <font>
        <color theme="1"/>
      </font>
      <border>
        <left style="thin">
          <color theme="0"/>
        </left>
        <right style="thin">
          <color theme="0"/>
        </right>
        <top style="thin">
          <color theme="0"/>
        </top>
        <bottom style="thin">
          <color theme="0"/>
        </bottom>
      </border>
    </dxf>
  </dxfs>
  <tableStyles count="9" defaultTableStyle="001 Tabelle Standard hell" defaultPivotStyle="PivotStyleLight16">
    <tableStyle name="001 Tabelle Standard hell" pivot="0" count="9" xr9:uid="{00000000-0011-0000-FFFF-FFFF00000000}">
      <tableStyleElement type="wholeTable" dxfId="182"/>
      <tableStyleElement type="headerRow" dxfId="181"/>
      <tableStyleElement type="totalRow" dxfId="180"/>
      <tableStyleElement type="firstColumn" dxfId="179"/>
      <tableStyleElement type="lastColumn" dxfId="178"/>
      <tableStyleElement type="firstRowStripe" dxfId="177"/>
      <tableStyleElement type="secondRowStripe" dxfId="176"/>
      <tableStyleElement type="firstColumnStripe" dxfId="175"/>
      <tableStyleElement type="secondColumnStripe" dxfId="174"/>
    </tableStyle>
    <tableStyle name="Tabelle hell blau 1" pivot="0" count="9" xr9:uid="{00000000-0011-0000-FFFF-FFFF01000000}">
      <tableStyleElement type="wholeTable" dxfId="173"/>
      <tableStyleElement type="headerRow" dxfId="172"/>
      <tableStyleElement type="totalRow" dxfId="171"/>
      <tableStyleElement type="firstColumn" dxfId="170"/>
      <tableStyleElement type="lastColumn" dxfId="169"/>
      <tableStyleElement type="firstRowStripe" dxfId="168"/>
      <tableStyleElement type="secondRowStripe" dxfId="167"/>
      <tableStyleElement type="firstColumnStripe" dxfId="166"/>
      <tableStyleElement type="secondColumnStripe" dxfId="165"/>
    </tableStyle>
    <tableStyle name="Tabelle hell blau 2" pivot="0" count="9" xr9:uid="{00000000-0011-0000-FFFF-FFFF02000000}">
      <tableStyleElement type="wholeTable" dxfId="164"/>
      <tableStyleElement type="headerRow" dxfId="163"/>
      <tableStyleElement type="totalRow" dxfId="162"/>
      <tableStyleElement type="firstColumn" dxfId="161"/>
      <tableStyleElement type="lastColumn" dxfId="160"/>
      <tableStyleElement type="firstRowStripe" dxfId="159"/>
      <tableStyleElement type="secondRowStripe" dxfId="158"/>
      <tableStyleElement type="firstColumnStripe" dxfId="157"/>
      <tableStyleElement type="secondColumnStripe" dxfId="156"/>
    </tableStyle>
    <tableStyle name="Tabelle hell blau 3" pivot="0" count="9" xr9:uid="{00000000-0011-0000-FFFF-FFFF03000000}">
      <tableStyleElement type="wholeTable" dxfId="155"/>
      <tableStyleElement type="headerRow" dxfId="154"/>
      <tableStyleElement type="totalRow" dxfId="153"/>
      <tableStyleElement type="firstColumn" dxfId="152"/>
      <tableStyleElement type="lastColumn" dxfId="151"/>
      <tableStyleElement type="firstRowStripe" dxfId="150"/>
      <tableStyleElement type="secondRowStripe" dxfId="149"/>
      <tableStyleElement type="firstColumnStripe" dxfId="148"/>
      <tableStyleElement type="secondColumnStripe" dxfId="147"/>
    </tableStyle>
    <tableStyle name="Tabelle hell blau 5" pivot="0" count="9" xr9:uid="{00000000-0011-0000-FFFF-FFFF04000000}">
      <tableStyleElement type="wholeTable" dxfId="146"/>
      <tableStyleElement type="headerRow" dxfId="145"/>
      <tableStyleElement type="totalRow" dxfId="144"/>
      <tableStyleElement type="firstColumn" dxfId="143"/>
      <tableStyleElement type="lastColumn" dxfId="142"/>
      <tableStyleElement type="firstRowStripe" dxfId="141"/>
      <tableStyleElement type="secondRowStripe" dxfId="140"/>
      <tableStyleElement type="firstColumnStripe" dxfId="139"/>
      <tableStyleElement type="secondColumnStripe" dxfId="138"/>
    </tableStyle>
    <tableStyle name="Tabelle mittel blau 1" pivot="0" count="9" xr9:uid="{00000000-0011-0000-FFFF-FFFF05000000}">
      <tableStyleElement type="wholeTable" dxfId="137"/>
      <tableStyleElement type="headerRow" dxfId="136"/>
      <tableStyleElement type="totalRow" dxfId="135"/>
      <tableStyleElement type="firstColumn" dxfId="134"/>
      <tableStyleElement type="lastColumn" dxfId="133"/>
      <tableStyleElement type="firstRowStripe" dxfId="132"/>
      <tableStyleElement type="secondRowStripe" dxfId="131"/>
      <tableStyleElement type="firstColumnStripe" dxfId="130"/>
      <tableStyleElement type="secondColumnStripe" dxfId="129"/>
    </tableStyle>
    <tableStyle name="Tabelle mittel blau 2" pivot="0" count="9" xr9:uid="{00000000-0011-0000-FFFF-FFFF06000000}">
      <tableStyleElement type="wholeTable" dxfId="128"/>
      <tableStyleElement type="headerRow" dxfId="127"/>
      <tableStyleElement type="totalRow" dxfId="126"/>
      <tableStyleElement type="firstColumn" dxfId="125"/>
      <tableStyleElement type="lastColumn" dxfId="124"/>
      <tableStyleElement type="firstRowStripe" dxfId="123"/>
      <tableStyleElement type="secondRowStripe" dxfId="122"/>
      <tableStyleElement type="firstColumnStripe" dxfId="121"/>
      <tableStyleElement type="secondColumnStripe" dxfId="120"/>
    </tableStyle>
    <tableStyle name="Tabelle mittel blau 3" pivot="0" count="9" xr9:uid="{00000000-0011-0000-FFFF-FFFF07000000}">
      <tableStyleElement type="wholeTable" dxfId="119"/>
      <tableStyleElement type="headerRow" dxfId="118"/>
      <tableStyleElement type="totalRow" dxfId="117"/>
      <tableStyleElement type="firstColumn" dxfId="116"/>
      <tableStyleElement type="lastColumn" dxfId="115"/>
      <tableStyleElement type="firstRowStripe" dxfId="114"/>
      <tableStyleElement type="secondRowStripe" dxfId="113"/>
      <tableStyleElement type="firstColumnStripe" dxfId="112"/>
      <tableStyleElement type="secondColumnStripe" dxfId="111"/>
    </tableStyle>
    <tableStyle name="Tabelle mittel blau 5" pivot="0" count="9" xr9:uid="{00000000-0011-0000-FFFF-FFFF08000000}">
      <tableStyleElement type="wholeTable" dxfId="110"/>
      <tableStyleElement type="headerRow" dxfId="109"/>
      <tableStyleElement type="totalRow" dxfId="108"/>
      <tableStyleElement type="firstColumn" dxfId="107"/>
      <tableStyleElement type="lastColumn" dxfId="106"/>
      <tableStyleElement type="firstRowStripe" dxfId="105"/>
      <tableStyleElement type="secondRowStripe" dxfId="104"/>
      <tableStyleElement type="firstColumnStripe" dxfId="103"/>
      <tableStyleElement type="secondColumnStripe" dxfId="102"/>
    </tableStyle>
  </tableStyles>
  <colors>
    <indexedColors>
      <rgbColor rgb="00000000"/>
      <rgbColor rgb="00FFFFFF"/>
      <rgbColor rgb="00FF0000"/>
      <rgbColor rgb="0000FF00"/>
      <rgbColor rgb="000000FF"/>
      <rgbColor rgb="00FFFF00"/>
      <rgbColor rgb="00FF00FF"/>
      <rgbColor rgb="0000FFFF"/>
      <rgbColor rgb="005DAEDB"/>
      <rgbColor rgb="00FFFFFF"/>
      <rgbColor rgb="00FF0000"/>
      <rgbColor rgb="0000FF00"/>
      <rgbColor rgb="000000FF"/>
      <rgbColor rgb="00FFFF00"/>
      <rgbColor rgb="00FF00FF"/>
      <rgbColor rgb="0000FFFF"/>
      <rgbColor rgb="00800000"/>
      <rgbColor rgb="00008000"/>
      <rgbColor rgb="0094C60E"/>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69B3"/>
      <rgbColor rgb="00CCFFFF"/>
      <rgbColor rgb="00CCFFCC"/>
      <rgbColor rgb="00FFFF99"/>
      <rgbColor rgb="00B2D2E8"/>
      <rgbColor rgb="00FF99CC"/>
      <rgbColor rgb="00CC99FF"/>
      <rgbColor rgb="00FFCC99"/>
      <rgbColor rgb="003366FF"/>
      <rgbColor rgb="0033CCCC"/>
      <rgbColor rgb="0099CC00"/>
      <rgbColor rgb="00FFCC00"/>
      <rgbColor rgb="00FF9900"/>
      <rgbColor rgb="00FF6600"/>
      <rgbColor rgb="00666699"/>
      <rgbColor rgb="00969696"/>
      <rgbColor rgb="000C3868"/>
      <rgbColor rgb="00339966"/>
      <rgbColor rgb="000E4A80"/>
      <rgbColor rgb="0014639E"/>
      <rgbColor rgb="00009FCA"/>
      <rgbColor rgb="00993366"/>
      <rgbColor rgb="00E6962C"/>
      <rgbColor rgb="00333333"/>
    </indexedColors>
    <mruColors>
      <color rgb="FFFF0000"/>
      <color rgb="FFCCCCCC"/>
      <color rgb="FFCE0037"/>
      <color rgb="FFD20000"/>
      <color rgb="FFA20067"/>
      <color rgb="FF5F259F"/>
      <color rgb="FF006747"/>
      <color rgb="FFFFC600"/>
      <color rgb="FF9F6A1D"/>
      <color rgb="FFF0C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pivotCacheDefinition" Target="pivotCache/pivotCacheDefinition2.xml"/><Relationship Id="rId42"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pivotCacheDefinition" Target="pivotCache/pivotCacheDefinition1.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pivotCacheDefinition" Target="pivotCache/pivotCacheDefinition3.xml"/><Relationship Id="rId43"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a:t>Percentage Completion Across Cities</a:t>
            </a:r>
          </a:p>
        </c:rich>
      </c:tx>
      <c:layout>
        <c:manualLayout>
          <c:xMode val="edge"/>
          <c:yMode val="edge"/>
          <c:x val="0.3653616580370202"/>
          <c:y val="2.2503511190070283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title>
    <c:autoTitleDeleted val="0"/>
    <c:plotArea>
      <c:layout/>
      <c:barChart>
        <c:barDir val="col"/>
        <c:grouping val="clustered"/>
        <c:varyColors val="0"/>
        <c:ser>
          <c:idx val="0"/>
          <c:order val="0"/>
          <c:tx>
            <c:strRef>
              <c:f>Summary!$C$30</c:f>
              <c:strCache>
                <c:ptCount val="1"/>
                <c:pt idx="0">
                  <c:v>Percentage Complete</c:v>
                </c:pt>
              </c:strCache>
            </c:strRef>
          </c:tx>
          <c:spPr>
            <a:solidFill>
              <a:srgbClr val="FF0000"/>
            </a:solidFill>
            <a:ln>
              <a:noFill/>
            </a:ln>
            <a:effectLst>
              <a:outerShdw blurRad="40000" dist="23000" dir="5400000" rotWithShape="0">
                <a:schemeClr val="bg1">
                  <a:alpha val="35000"/>
                </a:scheme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5400000" spcFirstLastPara="1" vertOverflow="overflow" horzOverflow="overflow"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Summary!$B$31:$B$57</c:f>
              <c:strCache>
                <c:ptCount val="27"/>
                <c:pt idx="0">
                  <c:v>Berlin</c:v>
                </c:pt>
                <c:pt idx="1">
                  <c:v>Gifhorn</c:v>
                </c:pt>
                <c:pt idx="2">
                  <c:v>Stollberg</c:v>
                </c:pt>
                <c:pt idx="3">
                  <c:v>Gesamt</c:v>
                </c:pt>
                <c:pt idx="4">
                  <c:v>Braunschweig</c:v>
                </c:pt>
                <c:pt idx="5">
                  <c:v>Chemnitz</c:v>
                </c:pt>
                <c:pt idx="6">
                  <c:v>Dresden</c:v>
                </c:pt>
                <c:pt idx="7">
                  <c:v>Frankfurt</c:v>
                </c:pt>
                <c:pt idx="8">
                  <c:v>Friedrichshafen</c:v>
                </c:pt>
                <c:pt idx="9">
                  <c:v>Gaimerheim</c:v>
                </c:pt>
                <c:pt idx="10">
                  <c:v>Großmehring</c:v>
                </c:pt>
                <c:pt idx="11">
                  <c:v>Hannover</c:v>
                </c:pt>
                <c:pt idx="12">
                  <c:v>Heimsheim</c:v>
                </c:pt>
                <c:pt idx="13">
                  <c:v>Isenbüttel</c:v>
                </c:pt>
                <c:pt idx="14">
                  <c:v>Kassel</c:v>
                </c:pt>
                <c:pt idx="15">
                  <c:v>Ludwigsburg</c:v>
                </c:pt>
                <c:pt idx="16">
                  <c:v>München</c:v>
                </c:pt>
                <c:pt idx="17">
                  <c:v>Neckarsulm</c:v>
                </c:pt>
                <c:pt idx="18">
                  <c:v>NeukirchenAdorf</c:v>
                </c:pt>
                <c:pt idx="19">
                  <c:v>Neustadt</c:v>
                </c:pt>
                <c:pt idx="20">
                  <c:v>Nürnberg</c:v>
                </c:pt>
                <c:pt idx="21">
                  <c:v>Regensburg</c:v>
                </c:pt>
                <c:pt idx="22">
                  <c:v>Rostock</c:v>
                </c:pt>
                <c:pt idx="23">
                  <c:v>Rüsselsheim</c:v>
                </c:pt>
                <c:pt idx="24">
                  <c:v>Sindelfingen</c:v>
                </c:pt>
                <c:pt idx="25">
                  <c:v>Stuttgart</c:v>
                </c:pt>
                <c:pt idx="26">
                  <c:v>Weissach</c:v>
                </c:pt>
              </c:strCache>
            </c:strRef>
          </c:cat>
          <c:val>
            <c:numRef>
              <c:f>Summary!$C$31:$C$57</c:f>
              <c:numCache>
                <c:formatCode>0.00%</c:formatCode>
                <c:ptCount val="27"/>
                <c:pt idx="0">
                  <c:v>0.75819672131147542</c:v>
                </c:pt>
                <c:pt idx="1">
                  <c:v>0.6883759274525969</c:v>
                </c:pt>
                <c:pt idx="2">
                  <c:v>0.84702549575070818</c:v>
                </c:pt>
                <c:pt idx="3">
                  <c:v>0.72989130434782612</c:v>
                </c:pt>
                <c:pt idx="4">
                  <c:v>0.63829787234042556</c:v>
                </c:pt>
                <c:pt idx="5">
                  <c:v>0.660377358490566</c:v>
                </c:pt>
                <c:pt idx="6">
                  <c:v>0.44444444444444442</c:v>
                </c:pt>
                <c:pt idx="7">
                  <c:v>0.70063694267515919</c:v>
                </c:pt>
                <c:pt idx="8">
                  <c:v>1</c:v>
                </c:pt>
                <c:pt idx="9">
                  <c:v>0.47368421052631576</c:v>
                </c:pt>
                <c:pt idx="10">
                  <c:v>0.31818181818181818</c:v>
                </c:pt>
                <c:pt idx="11">
                  <c:v>0.5</c:v>
                </c:pt>
                <c:pt idx="12">
                  <c:v>0.5</c:v>
                </c:pt>
                <c:pt idx="13">
                  <c:v>0.5</c:v>
                </c:pt>
                <c:pt idx="14">
                  <c:v>0.66666666666666663</c:v>
                </c:pt>
                <c:pt idx="15">
                  <c:v>0.6</c:v>
                </c:pt>
                <c:pt idx="16">
                  <c:v>0.72222222222222221</c:v>
                </c:pt>
                <c:pt idx="17">
                  <c:v>0.61904761904761907</c:v>
                </c:pt>
                <c:pt idx="18">
                  <c:v>1</c:v>
                </c:pt>
                <c:pt idx="19">
                  <c:v>0.75</c:v>
                </c:pt>
                <c:pt idx="20">
                  <c:v>0.66666666666666663</c:v>
                </c:pt>
                <c:pt idx="21">
                  <c:v>1</c:v>
                </c:pt>
                <c:pt idx="22">
                  <c:v>1</c:v>
                </c:pt>
                <c:pt idx="23">
                  <c:v>0.83333333333333337</c:v>
                </c:pt>
                <c:pt idx="24">
                  <c:v>0.81481481481481477</c:v>
                </c:pt>
                <c:pt idx="25">
                  <c:v>1</c:v>
                </c:pt>
                <c:pt idx="26">
                  <c:v>0.7857142857142857</c:v>
                </c:pt>
              </c:numCache>
            </c:numRef>
          </c:val>
          <c:extLst>
            <c:ext xmlns:c16="http://schemas.microsoft.com/office/drawing/2014/chart" uri="{C3380CC4-5D6E-409C-BE32-E72D297353CC}">
              <c16:uniqueId val="{00000000-8121-4E85-A5E0-15D94DD334D2}"/>
            </c:ext>
          </c:extLst>
        </c:ser>
        <c:dLbls>
          <c:showLegendKey val="0"/>
          <c:showVal val="0"/>
          <c:showCatName val="0"/>
          <c:showSerName val="0"/>
          <c:showPercent val="0"/>
          <c:showBubbleSize val="0"/>
        </c:dLbls>
        <c:gapWidth val="100"/>
        <c:overlap val="-24"/>
        <c:axId val="446864064"/>
        <c:axId val="446868984"/>
      </c:barChart>
      <c:catAx>
        <c:axId val="44686406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446868984"/>
        <c:crosses val="autoZero"/>
        <c:auto val="1"/>
        <c:lblAlgn val="ctr"/>
        <c:lblOffset val="100"/>
        <c:noMultiLvlLbl val="0"/>
      </c:catAx>
      <c:valAx>
        <c:axId val="44686898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4468640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[Chart_Inventory_alleSysteme.xlsx]Summary Stollberg!PivotTable1</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Stollberg</a:t>
            </a:r>
            <a:r>
              <a:rPr lang="en-US" baseline="0"/>
              <a:t> Inventory Comparison</a:t>
            </a:r>
            <a:endParaRPr lang="en-US"/>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DE"/>
        </a:p>
      </c:txPr>
    </c:title>
    <c:autoTitleDeleted val="0"/>
    <c:pivotFmts>
      <c:pivotFmt>
        <c:idx val="0"/>
      </c:pivotFmt>
      <c:pivotFmt>
        <c:idx val="1"/>
      </c:pivotFmt>
      <c:pivotFmt>
        <c:idx val="2"/>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pivotFmt>
      <c:pivotFmt>
        <c:idx val="5"/>
        <c:spPr>
          <a:solidFill>
            <a:srgbClr val="FF0000"/>
          </a:solidFill>
          <a:ln>
            <a:noFill/>
          </a:ln>
          <a:effectLst/>
        </c:spPr>
      </c:pivotFmt>
      <c:pivotFmt>
        <c:idx val="6"/>
        <c:spPr>
          <a:solidFill>
            <a:srgbClr val="FF0000"/>
          </a:solidFill>
          <a:ln>
            <a:noFill/>
          </a:ln>
          <a:effectLst/>
        </c:spPr>
      </c:pivotFmt>
    </c:pivotFmts>
    <c:plotArea>
      <c:layout/>
      <c:barChart>
        <c:barDir val="col"/>
        <c:grouping val="clustered"/>
        <c:varyColors val="0"/>
        <c:ser>
          <c:idx val="0"/>
          <c:order val="0"/>
          <c:tx>
            <c:strRef>
              <c:f>'Summary Stollberg'!$C$18</c:f>
              <c:strCache>
                <c:ptCount val="1"/>
                <c:pt idx="0">
                  <c:v>Total</c:v>
                </c:pt>
              </c:strCache>
            </c:strRef>
          </c:tx>
          <c:spPr>
            <a:solidFill>
              <a:schemeClr val="accent5"/>
            </a:solidFill>
            <a:ln>
              <a:noFill/>
            </a:ln>
            <a:effectLst/>
          </c:spPr>
          <c:invertIfNegative val="0"/>
          <c:dPt>
            <c:idx val="0"/>
            <c:invertIfNegative val="0"/>
            <c:bubble3D val="0"/>
            <c:spPr>
              <a:solidFill>
                <a:srgbClr val="FF0000"/>
              </a:solidFill>
              <a:ln>
                <a:noFill/>
              </a:ln>
              <a:effectLst/>
            </c:spPr>
            <c:extLst>
              <c:ext xmlns:c16="http://schemas.microsoft.com/office/drawing/2014/chart" uri="{C3380CC4-5D6E-409C-BE32-E72D297353CC}">
                <c16:uniqueId val="{00000006-78BA-4CFB-8882-559B91888F45}"/>
              </c:ext>
            </c:extLst>
          </c:dPt>
          <c:dPt>
            <c:idx val="1"/>
            <c:invertIfNegative val="0"/>
            <c:bubble3D val="0"/>
            <c:spPr>
              <a:solidFill>
                <a:srgbClr val="FF0000"/>
              </a:solidFill>
              <a:ln>
                <a:noFill/>
              </a:ln>
              <a:effectLst/>
            </c:spPr>
            <c:extLst>
              <c:ext xmlns:c16="http://schemas.microsoft.com/office/drawing/2014/chart" uri="{C3380CC4-5D6E-409C-BE32-E72D297353CC}">
                <c16:uniqueId val="{00000005-78BA-4CFB-8882-559B91888F45}"/>
              </c:ext>
            </c:extLst>
          </c:dPt>
          <c:dPt>
            <c:idx val="2"/>
            <c:invertIfNegative val="0"/>
            <c:bubble3D val="0"/>
            <c:spPr>
              <a:solidFill>
                <a:srgbClr val="FF0000"/>
              </a:solidFill>
              <a:ln>
                <a:noFill/>
              </a:ln>
              <a:effectLst/>
            </c:spPr>
            <c:extLst>
              <c:ext xmlns:c16="http://schemas.microsoft.com/office/drawing/2014/chart" uri="{C3380CC4-5D6E-409C-BE32-E72D297353CC}">
                <c16:uniqueId val="{00000004-78BA-4CFB-8882-559B91888F4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'Summary Stollberg'!$B$19:$B$22</c:f>
              <c:strCache>
                <c:ptCount val="3"/>
                <c:pt idx="0">
                  <c:v>Im Rack gefunden aber keine Zuordnung in der CMDB möglich.</c:v>
                </c:pt>
                <c:pt idx="1">
                  <c:v>Auszug aus der CMDB aber im Rack nicht gefunden</c:v>
                </c:pt>
                <c:pt idx="2">
                  <c:v>CMDB &amp; Rack sind gleich</c:v>
                </c:pt>
              </c:strCache>
            </c:strRef>
          </c:cat>
          <c:val>
            <c:numRef>
              <c:f>'Summary Stollberg'!$C$19:$C$22</c:f>
              <c:numCache>
                <c:formatCode>0.00%</c:formatCode>
                <c:ptCount val="3"/>
                <c:pt idx="0">
                  <c:v>0.33217993079584773</c:v>
                </c:pt>
                <c:pt idx="1">
                  <c:v>0.10034602076124567</c:v>
                </c:pt>
                <c:pt idx="2">
                  <c:v>0.56747404844290661</c:v>
                </c:pt>
              </c:numCache>
            </c:numRef>
          </c:val>
          <c:extLst>
            <c:ext xmlns:c16="http://schemas.microsoft.com/office/drawing/2014/chart" uri="{C3380CC4-5D6E-409C-BE32-E72D297353CC}">
              <c16:uniqueId val="{00000001-78BA-4CFB-8882-559B91888F45}"/>
            </c:ext>
          </c:extLst>
        </c:ser>
        <c:dLbls>
          <c:dLblPos val="outEnd"/>
          <c:showLegendKey val="0"/>
          <c:showVal val="1"/>
          <c:showCatName val="0"/>
          <c:showSerName val="0"/>
          <c:showPercent val="0"/>
          <c:showBubbleSize val="0"/>
        </c:dLbls>
        <c:gapWidth val="199"/>
        <c:axId val="446864064"/>
        <c:axId val="446868984"/>
      </c:barChart>
      <c:catAx>
        <c:axId val="446864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none" spc="0" normalizeH="0" baseline="0">
                <a:solidFill>
                  <a:schemeClr val="tx1">
                    <a:lumMod val="65000"/>
                    <a:lumOff val="35000"/>
                  </a:schemeClr>
                </a:solidFill>
                <a:latin typeface="+mn-lt"/>
                <a:ea typeface="+mn-ea"/>
                <a:cs typeface="+mn-cs"/>
              </a:defRPr>
            </a:pPr>
            <a:endParaRPr lang="en-DE"/>
          </a:p>
        </c:txPr>
        <c:crossAx val="446868984"/>
        <c:crosses val="autoZero"/>
        <c:auto val="1"/>
        <c:lblAlgn val="ctr"/>
        <c:lblOffset val="100"/>
        <c:noMultiLvlLbl val="0"/>
      </c:catAx>
      <c:valAx>
        <c:axId val="44686898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4468640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[Chart_Inventory_alleSysteme.xlsx]Summary Gifhorn!PivotTable11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Gifhorn Inventory Summary</a:t>
            </a:r>
            <a:endParaRPr lang="en-US"/>
          </a:p>
        </c:rich>
      </c:tx>
      <c:layout>
        <c:manualLayout>
          <c:xMode val="edge"/>
          <c:yMode val="edge"/>
          <c:x val="0.3444033159221434"/>
          <c:y val="5.38979680056631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 Gifhorn'!$D$20</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 Gifhorn'!$C$21:$C$24</c:f>
              <c:strCache>
                <c:ptCount val="3"/>
                <c:pt idx="0">
                  <c:v>Im Rack gefunden aber keine Zuordnung in der CMDB möglich.</c:v>
                </c:pt>
                <c:pt idx="1">
                  <c:v>CMDB &amp; Rack sind gleich</c:v>
                </c:pt>
                <c:pt idx="2">
                  <c:v>Auszug aus der CMDB aber im Rack nicht gefunden</c:v>
                </c:pt>
              </c:strCache>
            </c:strRef>
          </c:cat>
          <c:val>
            <c:numRef>
              <c:f>'Summary Gifhorn'!$D$21:$D$24</c:f>
              <c:numCache>
                <c:formatCode>0.00%</c:formatCode>
                <c:ptCount val="3"/>
                <c:pt idx="0">
                  <c:v>0.23487544483985764</c:v>
                </c:pt>
                <c:pt idx="1">
                  <c:v>0.33274021352313166</c:v>
                </c:pt>
                <c:pt idx="2">
                  <c:v>0.43238434163701067</c:v>
                </c:pt>
              </c:numCache>
            </c:numRef>
          </c:val>
          <c:extLst>
            <c:ext xmlns:c16="http://schemas.microsoft.com/office/drawing/2014/chart" uri="{C3380CC4-5D6E-409C-BE32-E72D297353CC}">
              <c16:uniqueId val="{00000001-1208-4E04-9DDB-1EA871B5368B}"/>
            </c:ext>
          </c:extLst>
        </c:ser>
        <c:dLbls>
          <c:showLegendKey val="0"/>
          <c:showVal val="0"/>
          <c:showCatName val="0"/>
          <c:showSerName val="0"/>
          <c:showPercent val="0"/>
          <c:showBubbleSize val="0"/>
        </c:dLbls>
        <c:gapWidth val="219"/>
        <c:overlap val="-27"/>
        <c:axId val="524255752"/>
        <c:axId val="524256736"/>
      </c:barChart>
      <c:catAx>
        <c:axId val="524255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4256736"/>
        <c:crosses val="autoZero"/>
        <c:auto val="1"/>
        <c:lblAlgn val="ctr"/>
        <c:lblOffset val="100"/>
        <c:noMultiLvlLbl val="0"/>
      </c:catAx>
      <c:valAx>
        <c:axId val="52425673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4255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[Chart_Inventory_alleSysteme.xlsx]Summary Gifhorn!PivotTable1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System Types</a:t>
            </a:r>
          </a:p>
        </c:rich>
      </c:tx>
      <c:layout>
        <c:manualLayout>
          <c:xMode val="edge"/>
          <c:yMode val="edge"/>
          <c:x val="0.37857777777777774"/>
          <c:y val="6.61722974956455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'Summary Gifhorn'!$H$18</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 Gifhorn'!$G$19:$G$23</c:f>
              <c:strCache>
                <c:ptCount val="4"/>
                <c:pt idx="0">
                  <c:v>Server</c:v>
                </c:pt>
                <c:pt idx="1">
                  <c:v>Server Linux</c:v>
                </c:pt>
                <c:pt idx="2">
                  <c:v>Storage Area Network</c:v>
                </c:pt>
                <c:pt idx="3">
                  <c:v>Workstation</c:v>
                </c:pt>
              </c:strCache>
            </c:strRef>
          </c:cat>
          <c:val>
            <c:numRef>
              <c:f>'Summary Gifhorn'!$H$19:$H$23</c:f>
              <c:numCache>
                <c:formatCode>General</c:formatCode>
                <c:ptCount val="4"/>
                <c:pt idx="0">
                  <c:v>409</c:v>
                </c:pt>
                <c:pt idx="1">
                  <c:v>16</c:v>
                </c:pt>
                <c:pt idx="2">
                  <c:v>126</c:v>
                </c:pt>
                <c:pt idx="3">
                  <c:v>11</c:v>
                </c:pt>
              </c:numCache>
            </c:numRef>
          </c:val>
          <c:extLst>
            <c:ext xmlns:c16="http://schemas.microsoft.com/office/drawing/2014/chart" uri="{C3380CC4-5D6E-409C-BE32-E72D297353CC}">
              <c16:uniqueId val="{00000000-E47C-432C-85B4-F9F70D6CB4B4}"/>
            </c:ext>
          </c:extLst>
        </c:ser>
        <c:dLbls>
          <c:showLegendKey val="0"/>
          <c:showVal val="0"/>
          <c:showCatName val="0"/>
          <c:showSerName val="0"/>
          <c:showPercent val="0"/>
          <c:showBubbleSize val="0"/>
        </c:dLbls>
        <c:gapWidth val="219"/>
        <c:overlap val="-27"/>
        <c:axId val="524275432"/>
        <c:axId val="524279696"/>
      </c:barChart>
      <c:catAx>
        <c:axId val="524275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4279696"/>
        <c:crosses val="autoZero"/>
        <c:auto val="1"/>
        <c:lblAlgn val="ctr"/>
        <c:lblOffset val="100"/>
        <c:noMultiLvlLbl val="0"/>
      </c:catAx>
      <c:valAx>
        <c:axId val="524279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524275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400050</xdr:colOff>
      <xdr:row>1</xdr:row>
      <xdr:rowOff>9524</xdr:rowOff>
    </xdr:from>
    <xdr:to>
      <xdr:col>8</xdr:col>
      <xdr:colOff>504825</xdr:colOff>
      <xdr:row>26</xdr:row>
      <xdr:rowOff>0</xdr:rowOff>
    </xdr:to>
    <xdr:graphicFrame macro="">
      <xdr:nvGraphicFramePr>
        <xdr:cNvPr id="3" name="Chart 2">
          <a:extLst>
            <a:ext uri="{FF2B5EF4-FFF2-40B4-BE49-F238E27FC236}">
              <a16:creationId xmlns:a16="http://schemas.microsoft.com/office/drawing/2014/main" id="{4BD65436-FCCF-429A-BF0D-30F4A0AD38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361949</xdr:colOff>
      <xdr:row>0</xdr:row>
      <xdr:rowOff>133350</xdr:rowOff>
    </xdr:from>
    <xdr:to>
      <xdr:col>4</xdr:col>
      <xdr:colOff>361949</xdr:colOff>
      <xdr:row>14</xdr:row>
      <xdr:rowOff>85725</xdr:rowOff>
    </xdr:to>
    <xdr:graphicFrame macro="">
      <xdr:nvGraphicFramePr>
        <xdr:cNvPr id="2" name="Chart 1">
          <a:extLst>
            <a:ext uri="{FF2B5EF4-FFF2-40B4-BE49-F238E27FC236}">
              <a16:creationId xmlns:a16="http://schemas.microsoft.com/office/drawing/2014/main" id="{F15EB5B9-78A9-429B-A87A-F56513942E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476250</xdr:colOff>
      <xdr:row>0</xdr:row>
      <xdr:rowOff>138112</xdr:rowOff>
    </xdr:from>
    <xdr:to>
      <xdr:col>4</xdr:col>
      <xdr:colOff>733425</xdr:colOff>
      <xdr:row>15</xdr:row>
      <xdr:rowOff>38100</xdr:rowOff>
    </xdr:to>
    <xdr:graphicFrame macro="">
      <xdr:nvGraphicFramePr>
        <xdr:cNvPr id="2" name="Chart 1">
          <a:extLst>
            <a:ext uri="{FF2B5EF4-FFF2-40B4-BE49-F238E27FC236}">
              <a16:creationId xmlns:a16="http://schemas.microsoft.com/office/drawing/2014/main" id="{2E1E6846-B6AA-456D-9E7C-2AE35CD4EA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171449</xdr:colOff>
      <xdr:row>0</xdr:row>
      <xdr:rowOff>142875</xdr:rowOff>
    </xdr:from>
    <xdr:to>
      <xdr:col>13</xdr:col>
      <xdr:colOff>581025</xdr:colOff>
      <xdr:row>15</xdr:row>
      <xdr:rowOff>38100</xdr:rowOff>
    </xdr:to>
    <xdr:graphicFrame macro="">
      <xdr:nvGraphicFramePr>
        <xdr:cNvPr id="4" name="Chart 3">
          <a:extLst>
            <a:ext uri="{FF2B5EF4-FFF2-40B4-BE49-F238E27FC236}">
              <a16:creationId xmlns:a16="http://schemas.microsoft.com/office/drawing/2014/main" id="{7E78667B-910F-429D-9A48-66C31CD4CC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sten Dreier" refreshedDate="43447.410372800929" createdVersion="6" refreshedVersion="6" minRefreshableVersion="3" recordCount="2963" xr:uid="{00000000-000A-0000-FFFF-FFFF01000000}">
  <cacheSource type="worksheet">
    <worksheetSource ref="A1:K3005" sheet="Gesamt"/>
  </cacheSource>
  <cacheFields count="11">
    <cacheField name="CITY" numFmtId="0">
      <sharedItems count="42">
        <s v="Auburn Hills"/>
        <s v="Berlin"/>
        <s v="Braunschweig"/>
        <s v="Chemnitz"/>
        <s v="Dresden"/>
        <s v="Dummy"/>
        <s v="Frankfurt"/>
        <s v="Frankfurt am Main"/>
        <s v="Friedrichshafen"/>
        <s v="Gaimersheim"/>
        <s v="Gifhorn"/>
        <s v="Großmehring"/>
        <s v="Guyancourt"/>
        <s v="Hannover"/>
        <s v="Heimsheim"/>
        <s v="Ingolstadt"/>
        <s v="Isenbüttel"/>
        <s v="Kaluga"/>
        <s v="Kassel"/>
        <s v="Ludwigsburg"/>
        <s v="München"/>
        <s v="Neckarsulm"/>
        <s v="Neukirchen/Adorf"/>
        <s v="Neustadt/Weinstrasse"/>
        <s v="Northville, MI"/>
        <s v="Nürnberg"/>
        <s v="Pune"/>
        <s v="Redwood City"/>
        <s v="Regensburg"/>
        <s v="Rostock"/>
        <s v="Rüsselsheim"/>
        <s v="San Carlos"/>
        <s v="Sao Paulo"/>
        <s v="São Paulo, -SP-, Brasilien"/>
        <s v="Seoul"/>
        <s v="Shanghai"/>
        <s v="Sindelfingen"/>
        <s v="Stollberg"/>
        <s v="Stuttgart"/>
        <s v="Tokyo"/>
        <s v="Weissach"/>
        <s v="Wolfsburg"/>
      </sharedItems>
    </cacheField>
    <cacheField name="Standort-Raum" numFmtId="0">
      <sharedItems count="746">
        <s v="AH01.A0114"/>
        <s v="Auburn Hills_Serverroom"/>
        <s v="B_01.A0005"/>
        <s v="B_01.A0006"/>
        <s v="B_01.A0040"/>
        <s v="B_01.A0064"/>
        <s v="B_01.A0098"/>
        <s v="B_01.A0101"/>
        <s v="B_01.A0107"/>
        <s v="B_01.A0110"/>
        <s v="B_01.A0111"/>
        <s v="B_01.A0113"/>
        <s v="B_01.A0114"/>
        <s v="B_01.A0116"/>
        <s v="B_01.A0201"/>
        <s v="B_01.A0203"/>
        <s v="B_01.A0204"/>
        <s v="B_01.A0212"/>
        <s v="B_01.A0213"/>
        <s v="B_01.A0214"/>
        <s v="B_01.A0304"/>
        <s v="B_01.A0304B"/>
        <s v="B_01.A0309"/>
        <s v="B_01.A0309A"/>
        <s v="B_01.A0395"/>
        <s v="B_01.A0405"/>
        <s v="B_01.A0406"/>
        <s v="B_01.A0411"/>
        <s v="B_01.A0491"/>
        <s v="B_01.B0208"/>
        <s v="B_01.B0250a"/>
        <s v="B_01.B0270"/>
        <s v="B_01.B0295a"/>
        <s v="B_01.B0299"/>
        <s v="B_01.B0312"/>
        <s v="B_01.B0361"/>
        <s v="B_01.B0371"/>
        <s v="B_01.B0376"/>
        <s v="B_01.B0402"/>
        <s v="B_01.B0403"/>
        <s v="B_01.B0404"/>
        <s v="B_01.B0407"/>
        <s v="B_01.B0457"/>
        <s v="B_01.B0458"/>
        <s v="B_01.B0470"/>
        <s v="B_01.B0470a"/>
        <s v="B_01.B0471"/>
        <s v="B_01.B0472"/>
        <s v="B_01.B0473"/>
        <s v="B_01.B0495"/>
        <s v="B_01.B0497"/>
        <s v="B_01.B0505a"/>
        <s v="B_01.B0507"/>
        <s v="B_01.B0508"/>
        <s v="B_01.B0509"/>
        <s v="B_01.B0551"/>
        <s v="B_01.B0553"/>
        <s v="B_01.B0558"/>
        <s v="B_01.B0571"/>
        <s v="B_01.B0573"/>
        <s v="B_01.B0574"/>
        <s v="B_01.B0580"/>
        <s v="B_01.B0595"/>
        <s v="B_01.B0595a"/>
        <s v="B_01.B0597"/>
        <s v="B_01.C0208"/>
        <s v="B_01.C0295"/>
        <s v="B_01.C0305"/>
        <s v="B_01.C0307"/>
        <s v="B_01.C0308a"/>
        <s v="B_01.C0312"/>
        <s v="B_01.C0395"/>
        <s v="B_01.C0402"/>
        <s v="B_01.C0403"/>
        <s v="B_01.C0406"/>
        <s v="B_01.C0407"/>
        <s v="B_01.C0411"/>
        <s v="B_01.C0495"/>
        <s v="B_01.C0501"/>
        <s v="B_01.C0502"/>
        <s v="B_01.C0504"/>
        <s v="B_01.C0504a"/>
        <s v="B_01.C0504b"/>
        <s v="B_01.C0505"/>
        <s v="B_01.C0508"/>
        <s v="B_01.C0595"/>
        <s v="B_01.C5209"/>
        <s v="B_01.D0024"/>
        <s v="B_02.A0001"/>
        <s v="B_02.A0017"/>
        <s v="B_02.A0026"/>
        <s v="B_02.A0044"/>
        <s v="B_02.B0004"/>
        <s v="B_02.B0009"/>
        <s v="B_02.B0011"/>
        <s v="B_02.B0014"/>
        <s v="B_02.B0015"/>
        <s v="B_02.B0031"/>
        <s v="B_02.B0032"/>
        <s v="B_02.B0033"/>
        <s v="B_02.B0037"/>
        <s v="B_02.B0053a"/>
        <s v="B_02.B0056"/>
        <s v="B_02.B0059"/>
        <s v="B_02.B0062"/>
        <s v="B_02.B0103"/>
        <s v="B_02.B0108"/>
        <s v="B_02.B0109"/>
        <s v="B_02.B0113"/>
        <s v="B_02.C0002"/>
        <s v="B_03.A Flur 1"/>
        <s v="B_03.A0005"/>
        <s v="B_03.A0032"/>
        <s v="B_03.A0033"/>
        <s v="B_03.A0102"/>
        <s v="B_03.A0106"/>
        <s v="B_03.A0107"/>
        <s v="B_03.A0108"/>
        <s v="B_03.A0112"/>
        <s v="B_03.A0116"/>
        <s v="B_03.A0120"/>
        <s v="B_03.A0123"/>
        <s v="B_03.A0131"/>
        <s v="B_03.A0133"/>
        <s v="B_03.A0195"/>
        <s v="B_03.A0201"/>
        <s v="B_03.A0207"/>
        <s v="B_03.A0214"/>
        <s v="B_03.A0231"/>
        <s v="B_03.A0233"/>
        <s v="B_03.A0313"/>
        <s v="B_03.A0317"/>
        <s v="B_03.A0331"/>
        <s v="B_03.A0333"/>
        <s v="B_03.A0395"/>
        <s v="B_03.A0403"/>
        <s v="B_03.A0413"/>
        <s v="B_03.A0416"/>
        <s v="B_03.A0426"/>
        <s v="B_03.A0433"/>
        <s v="B_03.A0501"/>
        <s v="B_03.A0509"/>
        <s v="B_03.A0510"/>
        <s v="B_03.A0511"/>
        <s v="B_03.A0511a"/>
        <s v="B_03.A0514"/>
        <s v="B_03.A0515"/>
        <s v="B_03.A0520"/>
        <s v="B_03.A0523"/>
        <s v="B_03.A0524"/>
        <s v="B_03.A0525"/>
        <s v="B_03.A0531"/>
        <s v="B_03.A0533"/>
        <s v="B_03.B0008"/>
        <s v="B_03.B0023"/>
        <s v="B_03.B0031"/>
        <s v="B_03.B0033"/>
        <s v="B_03.B0115"/>
        <s v="B_03.B0131"/>
        <s v="B_03.B0223"/>
        <s v="B_03.B0231"/>
        <s v="B_03.B0295"/>
        <s v="B_03.B0326"/>
        <s v="B_03.B0327"/>
        <s v="B_03.B0328"/>
        <s v="B_03.B0426"/>
        <s v="B_03.B0431"/>
        <s v="B_03.B0432"/>
        <s v="B_03.B0502"/>
        <s v="B_03.B0504"/>
        <s v="B_03.B0509"/>
        <s v="B_03.B0512"/>
        <s v="B_03.B0531"/>
        <s v="B_03.B0532"/>
        <s v="B_04.A0101"/>
        <s v="B_04.A-105"/>
        <s v="B_04.C0003"/>
        <s v="B_04.C0103"/>
        <s v="B_04.C0105"/>
        <s v="B_04.C0107"/>
        <s v="B_04.C0109"/>
        <s v="B_04.E0004"/>
        <s v="B_04.E0095"/>
        <s v="B_05.A0112"/>
        <s v="B_05.A0224"/>
        <s v="B_05.A0248"/>
        <s v="B_05.A0266"/>
        <s v="B_05.A0303"/>
        <s v="B_05.A0317"/>
        <s v="B_05.A0323"/>
        <s v="B_05.A0327"/>
        <s v="B_05.A0358"/>
        <s v="B_05.A0367"/>
        <s v="B_05.A0369"/>
        <s v="B_05.B0207"/>
        <s v="B_05.B0219"/>
        <s v="B_05.B0224"/>
        <s v="B_06.AEG"/>
        <s v="B_07.A0154"/>
        <s v="B_07.A0302"/>
        <s v="B_07.A0304"/>
        <s v="B_07.A0310"/>
        <s v="B_07.A0314"/>
        <s v="B_07.A0315"/>
        <s v="B_07.A0316"/>
        <s v="B_07.A0320"/>
        <s v="B_07.A0325"/>
        <s v="B_07.A0417"/>
        <s v="B_07.A0509"/>
        <s v="B_07.A0590"/>
        <s v="Berlin_Generisch"/>
        <s v="BS 4.OG"/>
        <s v="BS E3 395"/>
        <s v="BS E4 4.OG"/>
        <s v="BS E5 A0504"/>
        <s v="BS.E4-495"/>
        <s v="BS.E5-595"/>
        <s v="BS01.A0106"/>
        <s v="BS01.A0301"/>
        <s v="BS01.A0349"/>
        <s v="BS01.A0394"/>
        <s v="BS01.A0395"/>
        <s v="BS01.A0412"/>
        <s v="BS01.A0495"/>
        <s v="BS01.A0595"/>
        <s v="BS01.ARTR 4/3"/>
        <s v="BS01.ARTR 5/1"/>
        <s v="BS01_A01546"/>
        <s v="C_01.A0001"/>
        <s v="C_01.A0007"/>
        <s v="C_01.A0014"/>
        <s v="C_01.A0018"/>
        <s v="C_01.A0018d"/>
        <s v="C_01.A0100_Flur"/>
        <s v="C_01.A0107"/>
        <s v="C_01.A0110"/>
        <s v="C_01.A0200"/>
        <s v="C_01.A0200d"/>
        <s v="C_01.A0202a"/>
        <s v="C_01.A0207"/>
        <s v="C_01.B0032"/>
        <s v="C_01.B0130"/>
        <s v="C_01.B0134"/>
        <s v="C_01.D0050"/>
        <s v="C_01.D0141"/>
        <s v="C_01.D0142"/>
        <s v="C_01.D01OGFlur"/>
        <s v="C_01.E0001"/>
        <s v="C_04.A0013"/>
        <s v="C_04.A0107"/>
        <s v="C_04.A0119"/>
        <s v="C_04_A0005"/>
        <s v="C_05.A0001"/>
        <s v="C_05.A0020"/>
        <s v="C_05.A0310"/>
        <s v="C_05.A0317"/>
        <s v="C_05.A0317-2"/>
        <s v="C_05.A0317c"/>
        <s v="C_05.A0375"/>
        <s v="C_05.A0408"/>
        <s v="C_05.A0409"/>
        <s v="C_05.C0009"/>
        <s v="C_05.C0017"/>
        <s v="C_05.C0302"/>
        <s v="C_05.C0373b"/>
        <s v="C_05.E0110"/>
        <s v="C_05.E0138"/>
        <s v="C_05.E0144"/>
        <s v="C_05.E0173"/>
        <s v="C_05.E0325"/>
        <s v="C_05.E0361"/>
        <s v="C_05.F0137"/>
        <s v="C_05.F0141"/>
        <s v="C_05.F0338"/>
        <s v="C_09.A0001"/>
        <s v="Chemnitz_Generisch"/>
        <s v="Pool-Lager Nuritel"/>
        <s v="D_01.A0001"/>
        <s v="DD01.A0309"/>
        <s v="DD01.A0313"/>
        <s v="DD01.A0323"/>
        <s v="Dummy"/>
        <s v="FF01.F2103"/>
        <s v="FF01.A-Bürofläche"/>
        <s v="FF01.F-Technikfläche"/>
        <s v="FF01.G-Technikfläche"/>
        <s v="F_01.A0001"/>
        <s v="F_01.A0301"/>
        <s v="I_01.A0001"/>
        <s v="I_01.A0111"/>
        <s v="I_01.A0115"/>
        <s v="I_01.A0121"/>
        <s v="I_01.A0203"/>
        <s v="I_01.A0210"/>
        <s v="I_01.A0214"/>
        <s v="I_01.A0216"/>
        <s v="I_01.M0201"/>
        <s v="I_03.M0101"/>
        <s v="I_03.M0201"/>
        <s v="I_05.A0120"/>
        <s v="I_05.A0301a"/>
        <s v="I_05.A0331"/>
        <s v="I_05.A0503"/>
        <s v="G_01.A0001"/>
        <s v="G_01.A0010"/>
        <s v="G_01.A0012"/>
        <s v="G_01.A0013"/>
        <s v="G_01.A0014"/>
        <s v="G_01.A0019"/>
        <s v="G_01.A0020"/>
        <s v="G_01.A0101"/>
        <s v="G_01.A0102"/>
        <s v="G_01.A0103a"/>
        <s v="G_01.A0105"/>
        <s v="G_01.A0110"/>
        <s v="G_01.A0116"/>
        <s v="G_01.A0201"/>
        <s v="G_01.A0203"/>
        <s v="G_01.A0207"/>
        <s v="G_01.A0211"/>
        <s v="G_01.A0216"/>
        <s v="G_01.A0217"/>
        <s v="G_01.A0218"/>
        <s v="G_01.A0301a"/>
        <s v="G_01.A0301b"/>
        <s v="G_01.B0010"/>
        <s v="G_01.B0011"/>
        <s v="G_01.B0200"/>
        <s v="G_01.B0205"/>
        <s v="G_01.B0207"/>
        <s v="G_01.B0208"/>
        <s v="G_01.B0215"/>
        <s v="G_01.B0216"/>
        <s v="G_01.C0005"/>
        <s v="G_01.D0001"/>
        <s v="G_01.D0014"/>
        <s v="G_01.D0016"/>
        <s v="G_01.D0102"/>
        <s v="G_01.D0103"/>
        <s v="G_01.D0107"/>
        <s v="G_01.E0014"/>
        <s v="G_01.F0001"/>
        <s v="G_01.F0101"/>
        <s v="G_01.G0006"/>
        <s v="G_01.G0007"/>
        <s v="G_01.G0009"/>
        <s v="G_01.G0012"/>
        <s v="G_01.G0105"/>
        <s v="G_01.G0106"/>
        <s v="G_01.G0109"/>
        <s v="G_01.M0015"/>
        <s v="G_02.A0006"/>
        <s v="G_02.A0013"/>
        <s v="G_02.A0014"/>
        <s v="G_02.A0020"/>
        <s v="G_02.A0104"/>
        <s v="G_02.A0105"/>
        <s v="G_02.M0001"/>
        <s v="G_03.A0005"/>
        <s v="G_03.A0011"/>
        <s v="G_03.A0013"/>
        <s v="G_03.A0028"/>
        <s v="G_03.A0040"/>
        <s v="G_03.A005b"/>
        <s v="G_03.A0060"/>
        <s v="G_03.A0090"/>
        <s v="G_03.A0094"/>
        <s v="G_03.A0096"/>
        <s v="G_03.A0101"/>
        <s v="G_03.A0111a"/>
        <s v="G_03.A0112"/>
        <s v="G_03.A0121"/>
        <s v="G_03.A0130"/>
        <s v="G_03.A0146"/>
        <s v="G_03.A0149"/>
        <s v="G_03.A0150"/>
        <s v="G_03.A0152"/>
        <s v="G_03.A0155"/>
        <s v="G_03.A0157"/>
        <s v="G_03.A0160"/>
        <s v="G_03.A0163"/>
        <s v="G_03.A0164"/>
        <s v="G_03.A0166"/>
        <s v="G_03.A0167"/>
        <s v="G_03.A0169"/>
        <s v="G_03.A0171"/>
        <s v="G_03.A0182"/>
        <s v="G_03.A0191"/>
        <s v="G_03.A0201"/>
        <s v="G_03.A0202"/>
        <s v="G_03.A0205"/>
        <s v="G_03.A0221"/>
        <s v="G_03.A0222n"/>
        <s v="G_03.A0223"/>
        <s v="G_03.A0224"/>
        <s v="G_03.A0224n"/>
        <s v="G_03.A0227"/>
        <s v="G_03.A0230"/>
        <s v="G_03.A0243"/>
        <s v="G_03.A0245"/>
        <s v="G_03.A0246"/>
        <s v="G_03.A0247"/>
        <s v="G_03.A0249"/>
        <s v="G_03.A0250"/>
        <s v="G_03.A0253"/>
        <s v="G_03.A0255"/>
        <s v="G_03.A0260"/>
        <s v="G_03.A0261"/>
        <s v="G_03.A0262"/>
        <s v="G_03.A0264"/>
        <s v="G_03.A0265"/>
        <s v="G_03.A0266"/>
        <s v="G_03.A0267"/>
        <s v="G_03.A0269"/>
        <s v="G_03.A0275"/>
        <s v="G_03.A0277"/>
        <s v="G_03.A0282"/>
        <s v="G_03.A0283"/>
        <s v="G_03.A0285"/>
        <s v="G_03.A0287"/>
        <s v="G_03.B 1.OG"/>
        <s v="G_03.B0106"/>
        <s v="G_03.B0114"/>
        <s v="G_03.Bxxxx"/>
        <s v="G_03.M0001"/>
        <s v="G_03.M0002"/>
        <s v="G_03.M0016"/>
        <s v="G_03.M0017"/>
        <s v="G_03.M0020"/>
        <s v="G_03.M0038"/>
        <s v="G_03.M0048"/>
        <s v="G_04.A0001"/>
        <s v="G_04.A0004"/>
        <s v="G_04.A0011"/>
        <s v="G_04.A0016"/>
        <s v="G_04.A0023"/>
        <s v="G_04.A0023a"/>
        <s v="G_04.A0025"/>
        <s v="G_04.A0026"/>
        <s v="G_04.A0028"/>
        <s v="G_04.A0032"/>
        <s v="G_04.A0034"/>
        <s v="G_04.A0070"/>
        <s v="G_04.A0076"/>
        <s v="G_04.A0079"/>
        <s v="G_04.A0105"/>
        <s v="G_04.A0108"/>
        <s v="G_04.A0113"/>
        <s v="G_04.A0120"/>
        <s v="G_04.A0124"/>
        <s v="G_04.A0127"/>
        <s v="G_04.A0132"/>
        <s v="G_04.A0135"/>
        <s v="G_04.A0137"/>
        <s v="G_04.A0139"/>
        <s v="G_04.A0157"/>
        <s v="G_04.A0176"/>
        <s v="G_04.A0177"/>
        <s v="G_04.A0187"/>
        <s v="G_04.A0192"/>
        <s v="G_04.A0202"/>
        <s v="G_04.A0221"/>
        <s v="G_04.A0226"/>
        <s v="G_04.A0231"/>
        <s v="G_04.A0236"/>
        <s v="G_04.A0241"/>
        <s v="G_04.A0243"/>
        <s v="G_04.A0247"/>
        <s v="G_04.A0258"/>
        <s v="G_04.A0265"/>
        <s v="G_04.A0277"/>
        <s v="G_04.A0281"/>
        <s v="G_04.A0284"/>
        <s v="G_04.A0286"/>
        <s v="G_04.A0312"/>
        <s v="G_04.A0314"/>
        <s v="G_04.A0322"/>
        <s v="G_04.A0330"/>
        <s v="G_04.A0336"/>
        <s v="G_04.A0338"/>
        <s v="G_04.A0369"/>
        <s v="G_04.A0370"/>
        <s v="G_04.A0374"/>
        <s v="G_04.A0379"/>
        <s v="G_04.A0406"/>
        <s v="G_04.A0409"/>
        <s v="G_04.A0417"/>
        <s v="G_04.A0423"/>
        <s v="G_04.A0426"/>
        <s v="G_04.A0428"/>
        <s v="G_04.A0460"/>
        <s v="G_04.A0461"/>
        <s v="G_04.A0469"/>
        <s v="G_04.A0471"/>
        <s v="G_04.M0001"/>
        <s v="G_04.M0002"/>
        <s v="G_04.M0004"/>
        <s v="G_04.M0005"/>
        <s v="G_04.M0007"/>
        <s v="G_04.M0008"/>
        <s v="G_04.M0013"/>
        <s v="G_04.M0018"/>
        <s v="G_04.M0019"/>
        <s v="G_04.M0022"/>
        <s v="G_04.M0023"/>
        <s v="G_04.M0043"/>
        <s v="G_04.M0055"/>
        <s v="G_04.M0101"/>
        <s v="G_04.M0104"/>
        <s v="G_04.M0107"/>
        <s v="G_04.M0109"/>
        <s v="G_04.M0110"/>
        <s v="G_04.M0113"/>
        <s v="G_04.M0115"/>
        <s v="G_04.M0142"/>
        <s v="G_04.M0143"/>
        <s v="G_04.M0146"/>
        <s v="G_04.M0149"/>
        <s v="G_04.M0153"/>
        <s v="G_04.M0207"/>
        <s v="G_04.M0213"/>
        <s v="G_04.M0223"/>
        <s v="G_04.M0243"/>
        <s v="G_04.M0255"/>
        <s v="G_05.A0005"/>
        <s v="G_05.A0006"/>
        <s v="G_05.A0032"/>
        <s v="G_05.A0056"/>
        <s v="G_05.A0099"/>
        <s v="G_05.A0105"/>
        <s v="G_05.A0112"/>
        <s v="G_05.A0157"/>
        <s v="G_05.A0162"/>
        <s v="G_05.A0201"/>
        <s v="G_05.A0212"/>
        <s v="G_05.A0231"/>
        <s v="G_05.A0241"/>
        <s v="G_05.A0257"/>
        <s v="G_05.A0261"/>
        <s v="G_05.A0264"/>
        <s v="G_05.A0302"/>
        <s v="G_05.A0304"/>
        <s v="G_05.A0312"/>
        <s v="G_05.A0337"/>
        <s v="G_05.A0341"/>
        <s v="G_05.A0357"/>
        <s v="G_05.A0402"/>
        <s v="G_05.A0406"/>
        <s v="G_05.A0412"/>
        <s v="G_05.A0457"/>
        <s v="G_05.A0460"/>
        <s v="G_05.A0462"/>
        <s v="G_05.A0465"/>
        <s v="G_05.Kantine"/>
        <s v="G_06.A0001"/>
        <s v="G_06.A0005"/>
        <s v="G_06.A0009"/>
        <s v="G_06.A0017"/>
        <s v="G_06.A0019"/>
        <s v="G_06.A0101"/>
        <s v="G_06.A0102"/>
        <s v="G_06.A0108"/>
        <s v="G_06.A0111"/>
        <s v="G_06.A0113"/>
        <s v="G_06.A0117"/>
        <s v="G_06.A0122"/>
        <s v="G_06.A0123a"/>
        <s v="G_06.A0202"/>
        <s v="G_06.A0206"/>
        <s v="G_06.A0210"/>
        <s v="G_06.A0216"/>
        <s v="G_06.A0220"/>
        <s v="G_06.A0221"/>
        <s v="G_06.B0023"/>
        <s v="G_06.B0026"/>
        <s v="G_08.A0001"/>
        <s v="G_08.A0004"/>
        <s v="G_08.A0101"/>
        <s v="G_08.F-Halle"/>
        <s v="G_09.A0001"/>
        <s v="G_09.A0101"/>
        <s v="G_09.A0108"/>
        <s v="Gifhorn_Generisch"/>
        <s v="I_06.A0001"/>
        <s v="I_06.A00SR"/>
        <s v="FR.01.A0100"/>
        <s v="FR01.A0001"/>
        <s v="Guyancourt_Serverroom"/>
        <s v="Hannover_Bechtle_Serverroom"/>
        <s v="WE02.A0001"/>
        <s v="WE02.A0102"/>
        <s v="I_02.A0001"/>
        <s v="G_07.M0100b"/>
        <s v="G_07.M0200b"/>
        <s v="G_20.A0000"/>
        <s v="G_20.A0406"/>
        <s v="Kaluga_Serverroom"/>
        <s v="KS01.A0001"/>
        <s v="KS01.A0107"/>
        <s v="LU01.A0109"/>
        <s v="LU01.A0201"/>
        <s v="LU01.A0205"/>
        <s v="LU01.A02SR"/>
        <s v="LU01.B0003"/>
        <s v="M_01.A0021"/>
        <s v="M_01.A0103"/>
        <s v="M_01.A0109"/>
        <s v="M_01.A0207"/>
        <s v="M_01.A0306"/>
        <s v="M_01.A0402"/>
        <s v="M_01.A0409"/>
        <s v="M_01.B0004"/>
        <s v="M_01.B0005"/>
        <s v="M_01.B0006"/>
        <s v="M_01.B0011"/>
        <s v="M_01.B0023"/>
        <s v="M_01.B0027"/>
        <s v="M_01.B0103"/>
        <s v="M_01.B0204"/>
        <s v="M_01.B0210"/>
        <s v="M_01.B0304"/>
        <s v="M_01.B0404"/>
        <s v="M_01.B0405"/>
        <s v="M_02.A0007"/>
        <s v="M_03.A0002"/>
        <s v="M_03.A0305c"/>
        <s v="M_03.A0308"/>
        <s v="M_03.A0323"/>
        <s v="M_03.A0330"/>
        <s v="M_05.A0004a"/>
        <s v="M_05.A0102"/>
        <s v="M_05.A0108"/>
        <s v="M_05.A0128"/>
        <s v="M_05.A0137"/>
        <s v="M_05.A0237"/>
        <s v="M_05.A0238"/>
        <s v="M_05.A0249"/>
        <s v="NU01.A0101"/>
        <s v="NU01.A0109"/>
        <s v="C_06.A0001"/>
        <s v="C_06.A0014"/>
        <s v="C_06.B0002d"/>
        <s v="NE01.A0002"/>
        <s v="NE01.A0003"/>
        <s v="NE01.A0119"/>
        <s v="NE02.A0003"/>
        <s v="Northville_Serverroom"/>
        <s v="US01.A0100"/>
        <s v="US01.A0112"/>
        <s v="US01.A0205"/>
        <s v="US01.C0146"/>
        <s v="N_01.A0001"/>
        <s v="N_01.A0301"/>
        <s v="N_01.A0305"/>
        <s v="N_01.A030TR"/>
        <s v="N_01.A0311"/>
        <s v="N_01.A0313"/>
        <s v="N_01.A0321"/>
        <s v="Pune_Serverroom"/>
        <s v="SC01.A0109"/>
        <s v="R_01.A0001"/>
        <s v="R1.A0215"/>
        <s v="RO01.A0201"/>
        <s v="RH01.A0202"/>
        <s v="San Carlos_Serverroom"/>
        <s v="Sao Paulo_Serverroom"/>
        <s v="BR02.A0001"/>
        <s v="BR02.A0123"/>
        <s v="KR01.A0001"/>
        <s v="Seoul_Serverroom"/>
        <s v="CN01.A0804"/>
        <s v="CN01.A0809"/>
        <s v="CN01.A0811"/>
        <s v="CN01.A0903"/>
        <s v="SI01.A.0120"/>
        <s v="SI01.A.0514"/>
        <s v="SI01.A0003"/>
        <s v="SI01.A0013"/>
        <s v="SI01.A0103"/>
        <s v="SI01.A0127"/>
        <s v="SI01.A0203"/>
        <s v="SI01.A0211"/>
        <s v="SI01.A0227"/>
        <s v="SI01.A0303"/>
        <s v="SI01.A0327"/>
        <s v="SI01.A0403"/>
        <s v="SI01.A0419"/>
        <s v="SI01.A0503"/>
        <s v="SI01.A0517"/>
        <s v="SI01.B0011"/>
        <s v="C_11.A0101a-d"/>
        <s v="C_11.B0007"/>
        <s v="C_11.C0009"/>
        <s v="C_11.C0011"/>
        <s v="C_12.A0002b"/>
        <s v="C_12.A0007"/>
        <s v="C_12.A0101"/>
        <s v="C_12.B0107"/>
        <s v="C_12.C0001"/>
        <s v="C_12.C0003"/>
        <s v="C_12.C0012"/>
        <s v="C_20.A0012"/>
        <s v="C_20.A0017"/>
        <s v="C_20.A0020"/>
        <s v="C_20.A0022"/>
        <s v="C_20.A0027"/>
        <s v="C_20.A0107a"/>
        <s v="C_20.A0117"/>
        <s v="C_20.A0119"/>
        <s v="C_20.A0122"/>
        <s v="C_20.A0207a"/>
        <s v="C_20.A0217"/>
        <s v="C_20.A0218"/>
        <s v="C_20.A0222"/>
        <s v="C_20.A0307"/>
        <s v="C_20.A0317"/>
        <s v="C_20.A0407a"/>
        <s v="C_20.A0417"/>
        <s v="C_20.A0426"/>
        <s v="C_20.A0508"/>
        <s v="C_20.A0509"/>
        <s v="C_20.A0517"/>
        <s v="C_20.B0009"/>
        <s v="C_20.B0017"/>
        <s v="C_20.B0107a"/>
        <s v="C_20.B0109"/>
        <s v="C_20.B0117"/>
        <s v="C_20.B02018"/>
        <s v="C_20.B0207b"/>
        <s v="C_20.B0217"/>
        <s v="C_20.B0307"/>
        <s v="C_20.B0317"/>
        <s v="C_20.B0407a"/>
        <s v="C_20.B0417"/>
        <s v="C_20.B0426"/>
        <s v="C_20.B0509"/>
        <s v="C_20.B0517"/>
        <s v="LU02.A0601"/>
        <s v="LU02.A-Büro"/>
        <s v="JP01.A0001"/>
        <s v="Tokyo_Serverroom"/>
        <s v="WE01.A0001"/>
        <s v="WE01.A0201"/>
        <s v="WE01.A0202"/>
        <s v="WE01.A02SR"/>
        <s v="WO01.A0105"/>
      </sharedItems>
    </cacheField>
    <cacheField name="systemname" numFmtId="0">
      <sharedItems containsMixedTypes="1" containsNumber="1" containsInteger="1" minValue="42721" maxValue="62312" count="2949">
        <s v="NVME0620"/>
        <s v="auburnhills-backup"/>
        <s v="auburnhills-serverroom-2nd"/>
        <s v="AUB-VMH-001"/>
        <s v="GIF-WEB-001"/>
        <s v="gw-auburnhills"/>
        <s v="gw-auburnhills-MAIN.iav.us"/>
        <s v="bln-190-ricoh-mp301spf"/>
        <s v="bln-052-ricoh-mpc305spf"/>
        <s v="bln-200-ricoh-mp2352sp"/>
        <s v="bln-259-ricoh-mpc3004ex"/>
        <s v="FXS2113Q2Z5"/>
        <s v="IAVB1A-064-BCC"/>
        <s v="IAVB1A-064-TK"/>
        <s v="IAVB1A-0xx"/>
        <s v="IAVB5A-01xx"/>
        <s v="bln-244-ricoh-mpc3003"/>
        <s v="bln-191-ricoh-mpc305spf"/>
        <s v="bln-227-ricoh-mp301spf"/>
        <s v="BLN-APC-002"/>
        <s v="IAVB1_OG1-DSL"/>
        <s v="Touch_B_01.A0111"/>
        <s v="VK_Anlage_Berlin_B_01.A0111"/>
        <s v="bln-025-ricoh-mpc3003"/>
        <s v="bln-224-ricoh-mpc3003"/>
        <s v="bln-023-ricoh-mpc3003"/>
        <s v="IAVB1A-1xx"/>
        <s v="IAVB1A-1xxB"/>
        <s v="bln-024-hp-cp3505"/>
        <s v="bln-055-ricoh-mpc3003"/>
        <s v="bln-167-ricoh-sp4310n"/>
        <s v="172_18_75_89"/>
        <s v="BLN-257-Ricoh-MPC3004"/>
        <s v="bln-028-hp-cp3505"/>
        <s v="40IAV102324S-0"/>
        <s v="BLN-APP-016"/>
        <s v="bln-b1a-r081-wwwvpn"/>
        <s v="BLN-CAP-001"/>
        <s v="BLN-CER-001"/>
        <s v="BLN-COL-013"/>
        <s v="BLN-COL-051"/>
        <s v="BLN-COL-061"/>
        <s v="BLN-DBS-022"/>
        <s v="BLN-DSL-001"/>
        <s v="bln-fcsw-01"/>
        <s v="bln-fcsw-02"/>
        <s v="bln-ims-001"/>
        <s v="BLN-IMS-006"/>
        <s v="BLN-IMS-013"/>
        <s v="BLN-IMS-017"/>
        <s v="BLN-IPS-001"/>
        <s v="BLN-LIC-003"/>
        <s v="BLN-MNB-001"/>
        <s v="BLN-MOC-001"/>
        <s v="BLN-MOC-003"/>
        <s v="BLN-OSO-01"/>
        <s v="BLN-SAN-01"/>
        <s v="BLN-SAN-05"/>
        <s v="BLN-TEL-001"/>
        <s v="BLN-USV-001"/>
        <s v="BLN-VMH-001"/>
        <s v="BLN-VMH-002"/>
        <s v="bln-vmh-005"/>
        <s v="BLN-VMH-006"/>
        <s v="BLN-VMH-007"/>
        <s v="BLN-VMH-010"/>
        <s v="BLN-VMH-016"/>
        <s v="BLN-VMH-017"/>
        <s v="BLN-VMH-021"/>
        <s v="BLN-VMH-022"/>
        <s v="BLN-VMH-027"/>
        <s v="BLN-VMH-033"/>
        <s v="BLN-VMH-035"/>
        <s v="BLN-VMH-037"/>
        <s v="BLN-WEB-003"/>
        <s v="GSI04407"/>
        <s v="GW-INT-BLN"/>
        <s v="IAVB11"/>
        <s v="IAVB17"/>
        <s v="IAVB1A-214"/>
        <s v="IAVB1A-2xx"/>
        <s v="IAVB1A-2xxB"/>
        <s v="IAVB1A-2xxC"/>
        <s v="IAVB1A-MAIN"/>
        <s v="IAVB25"/>
        <s v="IAVB7"/>
        <s v="IAVBSANC"/>
        <s v="IAVBVIDEO"/>
        <s v="icx7750-b1a"/>
        <s v="icx7750-b1a Unit: 1"/>
        <s v="icx7750-b1a Unit: 2"/>
        <s v="SAPHANA11"/>
        <s v="SRVB08A"/>
        <s v="SW1D1"/>
        <s v="SW2D1"/>
        <s v="SW2D2"/>
        <s v="VCEX3C421300HH"/>
        <s v="VCEX3C421300HP"/>
        <s v="VCEX3C421300J5"/>
        <s v="VCEX3C421300K5"/>
        <s v="VCFC2CN8205D00N"/>
        <s v="VCFC2CN8205D01X"/>
        <s v="VCFC2CN8205D033"/>
        <s v="VCFC2CN8205D05M"/>
        <s v="BLN-USV-003"/>
        <s v="bln-033-hp-500-color"/>
        <s v="bln-cax-003"/>
        <s v="bln-cax-004"/>
        <s v="csi-cs19"/>
        <s v="csi-cs26"/>
        <s v="IAVB1A-309-CAD"/>
        <s v="IAVB1A-309-CAE"/>
        <s v="IAVB1A-309-HPC"/>
        <s v="IAVB1A-309-SAP"/>
        <s v="IAVB1A-3xx"/>
        <s v="IAVB1A-3xxB"/>
        <s v="iavbcadfs1"/>
        <s v="stcae02"/>
        <s v="bln-003-ricoh-mpc3003"/>
        <s v="bln-139-hp-dj-t790"/>
        <s v="IAVB1A-4xx"/>
        <s v="bln-208-ricoh-mpc3003"/>
        <s v="bln-057-ricoh-sp4310n"/>
        <s v="bln-137-ricoh-spc430dn"/>
        <s v="bln-199-ricoh-mpc3003"/>
        <s v="bln-201-ricoh-mpc3003"/>
        <s v="bln-021-ricoh-mpc305spf"/>
        <s v="bln-072-ricoh-mpc3003"/>
        <s v="BLN-RDS-007"/>
        <s v="bln-013-ricoh-mpc3003"/>
        <s v="bln-027-ricoh-mpc3003"/>
        <s v="bln-031-ricoh-mpc3003"/>
        <s v="IAVB1B-21xx"/>
        <s v="IAVB1B-21xxB"/>
        <s v="IAVB1B-27x"/>
        <s v="IAVB1B-25x"/>
        <s v="BLN-APP-047"/>
        <s v="BLN-COL-014"/>
        <s v="BLN-COL-052"/>
        <s v="bln-fcsw-03"/>
        <s v="bln-fcsw-04"/>
        <s v="bln-fcsw-07"/>
        <s v="bln-fcsw-08"/>
        <s v="BLN-IMS-010"/>
        <s v="BLN-IPS-002"/>
        <s v="bln-lib-001"/>
        <s v="BLN-MNB-002"/>
        <s v="BLN-MOC-002"/>
        <s v="BlN-SAN-008"/>
        <s v="BLN-SAN-009"/>
        <s v="BLN-SAN-02"/>
        <s v="BLN-SAN-03"/>
        <s v="BLN-TEL-002"/>
        <s v="BLN-USV-002"/>
        <s v="BLN-VID-003"/>
        <s v="BLN-VMH-003"/>
        <s v="BLN-VMH-004"/>
        <s v="BLN-VMH-008"/>
        <s v="BLN-VMH-011"/>
        <s v="BLN-VMH-018"/>
        <s v="BLN-VMH-019"/>
        <s v="BLN-VMH-023"/>
        <s v="BLN-VMH-024"/>
        <s v="BLN-VMH-026"/>
        <s v="BLN-VMH-028"/>
        <s v="BLN-VMH-031"/>
        <s v="bln-vmh-032"/>
        <s v="BLN-VMH-034"/>
        <s v="BLN-VMH-036"/>
        <s v="BLN-VMH-038"/>
        <s v="BLN-VMH-042"/>
        <s v="IAVB1B-3112"/>
        <s v="IAVB1B-3112B"/>
        <s v="IAVB1B-3112C"/>
        <s v="IAVB1B-31xx"/>
        <s v="IAVB1B-31xxB"/>
        <s v="IAVB26"/>
        <s v="IAVB30"/>
        <s v="IAVB31"/>
        <s v="IAVB32"/>
        <s v="IAVBSAND"/>
        <s v="icx7750-b1b"/>
        <s v="icx7750-b1b Unit: 1"/>
        <s v="icx7750-b1b Unit: 2"/>
        <s v="SAPHANA21"/>
        <s v="bln-026-ricoh-mpc3003"/>
        <s v="Edge-b1b-037x"/>
        <s v="bln-009-ricoh-mpc3002"/>
        <s v="bln-228-ricoh-mpc3003"/>
        <s v="bln-161-ricoh-sp4310n"/>
        <s v="bln-163-ricoh-sp4310n"/>
        <s v="bln-156-ricoh-sp4310n"/>
        <s v="bln-177-ricoh-sp4310n"/>
        <s v="IAVB1_OG3-DSL "/>
        <s v="Touch_B_01.A0404"/>
        <s v="VK_Anlage_Berlin_B_01.A0404"/>
        <s v="bln-192-ricoh-mp301spf"/>
        <s v="bln-034-ricoh-spc430dn"/>
        <s v="bln-225-ricoh-mpc3003"/>
        <s v="bln-185-ricoh-sp4310n"/>
        <s v="Edge-b1b-035x"/>
        <s v="bln-159-ricoh-sp4310n"/>
        <s v="bln-160-ricoh-sp4310n"/>
        <s v="bln-164-ricoh-sp4310n"/>
        <s v="bln-064-ricoh-sp4310n"/>
        <s v="bln-088-zebra-gk"/>
        <s v="edge-b1b-41xx"/>
        <s v="Edge-b1b-45x"/>
        <s v="bln-157-ricoh-sp4310n"/>
        <s v="bln-158-ricoh-sp4310n"/>
        <s v="BLN-258-Ricoh-MPC307"/>
        <s v="bln-166-ricoh-sp4310n"/>
        <s v="BLN-229-Ricoh-MPC307"/>
        <s v="bln-011-ricoh-mpc3003"/>
        <s v="bln-215-ricoh-mpc3003"/>
        <s v="bln-070-ricoh-spc430dn"/>
        <s v="bln-195-ricoh-mpc3003"/>
        <s v="bln-056-hp-4050"/>
        <s v="bln-066-ricoh-spc440dn"/>
        <s v="bln-148-ricoh-sp4310n"/>
        <s v="bln-076-ricoh-mp301spf"/>
        <s v="IAVB1B-57x"/>
        <s v="bln-087-ricoh-mpc3002"/>
        <s v="bln-146-ricoh-mpc3003"/>
        <s v="IAVB1B-51xx"/>
        <s v="IAVB1B-55x"/>
        <s v="bln-045-ricoh-mpc3002"/>
        <s v="bln-249-ricoh-mp2352sp"/>
        <s v="IAVB1C-22xx"/>
        <s v="IAVB1C-22xxB"/>
        <s v="bln-154-ricoh-sp4310n"/>
        <s v="bln-019-ricoh-mpc3003"/>
        <s v="bln-153-ricoh-sp4310n"/>
        <s v="IAVB1C-32xx"/>
        <s v="IAVB1C-32xxB"/>
        <s v="bln-226-ricoh-mpc3003"/>
        <s v="bln-248-ricoh-mp2352sp"/>
        <s v="bln-246-ricoh-mp301spf"/>
        <s v="bln-004-hp-1055cm-color"/>
        <s v="bln-155-ricoh-sp4310n"/>
        <s v="bln-073-ricoh-mpc3003"/>
        <s v="bln-075-ricoh-sp4210n"/>
        <s v="bln-083-ricoh-mpc3002"/>
        <s v="bln-051-ricoh-mpc305spf"/>
        <s v="edge-b1b-42xx"/>
        <s v="bln-067-hp-cp3505"/>
        <s v="bln-134-ricoh-sp4310n"/>
        <s v="bln-060-ricoh-mpc3003"/>
        <s v="bln-150-ricoh-sp4310n"/>
        <s v="bln-048-ricoh-sp4310n"/>
        <s v="bln-130-ricoh-mpc307"/>
        <s v="bln-151-ricoh-sp4310n"/>
        <s v="bln-147-ricoh-mp301spf"/>
        <s v="bln-149-ricoh-mp301"/>
        <s v="IAVB1C-52xx"/>
        <s v="IAVB1C-52xxB"/>
        <s v="bln-079-ricoh-mp301spf"/>
        <s v="bln-202-ricoh-mp2352sp"/>
        <s v="IAVB1D-0xx"/>
        <s v="IAVB1D-0xxB"/>
        <s v="bln-193-ricoh-mp301spf"/>
        <s v="bln-187-ricoh-sp4310n"/>
        <s v="BLN-APP-041"/>
        <s v="IAVB2A-PST7-11"/>
        <s v="bln-170-ricoh-sp4310n"/>
        <s v="bln-029-ricoh-mpc305spf"/>
        <s v="bln-030-ricoh-spc440dn"/>
        <s v="dell-c2665dnf-d3a38e"/>
        <s v="bln-080-ricoh-sp4310n"/>
        <s v="bln-081-ricoh-sp4310n"/>
        <s v="bln-142-ricoh-sp4310n"/>
        <s v="bln-204-ricoh-mpc305spf"/>
        <s v="BLN-007-Ricoh-Sp4310N"/>
        <s v="bln-253-ricoh-mpc306"/>
        <s v="IAVB2A-PST13-16"/>
        <s v="IAVB2A-PST13-16B"/>
        <s v="IAVB2A-BQuer"/>
        <s v="IAVB2A-BQuerB"/>
        <s v="IAVB2A-BQuerC"/>
        <s v="IAVB2B-053a-DSL"/>
        <s v="bln-002-hp6830"/>
        <s v="bln-018-ricoh-mp301spf"/>
        <s v="IAVB2A-HKR"/>
        <s v="bln-212-ricoh-mpc3002"/>
        <s v="iavc326-pst-4"/>
        <s v="bln-194-ricoh-mpc3002"/>
        <s v="bln-198-ricoh-mpc3003"/>
        <s v="bln-132-ricoh-mp301spf"/>
        <s v="bln-020-ricoh-mpc3003"/>
        <s v="bln-220-ricoh-mp2352sp"/>
        <s v="bln-178-ricoh-sp4310n"/>
        <s v="IAVB3A-05xx"/>
        <s v="bln-sap02-gx430t"/>
        <s v="bln-145-ricoh-sp6330n"/>
        <s v="bln-175-ricoh-spc430dn"/>
        <s v="bln-014-ricoh-mpc3003"/>
        <s v="bln-008-ricoh-sp4310n"/>
        <s v="bln-144-ricoh-sp4310n"/>
        <s v="bln-012-ricoh-mpc3003"/>
        <s v="bln-172-ricoh-sp4310n"/>
        <s v="bln-143-ricoh-mpc3003"/>
        <s v="IAVB1B-35x"/>
        <s v="IAVB3A-15xxA"/>
        <s v="IAVB3A-15xxB"/>
        <s v="IAVB3A-15xxB2"/>
        <s v="bln-186-ricoh-mpc3003"/>
        <s v="IAVB3_OG1-DSL "/>
        <s v="Touch_B_03.A0201"/>
        <s v="VK_Anlage_Berlin_B_03.A0201"/>
        <s v="BLN-RDS-002"/>
        <s v="bln-061-ricoh-mpc3003"/>
        <s v="IAVB3A-25xxA"/>
        <s v="IAVB3A-25xxB"/>
        <s v="bln-015-ricoh-mpc300"/>
        <s v="bln-016-hp-cp3505-color"/>
        <s v="bln-211-ricoh-mpc3002"/>
        <s v="IAVB3A-35xxA"/>
        <s v="IAVB3A-35xxB"/>
        <s v="bln-062-hp-cp3505"/>
        <s v="bln-221-ricoh-mp2352sp"/>
        <s v="bln-069-ricoh-spc430dn"/>
        <s v="bln-210-ricoh-mp2352sp"/>
        <s v="bln-001-ricoh-mpc3002"/>
        <s v="bln-vmh-025"/>
        <s v="IAVB3A-45xxA"/>
        <s v="IAVB3A-45xxB"/>
        <s v="bln-181-ricoh-sp4310n"/>
        <s v="bln-017-ricoh-sp4310n"/>
        <s v="bln-022-ricoh-mpc3003"/>
        <s v="bln-006-ricoh-mpc3003"/>
        <s v="bln-183-ricoh-sp4310n"/>
        <s v="bln-213-ricoh-mpc3002"/>
        <s v="bln-010-hp-officejet-6100-color"/>
        <s v="bln-223-ricoh-mpc3003"/>
        <s v="bln-179-ricoh-sp4310n"/>
        <s v="bln-077-ricoh-mp2352sp"/>
        <s v="bln-078-ricoh-sp4210n"/>
        <s v="bln-032-ricoh-mpc3002"/>
        <s v="bln-vmh-020"/>
        <s v="GANDALF2"/>
        <s v="IAVB3A-MAIN"/>
        <s v="IAVBVIDEO2"/>
        <s v="ODIN"/>
        <s v="YODA"/>
        <s v="IAVB3A-55xxA"/>
        <s v="IAVB3A-55xxB"/>
        <s v="bln-041-ricoh-mpc305spf"/>
        <s v="bln-sap04-gx430t"/>
        <s v="IAVB3A-07xxA"/>
        <s v="IAVB3A-07xxB"/>
        <s v="bln-040-ricoh-mpc305spf"/>
        <s v="IAVB3A-17xxA"/>
        <s v="bln-260-ricoh-mpc3004ex"/>
        <s v="IAVB3A-27xxA"/>
        <s v="IAVB3A-27xxB"/>
        <s v="bln-251-ricoh-mpc3003"/>
        <s v="bln-043-ricoh-mpc3002"/>
        <s v="IAVB3A-37xxA"/>
        <s v="IAVB3A-37xxB"/>
        <s v="bln-252-ricoh-mpc306"/>
        <s v="IAVB3B-47xxA"/>
        <s v="IAVB3A-47xxB"/>
        <s v="bln-184-ricoh-sp4310n"/>
        <s v="bln-049-ricoh-sp4310n"/>
        <s v="bln-180-ricoh-sp4310n"/>
        <s v="bln-082-ricoh-sp4310n"/>
        <s v="IAVB3A-57xxA"/>
        <s v="IAVB3A-57xxB"/>
        <s v="bln-255-ricoh-mpc3003"/>
        <s v="Edge-b2c-0xx"/>
        <s v="bln-245-ricoh-mpc3003"/>
        <s v="bln-050-ricoh-mpc305spf"/>
        <s v="IAVB4C-01xx"/>
        <s v="IAVB4C-01xxB"/>
        <s v="bln-068-ricoh-sp4310n"/>
        <s v="bln-256-ricoh-mpc3003"/>
        <s v="bln-063-ricoh-mpc3003"/>
        <s v="IAVB4E-0xx"/>
        <s v="BLN-261-Ricoh-MPC401"/>
        <s v="bln-005-ricoh-spc430dn"/>
        <s v="bln-207-ricoh-mpc3002"/>
        <s v="IAVB5A-02xxB"/>
        <s v="IAVB5A-02xxB1"/>
        <s v="bln-058-ricoh-mpc3003"/>
        <s v="bln-205-ricoh-mp2352sp"/>
        <s v="IAVB5A-03xxA0"/>
        <s v="IAVB5A-03xxA1"/>
        <s v="IAVB5A-03xxA2"/>
        <s v="IAVB5A-03xxA3"/>
        <s v="IAVB5A-03xxA4"/>
        <s v="IAVB5A-Main"/>
        <s v="bln-216-ricoh-mp2352sp"/>
        <s v="bln-222-ricoh-mp2352sp"/>
        <s v="IAVB5A-03xxB"/>
        <s v="bln-217-ricoh-mp2352sp"/>
        <s v="IAVB5B-02xx"/>
        <s v="IAVB5B-02xx-1"/>
        <s v="bln-188-ricoh-mpc3003"/>
        <s v="bln-059-hp-z6100"/>
        <s v="bln-093-hp-8100"/>
        <s v="IAVB7A-01xxA"/>
        <s v="IAVB7A-01xxB"/>
        <s v="IAVB7A-01xxC"/>
        <s v="bln-247-ricoh-sp4310n"/>
        <s v="bln-039-ricoh-mpc306z"/>
        <s v="bln-028-ricoh-spc430dn"/>
        <s v="bln-197-ricoh-mpc3002"/>
        <s v="IAVB7A-03xxC"/>
        <s v="IAVB1B-047x"/>
        <s v="IAVB7A-02xxB"/>
        <s v="IAVB7A-03xxF"/>
        <s v="Berlin_B_07.A0315"/>
        <s v="IAVB7-DSL "/>
        <s v="Touch_B_07.A0315"/>
        <s v="Touch_B_07.A0316"/>
        <s v="VK_Anlage_Berlin_B_07.A0316"/>
        <s v="bln-196-ricoh-mp2352sp"/>
        <s v="bln-254-ricoh-mpc306"/>
        <s v="bln-140-xerox-6350-color"/>
        <s v="IAVB7A-04xx"/>
        <s v="IAVB7A-05xx"/>
        <s v="bln-085-ricoh-spc430dn"/>
        <s v="bln-189-ricoh-mpc3003"/>
        <s v="G1 MPST PS1"/>
        <s v="gif-784-plotter-hp-t920"/>
        <s v="64464_ICX6450-48 48-port"/>
        <s v="gif-749-ricoh-mpc3002"/>
        <s v="gif-764-ricoh-mpc3002"/>
        <s v="gif-661-ricoh-mpc3003"/>
        <s v="64461_ICX6610-24 24-port"/>
        <s v="gif-766-ricoh-mpc3003"/>
        <s v="gif-765-ricoh-mpc3002"/>
        <s v="49/537/311/7JGB"/>
        <s v="49/537/311/7JJA"/>
        <s v="BRSIAVBR1"/>
        <s v="BS01-FWN-INET-001"/>
        <s v="BS01-UPS-01"/>
        <s v="DN-BRAU-CARL-01"/>
        <s v="Edge-BS01-0106-01"/>
        <s v="Edge-BS01-0106-01 Unit: 1"/>
        <s v="Edge-BS01-0106-01 Unit: 2"/>
        <s v="Edge-BS01-0106-01 Unit: 3"/>
        <s v="FXS2141Q2YC.iavgroup.local"/>
        <s v="GIF-APP-148"/>
        <s v="GW-INT-BS01"/>
        <s v="GW-KUECHE-BS"/>
        <s v="HAN0054AINK063"/>
        <s v="IAVBS01-MSM760-DSL-A"/>
        <s v="ID2-EXTID30831"/>
        <s v="MODEM-VOICEGW-BS-01-0-01"/>
        <s v="gif-777-ricoh-mp301spf"/>
        <s v="Touch_BS_01.A0349"/>
        <s v="VK_Anlage_Braunschweig_BS_01.A0349"/>
        <s v="BS Internet-e31"/>
        <s v="44106_ICX6450-48 48-port"/>
        <s v="Edge-BS01-0395-01"/>
        <s v="Edge-BS01-0395-01 Unit: 1"/>
        <s v="Edge-BS01-0395-01 Unit: 2"/>
        <s v="Edge-BS01-0395-01 Unit: 3"/>
        <s v="Edge-BS01-0395-01 Unit: 4"/>
        <s v="Edge-BS01-0395-02"/>
        <s v="Edge-BS01-0395-02 Unit: 1"/>
        <s v="Edge-BS01-0395-02 Unit: 2"/>
        <s v="Edge-BS01-0395-02 Unit: 3"/>
        <s v="gif-app-381"/>
        <s v="Core-BS01-4-01"/>
        <s v="Edge-BS01-0495-01"/>
        <s v="Edge-BS01-0495-01 Unit: 1"/>
        <s v="Edge-BS01-0495-01 Unit: 2"/>
        <s v="Edge-BS01-0495-01 Unit: 3"/>
        <s v="Edge-BS01-0495-01 Unit: 4"/>
        <s v="Edge-BS01-0595-01"/>
        <s v="Edge-BS01-0595-01 Unit: 1"/>
        <s v="Edge-BS01-0595-01 Unit: 2"/>
        <s v="Edge-BS01-0595-01 Unit: 3"/>
        <s v="BS01-FWN-001"/>
        <s v="BS01-UPS-02"/>
        <s v="BS01-KUECHE"/>
        <s v="gif-117-ricoh-sp4310n"/>
        <s v="che-105-ricoh-mpc3002"/>
        <s v="che-115-ricoh-mpc305spf"/>
        <s v="che-moc-003"/>
        <s v="che-moc-004"/>
        <s v="che-wan-wwwvpn"/>
        <s v="FOX1739GGD4"/>
        <s v="iavc1-dv2-a1"/>
        <s v="iavc1-dv2-b"/>
        <s v="iavc1-dv2-c"/>
        <s v="IAVC1-DV2-D"/>
        <s v="iavc1-dv2-e"/>
        <s v="che-200-ricoh-mpc305spf"/>
        <s v="CHE-VMH-032"/>
        <s v="iavc1-wsr-a"/>
        <s v="IAVC1-DV1-A"/>
        <s v="IAVC1-DV1-B"/>
        <s v="IAVC1-DV1-DSL-A"/>
        <s v="VK_Anlage_Chemnitz_C_01.A0107"/>
        <s v="che-112-ricoh-mpc3002"/>
        <s v="che-033-hp-4700dn"/>
        <s v="che-154-ricoh-mpc3003"/>
        <s v="che-119-ricoh-mpc305spf"/>
        <s v="IAVC1-DV8-A"/>
        <s v="IAVC1-DV8-A Unit: 1"/>
        <s v="IAVC1-DV8-A Unit: 2"/>
        <s v="che-126-ricoh-mpc305spf"/>
        <s v="che-127-ricoh-mpc305spf"/>
        <s v="che-144-ricoh-mpc305spf"/>
        <s v="che-155-ricoh-mpc3003"/>
        <s v="che-156-ricoh-mpc3003"/>
        <s v="che-231-hp-t920"/>
        <s v="che-113-ricoh-mpc3002"/>
        <s v="Touch_C_01.D0141"/>
        <s v="VK_Anlage_Chemnitz_C_01.D0141"/>
        <s v="che-152-ricoh-mpc3003"/>
        <s v="IAVC1-DV5-DSL-A"/>
        <s v="che-032-hp-4700n"/>
        <s v="che-041-hp-cp3505n"/>
        <s v="iavc4-dv9-a"/>
        <s v="IAVC4-DV9-B"/>
        <s v="che-150-ricoh-mpc3003"/>
        <s v="che-146-ricoh-mpc3004"/>
        <s v="che-100-ricoh-mpc3002"/>
        <s v="che-168-ricoh-mpc3003"/>
        <s v="che-157-ricoh-mpc3003"/>
        <s v="che-124-ricoh-sp4310n"/>
        <s v="che-037-hp-4700dn"/>
        <s v="iavc5-dv11-a"/>
        <s v="iavc5-dv11-a Unit: 1"/>
        <s v="iavc5-dv11-a Unit: 2"/>
        <s v="iavc5-dv11-a Unit: 3"/>
        <s v="che-117-ricoh-sp4310n"/>
        <s v="iavc5-dv10-b"/>
        <s v="CHE-165-Ricoh-MPC307"/>
        <s v="Touch_C_05.C0009"/>
        <s v="VK_Anlage_Chemnitz_C_05.C0009"/>
        <s v="IAVC5-DV19-B"/>
        <s v="IAVC5-DV19-DSL-A"/>
        <s v="IAVC5-DV20-A"/>
        <s v="IAVC5-DV20-B"/>
        <s v="IAVC5-DV24-A"/>
        <s v="IAVC5-DV24-B"/>
        <s v="IAVC5-DV25-A"/>
        <s v="che-136-ricoh-sp4310n"/>
        <s v="CHE-BKP-005"/>
        <s v="che-lib-002"/>
        <s v="IAVC5-DV50-10G-1"/>
        <s v="IAVC5-DV50-10G-2"/>
        <s v="IAVC5-DV50-MGMT"/>
        <s v="che-143-ricoh-mpc305spf"/>
        <s v="che-101-ricoh-mp2352sp"/>
        <s v="che-162-ricoh-mpc3002"/>
        <s v="iavc5-dv32-a"/>
        <s v="IAVC5-DV32-B"/>
        <s v="IAVC5-DV32-C"/>
        <s v="che-163-ricoh-mpc3002"/>
        <s v="che-104-ricoh-mp2352sp"/>
        <s v="Edge-C05F-OG1"/>
        <s v="IAVC5-DV52-A"/>
        <s v="IAVC5-DV52-A Unit: 1"/>
        <s v="IAVC5-DV52-A Unit: 2"/>
        <s v="IAVC5-DV52-A Unit: 3"/>
        <s v="che-042-hp-cp3505n"/>
        <s v="APST6"/>
        <s v="CHE-DSL-001"/>
        <s v="gw-stg-BKUP.gf.iav.de"/>
        <s v="MP-Pool Nuritel"/>
        <s v="dde-001-ricoh-mpc3003"/>
        <s v="dde-002-ricoh-sp4310n"/>
        <s v="FXS2149Q3CV"/>
        <s v="Internet-Dresden"/>
        <s v="Touch_DD_01.A0313"/>
        <s v="VK_Anlage_Dresden_DD_01.A0313"/>
        <s v="40IAV3054112I-1"/>
        <s v="ANDANTE"/>
        <s v="BKSRVR"/>
        <s v="CCTV SERVER"/>
        <s v="CENTOS1"/>
        <s v="DDE-IMS-001"/>
        <s v="dde-l2-1"/>
        <s v="dde-l2-2"/>
        <s v="dde-l2-3"/>
        <s v="dde-l2-4"/>
        <s v="dde-l2-5"/>
        <s v="DDE-MNB-001"/>
        <s v="DRESDEN IAV CLOUD"/>
        <s v="dresden-main"/>
        <s v="ETERNA"/>
        <s v="gw-dde-bkup.gf.iav.de"/>
        <s v="GW-INT-DD"/>
        <s v="iavg1m220"/>
        <s v="LDAP1"/>
        <s v="LDAP2"/>
        <s v="LITERA"/>
        <s v="MON"/>
        <s v="REMA"/>
        <s v="SANbox"/>
        <s v="SAN-GF-01"/>
        <s v="TELEKOM 0230263-1-1GW"/>
        <s v="TELEKOM 49-351-12037-7JVA"/>
        <s v="TELEKOM 49-351-12037-7JVB"/>
        <s v="VODAFONE 0351-26710"/>
        <s v="VODAFONE DDN0078AINK001"/>
        <s v="VODAFONE DDN1057AINK003"/>
        <s v="VOICEGW-DD01-3-01"/>
        <n v="52148"/>
        <s v="38848/0/1_ICX6450-48P POE 48-port"/>
        <s v="38848/0/2_ICX6450-48P POE 48-port"/>
        <s v="38848/0/3_ICX6450-48P POE 48-port"/>
        <s v="38848/0/4_ICX6450-48P POE 48-port"/>
        <s v="38848/0/5_ICX6450-48P POE 48-port"/>
        <s v="44605_CISCO2901/K9"/>
        <s v="48133/0/1_ICX7750-48XGF 48-port"/>
        <s v="48133/0/2_ICX7750-48XGF 48-port"/>
        <s v="48133_ICX7750-48XGF 48-port"/>
        <s v="53872/0/1_ICX7750-48XGF 48-port"/>
        <s v="53872/0/2_ICX7750-48XGF 48-port"/>
        <s v="53872_ICX7750-48XGF 48-port"/>
        <s v="55016/0/1_ICX7750-48XGF 48-port"/>
        <s v="55016/0/2_ICX7750-48XGF 48-port"/>
        <s v="55016_ICX7750-48XGF 48-port"/>
        <s v="60189/0/1_ICX7750-48XGF 48-port"/>
        <s v="60189/0/2_ICX7750-48XGF 48-port"/>
        <s v="60189_ICX7750-48XGF 48-port"/>
        <s v="61824/0/1_WS-C3850-24XS-S"/>
        <s v="61824/0/2_WS-C3850-24XS-S"/>
        <s v="61824_WS-C3850-24XS"/>
        <s v="61825_ASR1001-X"/>
        <s v="61866/0/1_WS-C3650-48PD-S"/>
        <s v="61866/0/2_WS-C3650-48PD-S"/>
        <s v="61866/0/3_WS-C3650-48PD-S"/>
        <s v="61866/0/4_WS-C3650-48PD-S"/>
        <s v="61866_WS-C3650-48PD"/>
        <s v="61874/0/1_WS-C3850-24XS-E"/>
        <s v="61874/0/2_WS-C3850-24XS-E"/>
        <s v="61874_WS-C3850-24XS"/>
        <s v="61939/0/1_ICX7750-48XGF 48-port"/>
        <s v="61939/0/2_ICX7750-48XGF 48-port"/>
        <s v="61939_ICX7750-48XGF 48-port"/>
        <s v="62091/0/1_ICX7750-48XGF 48-port"/>
        <s v="62091/0/2_ICX7750-48XGF 48-port"/>
        <s v="62091_ICX7750-48XGF 48-port"/>
        <s v="63712/0/1_ICX6450-48P POE 48-port"/>
        <s v="63712/0/2_ICX6450-48P POE 48-port"/>
        <s v="63712/0/3_ICX6450-48P POE 48-port"/>
        <s v="63712/0/4_ICX6450-48P POE 48-port"/>
        <s v="63712/0/5_ICX6450-48P POE 48-port"/>
        <s v="63712_ICX6450-48P POE 48-port"/>
        <s v="APST3"/>
        <s v="APST4"/>
        <s v="APST5"/>
        <s v="bbm-gf--b-c-m"/>
        <s v="besprechung1"/>
        <s v="besprechung2"/>
        <s v="BLN-APC-001"/>
        <s v="BLN-APC-004"/>
        <s v="BLN-APC-005"/>
        <s v="BLN-APC-007"/>
        <s v="BLN-APC-008"/>
        <s v="BLN-APC-009"/>
        <s v="BLN-APC-010"/>
        <s v="BLN-APC-011"/>
        <s v="BLN-APC-012"/>
        <s v="BLN-APC-013"/>
        <s v="BLN-APC-014"/>
        <s v="BLN-APC-015"/>
        <s v="BLN-APC-016"/>
        <s v="BLN-APC-017"/>
        <s v="BLN-APC-018"/>
        <s v="BLN-APC-019"/>
        <s v="BLN-APC-020"/>
        <s v="BLN-APC-021"/>
        <s v="BLN-APC-022"/>
        <s v="BLN-APC-023"/>
        <s v="BLN-APC-024"/>
        <s v="BLN-APC-025"/>
        <s v="BLN-APC-026"/>
        <s v="BLN-APC-027"/>
        <s v="BLN-APC-028"/>
        <s v="BLN-APC-029"/>
        <s v="BLN-APC-030"/>
        <s v="bln-b1a-r081-wan-bln-gif"/>
        <s v="bln-fwn-001"/>
        <s v="bln-rds-012"/>
        <s v="bln-sap03-gx430t"/>
        <s v="c1-start"/>
        <s v="c2-block"/>
        <s v="c3-imf"/>
        <s v="cae-ssh"/>
        <s v="CHE-169-Ricoh-MPC3004"/>
        <s v="CHE-170-Ricoh-MPC3004"/>
        <s v="CHE-APC-001"/>
        <s v="CHE-APC-002"/>
        <s v="CHE-APC-003"/>
        <s v="CHE-APC-004"/>
        <s v="CHE-APC-009"/>
        <s v="CHE-APC-010"/>
        <s v="CHE-APC-011"/>
        <s v="CHE-APC-012"/>
        <s v="CHE-APC-013"/>
        <s v="CHE-APC-014"/>
        <s v="CHE-APC-015"/>
        <s v="CHE-APC-016"/>
        <s v="CHE-APC-017"/>
        <s v="CHE-APC-018"/>
        <s v="CHE-APC-019"/>
        <s v="CHE-APC-020"/>
        <s v="CHE-APC-021"/>
        <s v="CHE-APC-022"/>
        <s v="CHE-APC-023"/>
        <s v="che-dbs-011"/>
        <s v="Core-INS02-3-01.iavgroup.local"/>
        <s v="Core-INS03-1-01.iavgroup.local"/>
        <s v="Core-SI01-2-01.iavgroup.local"/>
        <s v="Core-SI01-2-01.iavgroup.local Unit: 1"/>
        <s v="Core-SI01-2-01.iavgroup.local Unit: 2"/>
        <s v="crash-cable"/>
        <s v="Crash-VIDEO-Cam"/>
        <s v="Edge-B07-OG3-01.iavgroup.local"/>
        <s v="Edge-B07-OG3-01.iavgroup.local Unit: 1"/>
        <s v="Edge-B07-OG3-01.iavgroup.local Unit: 2"/>
        <s v="Edge-B07-OG3-01.iavgroup.local Unit: 3"/>
        <s v="Edge-B07-OG3-02.iavgroup.local"/>
        <s v="Edge-B07-OG3-02.iavgroup.local Unit: 1"/>
        <s v="Edge-B07-OG3-02.iavgroup.local Unit: 2"/>
        <s v="Edge-B07-OG3-02.iavgroup.local Unit: 3"/>
        <s v="Edge-B07-OG3-03.iavgroup.local"/>
        <s v="Edge-B07-OG3-03.iavgroup.local Unit: 1"/>
        <s v="Edge-B07-OG3-03.iavgroup.local Unit: 2"/>
        <s v="edge-b1b-41xx Unit: 1"/>
        <s v="edge-b1b-41xx Unit: 2"/>
        <s v="edge-b1b-42xx Unit: 1"/>
        <s v="edge-b1b-42xx Unit: 2"/>
        <s v="Edge-G01-A0016-01"/>
        <s v="Edge-G01-D0110-01.iavgroup.local"/>
        <s v="Edge-G01-D0110-01.iavgroup.local Unit: 1"/>
        <s v="Edge-G01-D0110-01.iavgroup.local Unit: 2"/>
        <s v="Edge-G01-D0110-01.iavgroup.local Unit: 3"/>
        <s v="Edge-G01-D0110-01.iavgroup.local Unit: 4"/>
        <s v="Edge-G01-D0110-01.iavgroup.local Unit: 5"/>
        <s v="Edge-G01-D0110-01.iavgroup.local Unit: 6"/>
        <s v="Edge-G04M-Cisco-EXPRMTL.iavgroup.local"/>
        <s v="Edge-G08-Segm1-01"/>
        <s v="Edge-G08-Segm1-01 Unit: 1"/>
        <s v="Edge-G08-Segm1-01 Unit: 2"/>
        <s v="Edge-G08-Segm1-02"/>
        <s v="Edge-G08-Segm2-01"/>
        <s v="Edge-G08-Segm3-01"/>
        <s v="Edge-G08-Segm3-01 Unit: 1"/>
        <s v="Edge-G08-Segm3-01 Unit: 2"/>
        <s v="Edge-G08-Segm5-01"/>
        <s v="Edge-G10-A0006-01.iavgroup.local"/>
        <s v="Edge-HE01-1-01"/>
        <s v="edge-he01-1-01 Unit: 1"/>
        <s v="edge-he01-1-01 Unit: 2"/>
        <s v="Edge-HE01-2-01"/>
        <s v="Edge-HE02-1-01.iavgroup.local"/>
        <s v="Edge-HE02-1-02.iavgroup.local"/>
        <s v="Edge-INS02-EG-01.iavgroup.local"/>
        <s v="Edge-INS02-EG-01.iavgroup.local Unit: 1"/>
        <s v="Edge-INS02-EG-01.iavgroup.local Unit: 2"/>
        <s v="Edge-INS02-EG-01.iavgroup.local Unit: 3"/>
        <s v="Edge-INS02-OG1-01.iavgroup.local"/>
        <s v="Edge-INS02-OG1-01.iavgroup.local Unit: 1"/>
        <s v="Edge-INS02-OG1-01.iavgroup.local Unit: 2"/>
        <s v="Edge-INS02-OG1-01.iavgroup.local Unit: 3"/>
        <s v="Edge-INS02-OG1-01.iavgroup.local Unit: 4"/>
        <s v="Edge-INS02-OG1-01.iavgroup.local Unit: 5"/>
        <s v="Edge-INS02-OG2-01.iavgroup.local"/>
        <s v="Edge-INS02-OG2-01.iavgroup.local Unit: 1"/>
        <s v="Edge-INS02-OG2-01.iavgroup.local Unit: 2"/>
        <s v="Edge-INS02-OG2-01.iavgroup.local Unit: 3"/>
        <s v="Edge-INS02-OG3-01.iavgroup.local"/>
        <s v="Edge-INS02-OG3-01.iavgroup.local Unit: 1"/>
        <s v="Edge-INS02-OG3-01.iavgroup.local Unit: 2"/>
        <s v="Edge-INS02-OG3-01.iavgroup.local Unit: 3"/>
        <s v="Edge-INS02-OG4-01.iavgroup.local"/>
        <s v="Edge-INS02-OG4-01.iavgroup.local Unit: 1"/>
        <s v="Edge-INS02-OG4-01.iavgroup.local Unit: 2"/>
        <s v="Edge-INS02-OG4-01.iavgroup.local Unit: 3"/>
        <s v="Edge-INS02-OG4-01.iavgroup.local Unit: 4"/>
        <s v="Edge-INS02-OG5-01.iavgroup.local"/>
        <s v="Edge-INS03-EG-01.iavgroup.local"/>
        <s v="Edge-INS03-EG-01.iavgroup.local Unit: 1"/>
        <s v="Edge-INS03-EG-01.iavgroup.local Unit: 2"/>
        <s v="Edge-INS03-EG-01.iavgroup.local Unit: 3"/>
        <s v="Edge-INS03-EG-02.iavgroup.local"/>
        <s v="Edge-INS03-EG-03.iavgroup.local"/>
        <s v="Edge-INS03-OG1-01.iavgroup.local"/>
        <s v="Edge-INS03-OG1-01.iavgroup.local Unit: 1"/>
        <s v="Edge-INS03-OG1-01.iavgroup.local Unit: 2"/>
        <s v="Edge-INS03-OG1-01.iavgroup.local Unit: 3"/>
        <s v="Edge-INS03-SKS-01.iavgroup.local"/>
        <s v="Edge-INS03-SKS-02.iavgroup.local"/>
        <s v="Edge-INS03-SKS-03"/>
        <s v="Edge-M03-EG Unit: 1"/>
        <s v="Edge-M03-EG Unit: 2"/>
        <s v="Edge-MUC01-2-01.iavgroup.local Unit: 4"/>
        <s v="Edge-MUC05-0004a-01.iavgroup.local"/>
        <s v="Edge-MUC05-0004a-01.iavgroup.local Unit: 1"/>
        <s v="Edge-MUC05-0004a-01.iavgroup.local Unit: 2"/>
        <s v="Edge-MUC05-0004a-01.iavgroup.local Unit: 3"/>
        <s v="Edge-MUC05-0022-01.iavgroup.local"/>
        <s v="Edge-NEU01-2-01"/>
        <s v="Edge-NEU01-2-01 Unit: 1"/>
        <s v="Edge-NEU01-2-01 Unit: 2"/>
        <s v="edge-si02-0a-01"/>
        <s v="edge-wob-diesel.iavgroup.local"/>
        <s v="ELabDeskjet"/>
        <s v="EPST1"/>
        <s v="EPST2"/>
        <s v="FCZ1745C5KX"/>
        <s v="FCZ1745C5KY"/>
        <s v="FCZ1745C5ZX"/>
        <s v="FCZ1820C0XF.iavgroup.local"/>
        <s v="FCZ1841C0QR.iavgroup.local"/>
        <s v="FCZ1841C0QU"/>
        <s v="FCZ18459318.iavgroup.local"/>
        <s v="FCZ1911C0HT.iavgroup.local"/>
        <s v="FOX1740GNU2"/>
        <s v="fuerst-halle-2"/>
        <s v="FXS1921Q49G"/>
        <s v="FXS1946Q44K"/>
        <s v="FXS2042Q2V8.iavgroup.local"/>
        <s v="FXS2118Q51N"/>
        <s v="G1 MPST PS10"/>
        <s v="G1 MPST PS11"/>
        <s v="G1 MPST PS3"/>
        <s v="G1 MPST PS4"/>
        <s v="G1 MPST PS5"/>
        <s v="G1 MPST PS6"/>
        <s v="G1 MPST PS7"/>
        <s v="G1 MPST PS8"/>
        <s v="G1 MPST PS9"/>
        <s v="G1 MPST SIMU"/>
        <s v="g1-epst-1"/>
        <s v="g1-epst-2"/>
        <s v="g1-epst-3"/>
        <s v="g1-epst-og1-1"/>
        <s v="g1-kpst-dach"/>
        <s v="g1-mpst-1"/>
        <s v="g1-mpst-2"/>
        <s v="g1-mpst-pst11"/>
        <s v="g1-mpst-pst13"/>
        <s v="g1-mpst-pst14"/>
        <s v="g1-mpst-simu"/>
        <s v="g1-r203-3"/>
        <s v="g1-r301a"/>
        <s v="g2-conti-og"/>
        <s v="g3b-leichtbauhalle"/>
        <s v="g3-conti-1-kpst"/>
        <s v="g3-conti-2-kpst"/>
        <s v="g3-conti-bhkw"/>
        <s v="g3-eg-sitz"/>
        <s v="g3-klima-kammer-10"/>
        <s v="g3-r101"/>
        <s v="g3-ws09-2"/>
        <s v="g3-ws12-3"/>
        <s v="g4-conti-akkupst"/>
        <s v="g4-conti-akustik"/>
        <s v="g4m-f1-og2 Unit: 1"/>
        <s v="g4m-f1-og2 Unit: 2"/>
        <s v="g4m-f2-og2 Unit: 1"/>
        <s v="g4m-f2-og2 Unit: 2"/>
        <s v="g4m-r019"/>
        <s v="g4-r016"/>
        <s v="g4-r296"/>
        <s v="gai-og3"/>
        <s v="gai-og3 Unit: 1"/>
        <s v="gai-og3 Unit: 2"/>
        <s v="gai-og3 Unit: 3"/>
        <s v="gf-bc2"/>
        <s v="gf-bc3-cc"/>
        <s v="gf-bc3-srv"/>
        <s v="gif-182-ricoh-mp301s"/>
        <s v="GIF-APC-001"/>
        <s v="GIF-APC-002"/>
        <s v="GIF-APC-003"/>
        <s v="GIF-APC-004"/>
        <s v="GIF-APC-005"/>
        <s v="GIF-APC-006"/>
        <s v="GIF-APC-007"/>
        <s v="GIF-APC-008"/>
        <s v="GIF-APC-009"/>
        <s v="GIF-APC-010"/>
        <s v="GIF-APC-011"/>
        <s v="GIF-APC-012"/>
        <s v="GIF-APC-013"/>
        <s v="GIF-APC-014"/>
        <s v="GIF-APC-015"/>
        <s v="GIF-APC-016"/>
        <s v="GIF-APC-017"/>
        <s v="GIF-APC-018"/>
        <s v="GIF-APC-019"/>
        <s v="GIF-APC-020"/>
        <s v="GIF-APC-021"/>
        <s v="GIF-APC-022"/>
        <s v="GIF-APC-023"/>
        <s v="GIF-APC-024"/>
        <s v="GIF-APC-025"/>
        <s v="GIF-APC-026"/>
        <s v="GIF-APC-027"/>
        <s v="GIF-APC-028"/>
        <s v="GIF-APC-029"/>
        <s v="GIF-APC-030"/>
        <s v="GIF-APC-031"/>
        <s v="GIF-APC-032"/>
        <s v="GIF-APC-033"/>
        <s v="GIF-APC-034"/>
        <s v="GIF-APC-035"/>
        <s v="gif-fwn-001"/>
        <s v="gif-fwn-003"/>
        <s v="gif-fwn-004"/>
        <s v="gif-fwn-005"/>
        <s v="gif-lic-022"/>
        <s v="GRE-TERMINATOR.gf.iav.de"/>
        <s v="gw-braunschweig-BKUP.iav.de"/>
        <s v="gw-che-halle.gf.iav.de"/>
        <s v="gw-econti-gf.iavgroup.local"/>
        <s v="gw-gf-econti.m.iav.de"/>
        <s v="gw-ins-bkup.gf.iav.de"/>
        <s v="gw-ins-bunsen"/>
        <s v="gw-ins-bunsen Unit: 1"/>
        <s v="gw-ins-bunsen Unit: 2"/>
        <s v="gw-ins-bunsen-BKUP.gf.iav.de"/>
        <s v="gw-ins-bunsen-MAIN.iav.de"/>
        <s v="gw-isen"/>
        <s v="gw-neckarsulm-BKUP.iav.de"/>
        <s v="gw-nsu"/>
        <s v="gw-stl-wwwvpn.iavgroup.local"/>
        <s v="gw-wob-h72.gf.iav.de"/>
        <s v="Hei-003-Ricoh-MPC3004"/>
        <s v="HEI-004-Ricoh-MPC307"/>
        <s v="HP ProCurve Switch 2512"/>
        <s v="IAV1-R019"/>
        <s v="iav1-srv-mgt"/>
        <s v="IAV2-Halle"/>
        <s v="IAV3-Crash"/>
        <s v="IAV3-Proto3"/>
        <s v="IAV4-Halle"/>
        <s v="IAV6-Halle"/>
        <s v="IAVB1A-0xx Unit: 1"/>
        <s v="IAVB1A-0xx Unit: 2"/>
        <s v="IAVB1A-4xx Unit: 1"/>
        <s v="IAVB1A-4xx Unit: 2"/>
        <s v="IAVB2A-HKR Unit: 1"/>
        <s v="IAVB2A-HKR Unit: 2"/>
        <s v="IAVB3B-17xxB"/>
        <s v="IAVB7A-03xxG"/>
        <s v="IAVB7A-04xx Unit: 1"/>
        <s v="IAVB7A-04xx Unit: 2"/>
        <s v="IAVB7A-04xx Unit: 3"/>
        <s v="IAVB7A-05xx Unit: 1"/>
        <s v="IAVB7A-05xx Unit: 2"/>
        <s v="IAVC1-DV3-A"/>
        <s v="iavc1-dv5-a"/>
        <s v="IAVC1-PST21-A"/>
        <s v="IAVC1-PST22-A"/>
        <s v="IAVC1-PST23-A"/>
        <s v="IAVC1-PST24-A"/>
        <s v="IAVC1-PST25-A"/>
        <s v="IAVC1-PST26-A"/>
        <s v="iavc1-wsr-b"/>
        <s v="iavc2-dv5-b"/>
        <s v="iavc5-dv13-a"/>
        <s v="IAVC5-DV23-A"/>
        <s v="IAVC5-DV23-A Unit: 1"/>
        <s v="IAVC5-DV23-A Unit: 2"/>
        <s v="IAVC5-DV23-B"/>
        <s v="iavc5-dv53-a"/>
        <s v="iavg1-conti-1"/>
        <s v="iavg1-conti-2"/>
        <s v="IAVG1-Halle 1D"/>
        <s v="IAVMSW1"/>
        <s v="iavsG1main"/>
        <s v="iavs-lager"/>
        <s v="IAV-STL-CONCENTRATOR-IAV"/>
        <s v="IAV-STL-CONCENTRATOR-SONDERNETZ"/>
        <s v="icx-mplagge"/>
        <s v="ilocz231701dl"/>
        <s v="imf-2-video"/>
        <s v="imf-grube-3"/>
        <s v="imf-leit-1"/>
        <s v="imf-leit-1-glt"/>
        <s v="imf-leit-2"/>
        <s v="imf-oben"/>
        <s v="IMF-WERK-GLT"/>
        <s v="imf-werkstatt"/>
        <s v="imf-whip"/>
        <s v="INS-526-Ricoh-MPC307"/>
        <s v="INS-APC-002"/>
        <s v="INS-APC-003"/>
        <s v="INS-APC-004"/>
        <s v="INS-APC-005"/>
        <s v="INS-APC-006"/>
        <s v="INS-APC-007"/>
        <s v="INS-APC-008"/>
        <s v="INS-APC-009"/>
        <s v="INS-APC-010"/>
        <s v="INS-APC-012"/>
        <s v="INS-APC-013"/>
        <s v="INS-APC-014"/>
        <s v="INS-APC-015"/>
        <s v="INS-APC-016"/>
        <s v="lb-10"/>
        <s v="lb-halle"/>
        <s v="leit1-VIDEO-Cam"/>
        <s v="LJ1100_B_GS"/>
        <s v="lub-buero-3"/>
        <s v="lub-buero-4"/>
        <s v="lub-buero-5"/>
        <s v="lub-buero-7"/>
        <s v="Mgmt-SI01-2-01"/>
        <s v="MPST1"/>
        <s v="MUC-517-Ricoh-MPC3004"/>
        <s v="MUC-518-Ricoh-MPC3003"/>
        <s v="MUC-519-Ricoh-MPC3004"/>
        <s v="MUC-520-Ricoh-MPC3004"/>
        <s v="MUC-APC-001"/>
        <s v="MUC-APC-002"/>
        <s v="MUC-APC-003"/>
        <s v="MUC-APC-004"/>
        <s v="MUC-APC-005"/>
        <s v="MUC-APC-006"/>
        <s v="MUC-APC-007"/>
        <s v="MUC-APC-008"/>
        <s v="MUC-APC-009"/>
        <s v="MUC-APC-010"/>
        <s v="MUC-APC-011"/>
        <s v="MUC-APC-012"/>
        <s v="MUC-APC-013"/>
        <s v="MUC-APC-014"/>
        <s v="MUC-APC-015"/>
        <s v="MUC-APC-016"/>
        <s v="MUC-APC-017"/>
        <s v="MUC-APC-018"/>
        <s v="MUC-APC-019"/>
        <s v="MUC-APC-020"/>
        <s v="MUC-APC-021"/>
        <s v="MUC-APC-022"/>
        <s v="MUC-APC-023"/>
        <s v="MUC-APC-024"/>
        <s v="muc-wan-wwwvpn"/>
        <s v="n-buero-1"/>
        <s v="n-man-2"/>
        <s v="NUE-001-Ricoh-MPC3002"/>
        <s v="office-bechtle.iavgroup.local"/>
        <s v="ProCurve Switch 2510-24"/>
        <s v="PST2"/>
        <s v="PST-21"/>
        <s v="PST-23"/>
        <s v="PST-24"/>
        <s v="PST-25"/>
        <s v="PST27"/>
        <s v="PST-27"/>
        <s v="PST3"/>
        <s v="PST4"/>
        <s v="PST5"/>
        <s v="SEC001599C7B9C8"/>
        <s v="SSI171509LF"/>
        <s v="SSI173907HG"/>
        <s v="SSI173907KY"/>
        <s v="stl-fwn-001"/>
        <s v="STL-UPS-01"/>
        <s v="STL-UPS-02"/>
        <s v="TEST_AP_01"/>
        <s v="TEST_AP_02"/>
        <s v="TEST_AP_03"/>
        <s v="vorbereitungsraum"/>
        <s v="wes-04 Unit: 1"/>
        <s v="wes-04 Unit: 2"/>
        <s v="whip-1"/>
        <s v="whip-office"/>
        <s v="whip-office Unit: 1"/>
        <s v="whip-office Unit: 2"/>
        <s v="wob-002-ricoh-mp301"/>
        <s v="fra-app-110"/>
        <s v="FRA-001-Ricoh-SP4310N"/>
        <s v="fra-swi-109-office"/>
        <s v="fra-swi-oob-r027"/>
        <s v="69/9910/7IZA "/>
        <s v="cpu-ipsec-cage1"/>
        <s v="fra1059aiak003"/>
        <s v="fra3070aiua001"/>
        <s v="fra-app-111"/>
        <s v="FRA-COL-110"/>
        <s v="fra-dbs-021"/>
        <s v="fra-dbs-022"/>
        <s v="FRA-ENC-001"/>
        <s v="FRA-ENC-002"/>
        <s v="FRA-ENC-005"/>
        <s v="fra-fab-001"/>
        <s v="fra-fab-003"/>
        <s v="fra-fwn-dmz-001-node0"/>
        <s v="fra-fwn-dmz-002-01"/>
        <s v="fra-fwn-dmz-mgmt-001"/>
        <s v="fra-fwn-oob-001 (node0 + node1)"/>
        <s v="FRA-IMS-021"/>
        <s v="FRA-IMS-022"/>
        <s v="fra-ims-044"/>
        <s v="fra-lea-111"/>
        <s v="fra-lea-112"/>
        <s v="FRA-MNB-001"/>
        <s v="FRA-MNB-002"/>
        <s v="FRA-MNB-006"/>
        <s v="fra-nlb-001.iavgroup.local"/>
        <s v="fra-nlb-002.iavgroup.local "/>
        <s v="fra-nlb-003.iavdmz.net"/>
        <s v="FRA-R027-OFFICE"/>
        <s v="fra-rtr-dmz-gw101 (gw101.fra.iavtech.net)"/>
        <s v="fra-rtr-oob-101"/>
        <s v="FRA-SAN-001"/>
        <s v="FRA-SAN-002"/>
        <s v="FRA-SAN-004"/>
        <s v="fra-spi-101"/>
        <s v="fra-spi-102"/>
        <s v="FRA-SPS-001"/>
        <s v="FRA-SPS-002"/>
        <s v="FRA-SPS-004"/>
        <s v="fra-swi-dmz-101"/>
        <s v="fra-swi-dmz-102"/>
        <s v="fra-swi-dmz-103"/>
        <s v="fra-swi-dmz-MGMT-101"/>
        <s v="fra-swi-office-101"/>
        <s v="fra-swi-oob-101"/>
        <s v="fra-swi-oob-102"/>
        <s v="fra-swi-wan-101"/>
        <s v="fra-swi-wan-201"/>
        <s v="FRA-SWS-001"/>
        <s v="FRA-SWS-002"/>
        <s v="FRA-SWS-003"/>
        <s v="FRA-SWS-004"/>
        <s v="FRA-SWS-005"/>
        <s v="FRA-SWS-006"/>
        <s v="FRA-SWS-009"/>
        <s v="FRA-SWS-010"/>
        <s v="FRA-SWS-011"/>
        <s v="FRA-SWS-012"/>
        <s v="FRA-SWS-013"/>
        <s v="FRA-SWS-014"/>
        <s v="FRA-VMH-001"/>
        <s v="FRA-VMH-002"/>
        <s v="FRA-VMH-003"/>
        <s v="FRA-VMH-004"/>
        <s v="FRA-VMH-005"/>
        <s v="FRA-VMH-006"/>
        <s v="FRA-VMH-007"/>
        <s v="FRA-VMH-008"/>
        <s v="FRA-VMH-009"/>
        <s v="FRA-VMH-010"/>
        <s v="FRA-VMH-011"/>
        <s v="FRA-VMH-012"/>
        <s v="FRA-VMH-013"/>
        <s v="FRA-VMH-014"/>
        <s v="FRA-VMH-015"/>
        <s v="FRA-VMH-016"/>
        <s v="FRA-VMH-017"/>
        <s v="FRA-VMH-018"/>
        <s v="FRA-VMH-019"/>
        <s v="FRA-VMH-020"/>
        <s v="FRA-VMH-021"/>
        <s v="FRA-VMH-023"/>
        <s v="FRA-VMH-024"/>
        <s v="FRA-VMH-025"/>
        <s v="FRA-VMH-026"/>
        <s v="FRA-VMH-027"/>
        <s v="FRA-VMH-028"/>
        <s v="FRA-VMH-029"/>
        <s v="FRA-VMH-030"/>
        <s v="FRA-VMH-031"/>
        <s v="FRA-VMH-032"/>
        <s v="FRA-VMH-033"/>
        <s v="FRA-VMH-034"/>
        <s v="FRA-VMH-035"/>
        <s v="FRA-VMH-037"/>
        <s v="FRA-VMH-038"/>
        <s v="FRA-VMH-039"/>
        <s v="FRA-VMH-040"/>
        <s v="FRA-VMH-041"/>
        <s v="FRA-VMH-042"/>
        <s v="FRA-VMH-043"/>
        <s v="FRA-VMH-044"/>
        <s v="FRA-VMH-045"/>
        <s v="FRA-VMH-046"/>
        <s v="FRA-VMH-051"/>
        <s v="FRA-VMH-053"/>
        <s v="FRA-VMH-054"/>
        <s v="fra-vmh-055"/>
        <s v="fra-vmh-057"/>
        <s v="fra-vmh-059"/>
        <s v="fra-vmh-060"/>
        <s v="FXS2042Q2VL.iavgroup.local"/>
        <s v="FXS2051Q08C.iavgroup.local"/>
        <s v="magellan-vpn"/>
        <s v="subway07"/>
        <s v="FRA-COL-111"/>
        <s v="FRA-ENC-003"/>
        <s v="FRA-ENC-004"/>
        <s v="FRA-ENC-006"/>
        <s v="fra-fab-002"/>
        <s v="fra-fab-004 (Standby APIC)"/>
        <s v="fra-fwn-dmz-001"/>
        <s v="fra-fwn-dmz-002 (peer1 + peer2)"/>
        <s v="fra-lea-141"/>
        <s v="fra-lea-142"/>
        <s v="FRA-MNB-007"/>
        <s v="fra-nlb-004.iavdmz.net"/>
        <s v="fra-rtr-dmz-gw201 (gw201.fra.iavtech.net)"/>
        <s v="FRA-SAN-003"/>
        <s v="FRA-SAN-005"/>
        <s v="FRA-SAN-006"/>
        <s v="fra-spi-201"/>
        <s v="fra-spi-202"/>
        <s v="FRA-SPS-003"/>
        <s v="FRA-SPS-005"/>
        <s v="fra-swi-dmz-201"/>
        <s v="fra-swi-dmz-202"/>
        <s v="fra-swi-dmz-203"/>
        <s v="fra-swi-dmz-MGMT-201"/>
        <s v="fra-swi-office-201"/>
        <s v="fra-swi-oob-201"/>
        <s v="fra-swi-oob-202"/>
        <s v="FRA-SWS-007"/>
        <s v="FRA-SWS-008"/>
        <s v="FRA-SWS-015"/>
        <s v="FRA-SWS-016"/>
        <s v="FRA-VMH-022"/>
        <s v="FRA-VMH-036"/>
        <s v="FRA-VMH-047"/>
        <s v="FRA-VMH-048"/>
        <s v="FRA-VMH-052"/>
        <s v="fra-vmh-056"/>
        <s v="fra-vmh-058"/>
        <s v="subway06.iavtech.net"/>
        <s v="frh-001-ricoh-mpc3003"/>
        <s v="gw-frh"/>
        <s v="gw-friedrichshafen.iav.de"/>
        <s v="ins-002-ricoh-sp4310n"/>
        <s v="ins-513-ricoh-mpc3003"/>
        <s v="ins-510-ricoh-mpc3002"/>
        <s v="bunsen2"/>
        <s v="Edge-Bunsen-1-01"/>
        <s v="FCZ154770Y2"/>
        <s v="gai-1"/>
        <s v="gai-2"/>
        <s v="gai-3"/>
        <s v="gai-4"/>
        <s v="gai-6"/>
        <s v="gw-gai"/>
        <s v="ins-501-ricoh-mpc3003"/>
        <s v="ins-502-plotter-hp-t930"/>
        <s v="INS-BKP-001"/>
        <s v="INS-MNB-001"/>
        <s v="INS-MOC-001"/>
        <s v="INS-MOC-002"/>
        <s v="ins-san-001"/>
        <s v="ins-san-002"/>
        <s v="INS-VMH-001"/>
        <s v="INS-VMH-002"/>
        <s v="ins-004-ricoh-mp2352sp"/>
        <s v="Gaimersheim_I_01.A0203"/>
        <s v="Touch_I_01.A0203"/>
        <s v="gai-7"/>
        <s v="gai-og2"/>
        <s v="gai-og2 Unit: 1"/>
        <s v="gai-og2 Unit: 2"/>
        <s v="gai-og2 Unit: 3"/>
        <s v="gai-og2 Unit: 4"/>
        <s v="gai-og2 Unit: 5"/>
        <s v="ins-516-ricoh-mpc3003"/>
        <s v="ins-517-ricoh-spc430dn"/>
        <s v="INS-515-HP-T920"/>
        <s v="ins-514-ricoh-mpc3003"/>
        <s v="ins-511-ricoh-mpc3002"/>
        <s v="Edge-I03-M0201-01"/>
        <s v="INS-521-RICOH-MPC3004"/>
        <s v="INS-518-RICOH-MPC3004"/>
        <s v="FXS1943Q0FU.iavgroup.local"/>
        <s v="INS-519-RICOH-MPC3004"/>
        <s v="INS-522-RICOH-MPC3004"/>
        <s v="gif-115-ricoh-mp301"/>
        <s v="IAV1-Empfang"/>
        <s v="gif-740-ricoh-mpc3002"/>
        <s v="GIF-SAP01-GX430T"/>
        <s v="core-g01-a0012-01"/>
        <s v="FOX1740GNU4"/>
        <s v="g1-main"/>
        <s v="g1-srv"/>
        <s v="g1-srv-mgt-2"/>
        <s v="GIF-APP-020"/>
        <s v="GIF-APP-035"/>
        <s v="gif-fcs-005"/>
        <s v="gif-fcs-006"/>
        <s v="gif-fcs-010"/>
        <s v="gif-fcs-011"/>
        <s v="gif-fcs-014"/>
        <s v="gif-fcs-015"/>
        <s v="GIF-IMS-019"/>
        <s v="GIF-IMS-021"/>
        <s v="GIF-MOC-001"/>
        <s v="GIF-SAN-003"/>
        <s v="GIF-SAN-004"/>
        <s v="gif-san-020"/>
        <s v="gif-san-030"/>
        <s v="gif-san-033"/>
        <s v="gif-svc-002"/>
        <s v="gif-svc-005"/>
        <s v="GIF-VMH-001"/>
        <s v="GIF-VMH-002"/>
        <s v="GIF-VMH-016"/>
        <s v="gif-vmh-028"/>
        <s v="gif-vmh-038"/>
        <s v="GIF-VMH-043"/>
        <s v="GIF-VMH-044"/>
        <s v="IAVG1-SRV"/>
        <s v="PUMA-SERVER"/>
        <s v="Server-G01-A0012-01"/>
        <s v="admin.bugatti.com"/>
        <s v="antimon"/>
        <s v="arsen.gate21.iavgroup.local"/>
        <s v="barium.gate31.gf.iav.de"/>
        <s v="bc01.gate31.gf.iav.de"/>
        <s v="bc-enx.gate31.gf.iav.de"/>
        <s v="bc-gate11a.gate31.gf.iav.de"/>
        <s v="bc-gate11b.gate31.gf.iav.de"/>
        <s v="bc-gate11c.gate31.gf.iav.de"/>
        <s v="bc-gate12.gate31.gf.iav.de"/>
        <s v="bc-gate21.gate31.gf.iav.de"/>
        <s v="bc-gate22a.gate31.gf.iav.de"/>
        <s v="bc-gate22b.gate31.gf.iav.de"/>
        <s v="bgcommsrv.gate12.gf.iav.de"/>
        <s v="bgpdc.gate21.gf.iav.de"/>
        <s v="C3850-WAN-GF"/>
        <s v="C3850-WAN-GF Unit: 1"/>
        <s v="C3850-WAN-GF Unit: 2"/>
        <s v="cadmium.gate12.gf.iav.de"/>
        <s v="cam-broker"/>
        <s v="CarMediaBackend"/>
        <s v="collaboration"/>
        <s v="custsepia2.iav.enxo.org"/>
        <s v="daapp"/>
        <s v="dieter.gate22.iavgroup.local"/>
        <s v="dieter.iavtech.net"/>
        <s v="eaep-creta-labels.gate22.gf.iav.de"/>
        <s v="eaep-creta-labels.iav.enxo.org"/>
        <s v="francium"/>
        <s v="gif-183-ricoh-mp2352sp"/>
        <s v="GIF-APP-041"/>
        <s v="GIF-APP-042"/>
        <s v="gif-app-106"/>
        <s v="gif-app-205"/>
        <s v="gif-app-323"/>
        <s v="gif-app-324"/>
        <s v="gif-app-338"/>
        <s v="gif-app-347"/>
        <s v="gif-app-363"/>
        <s v="gif-app-392"/>
        <s v="gif-app-393"/>
        <s v="gif-fcs-016"/>
        <s v="gif-fcs-017"/>
        <s v="gif-ims-059"/>
        <s v="gif-lic-025"/>
        <s v="gif-san-010"/>
        <s v="gif-san-017"/>
        <s v="gif-san-031"/>
        <s v="gif-san-034"/>
        <s v="gif-svc-006"/>
        <s v="GIF-USV-03"/>
        <s v="GIF-USV-04"/>
        <s v="GIF-USV-05"/>
        <s v="gif-vmh-033"/>
        <s v="gif-vmh-036"/>
        <s v="gif-vmh-042"/>
        <s v="gif-vmh-055"/>
        <s v="gif-vmh-056"/>
        <s v="gif-vmh-057"/>
        <s v="gif-vmh-058"/>
        <s v="gif-vmh-059"/>
        <s v="gif-vmh-060"/>
        <s v="gif-vmh-061"/>
        <s v="gif-vmh-066"/>
        <s v="gif-vmh-067"/>
        <s v="gif-vmh-068"/>
        <s v="gif-vmh-069"/>
        <s v="gif-vmh-070"/>
        <s v="gif-vmh-071"/>
        <s v="gif-vmh-072"/>
        <s v="gif-vmh-073"/>
        <s v="gif-vmh-074"/>
        <s v="gif-vmh-076"/>
        <s v="gif-vmh-077"/>
        <s v="gif-vmh-078"/>
        <s v="GIF-VMH-081"/>
        <s v="GIF-VMH-082"/>
        <s v="gif-vmh-087"/>
        <s v="gif-vmh-088"/>
        <s v="gif-vmh-089"/>
        <s v="gif-vmh-090"/>
        <s v="gif-vmh-091"/>
        <s v="gif-vmh-092"/>
        <s v="gif-vmh-093"/>
        <s v="gif-vmh-094"/>
        <s v="gif-vmh-095"/>
        <s v="gif-vmh-096"/>
        <s v="gif-vmh-100"/>
        <s v="gif-vmh-103"/>
        <s v="gif-vmh-108"/>
        <s v="gif-vmh-109"/>
        <s v="gif-vmh-117"/>
        <s v="gif-vmh-118"/>
        <s v="gif-vmh-119"/>
        <s v="GSI10916"/>
        <s v="GSI10925"/>
        <s v="GSI12443"/>
        <s v="GSI12444"/>
        <s v="GSI13621"/>
        <s v="GSI13938"/>
        <s v="GSI13939"/>
        <s v="GSI13940"/>
        <s v="GSI13941"/>
        <s v="GSI13942"/>
        <s v="GSI13943"/>
        <s v="GSI13944"/>
        <s v="GSI13945"/>
        <s v="IAV1-SRV-EG"/>
        <s v="indium.gate12.gf.iav.de"/>
        <s v="InetProxy_1-2"/>
        <s v="InetProxy_2-1"/>
        <s v="InetProxy_2-2"/>
        <s v="inetproxy-1-1"/>
        <s v="inetproxy-1-2"/>
        <s v="lb1-inet.gate30.iavgroup.local"/>
        <s v="lb1-partner.gate30.iavgroup.local"/>
        <s v="lb2-inet.gate30.iavgroup.local"/>
        <s v="lb2-partner.gate30.iavgroup.local"/>
        <s v="Mail GlobalX"/>
        <s v="mailgw.gate31.gf.iav.de"/>
        <s v="medapfc10.gate22.gf.iav.de"/>
        <s v="medapfc11"/>
        <s v="medapfc12"/>
        <s v="medapfc2"/>
        <s v="medapfc4"/>
        <s v="medapfc5.gate22.gf.iav.de"/>
        <s v="medapfc6"/>
        <s v="medapfc7"/>
        <s v="medapfc8"/>
        <s v="medapfc9"/>
        <s v="medapf-demo.iavtech.net"/>
        <s v="medapf-ecar-in.gate22.gf.iav.de"/>
        <s v="medapf-man"/>
        <s v="medapf-vwea.gate22.gf.iav.de"/>
        <s v="medapf-vwea.iav.enxo.org"/>
        <s v="medapf-vwea-cml.gate22.gf.iav.de"/>
        <s v="mgmt-g01-a013-01"/>
        <s v="moly.gate21.gf.iav.de"/>
        <s v="natrium.gate31.gf.iav.de"/>
        <s v="neon"/>
        <s v="nickel.gate22.gf.iav.de"/>
        <s v="ns1.iav.enxo.org"/>
        <s v="ns1.iavtech.net"/>
        <s v="ns1.iavtech.net "/>
        <s v="ns2.iav.enxo.org"/>
        <s v="ns2.iavtech.net"/>
        <s v="ns2.iavtech.net "/>
        <s v="oftp"/>
        <s v="oftp.iav.enxo.org"/>
        <s v="oftp.iavtech.net"/>
        <s v="OpenDXM_DB"/>
        <s v="osm.gate22.gf.iav.de"/>
        <s v="palladium.iavgroup.local"/>
        <s v="rhodium.gate24.gf.iav.de"/>
        <s v="rp1.gate30.iavgroup.local "/>
        <s v="rp2.gate30.iavgroup.local"/>
        <s v="ruthenium.gate22.gf.iav.de"/>
        <s v="selen.gate21.iavgroup.local"/>
        <s v="selfservice.gate22.gf.iav.de"/>
        <s v="selfservice.iav.enxo.org"/>
        <s v="selfservice.iavtech.net"/>
        <s v="strontium.gate31.gf.iav.de"/>
        <s v="subway03.iavtech.net"/>
        <s v="subway04.iavtech.net"/>
        <s v="technetium"/>
        <s v="teledriver"/>
        <s v="teledriver.iavtech.net"/>
        <s v="tessy.iav.enxo.org"/>
        <s v="uran.iavtech.net"/>
        <s v="yttrium.gate12.gf.iav.de"/>
        <s v="zinc.gate22.gf.iav.de"/>
        <s v="gif-124-ricoh-sp4310n"/>
        <s v="brn00807750ed3f"/>
        <s v="gif-008-zebra"/>
        <s v="gif-662-ricoh-mpc3003sp"/>
        <s v="Touch_G_01.A0020"/>
        <s v="VK_Anlage_Gifhorn_G_01.A0020"/>
        <s v="Edge-G01-A0101-01"/>
        <s v="iavg1-r101-1"/>
        <s v="gif-053-ricoh-sp4310n"/>
        <s v="gif-690-ricoh-mpc3003"/>
        <s v="gif-060-ricoh-sp4310n"/>
        <s v="gif-144-ricoh-sp4310n"/>
        <s v="IAV1-R110"/>
        <s v="gif-755-ricoh-mpc3002"/>
        <s v="gif-686-ricoh-mpc3003sp"/>
        <s v="g1-r203-1"/>
        <s v="gif-774-ricoh-mpc3003"/>
        <s v="gif-768-ricoh-spc430dn"/>
        <s v="A00001"/>
        <s v="bln-084-ricoh-mpc3002"/>
        <s v="gif-771-ricoh-spc430dn"/>
        <s v="gif-596-ricoh-mpc3003"/>
        <s v="GIF-785-Plotter-HP-T920"/>
        <s v="Edge-G01-A0218a-01"/>
        <s v="gif-043-ricoh-sp4310n"/>
        <s v="gif-751-ricoh-mpc3002"/>
        <s v="gif-200-ricoh-sp4310n"/>
        <s v="IAV1-8-Eck"/>
        <s v="gif-756-ricoh-mpc3002"/>
        <s v="GF-594-XEROX-6350DP-COLOR"/>
        <s v="gif-036-ricoh-sp4310n"/>
        <s v="gif-508-ricoh-spc430dn"/>
        <s v="gif-056-ricoh-sp4310n"/>
        <s v="gif-644-ricoh-spc430dn"/>
        <s v="gif-055-ricoh-sp4310n"/>
        <s v="gif-157-ricoh-mp301"/>
        <s v="gif-149-ricoh-mp301"/>
        <s v="g1-halled-r014-1"/>
        <s v="g1-halled-r014-2"/>
        <s v="gif-078-ricoh-sp4310n"/>
        <s v="gif-692-ricoh-mpc3003"/>
        <s v="gif-667-ricoh-spc430dn"/>
        <s v="gif-642-ricoh-mpc305"/>
        <s v="gif-783-ricoh-mpc3003"/>
        <s v="gif-192-ricoh-mp2352sp"/>
        <s v="gif-057-ricoh-sp4310n"/>
        <s v="gif-782-ricoh-mpc3003"/>
        <s v="gif-202-ricoh-mp301"/>
        <s v="gif-787-ricoh-mpc305"/>
        <s v="gif-796-ricoh-mpc306"/>
        <s v="g1g-eg-0012"/>
        <s v="g1g-eg-0012 Unit: 1"/>
        <s v="g1g-eg-0012 Unit: 2"/>
        <s v="g1g-eg-0012 Unit: 3"/>
        <s v="gif-134-ricoh-sp4310n"/>
        <s v="gif-718-ricoh-mpc3003"/>
        <s v="g1g-og1-0109"/>
        <s v="g1g-og1-0109 Unit: 1"/>
        <s v="g1g-og1-0109 Unit: 2"/>
        <s v="g1g-og1-0109 Unit: 3"/>
        <s v="g1-mpst-conti1"/>
        <s v="g1-mpst-conti-2"/>
        <s v="g1-mpst-conti-3"/>
        <s v="iavg1-conti-demo-bhkw"/>
        <s v="gif-154-ricoh-mp301"/>
        <s v="gif-676-ricoh-mpc3003"/>
        <s v="Edge-G02-A0014-01"/>
        <s v="Edge-G02-A0014-02"/>
        <s v="Edge-G02-A0014-02 Unit: 1"/>
        <s v="Edge-G02-A0014-02 Unit: 2"/>
        <s v="Edge-G02-A0014-02 Unit: 3"/>
        <s v="iavg2-srv"/>
        <s v="gif-007-brother-pt9800pcn"/>
        <s v="gif-008-brother-pt9800pcn"/>
        <s v="gif-732-ricoh-mpc3002"/>
        <s v="gif-792-hp-plotter-t930"/>
        <s v="g2-conti-2"/>
        <s v="gif-116-ricoh-mp301"/>
        <s v="Edge-G03-A0011-01"/>
        <s v="Edge-G03-A0011-01 Unit: 1"/>
        <s v="Edge-G03-A0011-01 Unit: 2"/>
        <s v="iavg3-ws16"/>
        <s v="iavg3-ws16-2"/>
        <s v="gif-073-ricoh-sp4310n"/>
        <s v="gif-151-ricoh-mp301"/>
        <s v="Edge-G03-A0040-01"/>
        <s v="IAV3-WS15"/>
        <s v="gif-664-ricoh-mpc3003"/>
        <s v="GIF-APC-042"/>
        <s v="Edge-G03-A0060-01"/>
        <s v="IAV3-WS13"/>
        <s v="Edge-G03-A0090-01"/>
        <s v="Edge-G03-A0090-01 Unit: 1"/>
        <s v="Edge-G03-A0090-01 Unit: 2"/>
        <s v="g3-ws14-impact"/>
        <s v="iavg3-ws14"/>
        <s v="gif-045-ricoh-sp4310n"/>
        <s v="gif-041-ricoh-mp301"/>
        <s v="gif-716-ricoh-spc430dn"/>
        <s v="GIF-APC-043"/>
        <s v="gif-696-ricoh-mpc3003"/>
        <s v="GIF-APC-044"/>
        <s v="gif-702-ricoh-mpc3003"/>
        <s v="edge-g03-a0266-01-trans"/>
        <s v="edge-g03-a0266-01-trans Unit: 1"/>
        <s v="edge-g03-a0266-01-trans Unit: 2"/>
        <s v="edge-g03-a0266-01-trans Unit: 3"/>
        <s v="edge-g03-a0266-01-trans Unit: 4"/>
        <s v="edge-g03-a0146-01-trans"/>
        <s v="edge-g03-a0146-01-trans Unit: 1"/>
        <s v="edge-g03-a0146-01-trans Unit: 2"/>
        <s v="edge-g03-a0146-01-trans Unit: 3"/>
        <s v="gif-197-ricoh-mp2352sp"/>
        <s v="gif-736-ricoh-mpc3002"/>
        <s v="edge-g03-a0150-01-trans"/>
        <s v="edge-g03-a0150-01-trans Unit: 1"/>
        <s v="edge-g03-a0150-01-trans Unit: 2"/>
        <s v="edge-g03-a0150-01-trans Unit: 3"/>
        <s v="IAVG3-WS3"/>
        <s v="GIF-APC-045"/>
        <s v="GIF-APC-046"/>
        <s v="gif-706-ricoh-spc430dn"/>
        <s v="edge-g03-a0160-01-trans"/>
        <s v="edge-g03-a0160-01-trans Unit: 1"/>
        <s v="edge-g03-a0160-01-trans Unit: 2"/>
        <s v="edge-g03-a0160-01-trans Unit: 3"/>
        <s v="gif-191-ricoh-mp2352sp"/>
        <s v="edge-g03-a0164-01"/>
        <s v="g3-ws05-1"/>
        <s v="gif-734-ricoh-mpc3002"/>
        <s v="gif-065-ricoh-sp4310n"/>
        <s v="gif-501-hp-1025"/>
        <s v="gif-730-ricoh-mpc3002"/>
        <s v="gif-040-ricoh-sp4310n"/>
        <s v="gif-649-ricoh-spc430dn"/>
        <s v="gif-700-ricoh-mpc3003"/>
        <s v="edge-g03-a0182-01-trans"/>
        <s v="edge-g03-a0182-01-trans Unit: 1"/>
        <s v="edge-g03-a0182-01-trans Unit: 2"/>
        <s v="edge-g03-a0182-01-trans Unit: 3"/>
        <s v="edge-g03-a0182-01-trans Unit: 4"/>
        <s v="IAV3-WS6"/>
        <s v="gif-757-ricoh-mpc3002"/>
        <s v="GIF-APC-047"/>
        <s v="gif-070-ricoh-sp4310n"/>
        <s v="GIF-APC-048"/>
        <s v="gif-693-ricoh-mpc3003"/>
        <s v="GIF-CER-017"/>
        <s v="IAVG3-R222nUSV"/>
        <s v="gif-665-ricoh-spc430dn"/>
        <s v="gif-158-rowe-rsc6000"/>
        <s v="gif-568-hp-t790"/>
        <s v="GIF-735-RICOH-MPC3002"/>
        <s v="GIF-MOC-003"/>
        <s v="Server-G03-A0224-02"/>
        <s v="51231/0/1_ICX7750-48XGF 48-port"/>
        <s v="51231/0/2_ICX7750-48XGF 48-port"/>
        <s v="51231_ICX7750-48XGF 48-port"/>
        <s v="60390/0/1_ICX7750-48XGF 48-port"/>
        <s v="60390/0/2_ICX7750-48XGF 48-port"/>
        <s v="60390_ICX7750-48XGF 48-port"/>
        <s v="62668/0/1_ICX7750-48XGF 48-port"/>
        <s v="62668/0/2_ICX7750-48XGF 48-port"/>
        <s v="62668_ICX7750-48XGF 48-port"/>
        <s v="caesrv"/>
        <s v="g3-main"/>
        <s v="g3-srv-2"/>
        <s v="g3-srv-cc"/>
        <s v="g3-srv-impact"/>
        <s v="g3-srv-keepalives"/>
        <s v="g3-srv-mgt-1"/>
        <s v="g3-srv-mgt-2"/>
        <s v="g3-srv-schulung"/>
        <s v="g3-transit-imf"/>
        <s v="gif-app-378"/>
        <s v="GIF-BKP-009"/>
        <s v="GIF-BKP-020"/>
        <s v="gif-cax-006"/>
        <s v="GIF-DBS-060"/>
        <s v="gif-fcs-001"/>
        <s v="gif-fcs-002"/>
        <s v="gif-fcs-012"/>
        <s v="gif-fcs-013"/>
        <s v="gif-ims-006"/>
        <s v="gif-ims-007"/>
        <s v="GIF-IMS-028"/>
        <s v="GIF-IMS-068"/>
        <s v="GIF-IPS-001"/>
        <s v="GIF-LIC-023"/>
        <s v="GIF-LIC-024"/>
        <s v="GIF-MFP-001"/>
        <s v="GIF-MNB-002"/>
        <s v="GIF-MNB-005"/>
        <s v="GIF-SAN-002"/>
        <s v="gif-san-008"/>
        <s v="gif-san-021"/>
        <s v="gif-san-032"/>
        <s v="gif-svc-003"/>
        <s v="GIF-TEL-001"/>
        <s v="GIF-TEL-002"/>
        <s v="GIF-USV-06"/>
        <s v="GIF-USV-07"/>
        <s v="GIF-VMH-005"/>
        <s v="GIF-VMH-006"/>
        <s v="GIF-VMH-008"/>
        <s v="GIF-VMH-015"/>
        <s v="GIF-VMH-027"/>
        <s v="GIF-VMH-029"/>
        <s v="GIF-VMH-030"/>
        <s v="gif-vmh-037"/>
        <s v="GIF-VMH-075"/>
        <s v="gif-vmh-080"/>
        <s v="GIF-VMH-106"/>
        <s v="GIF-VMH-107"/>
        <s v="gif-vmh-111"/>
        <s v="gif-vmh-112"/>
        <s v="gif-vmh-113"/>
        <s v="gif-vmh-114"/>
        <s v="GIF-WEB-007"/>
        <s v="GIF-WEB-008"/>
        <s v="GIF-WEB-009"/>
        <s v="GIF-WEB-010"/>
        <s v="GIF-WEB-011"/>
        <s v="GIF-WEB-019"/>
        <s v="gsi09867"/>
        <s v="gsi09870"/>
        <s v="GSI11083"/>
        <s v="iav3-srv-sample"/>
        <s v="iavg3-srv"/>
        <s v="LAN-Switch VIDEO-Überwachung"/>
        <s v="s01"/>
        <s v="Server-G03-A0224-01"/>
        <s v="SRVG01M"/>
        <s v="SRVG02M"/>
        <s v="SRVG03A"/>
        <s v="SRVG07A"/>
        <s v="SRVG08A"/>
        <s v="gif-507-ricoh-mpc305"/>
        <s v="edge-g03-a0230-01-trans"/>
        <s v="edge-g03-a0230-01-trans Unit: 1"/>
        <s v="edge-g03-a0230-01-trans Unit: 2"/>
        <s v="edge-g03-a0230-01-trans Unit: 3"/>
        <s v="Edge-G04-M0243-01"/>
        <s v="gif-046-ricoh-sp4310n"/>
        <s v="edge-g03-a0246-01-trans"/>
        <s v="edge-g03-a0246-01-trans Unit: 1"/>
        <s v="edge-g03-a0246-01-trans Unit: 2"/>
        <s v="g3-ws8-impact"/>
        <s v="gif-723-ricoh-mpc3003"/>
        <s v="gif-724-ricoh-mpc3003"/>
        <s v="edge-g03-a0250-01-trans"/>
        <s v="edge-g03-a0250-01-trans Unit: 1"/>
        <s v="edge-g03-a0250-01-trans Unit: 2"/>
        <s v="edge-g03-a0250-01-trans Unit: 3"/>
        <s v="g3-ws09-CAD-Test"/>
        <s v="gif-794-ricoh-mpc307"/>
        <s v="gif-737-ricoh-mpc3002"/>
        <s v="GIF-APC-049"/>
        <s v="edge-g03-a0260-01-trans"/>
        <s v="edge-g03-a0260-01-trans Unit: 1"/>
        <s v="edge-g03-a0260-01-trans Unit: 2"/>
        <s v="edge-g03-a0260-01-trans Unit: 3"/>
        <s v="gif-763-ricoh-mpc3002"/>
        <s v="gif-727-ricoh-mpc3003"/>
        <s v="edge-g03-a0264-01-trans"/>
        <s v="edge-g03-a0264-01-trans Unit: 1"/>
        <s v="edge-g03-a0264-01-trans Unit: 2"/>
        <s v="edge-g03-a0264-01-trans Unit: 3"/>
        <s v="gif-680-ricoh-mpc3003"/>
        <s v="gif-761-ricoh-mpc3002"/>
        <s v="gif-042-ricoh-sp4310n"/>
        <s v="gif-190-ricoh-mp2352sp"/>
        <s v="gif-788-ricoh-mpc3003"/>
        <s v="g4-f4-og2-1"/>
        <s v="edge-g03-a0282-01-trans"/>
        <s v="edge-g03-a0282-01-trans Unit: 1"/>
        <s v="edge-g03-a0282-01-trans Unit: 2"/>
        <s v="edge-g03-a0282-01-trans Unit: 3"/>
        <s v="g3-ws12-1"/>
        <s v="g3-ws12-1 Unit: 1"/>
        <s v="g3-ws12-1 Unit: 2"/>
        <s v="g3-ws12-1 Unit: 3"/>
        <s v="g3-ws12-2"/>
        <s v="g3-ws12-schulung"/>
        <s v="GIF-VMH-101"/>
        <s v="gif-698-ricoh-mpc3003"/>
        <s v="gif-682-ricoh-mpc3003"/>
        <s v="gif-704-ricoh-mpc3003"/>
        <s v="gif-719-ricoh-mpc3003"/>
        <s v="gif-003-ricoh-sp4310n"/>
        <s v="gif-075-ricoh-mp301"/>
        <s v="gif-746-ricoh-spc430dn"/>
        <s v="gif-747-ricoh-spc430dn"/>
        <s v="gif-762-ricoh-spc430dn"/>
        <s v="GIF-IMS-023"/>
        <s v="GSI08120"/>
        <s v="gif-720-ricoh-mpc3003"/>
        <s v="gif-506-ricoh-mpc305"/>
        <s v="g3-conti-eg-f1-2"/>
        <s v="g3-conti-eg-f1-3"/>
        <s v="g3-conti-eg-tk-2"/>
        <s v="g3-conti-f1-eg-1"/>
        <s v="ip-tk-g3-conti-eg-1"/>
        <s v="g3-conti-eg-f2-2"/>
        <s v="g3-conti-eg-f2-3"/>
        <s v="g3-conti-f2-eg-1"/>
        <s v="ip-tk-g3-conti-eg-f2-1"/>
        <s v="g3-r017m"/>
        <s v="g3-r020m"/>
        <s v="gif-656-ricoh-mpc3003"/>
        <s v="gif-758-ricoh-mpc3002"/>
        <s v="gif-786-ricoh-mpc305spf"/>
        <s v="ins-008-ricoh-mp301"/>
        <s v="Touch_G_04.A0004"/>
        <s v="VK_Anlage_Gifhorn_G_04.A0004"/>
        <s v="edge-g04-a0011-01-trans"/>
        <s v="edge-g04-a0011-01-trans Unit: 1"/>
        <s v="edge-g04-a0011-01-trans Unit: 2"/>
        <s v="gif-738-ricoh-mpc3002"/>
        <s v="IAV4-F1-EG"/>
        <s v="gif-691-ricoh-mpc3003"/>
        <s v="gif-726-ricoh-mpc3003"/>
        <s v="BKUP01"/>
        <s v="BKUP05"/>
        <s v="BKUP06"/>
        <s v="BKUP-ES01"/>
        <s v="BKUP-ES02"/>
        <s v="BKUP-ES03"/>
        <s v="GIF-BKP-002"/>
        <s v="GIF-BKP-005"/>
        <s v="GIF-BKP-007"/>
        <s v="GIF-BKP-008"/>
        <s v="gif-fcs-007"/>
        <s v="gif-fcs-008"/>
        <s v="gif-fcs-009"/>
        <s v="gif-lib-001"/>
        <s v="gif-lib-002"/>
        <s v="gif-san-006"/>
        <s v="gif-san-007"/>
        <s v="gif-vmh-083"/>
        <s v="gif-vmh-084"/>
        <s v="GSI05449"/>
        <n v="42721"/>
        <s v="40iav303014s-0"/>
        <s v="60272/0/1_ICX7750-48XGF 48-port"/>
        <s v="60272/0/2_ICX7750-48XGF 48-port"/>
        <s v="60298/0/1_ICX7750-48XGF 48-port"/>
        <s v="60298/0/2_ICX7750-48XGF 48-port"/>
        <s v="60298_ICX7750-48XGF 48-port"/>
        <s v="63680/0/1_ICX7750-48XGF 48-port"/>
        <s v="63680/0/2_ICX7750-48XGF 48-port"/>
        <s v="63680_ICX7750-48XGF 48-port"/>
        <s v="CALGUIDE"/>
        <s v="DMZBKUP01"/>
        <s v="g4-main"/>
        <s v="g4-srv-2"/>
        <s v="g4-srv-keepalives"/>
        <s v="g4-srv-mgt-2"/>
        <s v="g4-srv-mgt-3"/>
        <s v="GIF-DBS-005"/>
        <s v="gif-fcs-003"/>
        <s v="gif-fcs-004"/>
        <s v="GIF-IPS-002"/>
        <s v="gif-lib-003"/>
        <s v="GIF-LIC-007"/>
        <s v="GIF-LIC-008"/>
        <s v="GIF-LIC-009"/>
        <s v="GIF-LIC-010"/>
        <s v="GIF-MNB-001"/>
        <s v="GIF-MNB-009"/>
        <s v="GIF-SAN-001"/>
        <s v="gif-san-011"/>
        <s v="gif-san-012"/>
        <s v="gif-san-014"/>
        <s v="gif-san-015"/>
        <s v="gif-san-016"/>
        <s v="gif-san-022"/>
        <s v="GIF-USV-01"/>
        <s v="GIF-USV-02"/>
        <s v="GIF-VMH-003"/>
        <s v="GIF-VMH-004"/>
        <s v="GIF-VMH-010"/>
        <s v="GIF-VMH-011"/>
        <s v="GIF-VMH-013"/>
        <s v="GIF-VMH-014"/>
        <s v="GIF-VMH-021"/>
        <s v="gif-vmh-022"/>
        <s v="GIF-VMH-031"/>
        <s v="gif-vmh-049"/>
        <s v="gif-vmh-051"/>
        <s v="GIF-VMH-079"/>
        <s v="gif-vmh-104"/>
        <s v="gif-vmh-105"/>
        <s v="GIF-WEB-012"/>
        <s v="GIF-WEB-013"/>
        <s v="GSI05516"/>
        <s v="gsi14416"/>
        <s v="gsi14417"/>
        <s v="iavg4-dist-1-srv"/>
        <s v="iavg4-srv"/>
        <s v="IAVG-C01"/>
        <s v="IAVG-C04"/>
        <s v="IAVG-S01"/>
        <s v="MSA2040-CAE"/>
        <s v="s08"/>
        <s v="s18new"/>
        <s v="server-g04-a0026-01"/>
        <s v="server-g04-a0026-01 Unit: 1"/>
        <s v="server-g04-a0026-01 Unit: 2"/>
        <s v="server-g04-a0026-01 Unit: 3"/>
        <s v="SRVG04M"/>
        <s v="edge-g04-a0028-01-trans"/>
        <s v="edge-g04-a0028-01-trans Unit: 1"/>
        <s v="edge-g04-a0028-01-trans Unit: 2"/>
        <s v="g4-f2-eg-temp"/>
        <s v="gif-694-ricoh-mpc3003"/>
        <s v="edge-g04-a0034-01-trans"/>
        <s v="edge-g04-a0034-01-trans Unit: 1"/>
        <s v="edge-g04-a0034-01-trans Unit: 2"/>
        <s v="edge-g04-a0034-01-trans Unit: 3"/>
        <s v="edge-g04-a0034-01-trans Unit: 4"/>
        <s v="g4-f4-eg-1"/>
        <s v="iavg4-f4-eg-2"/>
        <s v="iavg4-f4-eg-3"/>
        <s v="iavg4-f4-eg-4"/>
        <s v="gif-754-ricoh-spc430dn"/>
        <s v="g4-f5-eg-1"/>
        <s v="iavg4-f5-eg-2"/>
        <s v="iavg4-f5-eg-3"/>
        <s v="iavg4-f5-eg-4"/>
        <s v="gif-673-ricoh-mpc3003"/>
        <s v="gif-125-ricoh-mp301"/>
        <s v="edge-g04-a0113-01-trans"/>
        <s v="edge-g04-a0113-01-trans Unit: 1"/>
        <s v="edge-g04-a0113-01-trans Unit: 2"/>
        <s v="edge-g04-a0113-01-trans Unit: 3"/>
        <s v="gif-006-hp-4000n"/>
        <s v="gif-795-ricoh-mpc3004"/>
        <s v="gif-773-ricoh-mpc3003"/>
        <s v="edge-g04-a0132-01-trans"/>
        <s v="edge-g04-a0132-01-trans Unit: 1"/>
        <s v="edge-g04-a0132-01-trans Unit: 2"/>
        <s v="edge-g04-a0132-01-trans Unit: 3"/>
        <s v="edge-g04-a0132-01-trans Unit: 4"/>
        <s v="edge-g04-a0132-01-trans Unit: 5"/>
        <s v="gif-168-ricoh-mp2352sp"/>
        <s v="gif-687-ricoh-mpc3003"/>
        <s v="gif-775-ricoh-mpc3003"/>
        <s v="edge-g04-a0139-01-trans"/>
        <s v="edge-g04-a0139-01-trans Unit: 1"/>
        <s v="edge-g04-a0139-01-trans Unit: 2"/>
        <s v="edge-g04-a0139-01-trans Unit: 3"/>
        <s v="edge-g04-a0139-01-trans Unit: 4"/>
        <s v="gif-739-ricoh-mpc3002"/>
        <s v="edge-g04-a0176-01-trans"/>
        <s v="edge-g04-a0176-01-trans Unit: 1"/>
        <s v="edge-g04-a0176-01-trans Unit: 2"/>
        <s v="edge-g04-a0176-01-trans Unit: 3"/>
        <s v="edge-g04-a0176-01-trans Unit: 4"/>
        <s v="edge-g04-a0176-01-trans Unit: 5"/>
        <s v="g4-f4-og1-1"/>
        <s v="iavg4-f4-og1-2"/>
        <s v="iavg4-f4-og1-3"/>
        <s v="iavg4-f4-og1-4"/>
        <s v="edge-g04-a0187-01-trans"/>
        <s v="edge-g04-a0187-01-trans Unit: 1"/>
        <s v="edge-g04-a0187-01-trans Unit: 2"/>
        <s v="edge-g04-a0187-01-trans Unit: 3"/>
        <s v="edge-g04-a0187-01-trans Unit: 4"/>
        <s v="edge-g04-a0187-01-trans Unit: 5"/>
        <s v="gif-703-ricoh-spc430dn"/>
        <s v="gif-697-ricoh-mpc3003"/>
        <s v="gif-vmh-120"/>
        <s v="gif-760-ricoh-mpc3002"/>
        <s v="gif-728-ricoh-mpc3002"/>
        <s v="edge-g04-a0236-01-trans"/>
        <s v="edge-g04-a0236-01-trans Unit: 1"/>
        <s v="edge-g04-a0236-01-trans Unit: 2"/>
        <s v="edge-g04-a0236-01-trans Unit: 3"/>
        <s v="edge-g04-a0236-01-trans Unit: 4"/>
        <s v="edge-g04-a0236-01-trans Unit: 5"/>
        <s v="gif-699-ricoh-mpc3003"/>
        <s v="edge-g04-a0243-01-trans"/>
        <s v="edge-g04-a0243-01-trans Unit: 1"/>
        <s v="edge-g04-a0243-01-trans Unit: 2"/>
        <s v="edge-g04-a0243-01-trans Unit: 3"/>
        <s v="edge-g04-a0243-01-trans Unit: 4"/>
        <s v="edge-g04-a0243-01-trans Unit: 5"/>
        <s v="gif-004-zebra"/>
        <s v="gif-050-zebra-gx"/>
        <s v="gif-713-ricoh-mpc3003"/>
        <s v="gif-176-ricoh-mp2352sp"/>
        <s v="GIF-797-Ricoh-MPC3004"/>
        <s v="iavg4-f4-og2-2"/>
        <s v="iavg4-f4-og2-3"/>
        <s v="iavg4-f4-og2-4"/>
        <s v="gif-683-ricoh-mpc3003"/>
        <s v="gif-179-ricoh-mp2352sp"/>
        <s v="g4-f5-og2-1"/>
        <s v="iavg4-f5-og2-2"/>
        <s v="iavg4-f5-og2-3"/>
        <s v="iavg4-f5-og2-4"/>
        <s v="gif-679-ricoh-mpc3003"/>
        <s v="edge-g04-a0314-01-trans"/>
        <s v="edge-g04-a0314-01-trans Unit: 1"/>
        <s v="edge-g04-a0314-01-trans Unit: 2"/>
        <s v="edge-g04-a0314-01-trans Unit: 3"/>
        <s v="gif-722-ricoh-mpc3003"/>
        <s v="edge-g04-a0330-01-trans"/>
        <s v="edge-g04-a0330-01-trans Unit: 1"/>
        <s v="edge-g04-a0330-01-trans Unit: 2"/>
        <s v="edge-g04-a0330-01-trans Unit: 3"/>
        <s v="edge-g04-a0330-01-trans Unit: 4"/>
        <s v="edge-g04-a0330-01-trans Unit: 5"/>
        <s v="edge-g04-a0326-01-trans"/>
        <s v="edge-g04-a0326-01-trans Unit: 1"/>
        <s v="edge-g04-a0326-01-trans Unit: 2"/>
        <s v="edge-g04-a0326-01-trans Unit: 3"/>
        <s v="edge-g04-a0326-01-trans Unit: 4"/>
        <s v="edge-g04-a0326-01-trans Unit: 5"/>
        <s v="gif-701-ricoh-mpc3003"/>
        <s v="gif-188-ricoh-mp2352sp"/>
        <s v="g4-f4-og3-1"/>
        <s v="iavg4-f4-og3-2"/>
        <s v="iavg4-f4-og3-3"/>
        <s v="iavg4-f4-og3-4"/>
        <s v="gif-663-ricoh-mpc3003"/>
        <s v="g4-f5-og3-1"/>
        <s v="iavg4-f5-og3-2"/>
        <s v="iavg4-f5-og3-3"/>
        <s v="iavg4-f5-og3-4"/>
        <s v="gif-688-ricoh-mpc3003"/>
        <s v="gif-729-ricoh-mpc3002"/>
        <s v="edge-g04-a0409-01-trans"/>
        <s v="edge-g04-a0409-01-trans Unit: 1"/>
        <s v="edge-g04-a0409-01-trans Unit: 2"/>
        <s v="edge-g04-a0409-01-trans Unit: 3"/>
        <s v="gif-712-ricoh-mpc3003"/>
        <s v="edge-g04-a0423-01-trans"/>
        <s v="edge-g04-a0423-01-trans Unit: 1"/>
        <s v="edge-g04-a0423-01-trans Unit: 2"/>
        <s v="edge-g04-a0423-01-trans Unit: 3"/>
        <s v="edge-g04-a0423-01-trans Unit: 4"/>
        <s v="gif-180-ricoh-mp2352sp"/>
        <s v="edge-g04-a0428-01-trans"/>
        <s v="edge-g04-a0428-01-trans Unit: 1"/>
        <s v="edge-g04-a0428-01-trans Unit: 2"/>
        <s v="edge-g04-a0428-01-trans Unit: 3"/>
        <s v="edge-g04-a0428-01-trans Unit: 4"/>
        <s v="edge-g04-a0428-01-trans Unit: 5"/>
        <s v="gif-685-ricoh-mpc3003"/>
        <s v="g4-f4-og4-1"/>
        <s v="iavg4-f4-og4-2"/>
        <s v="iavg4-f4-og4-3"/>
        <s v="iavg4-f4-og4-4"/>
        <s v="gif-187-ricoh-mp2352sp"/>
        <s v="g4-f5-og4-1"/>
        <s v="g4-wan"/>
        <s v="iavg4-f5-og4-2"/>
        <s v="iavg4-f5-og4-3"/>
        <s v="iavg4-f5-og4-4"/>
        <s v="gif-167-ricoh-mp2352sp"/>
        <s v="g4m-r002"/>
        <s v="g4m-r110-zitc"/>
        <s v="g4m-r019-a"/>
        <s v="g4m-r019-b"/>
        <s v="g4m-r019-c"/>
        <s v="gif-145-ricoh-sp4310n"/>
        <s v="g4m-r007"/>
        <s v="gif-119-ricoh-sp4310n"/>
        <s v="gif-770-ricoh-mpc3003"/>
        <n v="62312"/>
        <s v="g4m-f1-eg-1"/>
        <s v="g4m-f1-eg-1 Unit: 1"/>
        <s v="g4m-f1-eg-1 Unit: 2"/>
        <s v="g4m-f1-eg-1 Unit: 3"/>
        <s v="g4m-f1-eg-1-test"/>
        <s v="g4m-main Unit: 1"/>
        <s v="g4m-main Unit: 2"/>
        <s v="gif-fwn-g4m0013"/>
        <s v="ip-tk-g4m-f1-eg-1"/>
        <s v="ip-tk-g4m-f1-eg-2"/>
        <s v="gif-001-ricoh-sp4310n"/>
        <s v="Edge-G04-M0019-01"/>
        <s v="g4m-r005-mx"/>
        <s v="iavg4m-r019-NBs"/>
        <s v="g4m-r022-ek"/>
        <s v="gif-120-ricoh-sp4510dn"/>
        <s v="g4m-f2-eg"/>
        <s v="g4m-f2-eg Unit: 1"/>
        <s v="g4m-f2-eg Unit: 2"/>
        <s v="g4m-f2-eg Unit: 3"/>
        <s v="ip-tk-g4m-f2-eg-1"/>
        <s v="ip-tk-g4m-f2-eg-2"/>
        <s v="gif-198-ricoh-mp2352sp"/>
        <s v="gif-769-ricoh-mpc3003"/>
        <s v="gif-781-ricoh-mpc3003"/>
        <s v="gif-655-ricoh-mpc3003"/>
        <s v="gif-038-ricoh-sp4310n"/>
        <s v="Touch_G_04.M0109"/>
        <s v="VK_Anlage_Gifhorn_G_04.M0109"/>
        <s v="gif-019-ricoh-sp4310n"/>
        <s v="a13503"/>
        <s v="g4m-f1-og1"/>
        <s v="g4m-f1-og1 Unit: 1"/>
        <s v="g4m-f1-og1 Unit: 2"/>
        <s v="g4m-f1-og1 Unit: 3"/>
        <s v="g4m-f1-og1-test"/>
        <s v="inter-g4m-f1-og1"/>
        <s v="ip-tk-g4m-f1-og1-1"/>
        <s v="ip-tk-g4m-f1-og1-2"/>
        <s v="gif-753-ricoh-mpc3002"/>
        <s v="gif-772-ricoh-mpc3003"/>
        <s v="Edge-G04-M0143-01"/>
        <s v="Edge-G04-M0143-01 Unit: 1"/>
        <s v="Edge-G04-M0143-01 Unit: 2"/>
        <s v="Edge-G04-M0143-01 Unit: 3"/>
        <s v="ip-tk-g4m-f2-og1-1"/>
        <s v="ip-tk-g4m-f2-og1-2"/>
        <s v="gif-780-ricoh-mpc3003"/>
        <s v="gif-174-ricoh-mp2352sp"/>
        <s v="GIF-798-Ricoh-MPC307"/>
        <s v="gif-709-ricoh-spc430dn"/>
        <s v="gif-741-ricoh-mpc3002"/>
        <s v="g4m-f1-og2"/>
        <s v="ip-tk-g4m-f1-og2-1"/>
        <s v="gif-695-ricoh-mpc3003"/>
        <s v="g4m-f2-og2"/>
        <s v="ip-tk-g4m-f2-og2-1"/>
        <s v="gif-511-ricoh-mpc3003"/>
        <s v="gif-apic-sim-001"/>
        <s v="GIF-USV-10"/>
        <s v="GIF-BKP-010"/>
        <s v="gif-fcs-018"/>
        <s v="gif-fcs-019"/>
        <s v="gif-rtr-lab-001"/>
        <s v="gif-rtr-lab-002"/>
        <s v="gif-san-013"/>
        <s v="gif-san-018"/>
        <s v="gif-swi-lab-001"/>
        <s v="icx7750-g5"/>
        <s v="icx7750-g5 Unit: 1"/>
        <s v="icx7750-g5 Unit: 2"/>
        <s v="POCFW-1"/>
        <s v="POCFW-2"/>
        <s v="Server-G05-A0006-01"/>
        <s v="Server-G05-A0006-01 Unit: 1"/>
        <s v="Server-G05-A0006-01 Unit: 2"/>
        <s v="valhalla-bd-0001"/>
        <s v="valhalla-bd-0002"/>
        <s v="valhalla-bd-0003"/>
        <s v="valhalla-bd-0004"/>
        <s v="valhalla-bd-0005"/>
        <s v="valhalla-bd-0006"/>
        <s v="valhalla-bd-0007"/>
        <s v="valhalla-bd-0008"/>
        <s v="valhalla-bd-0009"/>
        <s v="valhalla-bd-0010"/>
        <s v="valhalla-bd-0011"/>
        <s v="valhalla-bd-0012"/>
        <s v="valhalla-sw-0001"/>
        <s v="valhalla-sw-0002"/>
        <s v="valhalla-sw-0003"/>
        <s v="valhalla-sw-0004"/>
        <s v="Touch_G_05.A0032"/>
        <s v="VK_Anlage_Gifhorn_G_05.A0032"/>
        <s v="Edge-G05-A0046-01.iavgroup.local"/>
        <s v="Edge-G05-A0054-01.iavgroup.local"/>
        <s v="gif-504-ricoh-mpc3003"/>
        <s v="Edge-G05-A0105-01.iavgroup.local"/>
        <s v="Edge-G05-A0105-02.iavgroup.local"/>
        <s v="Edge-G05-A0105-02.iavgroup.local Unit: 1"/>
        <s v="Edge-G05-A0105-02.iavgroup.local Unit: 2"/>
        <s v="Edge-G05-A0105-02.iavgroup.local Unit: 3"/>
        <s v="Edge-G05-A0105-02.iavgroup.local Unit: 4"/>
        <s v="Edge-G05-A0134-01.iavgroup.local"/>
        <s v="Edge-G05-A0134-01.iavgroup.local Unit: 1"/>
        <s v="Edge-G05-A0134-01.iavgroup.local Unit: 2"/>
        <s v="Edge-G05-A0134-01.iavgroup.local Unit: 3"/>
        <s v="gif-502-ricoh-mpc3003"/>
        <s v="gif-681-ricoh-spc430dn"/>
        <s v="Edge-G05-A0205-01.iavgroup.local"/>
        <s v="Edge-G05-A0205-01.iavgroup.local Unit: 1"/>
        <s v="Edge-G05-A0205-01.iavgroup.local Unit: 2"/>
        <s v="Edge-G05-A0205-01.iavgroup.local Unit: 3"/>
        <s v="Edge-G05-A0205-01.iavgroup.local Unit: 4"/>
        <s v="gif-100-zebra-gk"/>
        <s v="gif-707-ricoh-mpc3003"/>
        <s v="Edge-G05-A0231-01.iavgroup.local"/>
        <s v="Edge-G05-A0231-01.iavgroup.local Unit: 1"/>
        <s v="Edge-G05-A0231-01.iavgroup.local Unit: 2"/>
        <s v="Edge-G05-A0231-01.iavgroup.local Unit: 3"/>
        <s v="Edge-G05-A0231-01.iavgroup.local Unit: 4"/>
        <s v="Edge-G05-A0231-01.iavgroup.local Unit: 5"/>
        <s v="gif-170-ricoh-mp2352sp"/>
        <s v="gif-791-ricoh-mpc3004"/>
        <s v="gif-172-ricoh-mp2352sp"/>
        <s v="gif-152-rowe-rs6000"/>
        <s v="gif-660-ricoh-mpc3003"/>
        <s v="gif-104-ricoh-sp4310n"/>
        <s v="Edge-G05-A0305-01.iavgroup.local"/>
        <s v="Edge-G05-A0305-01.iavgroup.local Unit: 1"/>
        <s v="Edge-G05-A0305-01.iavgroup.local Unit: 2"/>
        <s v="Edge-G05-A0305-01.iavgroup.local Unit: 3"/>
        <s v="Edge-G05-A0305-01.iavgroup.local Unit: 4"/>
        <s v="gif-743-ricoh-mpc3002"/>
        <s v="gif-181-ricoh-mp2352sp"/>
        <s v="Edge-G05-A0333-01.iavgroup.local"/>
        <s v="Edge-G05-A0333-01.iavgroup.local Unit: 1"/>
        <s v="Edge-G05-A0333-01.iavgroup.local Unit: 2"/>
        <s v="gif-189-ricoh-mp2352sp"/>
        <s v="gif-790-ricoh-mpc3004"/>
        <s v="gif-752-ricoh-mpc3002"/>
        <s v="Edge-G05-A0405-01.iavgroup.local"/>
        <s v="Edge-G05-A0405-01.iavgroup.local Unit: 1"/>
        <s v="Edge-G05-A0405-01.iavgroup.local Unit: 2"/>
        <s v="Edge-G05-A0405-01.iavgroup.local Unit: 3"/>
        <s v="Edge-G05-A0405-01.iavgroup.local Unit: 4"/>
        <s v="Edge-G05-A0433-01.iavgroup.local"/>
        <s v="Edge-G05-A0433-01.iavgroup.local Unit: 1"/>
        <s v="Edge-G05-A0433-01.iavgroup.local Unit: 2"/>
        <s v="Edge-G05-A0433-01.iavgroup.local Unit: 3"/>
        <s v="Edge-G05-A0433-01.iavgroup.local Unit: 4"/>
        <s v="gif-175-ricoh-mp2352sp"/>
        <s v="gif-745-ricoh-spc430dn"/>
        <s v="gif-009-ricoh-sp4310n"/>
        <s v="gif-016-ricoh-sp4310n"/>
        <s v="GIF-USV-08"/>
        <s v="GIF-USV-09"/>
        <s v="gif-721-ricoh-mpc3003"/>
        <s v="gif-569-t520"/>
        <s v="gif-521-xerox-8560dn"/>
        <s v="gif-715-ricoh-mpc3003"/>
        <s v="gif-759-ricoh-mpc3002"/>
        <s v="gif-659-ricoh-spc430dn"/>
        <s v="gif-711-ricoh-mpc3003"/>
        <s v="g6b-neu"/>
        <s v="IAV6-EG"/>
        <s v="IAV6-OG1"/>
        <s v="IAV6-OG2"/>
        <s v="IAVG6-SRV"/>
        <s v="Server-G06-A0111-01"/>
        <s v="gif-523-ricoh-mpc401"/>
        <s v="gif-744-ricoh-spc430dn"/>
        <s v="gif-708-ricoh-mpc3003"/>
        <s v="GIF-570-HP-PRO200"/>
        <s v="gif-512-ricoh-spc430dn"/>
        <s v="gif-513-hp-2605"/>
        <s v="gif-505-ricoh-spc430"/>
        <s v="gif-710-ricoh-spc430dn"/>
        <s v="gif-059-ricoh-sp4310n"/>
        <s v="gif-099-ricoh-mp301"/>
        <s v="gif-678-ricoh-spc430dn"/>
        <s v="gif-750-ricoh-mpc3002"/>
        <s v="gif-778-ricoh-mpc305"/>
        <s v="gif-193-ricoh-mp2352sp"/>
        <s v="GIF-789-Ricoh-MPC307"/>
        <s v="gif-162-ricoh-mp301"/>
        <s v="gif-731-ricoh-mpc3002"/>
        <s v="gif-054-ricoh-sp4310n"/>
        <s v="gif-658-hp-2605dn"/>
        <s v="Edge-G09-EG-01"/>
        <s v="Edge-G09-OG1-01"/>
        <s v="gif-793-ricoh-mpc307"/>
        <s v="a3005"/>
        <s v="Firewall GlobalX1"/>
        <s v="Firewall GlobalX2"/>
        <s v="Firewall GlobalX3"/>
        <s v="Firewall GlobalX4"/>
        <s v="g1-r203-2"/>
        <s v="gf-bc2-cc"/>
        <s v="GIF-DSL-001"/>
        <s v="grube-1"/>
        <s v="FXS2114Q0M5"/>
        <s v="FXS2118Q31L"/>
        <s v="ins-524-ricoh-mpc3004"/>
        <s v="ins-525-ricoh-mpc3004"/>
        <s v="GM-UPS-01"/>
        <s v="INS-APP-004"/>
        <s v="ins-san-003"/>
        <s v="INS-VMH-003"/>
        <s v="INS-VMH-004"/>
        <s v="rnp-08a2e5"/>
        <s v="guy-505-ricoh-mpc3003"/>
        <s v="44613_CISCO2901/K9"/>
        <s v="GUY-VMH-001"/>
        <s v="gw-paris"/>
        <s v="gw-paris-BKUP.par.iav.fr"/>
        <s v="gw-paris-MAIN.iavgroup.local"/>
        <s v="HP2024-LTO4-GUY"/>
        <s v="IAV-BKUPPAR1"/>
        <s v="prs-2"/>
        <s v="SAN-PARIS-01"/>
        <s v="SRVFR01M"/>
        <s v="GIF-VMH-102"/>
        <s v="HAN-UPS-01"/>
        <s v="FGL214681ET"/>
        <s v="FXS2143Q2NL.iavgroup.local"/>
        <s v="hei-001-ricoh-mpc3003"/>
        <s v="INS-512-RICOH-MPC3003"/>
        <s v="bln-206-ricoh-mpc3002"/>
        <s v="gif-657-ricoh-mpc3003"/>
        <s v="gif-767-ricoh-mpc3003"/>
        <s v="Edge-ISB-G20A-1-1.iavgroup.local"/>
        <s v="rtr-isb-g20a-1-1"/>
        <s v="rus1"/>
        <s v="KAS-500-RICOH-MPC3003"/>
        <s v="GW-KASSEL-BKUP.iav.de"/>
        <s v="kas-main"/>
        <s v="KAS-VMH-001"/>
        <s v="INTERNET-LUB-02"/>
        <s v="Touch_LU_01.A0109"/>
        <s v="VK_Anlage_Ludwigsburg_LU_01.A0109"/>
        <s v="lub-005-ricoh-mp2352sp"/>
        <s v="lub-501-ricoh-mpc3003"/>
        <s v="etagen-sw2-lb"/>
        <s v="GSI11811"/>
        <s v="gw-lub"/>
        <s v="gw-lub-bkup.iav.de"/>
        <s v="gw-ludwigsburg"/>
        <s v="gw-stg"/>
        <s v="lub-buero-10"/>
        <s v="LUB-MNB-001"/>
        <s v="lub-san-001"/>
        <s v="LUB-VMH-001"/>
        <s v="ludwigsburg-1"/>
        <s v="san-lb-01"/>
        <s v="sif-010-ricoh-mpc306"/>
        <s v="MUC-504-RICOH-MPC3003"/>
        <s v="muc-507-ricoh-mpc3003"/>
        <s v="CALGUIDE-M"/>
        <s v="Concentrator-M01-DV2"/>
        <s v="Core-MUC01-1-01.iavgroup.local"/>
        <s v="Core-MUC01-1-01.iavgroup.local Unit: 1"/>
        <s v="Core-MUC01-1-01.iavgroup.local Unit: 2"/>
        <s v="IAV-BKUPMUE1"/>
        <s v="IAVM1-DV1-A"/>
        <s v="IAVM1-DV1-B"/>
        <s v="IAVM1-DV1-C"/>
        <s v="IAVM1-DV2-A"/>
        <s v="IAVM1-DV2-B"/>
        <s v="IAVM1-DV2-C"/>
        <s v="IAVM1-DV2-D"/>
        <s v="MUC-BKP-001"/>
        <s v="MUC-COL-001"/>
        <s v="MUC-FCSW02"/>
        <s v="MUC-IMS-002"/>
        <s v="MUC-IMS-003"/>
        <s v="MUC-IPS-001"/>
        <s v="MUC-IPS-002"/>
        <s v="muc-lib-001"/>
        <s v="MUC-MNB-001"/>
        <s v="MUC-MNB-002"/>
        <s v="muc-moc-001"/>
        <s v="muc-moc-002"/>
        <s v="MUC-SAN-02"/>
        <s v="MUC-VMH-004"/>
        <s v="MUC-VMH-005"/>
        <s v="muc-513-ricoh-mpc3002"/>
        <s v="muc-503-ricoh-mpc3003"/>
        <s v="muc-505-ricoh-mpc3003"/>
        <s v="muc-506-ricoh-mpc3003"/>
        <s v="Core-MUC01-4-01.iavgroup.local"/>
        <s v="Core-MUC01-4-01.iavgroup.local Unit: 1"/>
        <s v="Core-MUC01-4-01.iavgroup.local Unit: 2"/>
        <s v="Edge-MUC01-4-01.iavgroup.local"/>
        <s v="Edge-MUC01-4-01.iavgroup.local Unit: 1"/>
        <s v="Edge-MUC01-4-01.iavgroup.local Unit: 3"/>
        <s v="IAVM1-DV3-A"/>
        <s v="IAVM1-DV3-B"/>
        <s v="IAVM1-DV4-A"/>
        <s v="IAVM1-DV4-B"/>
        <s v="IAVM1-DV4-C"/>
        <s v="MUC_FCSW_003"/>
        <s v="MUC-COL-002"/>
        <s v="MUC-FCSW01"/>
        <s v="MUC-SAN-01"/>
        <s v="MUC-SAN-03"/>
        <s v="MUC-UPS-01"/>
        <s v="MUC-UPS-02"/>
        <s v="MUC-WEB-002"/>
        <s v="Edge-MUC01-0-01.iavgroup.local"/>
        <s v="IAVM1-DV6-A"/>
        <s v="IAVM1-DV6A-DSL"/>
        <s v="Touch_M_01.B0005"/>
        <s v="VK_Anlage_Muenchen_M_01.B0005"/>
        <s v="Touch_M_01.B0006"/>
        <s v="VK_Anlage_Muenchen_M_01.B0006"/>
        <s v="Edge-MUC01-0-02"/>
        <s v="Edge-MUC01-0-02 Unit: 1"/>
        <s v="Edge-MUC01-0-02 Unit: 2"/>
        <s v="Edge-MUC01-0-02 Unit: 3"/>
        <s v="Edge-MUC01-0-02 Unit: 4"/>
        <s v="IAVM1-DV10-DSL-B"/>
        <s v="IAVM1B-DV10-A"/>
        <s v="IAVM1B-DV10-A Unit: 1"/>
        <s v="IAVM1B-DV10-A Unit: 2"/>
        <s v="IAVM1B-DV10-A Unit: 3"/>
        <s v="muc-515-ricoh-mpc305"/>
        <s v="muc-512-ricoh-mpc3003"/>
        <s v="Edge-MUC01-2-02"/>
        <s v="Edge-MUC01-2-03"/>
        <s v="IAVM1-DV7-B"/>
        <s v="IAVM1-DV7-C"/>
        <s v="IAVM1-DV8-A"/>
        <s v="IAVM1-DV8-B"/>
        <s v="muc-509-ricoh-mpc3003"/>
        <s v="muc-511-ricoh-mpc3003"/>
        <s v="Edge-MUC01-4-02.iavgroup.local"/>
        <s v="IAVM1-DV5-A"/>
        <s v="muc-510-ricoh-mpc3003"/>
        <s v="IAVM2-DV9-A"/>
        <s v="muc-514-ricoh-mpc3003"/>
        <s v="Edge-M03-EG"/>
        <s v="Edge-M03-A305C-01"/>
        <s v="Edge-M03-A305C-01 Unit: 1"/>
        <s v="Edge-M03-A305C-01 Unit: 2"/>
        <s v="Edge-M03-A305C-01 Unit: 3"/>
        <s v="muc-508-ricoh-mpc3003"/>
        <s v="muc-516-ricoh-mpc3003"/>
        <s v="m-006-hp-dj4500ps"/>
        <s v="MUC-UPS-03"/>
        <s v="REB-001-Ricoh-MPC3003"/>
        <s v="core-muc05-1-01"/>
        <s v="Core-MUC05-1-01.iavgroup.local"/>
        <s v="Core-MUC05-1-01.iavgroup.local Unit: 1"/>
        <s v="Core-MUC05-1-01.iavgroup.local Unit: 2"/>
        <s v="Edge-MUC05-0108-01.iavgroup.local"/>
        <s v="Edge-MUC05-0108-01.iavgroup.local Unit: 1"/>
        <s v="Edge-MUC05-0108-01.iavgroup.local Unit: 2"/>
        <s v="Edge-MUC05-0108-01.iavgroup.local Unit: 3"/>
        <s v="Edge-MUC05-0108-01.iavgroup.local Unit: 4"/>
        <s v="Edge-MUC05-0108-01.iavgroup.local Unit: 5"/>
        <s v="FXS2149Q2EL"/>
        <s v="FXS2149Q2L8"/>
        <s v="FXS2149Q2LZ"/>
        <s v="Edge-MUC05-0137-01.iavgroup.local"/>
        <s v="Edge-MUC05-0137-01.iavgroup.local Unit: 1"/>
        <s v="Edge-MUC05-0137-01.iavgroup.local Unit: 2"/>
        <s v="Edge-MUC05-0137-01.iavgroup.local Unit: 3"/>
        <s v="Edge-MUC05-0237-01.iavgroup.local"/>
        <s v="Edge-MUC05-0237-01.iavgroup.local Unit: 1"/>
        <s v="Edge-MUC05-0237-01.iavgroup.local Unit: 2"/>
        <s v="Edge-MUC05-0237-01.iavgroup.local Unit: 3"/>
        <s v="Edge-MUC05-0237-01.iavgroup.local Unit: 4"/>
        <s v="Edge-MUC05-0238-01.iavgroup.local"/>
        <s v="Edge-MUC05-0238-01.iavgroup.local Unit: 1"/>
        <s v="Edge-MUC05-0238-01.iavgroup.local Unit: 2"/>
        <s v="Edge-MUC05-0238-01.iavgroup.local Unit: 3"/>
        <s v="Edge-MUC05-0238-01.iavgroup.local Unit: 4"/>
        <s v="Edge-MUC05-0238-01.iavgroup.local Unit: 5"/>
        <s v="MUC-521-Ricoh-MPC307"/>
        <s v="neu-502-ricoh-mpc306z"/>
        <s v="40IAV303459S-0"/>
        <s v="7X3/3 Hlbr.0/7jj2 - NSU 189/7JJA"/>
        <s v="Edge-NEU02-1-01"/>
        <s v="FCZ1745C5KW"/>
        <s v="g1-mpst-pst15"/>
        <s v="g1-mpst-pst16"/>
        <s v="gif-ims-072"/>
        <s v="gif-vmh-110"/>
        <s v="GSI10915"/>
        <s v="GW-INT-NU"/>
        <s v="gw-wan-gf-post.gf.iav.de"/>
        <s v="imf-grube-2"/>
        <s v="MAIN-NEU01-1-01"/>
        <s v="NEU-BKP-001"/>
        <s v="NEU-MNB-001"/>
        <s v="neu-san-001"/>
        <s v="NEU-VMH-001"/>
        <s v="SSI173706MA"/>
        <s v="VoiceGW-NU-01-1-01"/>
        <s v="che-161-ricoh-mpc3002"/>
        <s v="CHE-VMH-002"/>
        <s v="iavc6-dv1-a"/>
        <s v="iavc6-dv2-a"/>
        <s v="iavc6-dv2-b"/>
        <s v="iavc6-dv2-c"/>
        <s v="iavc6-dv2-d"/>
        <s v="new-500-ricoh-mp3003"/>
        <s v="gw-neust"/>
        <s v="gw-new"/>
        <s v="gw-new-bkup.iav.de"/>
        <s v="HP2024-LTO4-NEW"/>
        <s v="IAV-BKUPNEU1"/>
        <s v="new-buero-2"/>
        <s v="new-buero-3"/>
        <s v="new-buero-4"/>
        <s v="new-buero-5"/>
        <s v="new-san-001"/>
        <s v="NEW-VMH-001"/>
        <s v="new-001-ricoh-mp301"/>
        <s v="new-501-hp-t790"/>
        <s v="new-502-ricoh-mpc401"/>
        <s v="new-002-ricoh-mp301"/>
        <s v="*sca-109-hp-officejet8620*iavgroup*local"/>
        <s v="aa-001-hp-4050n"/>
        <s v="battery-sim-x"/>
        <s v="CNT04415"/>
        <s v="facility-ops-1"/>
        <s v="g1-r211"/>
        <s v="g2-r008"/>
        <s v="G3-DG"/>
        <s v="gw-northville"/>
        <s v="gw-northville-BKUP.gf.iav.de"/>
        <s v="gw-northville-MAIN.iav.us"/>
        <s v="hp06920a"/>
        <s v="hp4fcf1f"/>
        <s v="IAVC5-DV19-A"/>
        <s v="IAVG1-R101"/>
        <s v="IAVG1-R209"/>
        <s v="IAVINC-BKUP2"/>
        <s v="IT-1"/>
        <s v="northville-dataroom-2nd"/>
        <s v="northville-dataroom-2nd-2"/>
        <s v="northville-dyno-mezzanine"/>
        <s v="nvi-1f-mdf-d01"/>
        <s v="NVI-BKP-001"/>
        <s v="nvi-fcs-001"/>
        <s v="NVI-LIC-004"/>
        <s v="nvi-mgmt-2"/>
        <s v="NVI-VMH-001"/>
        <s v="NVI-VMH-002"/>
        <s v="NVI-VMH-003"/>
        <s v="NVI-VMH-004"/>
        <s v="NVI-VMH-005"/>
        <s v="NVI-VMH-006"/>
        <s v="puma-simulator-1"/>
        <s v="serverroom-2nd"/>
        <s v="SRVUSA02M"/>
        <s v="test-cell-1"/>
        <s v="test-cell-2"/>
        <s v="test-cell-3"/>
        <s v="test-cell-4"/>
        <s v="test-cell-MAIN-1-3"/>
        <s v="test-cell-MAIN-2-4"/>
        <s v="vpn-gw-northville.iavtech.net"/>
        <s v="nvme1165"/>
        <s v="nvme0621"/>
        <s v="NPI3D6707"/>
        <s v="NVME0622"/>
        <s v="nvme1323"/>
        <s v="NUE-001-Ricoh-MPC-3002"/>
        <s v="NUE-003-Ricoh-SPC430DN"/>
        <s v="NUE-002-Ricoh-SP4310N"/>
        <s v="nue-apc-002"/>
        <s v="gw-nuernberg.gf.iav.de"/>
        <s v="gw-nuernberg-BKUP.gf.iav.de"/>
        <s v="nuernberg2"/>
        <s v="Edge-NUE01-1-01.iavgroup.local"/>
        <s v="Edge-NUE01-1-01.iavgroup.local Unit: 1"/>
        <s v="Edge-NUE01-1-01.iavgroup.local Unit: 2"/>
        <s v="Edge-NUE01-1-01.iavgroup.local Unit: 3"/>
        <s v="EDGE-NUE01-A0307-01"/>
        <s v="nue-apc-001"/>
        <s v="nue-apc-003"/>
        <s v="nue-apc-004"/>
        <s v="g1g-eg-0012-ip-tk"/>
        <s v="g1g-og-0109-ip-tk"/>
        <s v="g6-r222"/>
        <s v="gw-pune"/>
        <s v="gw-pune-main.gf.iav.de"/>
        <s v="HP2024-LTO4-PUN"/>
        <s v="iav4-f1-og1.iavgroup.local"/>
        <s v="IAV-BKUPPUN1"/>
        <s v="ProCurve Switch 2510B-24"/>
        <s v="pune-1"/>
        <s v="pune-2"/>
        <s v="pune-3"/>
        <s v="pun-fcs-001"/>
        <s v="pun-fcs-002"/>
        <s v="PUN-VMH-001"/>
        <s v="SRVIN01M"/>
        <s v="IL1LJ81"/>
        <s v="npi6e2f59"/>
        <s v="gw-regensburg.iav.de"/>
        <s v="HRO-001-Ricoh-MPC3003"/>
        <s v="rue-501-ricoh-mpc3003"/>
        <s v="Edge-RO01-A0201-01"/>
        <s v="gw-rostock-BKUP.iav.de"/>
        <s v="HRO-VMH-001"/>
        <s v="rue-3-buero-2"/>
        <s v="RUE-BKP-001"/>
        <s v="rue-main"/>
        <s v="rue-san-001"/>
        <s v="ruessel-4-buero-2"/>
        <s v="RUE-VMH-001"/>
        <s v="nvi-mgmt-3"/>
        <s v="SCA-VMH-001"/>
        <s v="gw-butanta.iavgroup.local"/>
        <s v="gw-sao-2"/>
        <s v="gw-saopaulo-MAIN.gf.iav.de"/>
        <s v="HP2024-LTO4-BRL"/>
        <s v="IAV-BKUPBRL1"/>
        <s v="npi074b0c"/>
        <s v="sao-2-2"/>
        <s v="sao-2-3"/>
        <s v="SPA-VMH-001"/>
        <s v="SPA-001-Ricoh-MP301S"/>
        <s v="SPA-002-HP2605"/>
        <s v="SEO-001-RICOH-MPC2503"/>
        <s v="SEO-501-HP-CP2025dn"/>
        <s v="gw.seoul.iav.kr"/>
        <s v="sha-505-hp-t920"/>
        <s v="SHA-501-HP-MFP-M476dw-Color"/>
        <s v="SHA-501-Ricoh-MPC3002"/>
        <s v="edge-sha-a811-01"/>
        <s v="gw-heim-BKUP.iavgroup.local"/>
        <s v="HP2024-LTO4-SHA"/>
        <s v="SHA-BKP-001"/>
        <s v="sha-msa-001"/>
        <s v="SHA-VMH-001"/>
        <s v="SHA-VMH-002"/>
        <s v="sha-501-hp-lj-cm1415fn-color"/>
        <s v="sif-007-ricoh-mpc306"/>
        <s v="sif-006-ricoh-mpc305"/>
        <s v="edge-si01-0-01"/>
        <s v="sif-001-ricoh-mpc3003"/>
        <s v="edge-si01-1-01"/>
        <s v="edge-si01-1-01 Unit: 1"/>
        <s v="edge-si01-1-01 Unit: 2"/>
        <s v="edge-si01-1-01 Unit: 3"/>
        <s v="edge-si01-1-01 Unit: 4"/>
        <s v="sif-002-ricoh-mpc3003"/>
        <s v="edge-si01-2-01"/>
        <s v="gw-sifi-BKUP.iavgroup.local"/>
        <s v="iavg5-og1"/>
        <s v="SIF-BKP-001"/>
        <s v="sif-san-001"/>
        <s v="SIF-UPS-01"/>
        <s v="SIF-VMH-001"/>
        <s v="SIF-VMH-002"/>
        <s v="sif-003-ricoh-mpc3003"/>
        <s v="sif-005-ricoh-mpc305"/>
        <s v="edge-si01-3-01"/>
        <s v="edge-si01-3-01 Unit: 1"/>
        <s v="edge-si01-3-01 Unit: 2"/>
        <s v="edge-si01-3-01 Unit: 3"/>
        <s v="edge-si01-3-01 Unit: 4"/>
        <s v="sif-004-ricoh-mpc3002"/>
        <s v="edge-si01-4-01"/>
        <s v="Touch_SI_01.A0419"/>
        <s v="VK_Anlage_Sindelfingen_SI_01.A0419"/>
        <s v="edge-si01-5-01"/>
        <s v="edge-si01-5-01 Unit: 1"/>
        <s v="edge-si01-5-01 Unit: 2"/>
        <s v="edge-si01-5-01 Unit: 3"/>
        <s v="sif-fwn-001"/>
        <s v="sif-008-plotter-hp-t930"/>
        <s v="sif-009-ricoh-mpc306"/>
        <s v="IAVC11-DV111-A Unit: 1"/>
        <s v="IAVC11-DV111-A Unit: 2"/>
        <s v="che-211-ricoh-mpc305spf"/>
        <s v="che-203-ricoh-mpc305spf"/>
        <s v="che-222-ricoh-mpc305spf"/>
        <s v="che-224-ricoh-mpc305spf"/>
        <s v="che-040-hp-cp3505n"/>
        <s v="che-229-ricoh-sp4310n"/>
        <s v="IAVC12-DV112-A Unit: 1"/>
        <s v="IAVC12-DV112-A Unit: 2"/>
        <s v="che-201-ricoh-mpc305spf"/>
        <s v="che-039-hp-4700n"/>
        <s v="che-202-ricoh-mpc305spf"/>
        <s v="che-159-ricoh-spc430dn"/>
        <s v="che-204-ricoh-mpc305spf"/>
        <s v="dv10 Unit: 1"/>
        <s v="dv10 Unit: 2"/>
        <s v="IAVC20A-DV10-DSL-A"/>
        <s v="c20a-eg-uebergabe"/>
        <s v="C20A-FWN-INET-001"/>
        <s v="IAVC20A-DV1-DSL-A"/>
        <s v="VOICEGW-CHE-20-0-01"/>
        <s v="che-230-ricoh-mpc305"/>
        <s v="che-205-ricoh-mpc3003"/>
        <s v="che-210-ricoh-mpc3003"/>
        <s v="dv11 Unit: 1"/>
        <s v="dv11 Unit: 2"/>
        <s v="dv11 Unit: 3"/>
        <s v="IAVC20A-DV11-DSL-A"/>
        <s v="10g-cae-sr1-s05"/>
        <s v="10G-CAE-SR1-S06"/>
        <s v="bc-cax-unten"/>
        <s v="c20a-og1-cae-prov"/>
        <s v="c20a-og1-mgmt-s01"/>
        <s v="c20a-og1-mgmt-s02"/>
        <s v="c20a-og1-mgmt-s03"/>
        <s v="c20a-og1-mgmt-s04"/>
        <s v="c20a-og1-mgmt-s06"/>
        <s v="c20a-og1-s05"/>
        <s v="c20a-og1-srv01"/>
        <s v="c20a-og1-srv02"/>
        <s v="c20a-og2-mgmt-ISR"/>
        <s v="c20A-srv01-mgmt-ISR"/>
        <s v="cae-fs02"/>
        <s v="CHE-IPS-002"/>
        <s v="che-lic-033"/>
        <s v="CHE-MNB-002"/>
        <s v="CHE-SAN-002"/>
        <s v="CHE-SAN-003"/>
        <s v="CHE-SAN-004"/>
        <s v="CHE-VMH-005"/>
        <s v="CHE-VMH-006"/>
        <s v="CHE-VMH-028"/>
        <s v="CHE-VMH-038"/>
        <s v="IAVC20A-SR1-DSL-A"/>
        <s v="iavcsw2"/>
        <s v="iavcsw4"/>
        <s v="SRVC01M"/>
        <s v="che-212-ricoh-mpc305spf"/>
        <s v="che-214-ricoh-mpc3003"/>
        <s v="dv12 Unit: 1"/>
        <s v="dv12 Unit: 2"/>
        <s v="dv12 Unit: 3"/>
        <s v="IAVC20A-DV12-DSL-A"/>
        <s v="10G-CAE-S05"/>
        <s v="10G-CAE-S06"/>
        <s v="10G-CAE-S07"/>
        <s v="10G-CAE-S09"/>
        <s v="20IAV201733Z-1"/>
        <s v="c20a-og2-main"/>
        <s v="c20a-og2-mgmt-s01"/>
        <s v="c20a-og2-mgmt-s02"/>
        <s v="c20a-og2-mgmt-s03"/>
        <s v="c20a-og2-mgmt-s04"/>
        <s v="c20a-og2-mgmt-s05"/>
        <s v="c20a-og2-mgmt-s06"/>
        <s v="c20a-og2-mgmt-s07"/>
        <s v="c20a-og2-mgmt-s08"/>
        <s v="c20a-og2-mgmt-s09"/>
        <s v="c20a-og2-srv01"/>
        <s v="c20a-og2-srv02"/>
        <s v="c20a-og2-srv03"/>
        <s v="c20a-og2-srv04"/>
        <s v="C20A-OG2-SRV05"/>
        <s v="cae-fs03"/>
        <s v="cae-lic16"/>
        <s v="che-bkp-002"/>
        <s v="che-bkp-003"/>
        <s v="che-cax-004"/>
        <s v="che-cax-005"/>
        <s v="che-cax-006"/>
        <s v="che-cax-007"/>
        <s v="che-cax-008"/>
        <s v="che-cax-009"/>
        <s v="che-cax-010 "/>
        <s v="che-cax-011"/>
        <s v="CHE-DBS-002"/>
        <s v="che-fcs-007"/>
        <s v="che-fcs-008"/>
        <s v="che-fwn-001"/>
        <s v="CHE-IPS-001"/>
        <s v="che-lib-001"/>
        <s v="CHE-LIC-001"/>
        <s v="CHE-LIC-004"/>
        <s v="CHE-LIC-029"/>
        <s v="che-lic-030"/>
        <s v="che-lic-031"/>
        <s v="che-lic-032"/>
        <s v="CHE-MNB-001"/>
        <s v="che-moc-001"/>
        <s v="CHE-RDS-007"/>
        <s v="CHE-SAN-001"/>
        <s v="CHE-SAN-005"/>
        <s v="CHE-SAN-006"/>
        <s v="che-vmh-001"/>
        <s v="CHE-VMH-003"/>
        <s v="CHE-VMH-004"/>
        <s v="che-vmh-011"/>
        <s v="che-vmh-017"/>
        <s v="CHE-VMH-018"/>
        <s v="CHE-VMH-026"/>
        <s v="CHE-VMH-027"/>
        <s v="CHE-VMH-029"/>
        <s v="CHE-VMH-030"/>
        <s v="CHE-VMH-031"/>
        <s v="che-vmh-034"/>
        <s v="CHE-VMH-035"/>
        <s v="CHE-VMH-036"/>
        <s v="CHE-VMH-037"/>
        <s v="CHE-VMH-039"/>
        <s v="che-vmh-040"/>
        <s v="che-vmh-041"/>
        <s v="che-vmh-042"/>
        <s v="CHE-WEB-003"/>
        <s v="cnt05776"/>
        <s v="csi-ac190"/>
        <s v="csi-ac191"/>
        <s v="csi-ac192"/>
        <s v="csi-ac193"/>
        <s v="csi-ac194"/>
        <s v="csi-ac195"/>
        <s v="csi-ac196"/>
        <s v="csi-ac197"/>
        <s v="csi-ac198"/>
        <s v="csi-ac199"/>
        <s v="csi-ac200"/>
        <s v="csi-cl101"/>
        <s v="csi-cl102"/>
        <s v="csi-cl103"/>
        <s v="csi-cl104"/>
        <s v="csi-cl106"/>
        <s v="csi-cl110"/>
        <s v="csi-cl111"/>
        <s v="csi-cl112"/>
        <s v="csi-cl113"/>
        <s v="csi-cl114"/>
        <s v="csi-cl115"/>
        <s v="csi-cl116"/>
        <s v="csi-cl117"/>
        <s v="csi-cl118"/>
        <s v="csi-cl119"/>
        <s v="csi-cl120"/>
        <s v="csi-cl121"/>
        <s v="csi-cl122"/>
        <s v="csi-cl123"/>
        <s v="csi-cl124"/>
        <s v="csi-cl125"/>
        <s v="csi-cl130"/>
        <s v="csi-cl131"/>
        <s v="csi-cl132"/>
        <s v="csi-cl133"/>
        <s v="csi-cl134"/>
        <s v="csi-cl135"/>
        <s v="csi-cl136"/>
        <s v="csi-cl137"/>
        <s v="csi-cl138"/>
        <s v="csi-cl139"/>
        <s v="csi-cl140"/>
        <s v="csi-cl141"/>
        <s v="csi-cl142"/>
        <s v="csi-cl143"/>
        <s v="csi-cl144"/>
        <s v="csi-cl151"/>
        <s v="csi-cl152"/>
        <s v="csi-cl153"/>
        <s v="csi-cl154"/>
        <s v="csi-cl155"/>
        <s v="csi-cl156"/>
        <s v="csi-cl157"/>
        <s v="csi-cl158"/>
        <s v="csi-cl159"/>
        <s v="csi-cl160"/>
        <s v="csi-cl161"/>
        <s v="csi-cl162"/>
        <s v="csi-cs18"/>
        <s v="csi-cs20"/>
        <s v="csi-cs21"/>
        <s v="csi-cs22"/>
        <s v="csi-cs23"/>
        <s v="csi-cs24"/>
        <s v="csi-cs25"/>
        <s v="csi-gl150"/>
        <s v="csi-gl151"/>
        <s v="csi-gl152"/>
        <s v="csi-gl153"/>
        <s v="csi-gl154"/>
        <s v="csi-gl155"/>
        <s v="csi-gl156"/>
        <s v="csi-gl157"/>
        <s v="csi-gl158"/>
        <s v="csi-gl159"/>
        <s v="csi-gl160"/>
        <s v="csi-gl161"/>
        <s v="csi-gl162"/>
        <s v="csi-gl163"/>
        <s v="csi-gl164"/>
        <s v="csi-gl165"/>
        <s v="csi-gl166"/>
        <s v="EONstor02"/>
        <s v="EONstor03"/>
        <s v="EONstor04"/>
        <s v="EONstor05"/>
        <s v="IAVCBACKUP"/>
        <s v="IAVCBACKUP2"/>
        <s v="IAVCBACKUP3"/>
        <s v="iavcsw1"/>
        <s v="iavcsw3"/>
        <s v="SRVC02M"/>
        <s v="SRVC03A"/>
        <s v="SRVC08A"/>
        <s v="stcae01"/>
        <s v="stcfd01"/>
        <s v="stpak01"/>
        <s v="che-221-ricoh-mp301spf"/>
        <s v="che-215-ricoh-mpc3003"/>
        <s v="dv13 Unit: 1"/>
        <s v="dv13 Unit: 2"/>
        <s v="dv13 Unit: 3"/>
        <s v="IAVC20A-DV13-DSL-A"/>
        <s v="che-209-ricoh-mpc3003"/>
        <s v="dv14 Unit: 1"/>
        <s v="dv14 Unit: 2"/>
        <s v="dv14 Unit: 3"/>
        <s v="IAVC20A-DV14-DSL-A"/>
        <s v="che-225-ricoh-mpc305spf"/>
        <s v="Touch_C_20.A0508"/>
        <s v="VK_Anlage_Stollberg_C_20.A0508"/>
        <s v="Touch_C_20.A0509"/>
        <s v="VK_Anlage_Stollberg_C_20.A0509"/>
        <s v="dv15 Unit: 1"/>
        <s v="dv15 Unit: 2"/>
        <s v="IAVC20A-DV15-DSL-A"/>
        <s v="che-043-hp-4700dn"/>
        <s v="CHE-232-Ricoh-MPC307"/>
        <s v="dv20 Unit: 1"/>
        <s v="dv20 Unit: 2"/>
        <s v="IAVC20A-DV20-DSL-A"/>
        <s v="che-208-ricoh-mpc3003"/>
        <s v="che-236-hp-4700dn"/>
        <s v="dv21 Unit: 1"/>
        <s v="dv21 Unit: 2"/>
        <s v="dv21 Unit: 3"/>
        <s v="IAVC20A-DV21-DSL-A"/>
        <s v="che-227-ricoh-mpc305spf"/>
        <s v="che-220-ricoh-mpc3003"/>
        <s v="dv22 Unit: 1"/>
        <s v="dv22 Unit: 2"/>
        <s v="dv22 Unit: 3"/>
        <s v="IAVC20A-DV22-DSL-A"/>
        <s v="che-226-ricoh-mpc3002"/>
        <s v="dv23 Unit: 1"/>
        <s v="dv23 Unit: 2"/>
        <s v="dv23 Unit: 3"/>
        <s v="IAVC20A-DV23-DSL-A"/>
        <s v="che-217-ricoh-mpc3003"/>
        <s v="dv24 Unit: 1"/>
        <s v="dv24 Unit: 2"/>
        <s v="dv24 Unit: 3"/>
        <s v="IAVC20A-DV24-DSL-A"/>
        <s v="che-216-ricoh-mpc305spf"/>
        <s v="che-005-brother-ql1060n"/>
        <s v="che-035-hp-4700n"/>
        <s v="che-207-ricoh-mpc3003"/>
        <s v="dv25 Unit: 1"/>
        <s v="dv25 Unit: 2"/>
        <s v="IAVC20A-DV25-DSL-A"/>
        <s v="STG-002-HP-Designjet-T920"/>
        <s v="s-cann-2"/>
        <s v="STG-001-Ricoh-MPC3002"/>
        <s v="TKO-501-Ricoh-MPC3003"/>
        <s v="gw-tokio"/>
        <s v="gw-tokio.iavgroup.local"/>
        <s v="gw-toyota.gf.iav.de"/>
        <s v="TKO-VMH-001"/>
        <s v="tky-1"/>
        <s v="WES-001-RICOH-MP2352"/>
        <s v="WS-500-RICOH-MPC3003"/>
        <s v="Touch_WE_01.A0201"/>
        <s v="VK_Anlage_Weissach_WE_01.A0201"/>
        <s v="inter-wes-4"/>
        <s v="gw-weissach"/>
        <s v="wes-02"/>
        <s v="wes-03"/>
        <s v="wes-04"/>
        <s v="wes-05-ip-tk"/>
        <s v="WES-BKP-001"/>
        <s v="wes-main"/>
        <s v="WES-MNB-001"/>
        <s v="wes-san-001"/>
        <s v="WES-VMH-001"/>
        <s v="WES-VMH-002"/>
        <s v="wob-001-ricoh-mpc3003"/>
      </sharedItems>
    </cacheField>
    <cacheField name="SYSTYPE" numFmtId="0">
      <sharedItems count="7">
        <s v="Netzwerk Drucker"/>
        <s v="Netzwerk"/>
        <s v="Server"/>
        <s v="Communications Equipment"/>
        <s v="Storage Area Network"/>
        <s v="USV"/>
        <s v="Stock"/>
      </sharedItems>
    </cacheField>
    <cacheField name="categoryname" numFmtId="0">
      <sharedItems count="27">
        <s v="NULL"/>
        <s v="Network Switch"/>
        <s v="Server ESX"/>
        <s v="Server Windows"/>
        <s v="Network Router"/>
        <s v="Network Stack"/>
        <s v="Access Point"/>
        <s v="Communications Equipment"/>
        <s v="Video Anlage"/>
        <s v="Appliance"/>
        <s v="Fibre Channel Switch"/>
        <s v="IPStor Server"/>
        <s v="Mobility Controller"/>
        <s v="Server Linux"/>
        <s v="Storage Array"/>
        <s v="Server Telecommunication"/>
        <s v="USV"/>
        <s v="NAS"/>
        <s v="Tape Library"/>
        <s v="Network Device"/>
        <s v="Firewall"/>
        <s v="Server Unix"/>
        <s v="Server"/>
        <s v="Load Balancer"/>
        <s v="VPN Gateway"/>
        <s v="Cluster Node"/>
        <s v="Switch"/>
      </sharedItems>
    </cacheField>
    <cacheField name="STATUS" numFmtId="0">
      <sharedItems/>
    </cacheField>
    <cacheField name="CI-Verantwortlicher" numFmtId="0">
      <sharedItems count="48">
        <s v="Koch, Klaus-Dieter"/>
        <s v="Woike, Oliver"/>
        <s v="Sondermann, Marco"/>
        <s v="Luettge, Florian"/>
        <s v="Prejawa, Karsten"/>
        <s v="Mueller, Kadir Andreas"/>
        <s v="Bosse, Niklas"/>
        <s v="Friedrich, Ingo"/>
        <s v="Schmolla, Eric-Joern"/>
        <s v="Doerge, Bernd Michael"/>
        <s v="Plagge, Marc"/>
        <s v="Rositzka, Bernd"/>
        <s v="Haring, Marcel"/>
        <s v="Lichthardt, Martin"/>
        <s v="Lehmann, Jan Niklas"/>
        <s v="Nethe-Kuehner, Karola"/>
        <s v="Marx, Wolfgang"/>
        <s v="Schwab, Christian"/>
        <s v="Stobbe, Veit"/>
        <s v="Willemsen, Roy"/>
        <s v="Kersen, Dirk"/>
        <s v="Albe, Christian"/>
        <s v="Popp, Alexander"/>
        <s v="Aufderheide, Dennis"/>
        <s v="Lueck, Jochen"/>
        <s v="Flaemig, Harald"/>
        <s v="Wolff, Michael"/>
        <s v="Meier, Janine"/>
        <s v="Altmann, Jens"/>
        <s v="Eubanks, Phillip"/>
        <s v="Weckwarth, Niels"/>
        <s v="Wendland, Christian"/>
        <s v="Hess, Danilo"/>
        <s v="Lueer, Arne"/>
        <s v="Hoffmann, Matthias"/>
        <s v="Pissarczyk, Thomas"/>
        <s v="Ahrensfeld, Hauke"/>
        <s v="Keusch, Karsten"/>
        <s v="Schulze, Stefan"/>
        <s v="Schulze, Stephan"/>
        <s v="Beck, Thomas"/>
        <s v="Thiemer, Benno"/>
        <s v="Bozakov, Georgi Aleksandrov"/>
        <s v="Albrecht, Ruediger"/>
        <s v="Mohammed, Aeman Saad"/>
        <s v="Bailey, Christopher"/>
        <s v="Fuchs, Manuel"/>
        <s v="Wagener, Ronny"/>
      </sharedItems>
    </cacheField>
    <cacheField name="Modell" numFmtId="0">
      <sharedItems containsMixedTypes="1" containsNumber="1" containsInteger="1" minValue="1941" maxValue="3925"/>
    </cacheField>
    <cacheField name="Seriennummer" numFmtId="0">
      <sharedItems containsBlank="1" containsMixedTypes="1" containsNumber="1" containsInteger="1" minValue="257969" maxValue="559000100573"/>
    </cacheField>
    <cacheField name="MAC-Adresse" numFmtId="0">
      <sharedItems containsBlank="1"/>
    </cacheField>
    <cacheField name="IP-Adresse" numFmtId="0">
      <sharedItems containsMixedTypes="1" containsNumber="1" containsInteger="1" minValue="10188128131" maxValue="19216824025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it" refreshedDate="43504.881860995367" createdVersion="6" refreshedVersion="6" minRefreshableVersion="3" recordCount="367" xr:uid="{C5ECA47B-2FE6-4D74-AA4F-65BF789A5330}">
  <cacheSource type="worksheet">
    <worksheetSource ref="D1:D1048576" sheet="Stollberg"/>
  </cacheSource>
  <cacheFields count="3">
    <cacheField name="compare" numFmtId="0">
      <sharedItems containsBlank="1" count="4">
        <s v="yes"/>
        <s v="no,newItem"/>
        <m/>
        <s v="not,found,onsite"/>
      </sharedItems>
    </cacheField>
    <cacheField name="Count" numFmtId="0" formula="compare" databaseField="0"/>
    <cacheField name="Field1" numFmtId="0" formula=" 0"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it" refreshedDate="43514.902189930559" createdVersion="6" refreshedVersion="6" minRefreshableVersion="3" recordCount="1216" xr:uid="{95C34C02-5693-43E6-823F-273A7E7BE985}">
  <cacheSource type="worksheet">
    <worksheetSource ref="A1:R1217" sheet="Gifhorn"/>
  </cacheSource>
  <cacheFields count="18">
    <cacheField name="system_id" numFmtId="0">
      <sharedItems containsString="0" containsBlank="1" containsNumber="1" containsInteger="1" minValue="118670" maxValue="238084"/>
    </cacheField>
    <cacheField name="systemname" numFmtId="0">
      <sharedItems containsBlank="1" containsMixedTypes="1" containsNumber="1" containsInteger="1" minValue="18044" maxValue="62312"/>
    </cacheField>
    <cacheField name="SYSTYPE" numFmtId="0">
      <sharedItems containsBlank="1" count="9">
        <s v="Netzwerk"/>
        <s v="Server"/>
        <s v="Storage Area Network"/>
        <s v="Server Linux"/>
        <s v="USV"/>
        <s v="Communications Equipment"/>
        <s v="Cluster"/>
        <m/>
        <s v="Workstation"/>
      </sharedItems>
    </cacheField>
    <cacheField name="categoryname" numFmtId="0">
      <sharedItems containsBlank="1"/>
    </cacheField>
    <cacheField name="STATUS" numFmtId="0">
      <sharedItems containsBlank="1"/>
    </cacheField>
    <cacheField name="CI-Verantwortlicher" numFmtId="0">
      <sharedItems containsBlank="1"/>
    </cacheField>
    <cacheField name="Systembetreiber" numFmtId="0">
      <sharedItems containsBlank="1"/>
    </cacheField>
    <cacheField name="CITY" numFmtId="0">
      <sharedItems containsBlank="1"/>
    </cacheField>
    <cacheField name="Standort-Raum" numFmtId="0">
      <sharedItems containsBlank="1"/>
    </cacheField>
    <cacheField name="SHORTTEXT" numFmtId="0">
      <sharedItems containsBlank="1"/>
    </cacheField>
    <cacheField name="compare" numFmtId="0">
      <sharedItems containsBlank="1" count="3">
        <s v="yes"/>
        <m/>
        <s v="no,newItem"/>
      </sharedItems>
    </cacheField>
    <cacheField name="Inventory No " numFmtId="0">
      <sharedItems containsBlank="1" containsMixedTypes="1" containsNumber="1" containsInteger="1" minValue="51027492" maxValue="288509851016"/>
    </cacheField>
    <cacheField name="Rack" numFmtId="0">
      <sharedItems containsBlank="1"/>
    </cacheField>
    <cacheField name="alltype_name" numFmtId="0">
      <sharedItems containsBlank="1" containsMixedTypes="1" containsNumber="1" containsInteger="1" minValue="1" maxValue="14"/>
    </cacheField>
    <cacheField name="allSERIAL_NO" numFmtId="0">
      <sharedItems containsBlank="1" containsMixedTypes="1" containsNumber="1" containsInteger="1" minValue="257969" maxValue="8333994"/>
    </cacheField>
    <cacheField name="allMAC_ADDRESS" numFmtId="0">
      <sharedItems containsBlank="1"/>
    </cacheField>
    <cacheField name="allIP_ADDRESS" numFmtId="0">
      <sharedItems containsBlank="1" containsMixedTypes="1" containsNumber="1" containsInteger="1" minValue="10188128131" maxValue="192110111111"/>
    </cacheField>
    <cacheField name="Is Complet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963">
  <r>
    <x v="0"/>
    <x v="0"/>
    <x v="0"/>
    <x v="0"/>
    <x v="0"/>
    <s v="In Betrieb"/>
    <x v="0"/>
    <s v="RICOH Aficio Printer"/>
    <s v="W513L300327"/>
    <s v="00:26:73:5F:55:F3"/>
    <n v="192168152227"/>
  </r>
  <r>
    <x v="0"/>
    <x v="1"/>
    <x v="1"/>
    <x v="1"/>
    <x v="1"/>
    <s v="In Betrieb"/>
    <x v="1"/>
    <s v="Switch, Switch"/>
    <s v="NULL"/>
    <s v=", n.a."/>
    <s v="172.25.31.245, n.a."/>
  </r>
  <r>
    <x v="0"/>
    <x v="1"/>
    <x v="2"/>
    <x v="1"/>
    <x v="1"/>
    <s v="In Betrieb"/>
    <x v="1"/>
    <s v="Brocade ICX6450-48, Brocade ICX6450-48, Brocade ICX6450-48, Brocade ICX6450-48, Brocade ICX6450-48, Brocade ICX6450-48, Brocade ICX6450-48, Brocade ICX6450-48, Brocade ICX6450-48, Brocade ICX6450-48, Brocade ICX6450-48, Brocade ICX6450-48, Brocade IC"/>
    <s v="BZU0441J020, BZU0441J020, BZU0441J020, BZU0441J020, BZU0441J020, BZU0441J020, BZU0441J020, BZU0441J020, BZU0441J020, BZU0441J020, BZU0441J020, BZU0441J020, BZU0441J020, BZU0441J020, BZU0441J020, BZU0441J020, BZU0441J020, BZU0441J020, BZU0441J020, BZU"/>
    <s v="CC:4E:24:2C:D5:F4, CC:4E:24:2C:D5:C6, CC:4E:24:2C:D5:C7, CC:4E:24:2C:D5:C8, CC:4E:24:2C:D5:F1, CC:4E:24:2C:D5:F2, CC:4E:24:2C:D5:F3, CC:4E:24:2C:D5:EC, CC:4E:24:2C:D5:ED, CC:4E:24:2C:D5:EE, CC:4E:24:2C:D5:EF, CC:4E:24:2C:D5:C4, CC:4E:24:2C:D5:C5, CC:"/>
    <s v="NULL"/>
  </r>
  <r>
    <x v="0"/>
    <x v="1"/>
    <x v="3"/>
    <x v="2"/>
    <x v="2"/>
    <s v="In Betrieb"/>
    <x v="2"/>
    <s v="ProLiant DL380p Gen8 (Server ESX)"/>
    <s v="USE342HW1N"/>
    <s v="2c:44:fd:7c:ea:b0"/>
    <n v="192168152163"/>
  </r>
  <r>
    <x v="0"/>
    <x v="1"/>
    <x v="4"/>
    <x v="2"/>
    <x v="3"/>
    <s v="In Wartung"/>
    <x v="2"/>
    <s v="ProLiant DL385 G7 (Server Windows)"/>
    <s v="CZ210802P0"/>
    <s v="n.a."/>
    <s v="n.a."/>
  </r>
  <r>
    <x v="0"/>
    <x v="1"/>
    <x v="5"/>
    <x v="1"/>
    <x v="1"/>
    <s v="In Betrieb"/>
    <x v="1"/>
    <s v="Foundry FastIron ICX Switch, Foundry FastIron ICX Switch, Foundry FastIron ICX Switch, Foundry FastIron ICX Switch, Foundry FastIron ICX Switch, Foundry FastIron ICX Switch, Foundry FastIron ICX Switch, Foundry FastIron ICX Switch, Foundry FastIron I"/>
    <s v="BZU2543H4G5, BZU2543H4G5, BZU2543H4G5, BZU2543H4G5, BZU2543H4G5, BZU2543H4G5, BZU2543H4G5, BZU2543H4G5, BZU2543H4G5, BZU2543H4G5, BZU2543H4G5, BZU2543H4G5, BZU2543H4G5, BZU2543H4G5, BZU2543H4G5"/>
    <s v="n.a., 74:8E:F8:D4:E8:80, n.a., 74:8E:F8:D4:E8:B4, n.a., n.a., 74:8E:F8:D4:E8:80, 74:8E:F8:D4:E8:B1, 74:8E:F8:D4:E8:B2, 74:8E:F8:D4:E8:B3, n.a., n.a., n.a., n.a., n.a."/>
    <s v="NULL"/>
  </r>
  <r>
    <x v="0"/>
    <x v="1"/>
    <x v="6"/>
    <x v="1"/>
    <x v="4"/>
    <s v="In Betrieb"/>
    <x v="3"/>
    <s v="Cisco Router, Cisco Router"/>
    <s v="FTX1703AKHJ, FTX1703AKHJ"/>
    <s v="E0:2F:6D:EB:F0:D0, n.a."/>
    <s v="10.152.10.201, n.a."/>
  </r>
  <r>
    <x v="1"/>
    <x v="2"/>
    <x v="7"/>
    <x v="0"/>
    <x v="0"/>
    <s v="In Betrieb"/>
    <x v="0"/>
    <s v="RICOH Aficio Printer"/>
    <s v="W914P505135"/>
    <s v="00:26:73:81:D9:EE"/>
    <s v="172.18.200.204"/>
  </r>
  <r>
    <x v="1"/>
    <x v="3"/>
    <x v="8"/>
    <x v="0"/>
    <x v="0"/>
    <s v="In Betrieb"/>
    <x v="0"/>
    <s v="RICOH Aficio Printer"/>
    <s v="W794PC01680"/>
    <s v="00:26:73:93:4C:CD"/>
    <s v="172.18.200.52"/>
  </r>
  <r>
    <x v="1"/>
    <x v="4"/>
    <x v="9"/>
    <x v="0"/>
    <x v="0"/>
    <s v="In Wartung"/>
    <x v="0"/>
    <s v="RICOH Aficio Printer"/>
    <s v="W663K100464"/>
    <s v="00:26:73:50:42:82"/>
    <s v="172.18.200.193"/>
  </r>
  <r>
    <x v="1"/>
    <x v="4"/>
    <x v="10"/>
    <x v="0"/>
    <x v="0"/>
    <s v="In Betrieb"/>
    <x v="0"/>
    <s v="RICOH Aficio Printer"/>
    <s v="NULL"/>
    <s v="n.a."/>
    <s v="n.a."/>
  </r>
  <r>
    <x v="1"/>
    <x v="5"/>
    <x v="11"/>
    <x v="1"/>
    <x v="4"/>
    <s v="Installiert"/>
    <x v="3"/>
    <s v="ASR-1002-HX"/>
    <s v="FXS2113Q2Z5"/>
    <s v="n.a."/>
    <s v="n.a."/>
  </r>
  <r>
    <x v="1"/>
    <x v="5"/>
    <x v="12"/>
    <x v="1"/>
    <x v="1"/>
    <s v="In Betrieb"/>
    <x v="4"/>
    <s v="Foundry Networks Switch FWS624G, Foundry Networks Switch FWS624G, Foundry Networks Switch FWS624G, Foundry Networks Switch FWS624G, Foundry Networks Switch FWS624G, Foundry Networks Switch FWS624G, Foundry Networks Switch FWS624G, Foundry Networks Sw"/>
    <s v="MAAN07H03E, MAAN07H03E, MAAN07H03E, MAAN07H03E, MAAN07H03E, MAAN07H03E, MAAN07H03E, MAAN07H03E, MAAN07H03E, MAAN07H03E, MAAN07H03E, MAAN07H03E, MAAN07H03E, MAAN07H03E, MAAN07H03E, MAAN07H03E, MAAN07H03E, MAAN07H03E, MAAN07H03E, MAAN07H03E, MAAN07H03E"/>
    <s v="74:8E:F8:14:68:60, n.a., 74:8E:F8:14:68:60, 74:8E:F8:14:68:66, 74:8E:F8:14:68:67, 74:8E:F8:14:68:68, 74:8E:F8:14:68:74, 74:8E:F8:14:68:76, 74:8E:F8:14:68:62, 74:8E:F8:14:68:63, 74:8E:F8:14:68:64, 74:8E:F8:14:68:65, 74:8E:F8:14:68:6F, 74:8E:F8:14:68:7"/>
    <s v="NULL"/>
  </r>
  <r>
    <x v="1"/>
    <x v="5"/>
    <x v="13"/>
    <x v="1"/>
    <x v="1"/>
    <s v="Außer Betrieb"/>
    <x v="4"/>
    <s v="HP J4813A ProCurve Switch, HP J4813A ProCurve Switch"/>
    <s v="SG612NV14F, SG612NV14F"/>
    <s v="00:15:60:72:D3:E1, n.a."/>
    <s v="172.22.75.16, n.a."/>
  </r>
  <r>
    <x v="1"/>
    <x v="6"/>
    <x v="14"/>
    <x v="1"/>
    <x v="5"/>
    <s v="In Betrieb"/>
    <x v="4"/>
    <s v="Brocade Communications Systems ICX6450-48 Switch, Brocade Communications Systems ICX6450-48 Switch"/>
    <s v="BZT3211L090, BZT3211L090"/>
    <s v="CC:4E:24:D8:6E:80, n.a."/>
    <s v="172.18.75.80, n.a."/>
  </r>
  <r>
    <x v="1"/>
    <x v="6"/>
    <x v="15"/>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7280485, AN07280485, AN07280485, AN07280485, AN07280485, AN07280485, AN07280485, AN07280485, AN07280485, AN07280485, AN07280485, AN07280485, AN07280485, AN07280485, AN07280485, AN07280485, AN07280485, AN07280485, AN07280485, AN07280485, AN07280485"/>
    <s v="00:12:F2:EC:06:00, n.a., 00:12:F2:EC:06:08, 00:12:F2:EC:06:2E, 00:12:F2:EC:06:2F, 00:12:F2:EC:06:04, 00:12:F2:EC:06:05, 00:12:F2:EC:06:06, 00:12:F2:EC:06:07, 00:12:F2:EC:06:28, 00:12:F2:EC:06:29, 00:12:F2:EC:06:2A, 00:12:F2:EC:06:2B, 00:12:F2:EC:06:2"/>
    <s v="NULL"/>
  </r>
  <r>
    <x v="1"/>
    <x v="7"/>
    <x v="16"/>
    <x v="0"/>
    <x v="0"/>
    <s v="In Betrieb"/>
    <x v="0"/>
    <s v="RICOH Aficio Printer"/>
    <s v="E155M132201"/>
    <s v="00:26:73:9C:92:C9"/>
    <s v="172.18.200.244"/>
  </r>
  <r>
    <x v="1"/>
    <x v="8"/>
    <x v="17"/>
    <x v="0"/>
    <x v="0"/>
    <s v="In Betrieb"/>
    <x v="0"/>
    <s v="RICOH Aficio Printer, RICOH Aficio Printer"/>
    <s v="W794P505021, W794P505021"/>
    <s v="n.a., 00:26:73:81:AA:45"/>
    <s v="n.a., 172.18.200.130"/>
  </r>
  <r>
    <x v="1"/>
    <x v="9"/>
    <x v="18"/>
    <x v="0"/>
    <x v="0"/>
    <s v="In Betrieb"/>
    <x v="0"/>
    <s v="RICOH Aficio Printer"/>
    <s v="W914P505148"/>
    <s v="00:26:73:81:DA:36"/>
    <s v="172.18.200.211"/>
  </r>
  <r>
    <x v="1"/>
    <x v="10"/>
    <x v="19"/>
    <x v="1"/>
    <x v="6"/>
    <s v="In Betrieb"/>
    <x v="1"/>
    <s v="Aruba AP 315"/>
    <s v="CNC4J0T0H1"/>
    <s v="70:3A:0E:C2:5A:F4"/>
    <s v="10.4.4.19"/>
  </r>
  <r>
    <x v="1"/>
    <x v="10"/>
    <x v="20"/>
    <x v="1"/>
    <x v="1"/>
    <s v="In Betrieb"/>
    <x v="5"/>
    <s v="NULL"/>
    <s v="NULL"/>
    <s v="NULL"/>
    <s v="NULL"/>
  </r>
  <r>
    <x v="1"/>
    <x v="10"/>
    <x v="21"/>
    <x v="1"/>
    <x v="7"/>
    <s v="In Betrieb"/>
    <x v="6"/>
    <s v="NULL"/>
    <s v="NULL"/>
    <s v="NULL"/>
    <s v="NULL"/>
  </r>
  <r>
    <x v="1"/>
    <x v="10"/>
    <x v="22"/>
    <x v="3"/>
    <x v="8"/>
    <s v="In Betrieb"/>
    <x v="6"/>
    <s v="NULL"/>
    <s v="NULL"/>
    <s v="NULL"/>
    <s v="NULL"/>
  </r>
  <r>
    <x v="1"/>
    <x v="11"/>
    <x v="23"/>
    <x v="0"/>
    <x v="0"/>
    <s v="In Betrieb"/>
    <x v="0"/>
    <s v="RICOH Aficio Printer"/>
    <s v="E154M520833"/>
    <s v="00:26:73:87:B7:68"/>
    <s v="172.18.200.33"/>
  </r>
  <r>
    <x v="1"/>
    <x v="12"/>
    <x v="24"/>
    <x v="0"/>
    <x v="0"/>
    <s v="In Betrieb"/>
    <x v="0"/>
    <s v="RICOH Aficio Printer"/>
    <s v="E154M520836"/>
    <s v="00:26:73:87:B7:CD"/>
    <s v="172.18.200.107"/>
  </r>
  <r>
    <x v="1"/>
    <x v="13"/>
    <x v="25"/>
    <x v="0"/>
    <x v="0"/>
    <s v="In Betrieb"/>
    <x v="0"/>
    <s v="RICOH Aficio Printer"/>
    <s v="E154M520561"/>
    <s v="00:26:73:87:B0:C9"/>
    <s v="172.18.200.13"/>
  </r>
  <r>
    <x v="1"/>
    <x v="13"/>
    <x v="26"/>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8160508, AN08160508, AN08160508, AN08160508, AN08160508, AN08160508, AN08160508, AN08160508, AN08160508, AN08160508, AN08160508, AN08160508, AN08160508, AN08160508, AN08160508, AN08160508, AN08160508, AN08160508, AN08160508, AN08160508, AN08160508"/>
    <s v="00:1B:ED:7C:9A:C0, n.a., 00:1B:ED:7C:9A:C0, 00:1B:ED:7C:9A:C9, 00:1B:ED:7C:9A:C5, 00:1B:ED:7C:9A:C6, 00:1B:ED:7C:9A:C7, 00:1B:ED:7C:9A:C8, 00:1B:ED:7C:9A:EB, 00:1B:ED:7C:9A:EC, 00:1B:ED:7C:9A:ED, 00:1B:ED:7C:9A:EE, 00:1B:ED:7C:9A:EF, 00:1B:ED:7C:9A:C"/>
    <s v="NULL"/>
  </r>
  <r>
    <x v="1"/>
    <x v="13"/>
    <x v="27"/>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8160463, AN08160463, AN08160463, AN08160463, AN08160463, AN08160463, AN08160463, AN08160463, AN08160463, AN08160463, AN08160463, AN08160463, AN08160463, AN08160463, AN08160463, AN08160463, AN08160463, AN08160463, AN08160463, AN08160463, AN08160463"/>
    <s v="00:1B:ED:7C:C0:00, n.a., 00:1B:ED:7C:C0:00, 00:1B:ED:7C:C0:09, 00:1B:ED:7C:C0:05, 00:1B:ED:7C:C0:06, 00:1B:ED:7C:C0:07, 00:1B:ED:7C:C0:08, 00:1B:ED:7C:C0:2B, 00:1B:ED:7C:C0:2C, 00:1B:ED:7C:C0:2D, 00:1B:ED:7C:C0:2E, 00:1B:ED:7C:C0:2F, 00:1B:ED:7C:C0:0"/>
    <s v="NULL"/>
  </r>
  <r>
    <x v="1"/>
    <x v="14"/>
    <x v="28"/>
    <x v="0"/>
    <x v="0"/>
    <s v="In Betrieb"/>
    <x v="0"/>
    <s v="HP Color LaserJet 2605dn, HP Color LaserJet 2605dn, HP Color LaserJet 2605dn"/>
    <s v="CNBV7B1GR3, CNBV7B1GR3, CNBV7B1GR3"/>
    <s v="n.a., n.a., 00:1A:4B:27:6E:06"/>
    <s v="n.a., n.a., 172.18.200.14"/>
  </r>
  <r>
    <x v="1"/>
    <x v="14"/>
    <x v="29"/>
    <x v="0"/>
    <x v="0"/>
    <s v="In Betrieb"/>
    <x v="0"/>
    <s v="RICOH Aficio Printer"/>
    <s v="E154M520562"/>
    <s v="00:26:73:87:AE:84"/>
    <s v="172.18.200.121"/>
  </r>
  <r>
    <x v="1"/>
    <x v="15"/>
    <x v="30"/>
    <x v="0"/>
    <x v="0"/>
    <s v="In Betrieb"/>
    <x v="0"/>
    <s v="RICOH Aficio Printer"/>
    <s v="T1149060800"/>
    <s v="00:26:73:87:3F:9A"/>
    <s v="172.18.200.237"/>
  </r>
  <r>
    <x v="1"/>
    <x v="16"/>
    <x v="31"/>
    <x v="1"/>
    <x v="1"/>
    <s v="In Betrieb"/>
    <x v="4"/>
    <s v="HP ProCurve 1810G - 8 GE"/>
    <s v="CN1022F2T0"/>
    <m/>
    <s v="172.18.75.89"/>
  </r>
  <r>
    <x v="1"/>
    <x v="17"/>
    <x v="32"/>
    <x v="0"/>
    <x v="0"/>
    <s v="In Betrieb"/>
    <x v="0"/>
    <s v="RICOH Aficio Printer"/>
    <s v="C717RB12074"/>
    <s v="00:26:73:EF:95:41"/>
    <s v="172.18.200.123"/>
  </r>
  <r>
    <x v="1"/>
    <x v="18"/>
    <x v="33"/>
    <x v="0"/>
    <x v="0"/>
    <s v="In Betrieb"/>
    <x v="0"/>
    <s v="HP Color LaserJet 2605dn, HP Color LaserJet 2605dn, HP Color LaserJet 2605dn"/>
    <s v="CNBV814H0T, CNBV814H0T, CNBV814H0T"/>
    <s v="n.a., n.a., 00:1B:78:19:43:64"/>
    <s v="n.a., n.a., 172.18.200.15"/>
  </r>
  <r>
    <x v="1"/>
    <x v="19"/>
    <x v="34"/>
    <x v="2"/>
    <x v="3"/>
    <s v="Installiert"/>
    <x v="7"/>
    <s v="NULL"/>
    <s v="NULL"/>
    <s v="NULL"/>
    <s v="NULL"/>
  </r>
  <r>
    <x v="1"/>
    <x v="19"/>
    <x v="35"/>
    <x v="2"/>
    <x v="3"/>
    <s v="In Betrieb"/>
    <x v="8"/>
    <s v="ProLiant DL380p Gen8 (Server Windows)"/>
    <s v="CZ230408K2"/>
    <s v="AC:16:2D:89:0B:F0"/>
    <s v="172.18.154.53"/>
  </r>
  <r>
    <x v="1"/>
    <x v="19"/>
    <x v="36"/>
    <x v="1"/>
    <x v="4"/>
    <s v="In Betrieb"/>
    <x v="4"/>
    <s v="Cisco Router, Cisco Router"/>
    <s v="FCZ1615210S, FCZ1615210S"/>
    <s v="50:57:A8:CA:35:C0, n.a."/>
    <s v="10.0.180.20, n.a."/>
  </r>
  <r>
    <x v="1"/>
    <x v="19"/>
    <x v="37"/>
    <x v="2"/>
    <x v="3"/>
    <s v="In Betrieb"/>
    <x v="9"/>
    <s v="ProLiant DL380 G4 (Server Windows)"/>
    <s v="GB8522BD4T"/>
    <s v="00:16:35:7E:88:2D"/>
    <s v="172.18.154.52"/>
  </r>
  <r>
    <x v="1"/>
    <x v="19"/>
    <x v="38"/>
    <x v="2"/>
    <x v="9"/>
    <s v="In Betrieb"/>
    <x v="10"/>
    <s v="CryptoServer"/>
    <s v="MD2701914"/>
    <s v="00:03:2D:27:1F:2B"/>
    <s v="172.18.154.30"/>
  </r>
  <r>
    <x v="1"/>
    <x v="19"/>
    <x v="39"/>
    <x v="2"/>
    <x v="3"/>
    <s v="In Betrieb"/>
    <x v="11"/>
    <s v="ProLiant DL380p Gen8 (Server Windows), ProLiant DL380p Gen8 (Server Windows)"/>
    <s v="CZ230106JD, CZ230106JD"/>
    <s v="n.a., n.a."/>
    <s v="n.a., n.a."/>
  </r>
  <r>
    <x v="1"/>
    <x v="19"/>
    <x v="40"/>
    <x v="2"/>
    <x v="3"/>
    <s v="In Betrieb"/>
    <x v="11"/>
    <s v="ProLiant DL380p Gen8 (Server Windows), ProLiant DL380p Gen8 (Server Windows)"/>
    <s v="CZ34236VT2, CZ34236VT2"/>
    <s v="00:23:7D:5C:8B:48, A0:D3:C1:FB:42:0C"/>
    <s v="192.168.249.3, 172.18.150.3"/>
  </r>
  <r>
    <x v="1"/>
    <x v="19"/>
    <x v="41"/>
    <x v="2"/>
    <x v="3"/>
    <s v="In Betrieb"/>
    <x v="11"/>
    <s v="VMware Virtual Platform (Server Windows)"/>
    <s v="VMware-42 2b 70 01 a1 88 ab 95-de 69 c1 77 b2 2a e"/>
    <s v="00:50:56:AB:99:90"/>
    <s v="172.18.150.18"/>
  </r>
  <r>
    <x v="1"/>
    <x v="19"/>
    <x v="42"/>
    <x v="2"/>
    <x v="3"/>
    <s v="In Betrieb"/>
    <x v="12"/>
    <s v="ProLiant DL360 Gen9 (Server Windows), ProLiant DL360 Gen9 (Server Windows)"/>
    <s v="CZJ6130C54, CZJ6130C54"/>
    <s v="14:02:EC:05:2C:84, 14:02:EC:05:2C:86"/>
    <s v="172.31.31.22, 10.4.9.131"/>
  </r>
  <r>
    <x v="1"/>
    <x v="19"/>
    <x v="43"/>
    <x v="2"/>
    <x v="3"/>
    <s v="In Betrieb"/>
    <x v="10"/>
    <s v="ProLiant DL120 G7 (Server Windows)"/>
    <s v="CZ21370D3H"/>
    <s v="44:1E:A1:3B:0F:FA"/>
    <s v="172.18.240.36,fe80::9419:e419:c56:87a1"/>
  </r>
  <r>
    <x v="1"/>
    <x v="19"/>
    <x v="44"/>
    <x v="4"/>
    <x v="10"/>
    <s v="In Betrieb"/>
    <x v="13"/>
    <s v="Brocade 5100, Brocade 5100, Brocade 5100"/>
    <s v="NULL"/>
    <s v="n.a., 00:05:33:7B:20:89, n.a."/>
    <s v="n.a., 172.18.148.150, n.a."/>
  </r>
  <r>
    <x v="1"/>
    <x v="19"/>
    <x v="45"/>
    <x v="4"/>
    <x v="10"/>
    <s v="In Betrieb"/>
    <x v="13"/>
    <s v="Brocade 5100, Brocade 5100, Brocade 5100"/>
    <s v="NULL"/>
    <s v="n.a., 00:05:33:AF:5F:EA, n.a."/>
    <s v="n.a., 172.18.148.151, n.a."/>
  </r>
  <r>
    <x v="1"/>
    <x v="19"/>
    <x v="46"/>
    <x v="2"/>
    <x v="3"/>
    <s v="In Betrieb"/>
    <x v="14"/>
    <s v="ProLiant DL380 G6 (Server Windows)"/>
    <s v="CZ20257WVD"/>
    <s v="78:E7:D1:DE:D8:24"/>
    <s v="172.18.151.125"/>
  </r>
  <r>
    <x v="1"/>
    <x v="19"/>
    <x v="47"/>
    <x v="2"/>
    <x v="3"/>
    <s v="In Betrieb"/>
    <x v="14"/>
    <s v="ProLiant DL380 G6 (Server Windows)"/>
    <s v="CZ2050KSV7"/>
    <s v="n.a."/>
    <s v="n.a."/>
  </r>
  <r>
    <x v="1"/>
    <x v="19"/>
    <x v="48"/>
    <x v="2"/>
    <x v="3"/>
    <s v="In Betrieb"/>
    <x v="13"/>
    <s v="ProLiant DL380 G6 (Server Windows)"/>
    <s v="CZC9433159"/>
    <s v="00:26:55:4C:3E:62"/>
    <s v="172.18.148.190"/>
  </r>
  <r>
    <x v="1"/>
    <x v="19"/>
    <x v="49"/>
    <x v="2"/>
    <x v="3"/>
    <s v="In Betrieb"/>
    <x v="12"/>
    <s v="ProLiant DL360 Gen9 (Server Windows), ProLiant DL360 Gen9 (Server Windows)"/>
    <s v="CZJ6130C53, CZJ6130C53"/>
    <s v="14:02:EC:05:2C:40, 14:02:EC:05:2C:42"/>
    <s v="172.31.31.17, 10.4.9.130"/>
  </r>
  <r>
    <x v="1"/>
    <x v="19"/>
    <x v="50"/>
    <x v="4"/>
    <x v="11"/>
    <s v="In Betrieb"/>
    <x v="13"/>
    <s v="IPStor Server "/>
    <s v="NULL"/>
    <s v="NULL"/>
    <s v="172.18.148.170"/>
  </r>
  <r>
    <x v="1"/>
    <x v="19"/>
    <x v="51"/>
    <x v="2"/>
    <x v="3"/>
    <s v="In Betrieb"/>
    <x v="15"/>
    <s v="ProLiant DL380p Gen8 (Server Windows)"/>
    <s v="CZ2347008C"/>
    <s v="2C:44:FD:82:94:3C"/>
    <s v="172.18.83.89"/>
  </r>
  <r>
    <x v="1"/>
    <x v="19"/>
    <x v="52"/>
    <x v="2"/>
    <x v="3"/>
    <s v="In Betrieb"/>
    <x v="10"/>
    <s v="ProLiant DL360 G7 (Server Windows)"/>
    <s v="CZJ2121029"/>
    <s v="80:C1:6E:63:91:DC"/>
    <s v="172.18.154.31"/>
  </r>
  <r>
    <x v="1"/>
    <x v="19"/>
    <x v="53"/>
    <x v="1"/>
    <x v="12"/>
    <s v="In Betrieb"/>
    <x v="1"/>
    <s v="Aruba 7220"/>
    <s v="NULL"/>
    <s v="00:1A:1E:03:83:10"/>
    <s v="10.4.3.12"/>
  </r>
  <r>
    <x v="1"/>
    <x v="19"/>
    <x v="54"/>
    <x v="1"/>
    <x v="12"/>
    <s v="In Betrieb"/>
    <x v="4"/>
    <s v="NULL"/>
    <s v="NULL"/>
    <s v="NULL"/>
    <s v="NULL"/>
  </r>
  <r>
    <x v="1"/>
    <x v="19"/>
    <x v="55"/>
    <x v="2"/>
    <x v="13"/>
    <s v="In Betrieb"/>
    <x v="9"/>
    <s v="PRIMERGY RX200 S5 (Server Windows)"/>
    <s v="NULL"/>
    <s v="NULL"/>
    <s v="172.18.154.51"/>
  </r>
  <r>
    <x v="1"/>
    <x v="19"/>
    <x v="56"/>
    <x v="4"/>
    <x v="14"/>
    <s v="In Betrieb"/>
    <x v="13"/>
    <s v="HP EVA P6500"/>
    <s v="SGA12900B8"/>
    <s v="NULL"/>
    <s v="172.18.148.180"/>
  </r>
  <r>
    <x v="1"/>
    <x v="19"/>
    <x v="57"/>
    <x v="4"/>
    <x v="14"/>
    <s v="In Betrieb"/>
    <x v="13"/>
    <s v="HP 3par 7200c"/>
    <n v="1622646"/>
    <s v="D4:C9:EF:08:D4:60, D4:C9:EF:08:D4:61"/>
    <s v="172.18.156.181"/>
  </r>
  <r>
    <x v="1"/>
    <x v="19"/>
    <x v="58"/>
    <x v="2"/>
    <x v="15"/>
    <s v="In Betrieb"/>
    <x v="4"/>
    <s v="Cisco UCS C240M3"/>
    <s v="FCH1938V20Q"/>
    <s v="E4:AA:5D:AD:47:69"/>
    <s v="10.4.27.165"/>
  </r>
  <r>
    <x v="1"/>
    <x v="19"/>
    <x v="59"/>
    <x v="5"/>
    <x v="16"/>
    <s v="In Betrieb"/>
    <x v="16"/>
    <s v="NULL"/>
    <s v="NULL"/>
    <s v="NULL"/>
    <s v="NULL"/>
  </r>
  <r>
    <x v="1"/>
    <x v="19"/>
    <x v="60"/>
    <x v="2"/>
    <x v="2"/>
    <s v="In Betrieb"/>
    <x v="2"/>
    <s v="ProLiant DL380 G7 (Server ESX), ProLiant DL380 G7 (Server ESX), ProLiant DL380 G7 (Server ESX)"/>
    <s v="CZ221705HC, CZ221705HC, CZ221705HC"/>
    <s v="00:50:56:66:32:60, 00:50:56:6c:e5:45, e8:39:35:2e:88:74"/>
    <s v="169.254.193.200, 172.18.153.114, 172.18.153.16"/>
  </r>
  <r>
    <x v="1"/>
    <x v="19"/>
    <x v="61"/>
    <x v="2"/>
    <x v="2"/>
    <s v="In Betrieb"/>
    <x v="2"/>
    <s v="ProLiant DL380 G7 (Server ESX), ProLiant DL380 G7 (Server ESX), ProLiant DL380 G7 (Server ESX)"/>
    <s v="CZ221705HB, CZ221705HB, CZ221705HB"/>
    <s v="00:50:56:67:d3:77, 00:50:56:6d:53:86, e8:39:35:24:22:b0"/>
    <s v="169.254.193.201, 172.18.153.115, 172.18.153.26"/>
  </r>
  <r>
    <x v="1"/>
    <x v="19"/>
    <x v="62"/>
    <x v="2"/>
    <x v="2"/>
    <s v="In Betrieb"/>
    <x v="2"/>
    <s v="ProLiant DL380p Gen8 (Server ESX)"/>
    <s v="CZ22290J4P"/>
    <s v="n.a."/>
    <s v="n.a."/>
  </r>
  <r>
    <x v="1"/>
    <x v="19"/>
    <x v="63"/>
    <x v="2"/>
    <x v="2"/>
    <s v="In Betrieb"/>
    <x v="2"/>
    <s v="ProLiant DL380p Gen8 (Server ESX), ProLiant DL380p Gen8 (Server ESX)"/>
    <s v="CZ23080217, CZ23080217"/>
    <s v="00:50:56:65:16:26, 10:60:4b:a2:5a:7c"/>
    <s v="172.18.154.44, 172.18.154.41"/>
  </r>
  <r>
    <x v="1"/>
    <x v="19"/>
    <x v="64"/>
    <x v="2"/>
    <x v="2"/>
    <s v="In Betrieb"/>
    <x v="2"/>
    <s v="ProLiant DL380p Gen8 (Server ESX), ProLiant DL380p Gen8 (Server ESX)"/>
    <s v="CZ23080216, CZ23080216"/>
    <s v="00:50:56:6f:41:75, 10:60:4b:a2:aa:bc"/>
    <s v="172.18.154.45, 172.18.154.43"/>
  </r>
  <r>
    <x v="1"/>
    <x v="19"/>
    <x v="65"/>
    <x v="2"/>
    <x v="2"/>
    <s v="In Betrieb"/>
    <x v="2"/>
    <s v="ProLiant DL380p Gen8 (Server ESX), ProLiant DL380p Gen8 (Server ESX), ProLiant DL380p Gen8 (Server ESX)"/>
    <s v="CZ231703CQ, CZ231703CQ, CZ231703CQ"/>
    <s v="00:50:56:62:a8:dd, 00:50:56:6c:a0:15, d8:9d:67:13:4d:d4"/>
    <s v="172.18.153.9, 172.18.153.40, 172.18.153.8"/>
  </r>
  <r>
    <x v="1"/>
    <x v="19"/>
    <x v="66"/>
    <x v="2"/>
    <x v="2"/>
    <s v="In Betrieb"/>
    <x v="2"/>
    <s v="ProLiant DL380p Gen8 (Server ESX), ProLiant DL380p Gen8 (Server ESX), ProLiant DL380p Gen8 (Server ESX)"/>
    <s v="CZ2343027Y, CZ2343027Y, CZ2343027Y"/>
    <s v="00:50:56:63:d1:c5, 00:50:56:66:19:7e, 2c:44:fd:7e:40:ac"/>
    <s v="172.18.153.42, 172.18.153.65, 172.18.153.64"/>
  </r>
  <r>
    <x v="1"/>
    <x v="19"/>
    <x v="67"/>
    <x v="2"/>
    <x v="2"/>
    <s v="In Betrieb"/>
    <x v="2"/>
    <s v="ProLiant DL380p Gen8 (Server ESX), ProLiant DL380p Gen8 (Server ESX), ProLiant DL380p Gen8 (Server ESX)"/>
    <s v="CZ2343027Z, CZ2343027Z, CZ2343027Z"/>
    <s v="00:50:56:66:72:d0, 00:50:56:67:b9:c2, 2c:44:fd:7e:50:10"/>
    <s v="172.18.153.43, 172.18.153.75, 172.18.153.74"/>
  </r>
  <r>
    <x v="1"/>
    <x v="19"/>
    <x v="68"/>
    <x v="2"/>
    <x v="2"/>
    <s v="In Betrieb"/>
    <x v="2"/>
    <s v="ProLiant DL380p Gen8 (Server ESX), ProLiant DL380p Gen8 (Server ESX), ProLiant DL380p Gen8 (Server ESX)"/>
    <s v="CZ2419036Y, CZ2419036Y, CZ2419036Y"/>
    <s v="00:50:56:6b:d0:04, 00:50:56:6c:2b:5b, a0:d3:c1:05:71:98"/>
    <s v="172.18.155.65, 172.18.155.11, 172.18.155.10"/>
  </r>
  <r>
    <x v="1"/>
    <x v="19"/>
    <x v="69"/>
    <x v="2"/>
    <x v="2"/>
    <s v="In Betrieb"/>
    <x v="2"/>
    <s v="ProLiant DL380p Gen8 (Server ESX), ProLiant DL380p Gen8 (Server ESX), ProLiant DL380p Gen8 (Server ESX)"/>
    <s v="CZ2419036W, CZ2419036W, CZ2419036W"/>
    <s v="00:50:56:63:1f:45, 00:50:56:66:d9:41, a0:d3:c1:05:d3:10"/>
    <s v="172.18.155.21, 172.18.155.66, 172.18.155.20"/>
  </r>
  <r>
    <x v="1"/>
    <x v="19"/>
    <x v="70"/>
    <x v="2"/>
    <x v="2"/>
    <s v="In Betrieb"/>
    <x v="2"/>
    <s v="ProLiant DL360 G7 (Server ESX)"/>
    <s v="CZJ2080VZL"/>
    <s v="e4:11:5b:ed:0f:00"/>
    <s v="172.18.153.10"/>
  </r>
  <r>
    <x v="1"/>
    <x v="19"/>
    <x v="71"/>
    <x v="2"/>
    <x v="2"/>
    <s v="Installiert"/>
    <x v="17"/>
    <s v="NULL"/>
    <s v="NULL"/>
    <s v="NULL"/>
    <s v="NULL"/>
  </r>
  <r>
    <x v="1"/>
    <x v="19"/>
    <x v="72"/>
    <x v="2"/>
    <x v="0"/>
    <s v="Installiert"/>
    <x v="17"/>
    <s v="NULL"/>
    <s v="NULL"/>
    <s v="NULL"/>
    <s v="NULL"/>
  </r>
  <r>
    <x v="1"/>
    <x v="19"/>
    <x v="73"/>
    <x v="2"/>
    <x v="2"/>
    <s v="Installiert"/>
    <x v="17"/>
    <s v="NULL"/>
    <s v="NULL"/>
    <s v="NULL"/>
    <s v="NULL"/>
  </r>
  <r>
    <x v="1"/>
    <x v="19"/>
    <x v="74"/>
    <x v="2"/>
    <x v="3"/>
    <s v="In Betrieb"/>
    <x v="2"/>
    <s v="VMware Virtual Platform (Server Windows)"/>
    <s v="VMware-42 14 4e 0e 85 b5 2e ea-35 e9 22 d4 26 df 2"/>
    <s v="00:50:56:94:CD:3D"/>
    <s v="10.240.40.83"/>
  </r>
  <r>
    <x v="1"/>
    <x v="19"/>
    <x v="75"/>
    <x v="2"/>
    <x v="3"/>
    <s v="In Betrieb"/>
    <x v="18"/>
    <s v="ProLiant DL380 G4 (Server Windows)"/>
    <s v="GB8630EWL8"/>
    <s v="n.a."/>
    <s v="n.a."/>
  </r>
  <r>
    <x v="1"/>
    <x v="19"/>
    <x v="76"/>
    <x v="2"/>
    <x v="13"/>
    <s v="In Betrieb"/>
    <x v="6"/>
    <s v="NULL"/>
    <s v="NULL"/>
    <s v="NULL"/>
    <s v="NULL"/>
  </r>
  <r>
    <x v="1"/>
    <x v="19"/>
    <x v="77"/>
    <x v="2"/>
    <x v="0"/>
    <s v="Installiert"/>
    <x v="4"/>
    <s v="NULL"/>
    <s v="NULL"/>
    <s v="NULL"/>
    <s v="NULL"/>
  </r>
  <r>
    <x v="1"/>
    <x v="19"/>
    <x v="78"/>
    <x v="2"/>
    <x v="0"/>
    <s v="Installiert"/>
    <x v="4"/>
    <s v="NULL"/>
    <s v="NULL"/>
    <s v="NULL"/>
    <s v="NULL"/>
  </r>
  <r>
    <x v="1"/>
    <x v="19"/>
    <x v="79"/>
    <x v="1"/>
    <x v="1"/>
    <s v="In Betrieb"/>
    <x v="4"/>
    <s v="Brocade Fastiron FGS648P, Brocade Fastiron FGS648P"/>
    <s v="CY28076099, CY28076099"/>
    <s v="00:12:F2:DD:54:40, n.a."/>
    <s v="172.18.75.149, n.a."/>
  </r>
  <r>
    <x v="1"/>
    <x v="19"/>
    <x v="80"/>
    <x v="1"/>
    <x v="1"/>
    <s v="In Betrieb"/>
    <x v="4"/>
    <s v="Brocade Fastiron FLS648, Brocade Fastiron FLS648, Brocade Fastiron FLS648, Brocade Fastiron FLS648, Brocade Fastiron FLS648, Brocade Fastiron FLS648, Brocade Fastiron FLS648, Brocade Fastiron FLS648, Brocade Fastiron FLS648, Brocade Fastiron FLS648, "/>
    <s v="M8AN40G00W, M8AN40G00W, M8AN40G00W, M8AN40G00W, M8AN40G00W, M8AN40G00W, M8AN40G00W, M8AN40G00W, M8AN40G00W, M8AN40G00W, M8AN40G00W, M8AN40G00W, M8AN40G00W, M8AN40G00W, M8AN40G00W, M8AN40G00W, M8AN40G00W, M8AN40G00W, M8AN40G00W, M8AN40G00W, M8AN40G00W"/>
    <s v="00:1B:ED:EE:27:00, n.a., 00:1B:ED:EE:27:00, 00:1B:ED:EE:27:04, 00:1B:ED:EE:27:05, 00:1B:ED:EE:27:06, 00:1B:ED:EE:27:07, 00:1B:ED:EE:27:08, 00:1B:ED:EE:27:2A, 00:1B:ED:EE:27:2B, 00:1B:ED:EE:27:2C, 00:1B:ED:EE:27:2D, 00:1B:ED:EE:27:2E, 00:1B:ED:EE:27:2"/>
    <s v="NULL"/>
  </r>
  <r>
    <x v="1"/>
    <x v="19"/>
    <x v="81"/>
    <x v="1"/>
    <x v="1"/>
    <s v="In Betrieb"/>
    <x v="4"/>
    <s v="Brocade Fastiron FLS648, Brocade Fastiron FLS648, Brocade Fastiron FLS648, Brocade Fastiron FLS648, Brocade Fastiron FLS648, Brocade Fastiron FLS648, Brocade Fastiron FLS648, Brocade Fastiron FLS648, Brocade Fastiron FLS648, Brocade Fastiron FLS648, "/>
    <s v="M8AN34G018, M8AN34G018, M8AN34G018, M8AN34G018, M8AN34G018, M8AN34G018, M8AN34G018, M8AN34G018, M8AN34G018, M8AN34G018, M8AN34G018, M8AN34G018, M8AN34G018, M8AN34G018, M8AN34G018, M8AN34G018, M8AN34G018, M8AN34G018, M8AN34G018, M8AN34G018, M8AN34G018"/>
    <s v="00:1B:ED:ED:E5:80, n.a., 00:1B:ED:ED:E5:80, 00:1B:ED:ED:E5:89, 00:1B:ED:ED:E5:85, 00:1B:ED:ED:E5:86, 00:1B:ED:ED:E5:87, 00:1B:ED:ED:E5:88, 00:1B:ED:ED:E5:AB, 00:1B:ED:ED:E5:AC, 00:1B:ED:ED:E5:AD, 00:1B:ED:ED:E5:AE, 00:1B:ED:ED:E5:AF, 00:1B:ED:ED:E5:8"/>
    <s v="NULL"/>
  </r>
  <r>
    <x v="1"/>
    <x v="19"/>
    <x v="82"/>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7280101, AN07280101, AN07280101, AN07280101, AN07280101, AN07280101, AN07280101, AN07280101, AN07280101, AN07280101, AN07280101, AN07280101, AN07280101, AN07280101, AN07280101, AN07280101, AN07280101, AN07280101, AN07280101, AN07280101, AN07280101"/>
    <s v="00:12:F2:EB:EE:C0, n.a., 00:12:F2:EB:EE:C0, 00:12:F2:EB:EE:C9, 00:12:F2:EB:EE:CA, 00:12:F2:EB:EE:C6, 00:12:F2:EB:EE:C7, 00:12:F2:EB:EE:C8, 00:12:F2:EB:EE:EC, 00:12:F2:EB:EE:ED, 00:12:F2:EB:EE:EE, 00:12:F2:EB:EE:EF, 00:12:F2:EB:EE:C4, 00:12:F2:EB:EE:C"/>
    <s v="NULL"/>
  </r>
  <r>
    <x v="1"/>
    <x v="19"/>
    <x v="83"/>
    <x v="1"/>
    <x v="4"/>
    <s v="In Betrieb"/>
    <x v="4"/>
    <s v="Brocade NetIron MLX, Brocade NetIron MLX, Brocade NetIron MLX, Brocade NetIron MLX, Brocade NetIron MLX, Brocade NetIron MLX, Brocade NetIron MLX, Brocade NetIron MLX, Brocade NetIron MLX, Brocade NetIron MLX, Brocade NetIron MLX, Brocade NetIron MLX"/>
    <s v="NULL"/>
    <s v="n.a., n.a., n.a., n.a., n.a., n.a., n.a., n.a., n.a., 00:12:F2:96:D3:00, n.a., n.a., n.a., n.a., n.a., n.a., n.a., n.a., n.a., n.a., n.a., n.a., n.a., n.a., n.a., n.a., n.a., n.a., n.a., n.a., n.a., n.a., n.a., n.a., n.a., n.a., n.a., n.a., n.a., n.a"/>
    <s v="n.a., n.a., n.a., n.a., n.a., n.a., n.a., n.a., n.a., 192.168.252.162, n.a., n.a., n.a., n.a., n.a., n.a., n.a., n.a., n.a., n.a., n.a., n.a., n.a., n.a., n.a., n.a., n.a., n.a., n.a., n.a., n.a., n.a., n.a., n.a., n.a., n.a., n.a., n.a., n.a., n.a.,"/>
  </r>
  <r>
    <x v="1"/>
    <x v="19"/>
    <x v="84"/>
    <x v="2"/>
    <x v="0"/>
    <s v="Installiert"/>
    <x v="4"/>
    <s v="NULL"/>
    <s v="NULL"/>
    <s v="NULL"/>
    <s v="NULL"/>
  </r>
  <r>
    <x v="1"/>
    <x v="19"/>
    <x v="85"/>
    <x v="2"/>
    <x v="0"/>
    <s v="Installiert"/>
    <x v="4"/>
    <s v="NULL"/>
    <s v="NULL"/>
    <s v="NULL"/>
    <s v="NULL"/>
  </r>
  <r>
    <x v="1"/>
    <x v="19"/>
    <x v="86"/>
    <x v="4"/>
    <x v="14"/>
    <s v="In Betrieb"/>
    <x v="4"/>
    <s v="Sun Flexline 380"/>
    <s v="0815EG0155"/>
    <s v="00:A0:B8:47:AB:7A"/>
    <s v="172.18.148.104"/>
  </r>
  <r>
    <x v="1"/>
    <x v="19"/>
    <x v="87"/>
    <x v="2"/>
    <x v="13"/>
    <s v="In Betrieb"/>
    <x v="19"/>
    <s v="ProLiant DL380p Gen8 (Server Linux)"/>
    <s v="NULL"/>
    <s v="NULL"/>
    <s v="172.18.145.254"/>
  </r>
  <r>
    <x v="1"/>
    <x v="19"/>
    <x v="88"/>
    <x v="1"/>
    <x v="5"/>
    <s v="In Betrieb"/>
    <x v="4"/>
    <s v="Brocade ICX7750-48F, Brocade ICX7750-48F, Brocade ICX7750-48F, Brocade ICX7750-48F, Brocade ICX7750-48F, Brocade ICX7750-48F, Brocade ICX7750-48F, Brocade ICX7750-48F, Brocade ICX7750-48F, Brocade ICX7750-48F, Brocade ICX7750-48F, Brocade ICX7750-48F"/>
    <s v="CRH3333L0WS, CRH3333L0WS, CRH3333L0WS, CRH3333L0WS, CRH3333L0WS, CRH3333L0WS, CRH3333L0WS, CRH3333L0WS, CRH3333L0WS, CRH3333L0WS, CRH3333L0WS, CRH3333L0WS, CRH3333L0WS, CRH3333L0WS, CRH3333L0WS, CRH3333L0WS, CRH3333L0WS, CRH3333L0WS, CRH3333L0WS, CRH"/>
    <s v="n.a., n.a., n.a., n.a., n.a., n.a., n.a., 60:9C:9F:80:52:01, n.a., n.a., n.a., n.a., n.a., n.a., n.a., n.a., n.a., n.a., n.a., n.a., n.a., n.a., n.a., n.a., n.a., n.a."/>
    <s v="n.a., n.a., n.a., n.a., n.a., n.a., n.a., 10.4.2.65, n.a., n.a., n.a., n.a., n.a., n.a., n.a., n.a., n.a., n.a., n.a., n.a., n.a., n.a., n.a., n.a., n.a., n.a."/>
  </r>
  <r>
    <x v="1"/>
    <x v="19"/>
    <x v="89"/>
    <x v="1"/>
    <x v="1"/>
    <s v="In Betrieb"/>
    <x v="1"/>
    <s v="ICX7750-48XGF 48-port, ICX7750-48XGF 48-port, ICX7750-48XGF 48-port, ICX7750-48XGF 48-port, ICX7750-48XGF 48-port, ICX7750-48XGF 48-port, ICX7750-48XGF 48-port, ICX7750-48XGF 48-port, ICX7750-48XGF 48-port, ICX7750-48XGF 48-port, ICX7750-48XGF 48-por"/>
    <s v="CRH3333L0WS, CRH3333L0WS, CRH3333L0WS, CRH3333L0WS, CRH3333L0WS, CRH3333L0WS, CRH3333L0WS, CRH3333L0WS, CRH3333L0WS, CRH3333L0WS, CRH3333L0WS, CRH3333L0WS, CRH3333L0WS, CRH3333L0WS, CRH3333L0WS, CRH3333L0WS, CRH3333L0WS, CRH3333L0WS, CRH3333L0WS, CRH"/>
    <s v="CC:4E:24:D2:01:45, CC:4E:24:D2:01:08, CC:4E:24:D2:01:31, CC:4E:24:D2:01:35, CC:4E:24:D2:01:39, CC:4E:24:D2:01:3D, CC:4E:24:D2:01:41, CC:4E:24:D2:01:2A, CC:4E:24:D2:01:2B, CC:4E:24:D2:01:2C, CC:4E:24:D2:01:2D, CC:4E:24:D2:01:05, CC:4E:24:D2:01:06, CC:"/>
    <s v="NULL"/>
  </r>
  <r>
    <x v="1"/>
    <x v="19"/>
    <x v="90"/>
    <x v="1"/>
    <x v="1"/>
    <s v="In Betrieb"/>
    <x v="1"/>
    <s v="ICX7750-48XGF 48-port, ICX7750-48XGF 48-port, ICX7750-48XGF 48-port, ICX7750-48XGF 48-port, ICX7750-48XGF 48-port, ICX7750-48XGF 48-port, ICX7750-48XGF 48-port, ICX7750-48XGF 48-port, ICX7750-48XGF 48-port, ICX7750-48XGF 48-port, ICX7750-48XGF 48-por"/>
    <s v="CRH3331M0EB, CRH3331M0EB, CRH3331M0EB, CRH3331M0EB, CRH3331M0EB, CRH3331M0EB, CRH3331M0EB, CRH3331M0EB, CRH3331M0EB, CRH3331M0EB, CRH3331M0EB, CRH3331M0EB, CRH3331M0EB, CRH3331M0EB, CRH3331M0EB, CRH3331M0EB, CRH3331M0EB, CRH3331M0EB, CRH3331M0EB, CRH"/>
    <s v="60:9C:9F:80:52:09, 60:9C:9F:80:52:08, 60:9C:9F:80:52:31, 60:9C:9F:80:52:35, 60:9C:9F:80:52:39, 60:9C:9F:80:52:3D, 60:9C:9F:80:52:41, 60:9C:9F:80:52:45, 60:9C:9F:80:52:2B, 60:9C:9F:80:52:2C, 60:9C:9F:80:52:2D, 60:9C:9F:80:52:05, 60:9C:9F:80:52:06, n.a"/>
    <s v="NULL"/>
  </r>
  <r>
    <x v="1"/>
    <x v="19"/>
    <x v="91"/>
    <x v="2"/>
    <x v="9"/>
    <s v="Installiert"/>
    <x v="17"/>
    <s v="NULL"/>
    <s v="NULL"/>
    <s v="NULL"/>
    <s v="NULL"/>
  </r>
  <r>
    <x v="1"/>
    <x v="19"/>
    <x v="92"/>
    <x v="2"/>
    <x v="3"/>
    <s v="In Betrieb"/>
    <x v="11"/>
    <s v="ProLiant DL380 G7 (Server Windows)"/>
    <s v="cz2048jsp5"/>
    <s v="68:B5:99:76:DE:1A"/>
    <s v="172.18.150.7"/>
  </r>
  <r>
    <x v="1"/>
    <x v="19"/>
    <x v="93"/>
    <x v="1"/>
    <x v="1"/>
    <s v="In Betrieb"/>
    <x v="20"/>
    <s v="Fibre Channel Switch, Fibre Channel Switch, Fibre Channel Switch, Fibre Channel Switch, Fibre Channel Switch, Fibre Channel Switch, Fibre Channel Switch, Fibre Channel Switch, Fibre Channel Switch, Fibre Channel Switch, Fibre Channel Switch, Fibre Ch"/>
    <s v=", , , , , , , , , , , , , , , , , , , , , , , , , , , , , , , , , , , , , , , , , , , , , , , , , , , , , , , , , , , , , , , , , , , , , , , , , , , , , , , , , , , , , , , , , , , , , , , , , , , , , , , , , , , , , , , , , , , , , , , , , , , , , "/>
    <s v="n.a., n.a., n.a., n.a., n.a., n.a., n.a., n.a., n.a., n.a., n.a., n.a., n.a., n.a., n.a., n.a., n.a., n.a., n.a., n.a., n.a., n.a., n.a., n.a., n.a., n.a., n.a., n.a., n.a., n.a., n.a., n.a., n.a., n.a., n.a., n.a., n.a., n.a., n.a., n.a., n.a., n.a."/>
    <s v="n.a., n.a., n.a., n.a., n.a., n.a., n.a., n.a., n.a., n.a., n.a., n.a., n.a., n.a., n.a., n.a., n.a., n.a., n.a., n.a., n.a., n.a., n.a., n.a., n.a., n.a., n.a., n.a., n.a., n.a., n.a., n.a., n.a., n.a., n.a., n.a., n.a., n.a., n.a., n.a., n.a., n.a."/>
  </r>
  <r>
    <x v="1"/>
    <x v="19"/>
    <x v="94"/>
    <x v="1"/>
    <x v="1"/>
    <s v="In Betrieb"/>
    <x v="20"/>
    <s v="Fibre Channel Switch, Fibre Channel Switch, Fibre Channel Switch, Fibre Channel Switch, Fibre Channel Switch, Fibre Channel Switch, Fibre Channel Switch, Fibre Channel Switch, Fibre Channel Switch, Fibre Channel Switch, Fibre Channel Switch, Fibre Ch"/>
    <s v=", , , , , , , , , , , , , , , , , , , , , , , , , , , , , , , , , , , , , , , , , , , , , , , , , , , , , , , , , , , , , , , , , , , , , , , , , , , , , , , , , , , , , , , , , , , , , , , , , , , , , , , , , , , , , , , , , , , , , , , , , , , , , "/>
    <s v="n.a., n.a., n.a., n.a., n.a., n.a., n.a., n.a., n.a., n.a., n.a., n.a., n.a., n.a., n.a., n.a., n.a., n.a., n.a., n.a., n.a., n.a., n.a., n.a., n.a., n.a., n.a., n.a., n.a., n.a., n.a., n.a., n.a., n.a., n.a., n.a., n.a., n.a., n.a., n.a., n.a., n.a."/>
    <s v="n.a., n.a., n.a., n.a., n.a., n.a., n.a., n.a., n.a., n.a., n.a., n.a., n.a., n.a., n.a., n.a., n.a., n.a., n.a., n.a., n.a., n.a., n.a., n.a., n.a., n.a., n.a., n.a., n.a., n.a., n.a., n.a., n.a., n.a., n.a., n.a., n.a., n.a., n.a., n.a., n.a., n.a."/>
  </r>
  <r>
    <x v="1"/>
    <x v="19"/>
    <x v="95"/>
    <x v="1"/>
    <x v="1"/>
    <s v="In Betrieb"/>
    <x v="20"/>
    <s v="Fibre Channel Switch, Fibre Channel Switch, Fibre Channel Switch, Fibre Channel Switch, Fibre Channel Switch, Fibre Channel Switch, Fibre Channel Switch, Fibre Channel Switch, Fibre Channel Switch, Fibre Channel Switch, Fibre Channel Switch, Fibre Ch"/>
    <s v=", , , , , , , , , , , , , , , , , , , , , , , , , , , , , , , , , , , , , , , , , , , , , , , , , , , , , , , , , , , , , , , , , , , , , , , , , , , , , , , , , , , , , , , , , , , , , , , , , , , , , , , , , , , , , , , , , , , , , , , , , , , , , "/>
    <s v="n.a., n.a., n.a., n.a., n.a., n.a., n.a., n.a., n.a., n.a., n.a., n.a., n.a., n.a., n.a., n.a., n.a., n.a., n.a., n.a., n.a., n.a., n.a., n.a., n.a., n.a., n.a., n.a., n.a., n.a., n.a., n.a., n.a., n.a., n.a., n.a., n.a., n.a., n.a., n.a., n.a., n.a."/>
    <s v="n.a., n.a., n.a., n.a., n.a., n.a., n.a., n.a., n.a., n.a., n.a., n.a., n.a., n.a., n.a., n.a., n.a., n.a., n.a., n.a., n.a., n.a., n.a., n.a., n.a., n.a., n.a., n.a., n.a., n.a., n.a., n.a., n.a., n.a., n.a., n.a., n.a., n.a., n.a., n.a., n.a., n.a."/>
  </r>
  <r>
    <x v="1"/>
    <x v="19"/>
    <x v="96"/>
    <x v="1"/>
    <x v="1"/>
    <s v="In Betrieb"/>
    <x v="20"/>
    <s v=" HP Virtual Connect Flex-10/10D-Modul for c-Class,  HP Virtual Connect Flex-10/10D-Modul for c-Class, &quot; HP Virtual Connect Flex-10/10D-Modul for c-Class, &quot; HP Virtual Connect Flex-10/10D-Modul for c-Class, &quot; HP Virtual Connect Flex-10/10D-Modul for"/>
    <s v=", , , , , , "/>
    <s v="n.a., n.a., n.a., n.a., n.a., 10:1F:74:78:7D:BB, 02:10:18:6C:D3:9E"/>
    <s v="NULL"/>
  </r>
  <r>
    <x v="1"/>
    <x v="19"/>
    <x v="97"/>
    <x v="1"/>
    <x v="1"/>
    <s v="In Betrieb"/>
    <x v="20"/>
    <s v=" HP Virtual Connect Flex-10/10D-Modul for c-Class,  HP Virtual Connect Flex-10/10D-Modul for c-Class, &quot; HP Virtual Connect Flex-10/10D-Modul for c-Class"/>
    <s v=", , "/>
    <s v="n.a., 02:10:18:5A:98:2E, 10:1F:74:78:7D:C7"/>
    <s v="NULL"/>
  </r>
  <r>
    <x v="1"/>
    <x v="19"/>
    <x v="98"/>
    <x v="1"/>
    <x v="1"/>
    <s v="In Betrieb"/>
    <x v="20"/>
    <s v=" HP Virtual Connect Flex-10/10D-Modul for c-Class,  HP Virtual Connect Flex-10/10D-Modul for c-Class, &quot; HP Virtual Connect Flex-10/10D-Modul for c-Class, &quot; HP Virtual Connect Flex-10/10D-Modul for c-Class, &quot; HP Virtual Connect Flex-10/10D-Modul for"/>
    <s v=", , , , "/>
    <s v="n.a., n.a., 02:10:18:94:C0:3E, n.a., 10:1F:74:78:7D:E3"/>
    <s v="NULL"/>
  </r>
  <r>
    <x v="1"/>
    <x v="19"/>
    <x v="99"/>
    <x v="1"/>
    <x v="1"/>
    <s v="In Betrieb"/>
    <x v="20"/>
    <s v=" HP Virtual Connect Flex-10/10D-Modul for c-Class,  HP Virtual Connect Flex-10/10D-Modul for c-Class, &quot; HP Virtual Connect Flex-10/10D-Modul for c-Class, &quot; HP Virtual Connect Flex-10/10D-Modul for c-Class, &quot; HP Virtual Connect Flex-10/10D-Modul for"/>
    <s v=", , , , , , , , , , , , , , "/>
    <s v="n.a., n.a., n.a., n.a., n.a., n.a., n.a., 10:1F:74:78:8D:21, 02:10:18:16:E6:62, n.a., n.a., n.a., n.a., n.a., n.a."/>
    <s v="NULL"/>
  </r>
  <r>
    <x v="1"/>
    <x v="19"/>
    <x v="100"/>
    <x v="1"/>
    <x v="1"/>
    <s v="In Betrieb"/>
    <x v="20"/>
    <s v="HP Virtual Connect 8Gb 24-Port FC Module for c-Cla, HP Virtual Connect 8Gb 24-Port FC Module for c-Cla, HP Virtual Connect 8Gb 24-Port FC Module for c-Cla, HP Virtual Connect 8Gb 24-Port FC Module for c-Cla, HP Virtual Connect 8Gb 24-Port FC Module f"/>
    <s v="CN8205D00N, CN8205D00N, CN8205D00N, CN8205D00N, CN8205D00N, CN8205D00N, CN8205D00N"/>
    <s v="n.a., n.a., n.a., n.a., n.a., n.a., "/>
    <s v="n.a., n.a., n.a., n.a., n.a., n.a., 172.18.156.24"/>
  </r>
  <r>
    <x v="1"/>
    <x v="19"/>
    <x v="101"/>
    <x v="1"/>
    <x v="1"/>
    <s v="In Betrieb"/>
    <x v="20"/>
    <s v="HP Virtual Connect 8Gb 24-Port FC Module for c-Cla, HP Virtual Connect 8Gb 24-Port FC Module for c-Cla, HP Virtual Connect 8Gb 24-Port FC Module for c-Cla, HP Virtual Connect 8Gb 24-Port FC Module for c-Cla, HP Virtual Connect 8Gb 24-Port FC Module f"/>
    <s v="CN8205D01X, CN8205D01X, CN8205D01X, CN8205D01X, CN8205D01X, CN8205D01X"/>
    <s v="n.a., n.a., n.a., n.a., n.a., 00:21:5A:04:1C:6C"/>
    <s v="n.a., n.a., n.a., n.a., n.a., 172.18.156.23"/>
  </r>
  <r>
    <x v="1"/>
    <x v="19"/>
    <x v="102"/>
    <x v="1"/>
    <x v="1"/>
    <s v="In Betrieb"/>
    <x v="20"/>
    <s v="HP Virtual Connect 8Gb 24-Port FC Module for c-Cla, HP Virtual Connect 8Gb 24-Port FC Module for c-Cla"/>
    <s v="CN8205D033, CN8205D033"/>
    <s v="00:21:5A:04:0C:CE, n.a."/>
    <s v="172.18.157.23, n.a."/>
  </r>
  <r>
    <x v="1"/>
    <x v="19"/>
    <x v="103"/>
    <x v="1"/>
    <x v="1"/>
    <s v="In Betrieb"/>
    <x v="20"/>
    <s v="HP Virtual Connect 8Gb 24-Port FC Module for c-Cla, HP Virtual Connect 8Gb 24-Port FC Module for c-Cla, HP Virtual Connect 8Gb 24-Port FC Module for c-Cla, HP Virtual Connect 8Gb 24-Port FC Module for c-Cla, HP Virtual Connect 8Gb 24-Port FC Module f"/>
    <s v="CN8205D05M, CN8205D05M, CN8205D05M, CN8205D05M, CN8205D05M, CN8205D05M, CN8205D05M, CN8205D05M"/>
    <s v="n.a., n.a., n.a., n.a., n.a., n.a., n.a., 00:21:5A:04:1C:C7"/>
    <s v="n.a., n.a., n.a., n.a., n.a., n.a., n.a., 172.18.157.24"/>
  </r>
  <r>
    <x v="1"/>
    <x v="20"/>
    <x v="104"/>
    <x v="5"/>
    <x v="16"/>
    <s v="In Betrieb"/>
    <x v="16"/>
    <s v="NULL"/>
    <s v="NULL"/>
    <s v="NULL"/>
    <s v="NULL"/>
  </r>
  <r>
    <x v="1"/>
    <x v="21"/>
    <x v="105"/>
    <x v="0"/>
    <x v="0"/>
    <s v="In Betrieb"/>
    <x v="0"/>
    <s v="HP Printer, HP Printer, HP Printer"/>
    <s v="ESA1119485, ESA1119485, ESA1119485"/>
    <s v="00:01:E6:30:A9:9D, n.a., n.a."/>
    <s v="172.18.200.167, n.a., n.a."/>
  </r>
  <r>
    <x v="1"/>
    <x v="22"/>
    <x v="106"/>
    <x v="2"/>
    <x v="13"/>
    <s v="In Betrieb"/>
    <x v="21"/>
    <s v="ProLiant DL380 Gen9 (Server Linux), ProLiant DL380 Gen9 (Server Linux), ProLiant DL380 Gen9 (Server Linux)"/>
    <s v="CZJ6400LL4, CZJ6400LL4, CZJ6400LL4"/>
    <s v="5C:B9:01:E3:8A:E0, E0:07:1B:F2:90:84, E0:07:1B:F2:90:85"/>
    <s v="172.18.83.195, 192.168.1.1, 192.168.2.1"/>
  </r>
  <r>
    <x v="1"/>
    <x v="22"/>
    <x v="107"/>
    <x v="2"/>
    <x v="13"/>
    <s v="In Betrieb"/>
    <x v="21"/>
    <s v="ProLiant DL380 Gen9 (Server Linux), ProLiant DL380 Gen9 (Server Linux), ProLiant DL380 Gen9 (Server Linux)"/>
    <s v="CZJ6400LL7, CZJ6400LL7, CZJ6400LL7"/>
    <s v="5C:B9:01:E3:38:B0, E0:07:1B:F2:B1:6C, E0:07:1B:F2:B1:6D"/>
    <s v="172.18.83.196, 192.168.1.2, 192.168.2.2"/>
  </r>
  <r>
    <x v="1"/>
    <x v="22"/>
    <x v="108"/>
    <x v="2"/>
    <x v="13"/>
    <s v="In Betrieb"/>
    <x v="21"/>
    <s v="PowerEdge R710 (Server Linux), PowerEdge R710 (Server Linux)"/>
    <s v="FG8965J, FG8965J"/>
    <s v="52:54:00:1D:FB:4A, BC:30:5B:EC:58:56"/>
    <s v="192.168.122.1, 172.18.83.193"/>
  </r>
  <r>
    <x v="1"/>
    <x v="22"/>
    <x v="109"/>
    <x v="2"/>
    <x v="13"/>
    <s v="In Betrieb"/>
    <x v="21"/>
    <s v="PowerEdge R730xd (Server Linux)"/>
    <s v="DP4XG62"/>
    <s v="EC:F4:BB:E7:FA:E8"/>
    <s v="172.18.83.194"/>
  </r>
  <r>
    <x v="1"/>
    <x v="22"/>
    <x v="110"/>
    <x v="1"/>
    <x v="1"/>
    <s v="In Betrieb"/>
    <x v="4"/>
    <s v="Brocade Fastiron FESX448, Brocade Fastiron FESX448, Brocade Fastiron FESX448, Brocade Fastiron FESX448, Brocade Fastiron FESX448, Brocade Fastiron FESX448, Brocade Fastiron FESX448, Brocade Fastiron FESX448, Brocade Fastiron FESX448, Brocade Fastiron"/>
    <s v="FL44069866, FL44069866, FL44069866, FL44069866, FL44069866, FL44069866, FL44069866, FL44069866, FL44069866, FL44069866, FL44069866, FL44069866, FL44069866, FL44069866, FL44069866, FL44069866, FL44069866, FL44069866, FL44069866, FL44069866, FL44069866"/>
    <s v="00:12:F2:85:12:80, n.a., n.a., 00:12:F2:85:12:86, 00:12:F2:85:12:87, 00:12:F2:85:12:88, 00:12:F2:85:12:AB, 00:12:F2:85:12:AC, 00:12:F2:85:12:AD, 00:12:F2:85:12:AE, 00:12:F2:85:12:AF, 00:12:F2:85:12:84, 00:12:F2:85:12:A5, 00:12:F2:85:12:A6, 00:12:F2:8"/>
    <s v="NULL"/>
  </r>
  <r>
    <x v="1"/>
    <x v="22"/>
    <x v="111"/>
    <x v="1"/>
    <x v="1"/>
    <s v="In Betrieb"/>
    <x v="4"/>
    <s v="Brocade Fastiron FWS648G, Brocade Fastiron FWS648G, Brocade Fastiron FWS648G, Brocade Fastiron FWS648G, Brocade Fastiron FWS648G, Brocade Fastiron FWS648G, Brocade Fastiron FWS648G, Brocade Fastiron FWS648G, Brocade Fastiron FWS648G, Brocade Fastiron"/>
    <s v="MDAN06J026, MDAN06J026, MDAN06J026, MDAN06J026, MDAN06J026, MDAN06J026, MDAN06J026, MDAN06J026, MDAN06J026, MDAN06J026, MDAN06J026, MDAN06J026, MDAN06J026, MDAN06J026, MDAN06J026, MDAN06J026, MDAN06J026, MDAN06J026, MDAN06J026, MDAN06J026, MDAN06J026"/>
    <s v="00:24:38:FC:4F:80, n.a., n.a., 00:24:38:FC:4F:A2, 00:24:38:FC:4F:A3, 00:24:38:FC:4F:A0, 00:24:38:FC:4F:A1, 00:24:38:FC:4F:9B, 00:24:38:FC:4F:9C, 00:24:38:FC:4F:82, 00:24:38:FC:4F:9D, 00:24:38:FC:4F:9E, 00:24:38:FC:4F:9F, 00:24:38:FC:4F:95, 00:24:38:F"/>
    <s v="NULL"/>
  </r>
  <r>
    <x v="1"/>
    <x v="22"/>
    <x v="112"/>
    <x v="1"/>
    <x v="1"/>
    <s v="In Betrieb"/>
    <x v="4"/>
    <s v="NULL"/>
    <s v="NULL"/>
    <s v="NULL"/>
    <s v="NULL"/>
  </r>
  <r>
    <x v="1"/>
    <x v="22"/>
    <x v="113"/>
    <x v="1"/>
    <x v="1"/>
    <s v="In Betrieb"/>
    <x v="4"/>
    <s v="Brocade Fastiron FWS648G, Brocade Fastiron FWS648G, Brocade Fastiron FWS648G, Brocade Fastiron FWS648G, Brocade Fastiron FWS648G, Brocade Fastiron FWS648G, Brocade Fastiron FWS648G, Brocade Fastiron FWS648G, Brocade Fastiron FWS648G, Brocade Fastiron"/>
    <s v="MDAN39G03R, MDAN39G03R, MDAN39G03R, MDAN39G03R, MDAN39G03R, MDAN39G03R, MDAN39G03R, MDAN39G03R, MDAN39G03R, MDAN39G03R, MDAN39G03R, MDAN39G03R, MDAN39G03R, MDAN39G03R, MDAN39G03R, MDAN39G03R, MDAN39G03R, MDAN39G03R, MDAN39G03R, MDAN39G03R, MDAN39G03R"/>
    <s v="00:24:38:FA:24:C0, n.a., n.a., 00:24:38:FA:24:C0, 00:24:38:FA:24:C5, 00:24:38:FA:24:ED, 00:24:38:FA:24:EE, 00:24:38:FA:24:EF, 00:24:38:FA:24:E7, 00:24:38:FA:24:E8, 00:24:38:FA:24:E9, 00:24:38:FA:24:EA, 00:24:38:FA:24:EB, 00:24:38:FA:24:EC, 00:24:38:F"/>
    <s v="NULL"/>
  </r>
  <r>
    <x v="1"/>
    <x v="22"/>
    <x v="114"/>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7280454, AN07280454, AN07280454, AN07280454, AN07280454, AN07280454, AN07280454, AN07280454, AN07280454, AN07280454, AN07280454, AN07280454, AN07280454, AN07280454, AN07280454, AN07280454, AN07280454, AN07280454, AN07280454, AN07280454, AN07280454"/>
    <s v="00:12:F2:EC:12:80, n.a., 00:12:F2:EC:12:80, 00:12:F2:EC:12:89, 00:12:F2:EC:12:8A, 00:12:F2:EC:12:86, 00:12:F2:EC:12:87, 00:12:F2:EC:12:88, 00:12:F2:EC:12:AC, 00:12:F2:EC:12:AD, 00:12:F2:EC:12:AE, 00:12:F2:EC:12:AF, 00:12:F2:EC:12:84, 00:12:F2:EC:12:8"/>
    <s v="NULL"/>
  </r>
  <r>
    <x v="1"/>
    <x v="22"/>
    <x v="115"/>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7280510, AN07280510, AN07280510, AN07280510, AN07280510, AN07280510, AN07280510, AN07280510, AN07280510, AN07280510, AN07280510, AN07280510, AN07280510, AN07280510, AN07280510, AN07280510, AN07280510, AN07280510, AN07280510, AN07280510, AN07280510"/>
    <s v="00:12:F2:EC:1A:26, 00:12:F2:EC:1A:03, 00:12:F2:EC:1A:20, 00:12:F2:EC:1A:21, 00:12:F2:EC:1A:22, 00:12:F2:EC:1A:23, 00:12:F2:EC:1A:24, 00:12:F2:EC:1A:25, 00:12:F2:EC:1A:1B, 00:12:F2:EC:1A:1C, 00:12:F2:EC:1A:02, 00:12:F2:EC:1A:1D, 00:12:F2:EC:1A:1E, 00:"/>
    <s v="NULL"/>
  </r>
  <r>
    <x v="1"/>
    <x v="22"/>
    <x v="116"/>
    <x v="2"/>
    <x v="13"/>
    <s v="In Betrieb"/>
    <x v="22"/>
    <s v="ProLiant DL385 G7 (Server Linux)"/>
    <s v="CZ2044HBR4"/>
    <s v="D4:85:64:C8:BA:CA"/>
    <s v="172.18.83.250"/>
  </r>
  <r>
    <x v="1"/>
    <x v="22"/>
    <x v="117"/>
    <x v="2"/>
    <x v="17"/>
    <s v="In Betrieb"/>
    <x v="21"/>
    <s v="NASdeluxe NDL-4124R/L"/>
    <s v="C8460FD16ME0260"/>
    <s v="NULL"/>
    <s v="172.18.83.176"/>
  </r>
  <r>
    <x v="1"/>
    <x v="23"/>
    <x v="118"/>
    <x v="0"/>
    <x v="0"/>
    <s v="In Betrieb"/>
    <x v="0"/>
    <s v="RICOH Aficio Printer"/>
    <s v="E154M531889"/>
    <s v="00:26:73:87:B0:0A"/>
    <s v="172.18.200.189"/>
  </r>
  <r>
    <x v="1"/>
    <x v="23"/>
    <x v="119"/>
    <x v="0"/>
    <x v="0"/>
    <s v="In Betrieb"/>
    <x v="0"/>
    <s v="??CR650A, ??CR650A, ??CR650A"/>
    <s v="??CN22O8H033, ??CN22O8H033, ??CN22O8H033"/>
    <s v="n.a., n.a., "/>
    <s v="n.a., n.a., 172.18.200.198"/>
  </r>
  <r>
    <x v="1"/>
    <x v="23"/>
    <x v="120"/>
    <x v="1"/>
    <x v="5"/>
    <s v="In Betrieb"/>
    <x v="4"/>
    <s v="Brocade Communications Systems ICX6450-48 Switch, Brocade Communications Systems ICX6450-48 Switch, Brocade Communications Systems ICX6450-48 Switch"/>
    <s v="BZT3233K0D9, BZT3233K0D9, BZT3233K0D9"/>
    <s v="CC:4E:24:77:3E:C0, n.a., n.a."/>
    <s v="172.18.75.84, n.a., n.a."/>
  </r>
  <r>
    <x v="1"/>
    <x v="24"/>
    <x v="121"/>
    <x v="0"/>
    <x v="0"/>
    <s v="In Betrieb"/>
    <x v="0"/>
    <s v="RICOH Aficio Printer"/>
    <s v="E154M631267"/>
    <s v="00:26:73:8B:06:A0"/>
    <s v="172.18.200.41"/>
  </r>
  <r>
    <x v="1"/>
    <x v="25"/>
    <x v="122"/>
    <x v="0"/>
    <x v="0"/>
    <s v="In Betrieb"/>
    <x v="0"/>
    <s v="RICOH Aficio Printer"/>
    <s v="T1138761155"/>
    <s v="00:26:73:5B:9D:EB"/>
    <s v="172.18.200.72"/>
  </r>
  <r>
    <x v="1"/>
    <x v="26"/>
    <x v="123"/>
    <x v="0"/>
    <x v="0"/>
    <s v="In Betrieb"/>
    <x v="0"/>
    <s v="RICOH Aficio Printer"/>
    <s v="S9319001426"/>
    <s v="00:26:73:27:D6:5B"/>
    <s v="172.18.200.182"/>
  </r>
  <r>
    <x v="1"/>
    <x v="26"/>
    <x v="124"/>
    <x v="0"/>
    <x v="0"/>
    <s v="In Betrieb"/>
    <x v="0"/>
    <s v="RICOH Aficio Printer"/>
    <s v="E154M421913"/>
    <s v="00:26:73:87:11:6B"/>
    <s v="172.18.200.12"/>
  </r>
  <r>
    <x v="1"/>
    <x v="27"/>
    <x v="125"/>
    <x v="0"/>
    <x v="0"/>
    <s v="In Betrieb"/>
    <x v="0"/>
    <s v="RICOH Aficio Printer"/>
    <s v="E154M631746"/>
    <s v="00:26:73:8B:22:59"/>
    <s v="172.18.200.122"/>
  </r>
  <r>
    <x v="1"/>
    <x v="28"/>
    <x v="126"/>
    <x v="0"/>
    <x v="0"/>
    <s v="In Betrieb"/>
    <x v="0"/>
    <s v="RICOH Aficio Printer"/>
    <s v="W794P701109"/>
    <s v="00:26:73:89:B5:8B"/>
    <s v="172.18.200.21"/>
  </r>
  <r>
    <x v="1"/>
    <x v="29"/>
    <x v="127"/>
    <x v="0"/>
    <x v="0"/>
    <s v="In Betrieb"/>
    <x v="0"/>
    <s v="RICOH Aficio Printer"/>
    <s v="E154M421911"/>
    <s v="00:26:73:87:11:7D"/>
    <s v="172.18.200.28"/>
  </r>
  <r>
    <x v="1"/>
    <x v="29"/>
    <x v="128"/>
    <x v="2"/>
    <x v="3"/>
    <s v="In Betrieb"/>
    <x v="23"/>
    <s v="ProLiant ML350e Gen8 (Server Windows), ProLiant ML350e Gen8 (Server Windows), ProLiant ML350e Gen8 (Server Windows), ProLiant ML350e Gen8 (Server Windows)"/>
    <s v="CZ2404000Y, CZ2404000Y, CZ2404000Y, CZ2404000Y"/>
    <s v="00:11:6B:73:27:F6, 00:19:D1:AD:DB:D3, 08:00:27:00:84:27, 9C:B6:54:0C:5B:44"/>
    <s v="169.254.69.124, 169.254.215.144, 169.254.115.148, 172.18.112.15"/>
  </r>
  <r>
    <x v="1"/>
    <x v="30"/>
    <x v="129"/>
    <x v="0"/>
    <x v="0"/>
    <s v="In Betrieb"/>
    <x v="0"/>
    <s v="RICOH Aficio Printer"/>
    <s v="E154M230563"/>
    <s v="00:26:73:7F:05:11"/>
    <s v="172.18.204.10"/>
  </r>
  <r>
    <x v="1"/>
    <x v="30"/>
    <x v="130"/>
    <x v="0"/>
    <x v="0"/>
    <s v="In Betrieb"/>
    <x v="0"/>
    <s v="RICOH Aficio Printer"/>
    <s v="E154M630301"/>
    <s v="00:26:73:88:48:A5"/>
    <s v="172.18.200.8"/>
  </r>
  <r>
    <x v="1"/>
    <x v="31"/>
    <x v="131"/>
    <x v="0"/>
    <x v="0"/>
    <s v="In Betrieb"/>
    <x v="0"/>
    <s v="RICOH Aficio Printer"/>
    <s v="E154M632191"/>
    <s v="00:26:73:8B:32:E2"/>
    <s v="172.18.200.55"/>
  </r>
  <r>
    <x v="1"/>
    <x v="32"/>
    <x v="132"/>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7280504, AN07280504, AN07280504, AN07280504, AN07280504, AN07280504, AN07280504, AN07280504, AN07280504, AN07280504, AN07280504, AN07280504, AN07280504, AN07280504, AN07280504, AN07280504, AN07280504, AN07280504, AN07280504, AN07280504, AN07280504"/>
    <s v="00:12:F2:EC:1C:80, 00:12:F2:EC:1C:89, 00:12:F2:EC:1C:8A, 00:12:F2:EC:1C:8B, 00:12:F2:EC:1C:8C, 00:12:F2:EC:1C:88, 00:12:F2:EC:1C:80, n.a., 00:12:F2:EC:1C:AE, 00:12:F2:EC:1C:AF, 00:12:F2:EC:1C:84, 00:12:F2:EC:1C:85, 00:12:F2:EC:1C:86, 00:12:F2:EC:1C:8"/>
    <s v="NULL"/>
  </r>
  <r>
    <x v="1"/>
    <x v="32"/>
    <x v="133"/>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7280015, AN07280015, AN07280015, AN07280015, AN07280015, AN07280015, AN07280015, AN07280015, AN07280015, AN07280015, AN07280015, AN07280015, AN07280015, AN07280015, AN07280015, AN07280015, AN07280015, AN07280015, AN07280015, AN07280015, AN07280015"/>
    <s v="00:12:F2:EB:F9:00, n.a., 00:12:F2:EB:F9:00, 00:12:F2:EB:F9:09, 00:12:F2:EB:F9:0A, 00:12:F2:EB:F9:0B, 00:12:F2:EB:F9:07, 00:12:F2:EB:F9:08, 00:12:F2:EB:F9:2D, 00:12:F2:EB:F9:2E, 00:12:F2:EB:F9:2F, 00:12:F2:EB:F9:04, 00:12:F2:EB:F9:05, 00:12:F2:EB:F9:0"/>
    <s v="NULL"/>
  </r>
  <r>
    <x v="1"/>
    <x v="32"/>
    <x v="134"/>
    <x v="1"/>
    <x v="1"/>
    <s v="In Betrieb"/>
    <x v="4"/>
    <s v="Brocade Fastiron FWS648G, Brocade Fastiron FWS648G, Brocade Fastiron FWS648G, Brocade Fastiron FWS648G, Brocade Fastiron FWS648G, Brocade Fastiron FWS648G, Brocade Fastiron FWS648G, Brocade Fastiron FWS648G, Brocade Fastiron FWS648G, Brocade Fastiron"/>
    <s v="MDAN11H03S, MDAN11H03S, MDAN11H03S, MDAN11H03S, MDAN11H03S, MDAN11H03S, MDAN11H03S, MDAN11H03S, MDAN11H03S, MDAN11H03S, MDAN11H03S, MDAN11H03S, MDAN11H03S, MDAN11H03S, MDAN11H03S, MDAN11H03S, MDAN11H03S, MDAN11H03S, MDAN11H03S, MDAN11H03S, MDAN11H03S"/>
    <s v="00:24:38:FB:87:C0, n.a., n.a., 00:24:38:FB:87:C0, 00:24:38:FB:87:C9, 00:24:38:FB:87:C5, 00:24:38:FB:87:C6, 00:24:38:FB:87:C7, 00:24:38:FB:87:C8, n.a., 00:24:38:FB:87:EB, 00:24:38:FB:87:EC, 00:24:38:FB:87:ED, 00:24:38:FB:87:EE, 00:24:38:FB:87:EF, 00:2"/>
    <s v="NULL"/>
  </r>
  <r>
    <x v="1"/>
    <x v="33"/>
    <x v="135"/>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7280545, AN07280545, AN07280545, AN07280545, AN07280545, AN07280545, AN07280545, AN07280545, AN07280545, AN07280545, AN07280545, AN07280545, AN07280545, AN07280545, AN07280545, AN07280545, AN07280545, AN07280545, AN07280545, AN07280545, AN07280545"/>
    <s v="00:12:F2:EC:1A:C0, n.a., 00:12:F2:EC:1A:C0, 00:12:F2:EC:1A:C9, 00:12:F2:EC:1A:C5, 00:12:F2:EC:1A:C6, 00:12:F2:EC:1A:C7, 00:12:F2:EC:1A:C8, 00:12:F2:EC:1A:EB, 00:12:F2:EC:1A:EC, 00:12:F2:EC:1A:ED, 00:12:F2:EC:1A:EE, 00:12:F2:EC:1A:EF, 00:12:F2:EC:1A:C"/>
    <s v="NULL"/>
  </r>
  <r>
    <x v="1"/>
    <x v="34"/>
    <x v="136"/>
    <x v="2"/>
    <x v="3"/>
    <s v="In Betrieb"/>
    <x v="4"/>
    <s v="ProLiant DL360p Gen8 (Server Windows)"/>
    <s v="CZJ3100DQ3"/>
    <s v="AC:16:2D:8D:11:48"/>
    <s v="172.18.151.11"/>
  </r>
  <r>
    <x v="1"/>
    <x v="34"/>
    <x v="137"/>
    <x v="2"/>
    <x v="3"/>
    <s v="In Betrieb"/>
    <x v="11"/>
    <s v="ProLiant DL380p Gen8 (Server Windows), ProLiant DL380p Gen8 (Server Windows)"/>
    <s v="CZ230106JF, CZ230106JF"/>
    <s v="38:EA:A7:A0:96:CC, A0:B3:CC:EB:13:50"/>
    <s v="192.168.249.24, 172.18.150.24"/>
  </r>
  <r>
    <x v="1"/>
    <x v="34"/>
    <x v="138"/>
    <x v="2"/>
    <x v="3"/>
    <s v="In Betrieb"/>
    <x v="11"/>
    <s v="ProLiant DL380p Gen8 (Server Windows), ProLiant DL380p Gen8 (Server Windows)"/>
    <s v="CZ34236VT4, CZ34236VT4"/>
    <s v="00:22:64:2B:54:24, A0:D3:C1:FB:45:B4"/>
    <s v="192.168.249.5, 172.18.150.5"/>
  </r>
  <r>
    <x v="1"/>
    <x v="34"/>
    <x v="139"/>
    <x v="4"/>
    <x v="10"/>
    <s v="In Betrieb"/>
    <x v="13"/>
    <s v="Brocade 5100, Brocade 5100, Brocade 5100"/>
    <s v="NULL"/>
    <s v="n.a., 00:05:33:7B:3C:D7, n.a."/>
    <s v="n.a., 172.18.148.152, n.a."/>
  </r>
  <r>
    <x v="1"/>
    <x v="34"/>
    <x v="140"/>
    <x v="4"/>
    <x v="10"/>
    <s v="In Betrieb"/>
    <x v="13"/>
    <s v="Brocade 5100, Brocade 5100, Brocade 5100"/>
    <s v="NULL"/>
    <s v="n.a., 00:05:33:7B:1A:A9, n.a."/>
    <s v="n.a., 172.18.148.153, n.a."/>
  </r>
  <r>
    <x v="1"/>
    <x v="34"/>
    <x v="141"/>
    <x v="4"/>
    <x v="10"/>
    <s v="Installiert"/>
    <x v="13"/>
    <s v="Fibre Channel Switch, Fibre Channel Switch"/>
    <s v="CZC4122SZD, CZC4122SZD"/>
    <s v="50:EB:1A:06:70:2F, n.a."/>
    <s v="172.18.157.152, n.a."/>
  </r>
  <r>
    <x v="1"/>
    <x v="34"/>
    <x v="142"/>
    <x v="4"/>
    <x v="10"/>
    <s v="In Betrieb"/>
    <x v="13"/>
    <s v="Fibre Channel Switch, Fibre Channel Switch"/>
    <s v="CZC4122SZE, CZC4122SZE"/>
    <s v="50:EB:1A:06:96:F6, n.a."/>
    <s v="172.18.157.153, n.a."/>
  </r>
  <r>
    <x v="1"/>
    <x v="34"/>
    <x v="143"/>
    <x v="2"/>
    <x v="3"/>
    <s v="In Betrieb"/>
    <x v="24"/>
    <s v="HP DL380p GEn8"/>
    <s v="CZ25010703"/>
    <s v="2C:44:FD:8E:0F:88"/>
    <s v="172.18.155.50"/>
  </r>
  <r>
    <x v="1"/>
    <x v="34"/>
    <x v="144"/>
    <x v="4"/>
    <x v="11"/>
    <s v="In Betrieb"/>
    <x v="13"/>
    <s v="IPStor Server "/>
    <s v="NULL"/>
    <s v="NULL"/>
    <s v="172.18.148.172"/>
  </r>
  <r>
    <x v="1"/>
    <x v="34"/>
    <x v="145"/>
    <x v="4"/>
    <x v="18"/>
    <s v="In Betrieb"/>
    <x v="25"/>
    <s v="StorageTek SL500"/>
    <s v="NULL"/>
    <s v="NULL"/>
    <s v="172.18.157.179"/>
  </r>
  <r>
    <x v="1"/>
    <x v="34"/>
    <x v="146"/>
    <x v="2"/>
    <x v="3"/>
    <s v="In Betrieb"/>
    <x v="10"/>
    <s v="ProLiant DL360 G7 (Server Windows)"/>
    <s v="CZJ2121031"/>
    <s v="80:C1:6E:63:41:28"/>
    <s v="172.18.151.31"/>
  </r>
  <r>
    <x v="1"/>
    <x v="34"/>
    <x v="147"/>
    <x v="1"/>
    <x v="12"/>
    <s v="In Betrieb"/>
    <x v="1"/>
    <s v="Aruba 7220"/>
    <s v="NULL"/>
    <s v="00:1A:1E:03:85:80"/>
    <s v="10.4.3.42"/>
  </r>
  <r>
    <x v="1"/>
    <x v="34"/>
    <x v="148"/>
    <x v="4"/>
    <x v="14"/>
    <s v="In Betrieb"/>
    <x v="13"/>
    <s v="IBM v3700"/>
    <s v="78C1202"/>
    <s v="NULL"/>
    <s v="172.18.157.78"/>
  </r>
  <r>
    <x v="1"/>
    <x v="34"/>
    <x v="149"/>
    <x v="4"/>
    <x v="14"/>
    <s v="In Betrieb"/>
    <x v="13"/>
    <s v="EON STOR"/>
    <n v="557032"/>
    <s v="NULL"/>
    <s v="172.18.148.177"/>
  </r>
  <r>
    <x v="1"/>
    <x v="34"/>
    <x v="150"/>
    <x v="4"/>
    <x v="14"/>
    <s v="In Betrieb"/>
    <x v="13"/>
    <s v="HP EVA P6500"/>
    <s v="SGA12900BF"/>
    <s v="NULL"/>
    <s v="172.18.157.181"/>
  </r>
  <r>
    <x v="1"/>
    <x v="34"/>
    <x v="151"/>
    <x v="4"/>
    <x v="14"/>
    <s v="In Betrieb"/>
    <x v="13"/>
    <s v="HP EVA P6500"/>
    <s v="NULL"/>
    <s v="NULL"/>
    <s v="172.18.157.182"/>
  </r>
  <r>
    <x v="1"/>
    <x v="34"/>
    <x v="152"/>
    <x v="2"/>
    <x v="15"/>
    <s v="In Betrieb"/>
    <x v="4"/>
    <s v="Cisco UCS C240M3"/>
    <s v="FCH1938V23Y"/>
    <s v="E4:AA:5D:AD:50:78"/>
    <s v="10.4.27.167"/>
  </r>
  <r>
    <x v="1"/>
    <x v="34"/>
    <x v="153"/>
    <x v="5"/>
    <x v="16"/>
    <s v="In Betrieb"/>
    <x v="16"/>
    <s v="NULL"/>
    <s v="NULL"/>
    <s v="NULL"/>
    <s v="NULL"/>
  </r>
  <r>
    <x v="1"/>
    <x v="34"/>
    <x v="154"/>
    <x v="2"/>
    <x v="9"/>
    <s v="In Betrieb"/>
    <x v="4"/>
    <s v="P7216"/>
    <s v="ACC8E24720E"/>
    <s v="AC:CC:8E:24:72:0E"/>
    <s v="172.18.145.240"/>
  </r>
  <r>
    <x v="1"/>
    <x v="34"/>
    <x v="155"/>
    <x v="2"/>
    <x v="2"/>
    <s v="In Betrieb"/>
    <x v="2"/>
    <s v="ProLiant DL380 G7 (Server ESX), ProLiant DL380 G7 (Server ESX), ProLiant DL380 G7 (Server ESX)"/>
    <s v="CZ221806PC, CZ221806PC, CZ221806PC"/>
    <s v="00:50:56:68:17:10, 00:50:56:6e:b9:23, e8:39:35:24:4b:46"/>
    <s v="169.254.193.202, 172.18.153.119, 172.18.153.36"/>
  </r>
  <r>
    <x v="1"/>
    <x v="34"/>
    <x v="156"/>
    <x v="2"/>
    <x v="2"/>
    <s v="In Betrieb"/>
    <x v="2"/>
    <s v="ProLiant DL380 G7 (Server ESX), ProLiant DL380 G7 (Server ESX), ProLiant DL380 G7 (Server ESX)"/>
    <s v="CZ221806PD, CZ221806PD, CZ221806PD"/>
    <s v="00:50:56:60:d1:af, 00:50:56:61:f6:4f, e8:39:35:2e:e6:7a"/>
    <s v="169.254.193.203, 172.18.153.124, 172.18.153.46"/>
  </r>
  <r>
    <x v="1"/>
    <x v="34"/>
    <x v="157"/>
    <x v="2"/>
    <x v="2"/>
    <s v="In Betrieb"/>
    <x v="2"/>
    <s v="ProLiant DL380p Gen8 (Server ESX), ProLiant DL380p Gen8 (Server ESX)"/>
    <s v="CZ23080215, CZ23080215"/>
    <s v="00:50:56:60:7c:48, 10:60:4b:a2:7a:14"/>
    <s v="172.18.151.53, 172.18.151.45"/>
  </r>
  <r>
    <x v="1"/>
    <x v="34"/>
    <x v="158"/>
    <x v="2"/>
    <x v="2"/>
    <s v="In Betrieb"/>
    <x v="2"/>
    <s v="ProLiant DL380p Gen8 (Server ESX), ProLiant DL380p Gen8 (Server ESX), ProLiant DL380p Gen8 (Server ESX)"/>
    <s v="CZ231703CR, CZ231703CR, CZ231703CR"/>
    <s v="00:50:56:65:fa:da, 00:50:56:6e:94:df, d8:9d:67:15:4d:10"/>
    <s v="172.18.153.19, 172.18.153.41, 172.18.153.18"/>
  </r>
  <r>
    <x v="1"/>
    <x v="34"/>
    <x v="159"/>
    <x v="2"/>
    <x v="2"/>
    <s v="In Betrieb"/>
    <x v="2"/>
    <s v="ProLiant DL380p Gen8 (Server ESX), ProLiant DL380p Gen8 (Server ESX), ProLiant DL380p Gen8 (Server ESX)"/>
    <s v="CZ234405VD, CZ234405VD, CZ234405VD"/>
    <s v="00:50:56:60:b0:39, 00:50:56:60:de:3f, 2c:44:fd:80:34:48"/>
    <s v="172.18.153.85, 172.18.153.44, 172.18.153.84"/>
  </r>
  <r>
    <x v="1"/>
    <x v="34"/>
    <x v="160"/>
    <x v="2"/>
    <x v="2"/>
    <s v="In Betrieb"/>
    <x v="2"/>
    <s v="ProLiant DL380p Gen8 (Server ESX), ProLiant DL380p Gen8 (Server ESX), ProLiant DL380p Gen8 (Server ESX)"/>
    <s v="CZ234405VC, CZ234405VC, CZ234405VC"/>
    <s v="00:50:56:62:13:c5, 00:50:56:64:dd:3e, 2c:44:fd:80:39:84"/>
    <s v="172.18.153.95, 172.18.153.45, 172.18.153.94"/>
  </r>
  <r>
    <x v="1"/>
    <x v="34"/>
    <x v="161"/>
    <x v="2"/>
    <x v="2"/>
    <s v="In Betrieb"/>
    <x v="2"/>
    <s v="ProLiant DL380p Gen8 (Server ESX), ProLiant DL380p Gen8 (Server ESX), ProLiant DL380p Gen8 (Server ESX)"/>
    <s v="CZ2419036X, CZ2419036X, CZ2419036X"/>
    <s v="00:50:56:67:8c:b1, 00:50:56:6e:c8:f4, a0:d3:c1:05:91:d0"/>
    <s v="172.18.155.67, 172.18.155.31, 172.18.155.30"/>
  </r>
  <r>
    <x v="1"/>
    <x v="34"/>
    <x v="162"/>
    <x v="2"/>
    <x v="2"/>
    <s v="In Betrieb"/>
    <x v="2"/>
    <s v="ProLiant DL380p Gen8 (Server ESX), ProLiant DL380p Gen8 (Server ESX), ProLiant DL380p Gen8 (Server ESX)"/>
    <s v="CZ2419036Z, CZ2419036Z, CZ2419036Z"/>
    <s v="00:50:56:62:1a:9e, 00:50:56:6e:bd:b7, a0:d3:c1:05:d3:a8"/>
    <s v="172.18.155.68, 172.18.155.41, 172.18.155.40"/>
  </r>
  <r>
    <x v="1"/>
    <x v="34"/>
    <x v="163"/>
    <x v="2"/>
    <x v="2"/>
    <s v="In Betrieb"/>
    <x v="2"/>
    <s v="ProLiant DL380p Gen8 (Server ESX)"/>
    <s v="CZ3450KB72"/>
    <s v="40:a8:f0:2f:5a:d8"/>
    <s v="172.18.151.160"/>
  </r>
  <r>
    <x v="1"/>
    <x v="34"/>
    <x v="164"/>
    <x v="2"/>
    <x v="2"/>
    <s v="In Betrieb"/>
    <x v="2"/>
    <s v="ProLiant DL360 G7 (Server ESX)"/>
    <s v="CZJ2080VZV"/>
    <s v="e4:11:5b:ed:95:ec"/>
    <s v="172.18.153.12"/>
  </r>
  <r>
    <x v="1"/>
    <x v="34"/>
    <x v="165"/>
    <x v="2"/>
    <x v="2"/>
    <s v="In Betrieb"/>
    <x v="2"/>
    <s v="ProLiant DL380 Gen9 (Server ESX)"/>
    <s v="CZJ6100RNM"/>
    <s v="14:02:ec:43:26:74"/>
    <s v="172.18.151.161"/>
  </r>
  <r>
    <x v="1"/>
    <x v="34"/>
    <x v="166"/>
    <x v="2"/>
    <x v="2"/>
    <s v="In Betrieb"/>
    <x v="2"/>
    <s v="ProLiant DL360 Gen9 (Server ESX)"/>
    <s v="CZJ6221FSJ"/>
    <s v="n.a."/>
    <s v="n.a."/>
  </r>
  <r>
    <x v="1"/>
    <x v="34"/>
    <x v="167"/>
    <x v="2"/>
    <x v="2"/>
    <s v="Installiert"/>
    <x v="17"/>
    <s v="NULL"/>
    <s v="NULL"/>
    <s v="NULL"/>
    <s v="NULL"/>
  </r>
  <r>
    <x v="1"/>
    <x v="34"/>
    <x v="168"/>
    <x v="2"/>
    <x v="2"/>
    <s v="Installiert"/>
    <x v="17"/>
    <s v="NULL"/>
    <s v="NULL"/>
    <s v="NULL"/>
    <s v="NULL"/>
  </r>
  <r>
    <x v="1"/>
    <x v="34"/>
    <x v="169"/>
    <x v="2"/>
    <x v="2"/>
    <s v="Installiert"/>
    <x v="17"/>
    <s v="NULL"/>
    <s v="NULL"/>
    <s v="NULL"/>
    <s v="NULL"/>
  </r>
  <r>
    <x v="1"/>
    <x v="34"/>
    <x v="170"/>
    <x v="2"/>
    <x v="2"/>
    <s v="In Betrieb"/>
    <x v="2"/>
    <s v="ProLiant DL380 Gen10 (Server ESX)"/>
    <s v="CZ275207BL"/>
    <s v="98:f2:b3:02:69:44"/>
    <s v="172.18.151.165"/>
  </r>
  <r>
    <x v="1"/>
    <x v="34"/>
    <x v="171"/>
    <x v="1"/>
    <x v="1"/>
    <s v="In Betrieb"/>
    <x v="4"/>
    <s v="Brocade Fastiron FGS648P, Brocade Fastiron FGS648P"/>
    <s v="CY28075996, CY28075996"/>
    <s v="00:12:F2:DE:47:00, n.a."/>
    <s v="172.18.75.151, n.a."/>
  </r>
  <r>
    <x v="1"/>
    <x v="34"/>
    <x v="172"/>
    <x v="1"/>
    <x v="1"/>
    <s v="In Betrieb"/>
    <x v="4"/>
    <s v="Brocade Fastiron FWS648G, Brocade Fastiron FWS648G, Brocade Fastiron FWS648G, Brocade Fastiron FWS648G, Brocade Fastiron FWS648G, Brocade Fastiron FWS648G, Brocade Fastiron FWS648G, Brocade Fastiron FWS648G, Brocade Fastiron FWS648G, Brocade Fastiron"/>
    <s v="MDAN30J017, MDAN30J017, MDAN30J017, MDAN30J017, MDAN30J017, MDAN30J017, MDAN30J017, MDAN30J017, MDAN30J017, MDAN30J017, MDAN30J017, MDAN30J017, MDAN30J017, MDAN30J017, MDAN30J017, MDAN30J017, MDAN30J017, MDAN30J017, MDAN30J017, MDAN30J017, MDAN30J017"/>
    <s v="74:8E:F8:8E:0E:80, n.a., 74:8E:F8:8E:0E:80, 74:8E:F8:8E:0E:8C, 74:8E:F8:8E:0E:9E, 74:8E:F8:8E:0E:AE, 74:8E:F8:8E:0E:AF, 74:8E:F8:8E:0E:84, 74:8E:F8:8E:0E:85, 74:8E:F8:8E:0E:86, 74:8E:F8:8E:0E:87, 74:8E:F8:8E:0E:A8, 74:8E:F8:8E:0E:A9, 74:8E:F8:8E:0E:A"/>
    <s v="NULL"/>
  </r>
  <r>
    <x v="1"/>
    <x v="34"/>
    <x v="173"/>
    <x v="1"/>
    <x v="1"/>
    <s v="In Betrieb"/>
    <x v="4"/>
    <s v="Brocade ICX6650, Brocade ICX6650, Brocade ICX6650, Brocade ICX6650, Brocade ICX6650, Brocade ICX6650, Brocade ICX6650, Brocade ICX6650, Brocade ICX6650, Brocade ICX6650, Brocade ICX6650, Brocade ICX6650, Brocade ICX6650, Brocade ICX6650, Brocade ICX6"/>
    <s v="CLQ2527J0L8, CLQ2527J0L8, CLQ2527J0L8, CLQ2527J0L8, CLQ2527J0L8, CLQ2527J0L8, CLQ2527J0L8, CLQ2527J0L8, CLQ2527J0L8, CLQ2527J0L8, CLQ2527J0L8, CLQ2527J0L8, CLQ2527J0L8, CLQ2527J0L8, CLQ2527J0L8, CLQ2527J0L8, CLQ2527J0L8, CLQ2527J0L8, CLQ2527J0L8, CLQ"/>
    <s v="74:8E:F8:FF:8B:5A, n.a., 74:8E:F8:FF:8B:5A, 74:8E:F8:FF:8B:9A, 74:8E:F8:FF:8B:9B, 74:8E:F8:FF:8B:9C, 74:8E:F8:FF:8B:9D, 74:8E:F8:FF:8B:94, 74:8E:F8:FF:8B:95, 74:8E:F8:FF:8B:96, 74:8E:F8:FF:8B:97, 74:8E:F8:FF:8B:98, 74:8E:F8:FF:8B:99, 74:8E:F8:FF:8B:9"/>
    <s v="NULL"/>
  </r>
  <r>
    <x v="1"/>
    <x v="34"/>
    <x v="174"/>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7280536, AN07280536, AN07280536, AN07280536, AN07280536, AN07280536, AN07280536, AN07280536, AN07280536, AN07280536, AN07280536, AN07280536, AN07280536, AN07280536, AN07280536, AN07280536, AN07280536, AN07280536, AN07280536, AN07280536, AN07280536"/>
    <s v="00:12:F2:EC:03:06, 00:12:F2:EC:03:07, 00:12:F2:EC:03:08, 00:12:F2:EC:03:2C, 00:12:F2:EC:03:2D, 00:12:F2:EC:03:2E, 00:12:F2:EC:03:2F, 00:12:F2:EC:03:04, 00:12:F2:EC:03:05, 00:12:F2:EC:03:03, 00:12:F2:EC:03:27, 00:12:F2:EC:03:28, 00:12:F2:EC:03:29, 00:"/>
    <s v="NULL"/>
  </r>
  <r>
    <x v="1"/>
    <x v="34"/>
    <x v="175"/>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7280524, AN07280524, AN07280524, AN07280524, AN07280524, AN07280524, AN07280524, AN07280524, AN07280524, AN07280524, AN07280524, AN07280524, AN07280524, AN07280524, AN07280524, AN07280524, AN07280524, AN07280524, AN07280524, AN07280524, AN07280524"/>
    <s v="00:12:F2:EC:17:C0, 00:12:F2:EC:17:C4, 00:12:F2:EC:17:C5, 00:12:F2:EC:17:C6, 00:12:F2:EC:17:C7, 00:12:F2:EC:17:C8, 00:12:F2:EC:17:EA, 00:12:F2:EC:17:EB, 00:12:F2:EC:17:EC, 00:12:F2:EC:17:ED, 00:12:F2:EC:17:EE, 00:12:F2:EC:17:EF, 00:12:F2:EC:17:E5, 00:"/>
    <s v="NULL"/>
  </r>
  <r>
    <x v="1"/>
    <x v="34"/>
    <x v="176"/>
    <x v="2"/>
    <x v="0"/>
    <s v="Installiert"/>
    <x v="4"/>
    <s v="NULL"/>
    <s v="NULL"/>
    <s v="NULL"/>
    <s v="NULL"/>
  </r>
  <r>
    <x v="1"/>
    <x v="34"/>
    <x v="177"/>
    <x v="2"/>
    <x v="3"/>
    <s v="In Betrieb"/>
    <x v="26"/>
    <s v="CPU: Intel64 Family 6 Model 44 Stepping 2 (Server "/>
    <s v="CZC9431XR1"/>
    <s v="28:92:4A:D2:21:30"/>
    <s v="172.18.151.170"/>
  </r>
  <r>
    <x v="1"/>
    <x v="34"/>
    <x v="178"/>
    <x v="2"/>
    <x v="3"/>
    <s v="In Betrieb"/>
    <x v="26"/>
    <s v="ProLiant DL380 G6 (Server Windows)"/>
    <s v="CZ20257WVS"/>
    <s v="80:C1:6E:AA:BA:00"/>
    <s v="172.18.151.171"/>
  </r>
  <r>
    <x v="1"/>
    <x v="34"/>
    <x v="179"/>
    <x v="2"/>
    <x v="3"/>
    <s v="In Betrieb"/>
    <x v="26"/>
    <s v="ProLiant DL380 G6 (Server Windows)"/>
    <s v="CZC9440W3F"/>
    <s v="80:C1:6E:AA:99:A8"/>
    <s v="172.18.151.172"/>
  </r>
  <r>
    <x v="1"/>
    <x v="34"/>
    <x v="180"/>
    <x v="4"/>
    <x v="14"/>
    <s v="In Betrieb"/>
    <x v="4"/>
    <s v="Sun Flexline 380"/>
    <s v="0826EG0049"/>
    <s v="00:A0:B8:47:38:CA"/>
    <s v="172.18.148.106"/>
  </r>
  <r>
    <x v="1"/>
    <x v="34"/>
    <x v="181"/>
    <x v="1"/>
    <x v="5"/>
    <s v="In Betrieb"/>
    <x v="4"/>
    <s v="Brocade ICX7750-48F, Brocade ICX7750-48F, Brocade ICX7750-48F, Brocade ICX7750-48F, Brocade ICX7750-48F, Brocade ICX7750-48F, Brocade ICX7750-48F, Brocade ICX7750-48F, Brocade ICX7750-48F, Brocade ICX7750-48F, Brocade ICX7750-48F, Brocade ICX7750-48F"/>
    <s v="CRH3316M0D3, CRH3316M0D3, CRH3316M0D3, CRH3316M0D3, CRH3316M0D3, CRH3316M0D3, CRH3316M0D3, CRH3316M0D3, CRH3316M0D3, CRH3316M0D3, CRH3316M0D3, CRH3316M0D3"/>
    <s v="n.a., n.a., n.a., n.a., n.a., 60:9C:9F:23:02:00, n.a., n.a., n.a., n.a., n.a., n.a."/>
    <s v="n.a., n.a., n.a., n.a., n.a., 10.4.0.252, n.a., n.a., n.a., n.a., n.a., n.a."/>
  </r>
  <r>
    <x v="1"/>
    <x v="34"/>
    <x v="182"/>
    <x v="1"/>
    <x v="1"/>
    <s v="In Betrieb"/>
    <x v="1"/>
    <s v="ICX7750-48XGF 48-port, ICX7750-48XGF 48-port, ICX7750-48XGF 48-port, ICX7750-48XGF 48-port, ICX7750-48XGF 48-port, ICX7750-48XGF 48-port, ICX7750-48XGF 48-port, ICX7750-48XGF 48-port, ICX7750-48XGF 48-port, ICX7750-48XGF 48-port, ICX7750-48XGF 48-por"/>
    <s v="CRH3316M0D3, CRH3316M0D3, CRH3316M0D3, CRH3316M0D3, CRH3316M0D3, CRH3316M0D3, CRH3316M0D3, CRH3316M0D3, CRH3316M0D3, CRH3316M0D3, CRH3316M0D3, CRH3316M0D3, CRH3316M0D3, CRH3316M0D3, CRH3316M0D3, CRH3316M0D3, CRH3316M0D3, CRH3316M0D3, CRH3316M0D3, CRH"/>
    <s v="60:9C:9F:23:02:00, 60:9C:9F:23:02:09, 60:9C:9F:23:02:0A, 60:9C:9F:23:02:0B, 60:9C:9F:23:02:0C, 60:9C:9F:23:02:3D, 60:9C:9F:23:02:41, 60:9C:9F:23:02:45, 60:9C:9F:23:02:2F, 60:9C:9F:23:02:05, 60:9C:9F:23:02:07, 60:9C:9F:23:02:31, 60:9C:9F:23:02:35, 60:"/>
    <s v="NULL"/>
  </r>
  <r>
    <x v="1"/>
    <x v="34"/>
    <x v="183"/>
    <x v="1"/>
    <x v="1"/>
    <s v="In Betrieb"/>
    <x v="1"/>
    <s v="ICX7750-48XGF 48-port, ICX7750-48XGF 48-port, ICX7750-48XGF 48-port, ICX7750-48XGF 48-port, ICX7750-48XGF 48-port, ICX7750-48XGF 48-port, ICX7750-48XGF 48-port, ICX7750-48XGF 48-port, ICX7750-48XGF 48-port, ICX7750-48XGF 48-port, ICX7750-48XGF 48-por"/>
    <s v="CRH3339M01K, CRH3339M01K, CRH3339M01K, CRH3339M01K, CRH3339M01K, CRH3339M01K, CRH3339M01K, CRH3339M01K, CRH3339M01K, CRH3339M01K, CRH3339M01K, CRH3339M01K, CRH3339M01K, CRH3339M01K, CRH3339M01K, CRH3339M01K, CRH3339M01K, CRH3339M01K, CRH3339M01K, CRH"/>
    <s v="60:9C:9F:80:F1:09, 60:9C:9F:80:F1:0A, 60:9C:9F:80:F1:0B, 60:9C:9F:80:F1:0C, 60:9C:9F:80:F1:0D, 60:9C:9F:80:F1:41, 60:9C:9F:80:F1:45, 60:9C:9F:80:F1:05, 60:9C:9F:80:F1:07, 60:9C:9F:80:F1:31, 60:9C:9F:80:F1:35, 60:9C:9F:80:F1:39, 60:9C:9F:80:F1:3D, 60:"/>
    <s v="NULL"/>
  </r>
  <r>
    <x v="1"/>
    <x v="34"/>
    <x v="184"/>
    <x v="2"/>
    <x v="9"/>
    <s v="Installiert"/>
    <x v="17"/>
    <s v="NULL"/>
    <s v="NULL"/>
    <s v="NULL"/>
    <s v="NULL"/>
  </r>
  <r>
    <x v="1"/>
    <x v="35"/>
    <x v="185"/>
    <x v="0"/>
    <x v="0"/>
    <s v="In Betrieb"/>
    <x v="0"/>
    <s v="RICOH Aficio Printer"/>
    <s v="E154M520621"/>
    <s v="00:26:73:87:89:A8"/>
    <s v="172.18.200.16"/>
  </r>
  <r>
    <x v="1"/>
    <x v="36"/>
    <x v="186"/>
    <x v="1"/>
    <x v="1"/>
    <s v="In Betrieb"/>
    <x v="4"/>
    <s v="Foundry Iron Switch, Foundry Iron Switch, Foundry Iron Switch, Foundry Iron Switch, Foundry Iron Switch, Foundry Iron Switch, Foundry Iron Switch, Foundry Iron Switch, Foundry Iron Switch, Foundry Iron Switch, Foundry Iron Switch, Foundry Iron Switch"/>
    <s v="BZT3214L01R, BZT3214L01R, BZT3214L01R, BZT3214L01R, BZT3214L01R, BZT3214L01R, BZT3214L01R, BZT3214L01R, BZT3214L01R, BZT3214L01R, BZT3214L01R, BZT3214L01R, BZT3214L01R, BZT3214L01R, BZT3214L01R, BZT3214L01R, BZT3214L01R, BZT3214L01R, BZT3214L01R, BZT"/>
    <s v="CC:4E:24:D8:98:80, n.a., CC:4E:24:D8:98:B2, CC:4E:24:D8:98:B4, CC:4E:24:D8:98:AF, CC:4E:24:D8:98:84, CC:4E:24:D8:98:85, CC:4E:24:D8:98:86, CC:4E:24:D8:98:87, CC:4E:24:D8:98:88, CC:4E:24:D8:98:A9, CC:4E:24:D8:98:AA, CC:4E:24:D8:98:AB, CC:4E:24:D8:98:A"/>
    <s v="NULL"/>
  </r>
  <r>
    <x v="1"/>
    <x v="37"/>
    <x v="187"/>
    <x v="0"/>
    <x v="0"/>
    <s v="In Betrieb"/>
    <x v="0"/>
    <s v="RICOH Aficio Printer"/>
    <s v="W493K101634"/>
    <s v="00:26:73:57:B4:22"/>
    <s v="172.18.200.186"/>
  </r>
  <r>
    <x v="1"/>
    <x v="37"/>
    <x v="188"/>
    <x v="0"/>
    <x v="0"/>
    <s v="In Betrieb"/>
    <x v="0"/>
    <s v="RICOH Aficio Printer"/>
    <s v="E154M520723"/>
    <s v="00:26:73:87:89:F2"/>
    <s v="172.18.200.169"/>
  </r>
  <r>
    <x v="1"/>
    <x v="38"/>
    <x v="189"/>
    <x v="0"/>
    <x v="0"/>
    <s v="In Betrieb"/>
    <x v="0"/>
    <s v="RICOH Aficio Printer"/>
    <s v="T1148960039"/>
    <s v="00:26:73:83:D4:4A"/>
    <s v="172.18.200.231"/>
  </r>
  <r>
    <x v="1"/>
    <x v="39"/>
    <x v="190"/>
    <x v="0"/>
    <x v="0"/>
    <s v="In Betrieb"/>
    <x v="0"/>
    <s v="RICOH Aficio Printer"/>
    <s v="T1148960040"/>
    <s v="00:26:73:83:D3:85"/>
    <s v="172.18.200.233"/>
  </r>
  <r>
    <x v="1"/>
    <x v="40"/>
    <x v="191"/>
    <x v="0"/>
    <x v="0"/>
    <s v="In Betrieb"/>
    <x v="0"/>
    <s v="RICOH Aficio Printer"/>
    <s v="T1149060793"/>
    <s v="00:26:73:87:3E:4B"/>
    <s v="172.18.200.226"/>
  </r>
  <r>
    <x v="1"/>
    <x v="40"/>
    <x v="192"/>
    <x v="0"/>
    <x v="0"/>
    <s v="In Betrieb"/>
    <x v="0"/>
    <s v="RICOH Aficio Printer"/>
    <s v="T1149060795"/>
    <s v="00:26:73:87:25:51"/>
    <s v="172.18.200.7"/>
  </r>
  <r>
    <x v="1"/>
    <x v="40"/>
    <x v="193"/>
    <x v="1"/>
    <x v="1"/>
    <s v="In Betrieb"/>
    <x v="5"/>
    <s v="Netzwerk Switch (HP)"/>
    <s v="CN819ZT25E"/>
    <s v="NULL"/>
    <s v="172.18.250.84"/>
  </r>
  <r>
    <x v="1"/>
    <x v="40"/>
    <x v="194"/>
    <x v="1"/>
    <x v="7"/>
    <s v="In Betrieb"/>
    <x v="6"/>
    <s v="NULL"/>
    <s v="NULL"/>
    <s v="NULL"/>
    <s v="NULL"/>
  </r>
  <r>
    <x v="1"/>
    <x v="40"/>
    <x v="195"/>
    <x v="3"/>
    <x v="8"/>
    <s v="In Betrieb"/>
    <x v="6"/>
    <s v="NULL"/>
    <s v="NULL"/>
    <s v="NULL"/>
    <s v="NULL"/>
  </r>
  <r>
    <x v="1"/>
    <x v="41"/>
    <x v="196"/>
    <x v="0"/>
    <x v="0"/>
    <s v="In Betrieb"/>
    <x v="0"/>
    <s v="RICOH Aficio Printer"/>
    <s v="W914P505146"/>
    <s v="00:26:73:81:DA:38"/>
    <s v="172.18.200.200"/>
  </r>
  <r>
    <x v="1"/>
    <x v="42"/>
    <x v="197"/>
    <x v="0"/>
    <x v="0"/>
    <s v="In Betrieb"/>
    <x v="0"/>
    <s v="RICOH Aficio Printer"/>
    <s v="S9349000804"/>
    <s v="00:26:73:9C:BA:8A"/>
    <s v="172.18.94.90"/>
  </r>
  <r>
    <x v="1"/>
    <x v="43"/>
    <x v="198"/>
    <x v="0"/>
    <x v="0"/>
    <s v="In Betrieb"/>
    <x v="0"/>
    <s v="RICOH Aficio Printer"/>
    <s v="E154M631729"/>
    <s v="00:26:73:8B:22:42"/>
    <s v="172.18.200.108"/>
  </r>
  <r>
    <x v="1"/>
    <x v="44"/>
    <x v="199"/>
    <x v="0"/>
    <x v="0"/>
    <s v="In Betrieb"/>
    <x v="0"/>
    <s v="RICOH Aficio Printer"/>
    <s v="T1148960044"/>
    <s v="00:26:73:83:D2:F7"/>
    <s v="172.18.200.248"/>
  </r>
  <r>
    <x v="1"/>
    <x v="45"/>
    <x v="200"/>
    <x v="1"/>
    <x v="1"/>
    <s v="In Betrieb"/>
    <x v="4"/>
    <s v="Foundry Iron Switch, Foundry Iron Switch, Foundry Iron Switch, Foundry Iron Switch, Foundry Iron Switch"/>
    <s v="BZT3248K02E, BZT3248K02E, BZT3248K02E, BZT3248K02E, BZT3248K02E"/>
    <s v="CC:4E:24:A6:98:40, CC:4E:24:A6:98:40, CC:4E:24:A6:98:72, CC:4E:24:A6:98:73, CC:4E:24:A6:98:74"/>
    <s v="NULL"/>
  </r>
  <r>
    <x v="1"/>
    <x v="46"/>
    <x v="201"/>
    <x v="0"/>
    <x v="0"/>
    <s v="In Betrieb"/>
    <x v="0"/>
    <s v="RICOH Aficio Printer"/>
    <s v="T1149262440"/>
    <s v="00:26:73:8C:29:05"/>
    <s v="172.18.200.229"/>
  </r>
  <r>
    <x v="1"/>
    <x v="47"/>
    <x v="202"/>
    <x v="0"/>
    <x v="0"/>
    <s v="In Betrieb"/>
    <x v="0"/>
    <s v="RICOH Aficio Printer"/>
    <s v="T1148960322"/>
    <s v="00:26:73:7D:29:BA"/>
    <s v="172.18.200.230"/>
  </r>
  <r>
    <x v="1"/>
    <x v="48"/>
    <x v="203"/>
    <x v="0"/>
    <x v="0"/>
    <s v="In Betrieb"/>
    <x v="0"/>
    <s v="RICOH Aficio Printer, RICOH Aficio Printer"/>
    <s v="T1148960049, T1148960049"/>
    <s v="n.a., 00:26:73:83:D3:82"/>
    <s v="n.a., 172.18.200.234"/>
  </r>
  <r>
    <x v="1"/>
    <x v="49"/>
    <x v="204"/>
    <x v="0"/>
    <x v="0"/>
    <s v="In Betrieb"/>
    <x v="0"/>
    <s v="RICOH Aficio Printer"/>
    <s v="T1149066914"/>
    <s v="00:26:73:87:A2:2A"/>
    <s v="172.18.201.150"/>
  </r>
  <r>
    <x v="1"/>
    <x v="49"/>
    <x v="205"/>
    <x v="0"/>
    <x v="0"/>
    <s v="In Betrieb"/>
    <x v="0"/>
    <s v="ZebraNet Wired PS, ZebraNet Wired PS, ZebraNet Wired PS, ZebraNet Wired PS"/>
    <s v="4356609, 4356609, 4356609, 4356609"/>
    <s v="n.a., n.a., n.a., 00:07:4D:42:7A:01"/>
    <s v="n.a., n.a., n.a., 172.18.200.214"/>
  </r>
  <r>
    <x v="1"/>
    <x v="49"/>
    <x v="206"/>
    <x v="1"/>
    <x v="5"/>
    <s v="In Betrieb"/>
    <x v="4"/>
    <s v="Brocade ICX6450-48-HPOE, Brocade ICX6450-48-HPOE"/>
    <s v="BZT3248K04X, BZT3248K04X"/>
    <s v="CC:4E:24:A6:AD:40, n.a."/>
    <s v="10.4.2.114, n.a."/>
  </r>
  <r>
    <x v="1"/>
    <x v="50"/>
    <x v="207"/>
    <x v="1"/>
    <x v="1"/>
    <s v="In Betrieb"/>
    <x v="4"/>
    <s v="Foundry Iron Switch, Foundry Iron Switch, Foundry Iron Switch, Foundry Iron Switch, Foundry Iron Switch, Foundry Iron Switch, Foundry Iron Switch, Foundry Iron Switch, Foundry Iron Switch, Foundry Iron Switch, Foundry Iron Switch, Foundry Iron Switch"/>
    <s v="BZT3248K061, BZT3248K061, BZT3248K061, BZT3248K061, BZT3248K061, BZT3248K061, BZT3248K061, BZT3248K061, BZT3248K061, BZT3248K061, BZT3248K061, BZT3248K061, BZT3248K061, BZT3248K061, BZT3248K061, BZT3248K061, BZT3248K061, BZT3248K061, BZT3248K061, BZT"/>
    <s v="CC:4E:24:A6:B7:40, n.a., CC:4E:24:A6:B7:40, CC:4E:24:A6:B7:73, CC:4E:24:A6:B7:74, CC:4E:24:A6:B7:44, CC:4E:24:A6:B7:45, CC:4E:24:A6:B7:46, CC:4E:24:A6:B7:47, CC:4E:24:A6:B7:48, CC:4E:24:A6:B7:72, CC:4E:24:A6:B7:6A, CC:4E:24:A6:B7:6B, CC:4E:24:A6:B7:6"/>
    <s v="NULL"/>
  </r>
  <r>
    <x v="1"/>
    <x v="51"/>
    <x v="208"/>
    <x v="0"/>
    <x v="0"/>
    <s v="In Betrieb"/>
    <x v="0"/>
    <s v="RICOH Aficio Printer"/>
    <s v="T1148960041"/>
    <s v="00:26:73:83:D4:3B"/>
    <s v="172.18.200.227"/>
  </r>
  <r>
    <x v="1"/>
    <x v="51"/>
    <x v="209"/>
    <x v="0"/>
    <x v="0"/>
    <s v="In Betrieb"/>
    <x v="0"/>
    <s v="RICOH Aficio Printer"/>
    <s v="T1149060803"/>
    <s v="00:26:73:87:3D:E4"/>
    <s v="172.18.200.228"/>
  </r>
  <r>
    <x v="1"/>
    <x v="51"/>
    <x v="210"/>
    <x v="0"/>
    <x v="0"/>
    <s v="In Betrieb"/>
    <x v="0"/>
    <s v="RICOH Aficio Printer, RICOH Aficio Printer"/>
    <s v="NULL"/>
    <s v="n.a., n.a."/>
    <s v="n.a., n.a."/>
  </r>
  <r>
    <x v="1"/>
    <x v="52"/>
    <x v="211"/>
    <x v="0"/>
    <x v="0"/>
    <s v="In Betrieb"/>
    <x v="0"/>
    <s v="RICOH Aficio Printer"/>
    <s v="T1148960319"/>
    <s v="00:26:73:7D:2B:B0"/>
    <s v="172.18.200.236"/>
  </r>
  <r>
    <x v="1"/>
    <x v="52"/>
    <x v="212"/>
    <x v="0"/>
    <x v="0"/>
    <s v="In Betrieb"/>
    <x v="0"/>
    <s v="RICOH Aficio Printer"/>
    <s v="C508P300807"/>
    <s v="58:38:79:06:A8:71"/>
    <s v="172.18.200.129"/>
  </r>
  <r>
    <x v="1"/>
    <x v="53"/>
    <x v="213"/>
    <x v="0"/>
    <x v="0"/>
    <s v="In Betrieb"/>
    <x v="0"/>
    <s v="RICOH Aficio Printer"/>
    <s v="E154M530985"/>
    <s v="00:26:73:87:9D:A3"/>
    <s v="172.18.200.181"/>
  </r>
  <r>
    <x v="1"/>
    <x v="54"/>
    <x v="214"/>
    <x v="0"/>
    <x v="0"/>
    <s v="In Betrieb"/>
    <x v="0"/>
    <s v="RICOH Aficio Printer"/>
    <s v="E154M631266"/>
    <s v="00:26:73:8B:06:D8"/>
    <s v="172.18.200.39"/>
  </r>
  <r>
    <x v="1"/>
    <x v="55"/>
    <x v="215"/>
    <x v="0"/>
    <x v="0"/>
    <s v="In Betrieb"/>
    <x v="0"/>
    <s v="RICOH Aficio Printer"/>
    <s v="S9339201005"/>
    <s v="00:26:73:70:42:7C"/>
    <s v="172.18.200.32"/>
  </r>
  <r>
    <x v="1"/>
    <x v="56"/>
    <x v="216"/>
    <x v="0"/>
    <x v="0"/>
    <s v="In Betrieb"/>
    <x v="0"/>
    <s v="RICOH Aficio Printer"/>
    <s v="E154M530989"/>
    <s v="00:26:73:87:9E:21"/>
    <s v="172.18.200.38"/>
  </r>
  <r>
    <x v="1"/>
    <x v="57"/>
    <x v="217"/>
    <x v="0"/>
    <x v="0"/>
    <s v="In Betrieb"/>
    <x v="0"/>
    <s v="HP Color LaserJet 2605dn"/>
    <m/>
    <m/>
    <s v="172.18.200.4"/>
  </r>
  <r>
    <x v="1"/>
    <x v="57"/>
    <x v="218"/>
    <x v="0"/>
    <x v="0"/>
    <s v="In Betrieb"/>
    <x v="0"/>
    <s v="RICOH Aficio Printer"/>
    <s v="X685P500292"/>
    <s v="00:26:73:A4:67:FD"/>
    <s v="172.18.94.98"/>
  </r>
  <r>
    <x v="1"/>
    <x v="58"/>
    <x v="219"/>
    <x v="0"/>
    <x v="0"/>
    <s v="In Betrieb"/>
    <x v="0"/>
    <s v="RICOH Aficio Printer"/>
    <s v="T1148960327"/>
    <s v="00:26:73:7D:2C:83"/>
    <s v="172.18.200.218"/>
  </r>
  <r>
    <x v="1"/>
    <x v="59"/>
    <x v="220"/>
    <x v="0"/>
    <x v="0"/>
    <s v="In Betrieb"/>
    <x v="0"/>
    <s v="RICOH Aficio Printer"/>
    <s v="W914P604225"/>
    <s v="00:26:73:89:5B:E8"/>
    <s v="172.18.200.35"/>
  </r>
  <r>
    <x v="1"/>
    <x v="60"/>
    <x v="221"/>
    <x v="1"/>
    <x v="1"/>
    <s v="In Betrieb"/>
    <x v="4"/>
    <s v="Brocade Fastiron FWS648G, Brocade Fastiron FWS648G, Brocade Fastiron FWS648G, Brocade Fastiron FWS648G, Brocade Fastiron FWS648G, Brocade Fastiron FWS648G, Brocade Fastiron FWS648G, Brocade Fastiron FWS648G, Brocade Fastiron FWS648G, Brocade Fastiron"/>
    <s v="MDAN12H06K, MDAN12H06K, MDAN12H06K, MDAN12H06K, MDAN12H06K, MDAN12H06K, MDAN12H06K, MDAN12H06K, MDAN12H06K, MDAN12H06K, MDAN12H06K, MDAN12H06K, MDAN12H06K, MDAN12H06K, MDAN12H06K, MDAN12H06K, MDAN12H06K, MDAN12H06K, MDAN12H06K, MDAN12H06K, MDAN12H06K"/>
    <s v="00:24:38:FB:BE:C0, 00:24:38:FB:BE:C9, 00:24:38:FB:BE:CA, 00:24:38:FB:BE:C6, 00:24:38:FB:BE:C7, 00:24:38:FB:BE:C8, 00:24:38:FB:BE:C0, n.a., 00:24:38:FB:BE:EC, 00:24:38:FB:BE:ED, 00:24:38:FB:BE:EE, 00:24:38:FB:BE:EF, 00:24:38:FB:BE:C4, 00:24:38:FB:BE:C"/>
    <s v="NULL"/>
  </r>
  <r>
    <x v="1"/>
    <x v="61"/>
    <x v="222"/>
    <x v="0"/>
    <x v="0"/>
    <s v="In Betrieb"/>
    <x v="0"/>
    <s v="RICOH Aficio Printer"/>
    <s v="W492K503683"/>
    <s v="00:26:73:43:02:E9"/>
    <s v="172.18.200.96"/>
  </r>
  <r>
    <x v="1"/>
    <x v="62"/>
    <x v="223"/>
    <x v="0"/>
    <x v="0"/>
    <s v="In Betrieb"/>
    <x v="0"/>
    <s v="RICOH Aficio Printer"/>
    <s v="E154M631741"/>
    <s v="00:26:73:8B:22:40"/>
    <s v="172.18.200.5"/>
  </r>
  <r>
    <x v="1"/>
    <x v="63"/>
    <x v="224"/>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8190469, AN08190469, AN08190469, AN08190469, AN08190469, AN08190469, AN08190469, AN08190469, AN08190469, AN08190469, AN08190469, AN08190469, AN08190469, AN08190469, AN08190469, AN08190469, AN08190469, AN08190469, AN08190469, AN08190469, AN08190469"/>
    <s v="00:1B:ED:7F:BB:40, n.a., 00:1B:ED:7F:BB:40, 00:1B:ED:7F:BB:49, 00:1B:ED:7F:BB:45, 00:1B:ED:7F:BB:46, 00:1B:ED:7F:BB:47, 00:1B:ED:7F:BB:48, n.a., n.a., 00:1B:ED:7F:BB:6B, 00:1B:ED:7F:BB:6C, 00:1B:ED:7F:BB:6D, 00:1B:ED:7F:BB:6E, 00:1B:ED:7F:BB:6F, 00:1"/>
    <s v="NULL"/>
  </r>
  <r>
    <x v="1"/>
    <x v="64"/>
    <x v="225"/>
    <x v="1"/>
    <x v="1"/>
    <s v="In Betrieb"/>
    <x v="4"/>
    <s v="Brocade Fastiron FWS648G, Brocade Fastiron FWS648G, Brocade Fastiron FWS648G, Brocade Fastiron FWS648G, Brocade Fastiron FWS648G, Brocade Fastiron FWS648G, Brocade Fastiron FWS648G, Brocade Fastiron FWS648G, Brocade Fastiron FWS648G, Brocade Fastiron"/>
    <s v="MDAN40G00R, MDAN40G00R, MDAN40G00R, MDAN40G00R, MDAN40G00R, MDAN40G00R, MDAN40G00R, MDAN40G00R, MDAN40G00R, MDAN40G00R, MDAN40G00R, MDAN40G00R, MDAN40G00R, MDAN40G00R, MDAN40G00R, MDAN40G00R, MDAN40G00R, MDAN40G00R, MDAN40G00R, MDAN40G00R, MDAN40G00R"/>
    <s v="00:24:38:FA:44:C0, n.a., n.a., 00:24:38:FA:44:C0, 00:24:38:FA:44:C9, 00:24:38:FA:44:CA, 00:24:38:FA:44:C6, 00:24:38:FA:44:C7, 00:24:38:FA:44:C8, 00:24:38:FA:44:EC, 00:24:38:FA:44:ED, 00:24:38:FA:44:EE, 00:24:38:FA:44:EF, 00:24:38:FA:44:C4, 00:24:38:F"/>
    <s v="NULL"/>
  </r>
  <r>
    <x v="1"/>
    <x v="65"/>
    <x v="226"/>
    <x v="0"/>
    <x v="0"/>
    <s v="In Betrieb"/>
    <x v="0"/>
    <s v="RICOH Aficio Printer"/>
    <s v="W492K200266"/>
    <s v="00:26:73:3F:37:57"/>
    <s v="172.18.200.40"/>
  </r>
  <r>
    <x v="1"/>
    <x v="66"/>
    <x v="227"/>
    <x v="0"/>
    <x v="0"/>
    <s v="In Betrieb"/>
    <x v="0"/>
    <s v="RICOH Aficio Printer"/>
    <s v="W663K101096"/>
    <s v="00:26:73:50:C8:B3"/>
    <s v="172.18.200.250"/>
  </r>
  <r>
    <x v="1"/>
    <x v="66"/>
    <x v="228"/>
    <x v="1"/>
    <x v="1"/>
    <s v="In Betrieb"/>
    <x v="4"/>
    <s v="Brocade Fastiron FWS648G, Brocade Fastiron FWS648G, Brocade Fastiron FWS648G, Brocade Fastiron FWS648G, Brocade Fastiron FWS648G, Brocade Fastiron FWS648G, Brocade Fastiron FWS648G, Brocade Fastiron FWS648G, Brocade Fastiron FWS648G, Brocade Fastiron"/>
    <s v="MDAN06J029, MDAN06J029, MDAN06J029, MDAN06J029, MDAN06J029, MDAN06J029, MDAN06J029, MDAN06J029, MDAN06J029, MDAN06J029, MDAN06J029, MDAN06J029, MDAN06J029, MDAN06J029, MDAN06J029, MDAN06J029, MDAN06J029, MDAN06J029, MDAN06J029, MDAN06J029, MDAN06J029"/>
    <s v="00:24:38:FC:50:40, n.a., n.a., 00:24:38:FC:50:40, 00:24:38:FC:50:44, 00:24:38:FC:50:45, 00:24:38:FC:50:46, 00:24:38:FC:50:47, 00:24:38:FC:50:48, 00:24:38:FC:50:6A, 00:24:38:FC:50:6B, 00:24:38:FC:50:6C, 00:24:38:FC:50:6D, 00:24:38:FC:50:6E, 00:24:38:F"/>
    <s v="NULL"/>
  </r>
  <r>
    <x v="1"/>
    <x v="66"/>
    <x v="229"/>
    <x v="1"/>
    <x v="1"/>
    <s v="In Betrieb"/>
    <x v="4"/>
    <s v="Brocade Fastiron FWS648G, Brocade Fastiron FWS648G, Brocade Fastiron FWS648G, Brocade Fastiron FWS648G, Brocade Fastiron FWS648G, Brocade Fastiron FWS648G, Brocade Fastiron FWS648G, Brocade Fastiron FWS648G, Brocade Fastiron FWS648G, Brocade Fastiron"/>
    <s v="MDAN06J011, MDAN06J011, MDAN06J011, MDAN06J011, MDAN06J011, MDAN06J011, MDAN06J011, MDAN06J011, MDAN06J011, MDAN06J011, MDAN06J011, MDAN06J011, MDAN06J011, MDAN06J011, MDAN06J011, MDAN06J011, MDAN06J011, MDAN06J011, MDAN06J011, MDAN06J011, MDAN06J011"/>
    <s v="00:24:38:FC:46:40, n.a., 00:24:38:FC:46:40, 00:24:38:FC:46:49, 00:24:38:FC:46:4A, 00:24:38:FC:46:46, 00:24:38:FC:46:47, 00:24:38:FC:46:48, 00:24:38:FC:46:4D, 00:24:38:FC:46:6C, 00:24:38:FC:46:6D, 00:24:38:FC:46:6E, 00:24:38:FC:46:6F, 00:24:38:FC:46:4"/>
    <s v="NULL"/>
  </r>
  <r>
    <x v="1"/>
    <x v="67"/>
    <x v="230"/>
    <x v="0"/>
    <x v="0"/>
    <s v="In Betrieb"/>
    <x v="0"/>
    <s v="RICOH Aficio Printer"/>
    <s v="T1148960321"/>
    <s v="00:26:73:7D:29:BC"/>
    <s v="172.18.200.224"/>
  </r>
  <r>
    <x v="1"/>
    <x v="68"/>
    <x v="231"/>
    <x v="0"/>
    <x v="0"/>
    <s v="In Betrieb"/>
    <x v="0"/>
    <s v="RICOH Aficio Printer"/>
    <s v="E154M630963"/>
    <s v="00:26:73:8B:08:7F"/>
    <s v="172.18.200.19"/>
  </r>
  <r>
    <x v="1"/>
    <x v="68"/>
    <x v="232"/>
    <x v="0"/>
    <x v="0"/>
    <s v="In Betrieb"/>
    <x v="0"/>
    <s v="RICOH Aficio Printer"/>
    <s v="T1148960055"/>
    <s v="00:26:73:83:D3:75"/>
    <s v="172.18.200.223"/>
  </r>
  <r>
    <x v="1"/>
    <x v="69"/>
    <x v="233"/>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7280531, AN07280531, AN07280531, AN07280531, AN07280531, AN07280531, AN07280531, AN07280531, AN07280531, AN07280531, AN07280531, AN07280531, AN07280531, AN07280531, AN07280531, AN07280531, AN07280531, AN07280531, AN07280531, AN07280531, AN07280531"/>
    <s v="00:12:F2:EB:FF:80, 00:12:F2:EB:FF:88, 00:12:F2:EB:FF:AE, 00:12:F2:EB:FF:AF, 00:12:F2:EB:FF:84, 00:12:F2:EB:FF:85, 00:12:F2:EB:FF:86, 00:12:F2:EB:FF:87, 00:12:F2:EB:FF:A8, 00:12:F2:EB:FF:A9, 00:12:F2:EB:FF:AA, 00:12:F2:EB:FF:AB, 00:12:F2:EB:FF:AC, 00:"/>
    <s v="NULL"/>
  </r>
  <r>
    <x v="1"/>
    <x v="69"/>
    <x v="234"/>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7280470, AN07280470, AN07280470, AN07280470, AN07280470, AN07280470, AN07280470, AN07280470, AN07280470, AN07280470, AN07280470, AN07280470, AN07280470, AN07280470, AN07280470, AN07280470, AN07280470, AN07280470, AN07280470, AN07280470, AN07280470"/>
    <s v="00:12:F2:EC:12:00, n.a., 00:12:F2:EC:12:00, 00:12:F2:EC:12:09, 00:12:F2:EC:12:05, 00:12:F2:EC:12:06, 00:12:F2:EC:12:07, 00:12:F2:EC:12:08, 00:12:F2:EC:12:2B, 00:12:F2:EC:12:2C, 00:12:F2:EC:12:2D, 00:12:F2:EC:12:2E, 00:12:F2:EC:12:2F, 00:12:F2:EC:12:0"/>
    <s v="NULL"/>
  </r>
  <r>
    <x v="1"/>
    <x v="70"/>
    <x v="235"/>
    <x v="0"/>
    <x v="0"/>
    <s v="In Betrieb"/>
    <x v="0"/>
    <s v="RICOH Aficio Printer, RICOH Aficio Printer, RICOH Aficio Printer"/>
    <s v="E154M421908, E154M421908, E154M421908"/>
    <s v="n.a., n.a., 00:26:73:87:11:5B"/>
    <s v="n.a., n.a., 172.18.200.34"/>
  </r>
  <r>
    <x v="1"/>
    <x v="71"/>
    <x v="236"/>
    <x v="0"/>
    <x v="0"/>
    <s v="In Betrieb"/>
    <x v="0"/>
    <s v="RICOH Aficio Printer, RICOH Aficio Printer, RICOH Aficio Printer"/>
    <s v="W663K100400, W663K100400, W663K100400"/>
    <s v="n.a., n.a., 00:26:73:50:91:BE"/>
    <s v="n.a., n.a., 172.18.200.249"/>
  </r>
  <r>
    <x v="1"/>
    <x v="72"/>
    <x v="237"/>
    <x v="0"/>
    <x v="0"/>
    <s v="In Betrieb"/>
    <x v="0"/>
    <s v="RICOH Aficio Printer"/>
    <s v="W914P505156"/>
    <s v="00:26:73:81:D9:E1"/>
    <s v="172.18.200.203"/>
  </r>
  <r>
    <x v="1"/>
    <x v="73"/>
    <x v="238"/>
    <x v="0"/>
    <x v="0"/>
    <s v="In Betrieb"/>
    <x v="0"/>
    <s v="HP Printer"/>
    <s v="NULL"/>
    <m/>
    <s v="172.18.200.63"/>
  </r>
  <r>
    <x v="1"/>
    <x v="74"/>
    <x v="239"/>
    <x v="0"/>
    <x v="0"/>
    <s v="In Betrieb"/>
    <x v="0"/>
    <s v="RICOH Aficio Printer"/>
    <s v="T1149060711"/>
    <s v="00:26:73:87:77:46"/>
    <s v="172.18.200.199"/>
  </r>
  <r>
    <x v="1"/>
    <x v="75"/>
    <x v="240"/>
    <x v="0"/>
    <x v="0"/>
    <s v="In Betrieb"/>
    <x v="0"/>
    <s v="RICOH Aficio Printer"/>
    <s v="E154M531895"/>
    <s v="00:26:73:87:AF:52"/>
    <s v="172.18.201.37"/>
  </r>
  <r>
    <x v="1"/>
    <x v="75"/>
    <x v="241"/>
    <x v="0"/>
    <x v="0"/>
    <s v="In Betrieb"/>
    <x v="0"/>
    <s v="RICOH Aficio Printer"/>
    <s v="S5208804483"/>
    <s v="00:26:73:09:6D:8D"/>
    <s v="172.18.200.54"/>
  </r>
  <r>
    <x v="1"/>
    <x v="75"/>
    <x v="242"/>
    <x v="0"/>
    <x v="0"/>
    <s v="In Betrieb"/>
    <x v="0"/>
    <s v="RICOH Aficio Printer"/>
    <s v="W492K601163"/>
    <s v="00:26:73:46:2E:8B"/>
    <s v="172.18.200.51"/>
  </r>
  <r>
    <x v="1"/>
    <x v="76"/>
    <x v="243"/>
    <x v="0"/>
    <x v="0"/>
    <s v="In Betrieb"/>
    <x v="0"/>
    <s v="RICOH Aficio Printer"/>
    <s v="W795PA00671"/>
    <s v="00:26:73:AD:98:C8"/>
    <s v="172.18.200.20"/>
  </r>
  <r>
    <x v="1"/>
    <x v="77"/>
    <x v="244"/>
    <x v="1"/>
    <x v="5"/>
    <s v="In Betrieb"/>
    <x v="4"/>
    <s v="Brocade ICX6450-48-HPOE, Brocade ICX6450-48-HPOE"/>
    <s v="BZT3248K02K, BZT3248K02K"/>
    <s v="CC:4E:24:A6:97:C0, n.a."/>
    <s v="10.4.2.124, n.a."/>
  </r>
  <r>
    <x v="1"/>
    <x v="78"/>
    <x v="245"/>
    <x v="0"/>
    <x v="0"/>
    <s v="In Wartung"/>
    <x v="0"/>
    <s v="HP Color LaserJet 2605dn, HP Color LaserJet 2605dn"/>
    <s v="CNBV89YGYX, CNBV89YGYX"/>
    <s v=", n.a."/>
    <s v="172.18.200.31, n.a."/>
  </r>
  <r>
    <x v="1"/>
    <x v="79"/>
    <x v="246"/>
    <x v="0"/>
    <x v="0"/>
    <s v="In Betrieb"/>
    <x v="0"/>
    <s v="RICOH Aficio Printer"/>
    <s v="T1148960042"/>
    <s v="00:26:73:83:D4:37"/>
    <s v="172.18.200.188"/>
  </r>
  <r>
    <x v="1"/>
    <x v="80"/>
    <x v="247"/>
    <x v="0"/>
    <x v="0"/>
    <s v="In Betrieb"/>
    <x v="0"/>
    <s v="RICOH Aficio Printer"/>
    <s v="E154M433873"/>
    <s v="00:26:73:84:B9:87"/>
    <s v="172.18.200.26"/>
  </r>
  <r>
    <x v="1"/>
    <x v="81"/>
    <x v="248"/>
    <x v="0"/>
    <x v="0"/>
    <s v="In Betrieb"/>
    <x v="0"/>
    <s v="RICOH Aficio Printer, RICOH Aficio Printer"/>
    <s v="T1148960045, T1148960045"/>
    <s v="n.a., 00:26:73:83:D3:92"/>
    <s v="n.a., 172.18.204.5"/>
  </r>
  <r>
    <x v="1"/>
    <x v="82"/>
    <x v="249"/>
    <x v="0"/>
    <x v="0"/>
    <s v="In Betrieb"/>
    <x v="0"/>
    <s v="RICOH Aficio Printer"/>
    <s v="T1129360125"/>
    <s v="00:26:73:4B:BE:8D"/>
    <s v="172.18.200.42"/>
  </r>
  <r>
    <x v="1"/>
    <x v="83"/>
    <x v="250"/>
    <x v="0"/>
    <x v="0"/>
    <s v="In Betrieb"/>
    <x v="0"/>
    <s v="RICOH Aficio Printer"/>
    <s v="C508P701129"/>
    <s v="58:38:79:13:21:68"/>
    <s v="172.18.200.119"/>
  </r>
  <r>
    <x v="1"/>
    <x v="83"/>
    <x v="251"/>
    <x v="0"/>
    <x v="0"/>
    <s v="In Betrieb"/>
    <x v="0"/>
    <s v="RICOH Aficio Printer"/>
    <s v="T1148960047"/>
    <s v="00:26:73:83:D3:55"/>
    <s v="172.18.200.221"/>
  </r>
  <r>
    <x v="1"/>
    <x v="84"/>
    <x v="252"/>
    <x v="0"/>
    <x v="0"/>
    <s v="In Betrieb"/>
    <x v="0"/>
    <s v="RICOH Aficio Printer"/>
    <s v="W914P505154"/>
    <s v="00:26:73:81:DA:1F"/>
    <s v="172.18.200.217"/>
  </r>
  <r>
    <x v="1"/>
    <x v="84"/>
    <x v="253"/>
    <x v="0"/>
    <x v="0"/>
    <s v="In Betrieb"/>
    <x v="0"/>
    <s v="RICOH Aficio Printer"/>
    <s v="W916P405105"/>
    <s v="00:26:73:C1:7A:F0"/>
    <s v="172.18.200.2"/>
  </r>
  <r>
    <x v="1"/>
    <x v="85"/>
    <x v="254"/>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7280436, AN07280436, AN07280436, AN07280436, AN07280436, AN07280436, AN07280436, AN07280436, AN07280436, AN07280436, AN07280436, AN07280436, AN07280436, AN07280436, AN07280436, AN07280436, AN07280436, AN07280436, AN07280436, AN07280436, AN07280436"/>
    <s v="00:12:F2:EC:13:00, n.a., n.a., 00:12:F2:EC:13:00, 00:12:F2:EC:13:04, 00:12:F2:EC:13:05, 00:12:F2:EC:13:06, 00:12:F2:EC:13:07, 00:12:F2:EC:13:08, 00:12:F2:EC:13:2A, 00:12:F2:EC:13:2B, 00:12:F2:EC:13:2C, 00:12:F2:EC:13:2D, 00:12:F2:EC:13:2E, 00:12:F2:E"/>
    <s v="NULL"/>
  </r>
  <r>
    <x v="1"/>
    <x v="85"/>
    <x v="255"/>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8190304, AN08190304, AN08190304, AN08190304, AN08190304, AN08190304, AN08190304, AN08190304, AN08190304, AN08190304, AN08190304, AN08190304, AN08190304, AN08190304, AN08190304, AN08190304, AN08190304, AN08190304, AN08190304, AN08190304, AN08190304"/>
    <s v="00:1B:ED:7F:C9:C0, n.a., 00:1B:ED:7F:C9:C0, 00:1B:ED:7F:C9:C9, 00:1B:ED:7F:C9:C5, 00:1B:ED:7F:C9:C6, 00:1B:ED:7F:C9:C7, 00:1B:ED:7F:C9:C8, 00:1B:ED:7F:C9:EB, 00:1B:ED:7F:C9:EC, 00:1B:ED:7F:C9:ED, 00:1B:ED:7F:C9:EE, 00:1B:ED:7F:C9:EF, 00:1B:ED:7F:C9:C"/>
    <s v="NULL"/>
  </r>
  <r>
    <x v="1"/>
    <x v="86"/>
    <x v="256"/>
    <x v="0"/>
    <x v="0"/>
    <s v="In Betrieb"/>
    <x v="0"/>
    <s v="RICOH Aficio Printer"/>
    <s v="W907PC02751"/>
    <s v="00:26:73:F9:F9:0B"/>
    <s v="172.18.200.125"/>
  </r>
  <r>
    <x v="1"/>
    <x v="87"/>
    <x v="257"/>
    <x v="0"/>
    <x v="0"/>
    <s v="In Betrieb"/>
    <x v="0"/>
    <s v="RICOH Aficio Printer"/>
    <s v="W663K100374"/>
    <s v="00:26:73:50:93:34"/>
    <s v="172.18.200.195"/>
  </r>
  <r>
    <x v="1"/>
    <x v="87"/>
    <x v="258"/>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8140409, AN08140409, AN08140409, AN08140409, AN08140409, AN08140409, AN08140409, AN08140409, AN08140409, AN08140409, AN08140409, AN08140409, AN08140409, AN08140409, AN08140409, AN08140409, AN08140409, AN08140409, AN08140409, AN08140409, AN08140409"/>
    <s v="00:1B:ED:7B:28:C0, n.a., n.a., 00:1B:ED:7B:28:C0, 00:1B:ED:7B:28:C9, 00:1B:ED:7B:28:CA, 00:1B:ED:7B:28:C6, 00:1B:ED:7B:28:C7, 00:1B:ED:7B:28:C8, 00:1B:ED:7B:28:E9, 00:1B:ED:7B:28:EC, 00:1B:ED:7B:28:ED, 00:1B:ED:7B:28:EE, 00:1B:ED:7B:28:EF, 00:1B:ED:7"/>
    <s v="NULL"/>
  </r>
  <r>
    <x v="1"/>
    <x v="87"/>
    <x v="259"/>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7280428, AN07280428, AN07280428, AN07280428, AN07280428, AN07280428, AN07280428, AN07280428, AN07280428, AN07280428, AN07280428, AN07280428, AN07280428, AN07280428, AN07280428, AN07280428, AN07280428, AN07280428, AN07280428, AN07280428, AN07280428"/>
    <s v="00:12:F2:EC:16:C0, n.a., 00:12:F2:EC:16:C0, 00:12:F2:EC:16:C9, 00:12:F2:EC:16:C5, 00:12:F2:EC:16:C6, 00:12:F2:EC:16:C7, 00:12:F2:EC:16:C8, 00:12:F2:EC:16:EB, 00:12:F2:EC:16:EC, 00:12:F2:EC:16:ED, 00:12:F2:EC:16:EE, 00:12:F2:EC:16:EF, 00:12:F2:EC:16:C"/>
    <s v="NULL"/>
  </r>
  <r>
    <x v="1"/>
    <x v="88"/>
    <x v="260"/>
    <x v="0"/>
    <x v="0"/>
    <s v="In Betrieb"/>
    <x v="0"/>
    <s v="RICOH Aficio Printer"/>
    <s v="W914P505151"/>
    <s v="00:26:73:81:DB:35"/>
    <s v="172.18.200.207"/>
  </r>
  <r>
    <x v="1"/>
    <x v="89"/>
    <x v="261"/>
    <x v="0"/>
    <x v="0"/>
    <s v="In Betrieb"/>
    <x v="0"/>
    <s v="RICOH Aficio Printer"/>
    <s v="T1149060791"/>
    <s v="00:26:73:87:3F:BC"/>
    <s v="172.18.200.209"/>
  </r>
  <r>
    <x v="1"/>
    <x v="90"/>
    <x v="262"/>
    <x v="2"/>
    <x v="3"/>
    <s v="In Betrieb"/>
    <x v="2"/>
    <s v="ProLiant DL360p Gen8 (Server Windows)"/>
    <s v="CZJ33404K4"/>
    <s v="D8:9D:67:2C:92:B4"/>
    <s v="172.18.80.67"/>
  </r>
  <r>
    <x v="1"/>
    <x v="91"/>
    <x v="263"/>
    <x v="1"/>
    <x v="1"/>
    <s v="In Betrieb"/>
    <x v="4"/>
    <s v="HP J8697A Switch E5406zl, HP J8697A Switch E5406zl, HP J8697A Switch E5406zl, HP J8697A Switch E5406zl"/>
    <s v="SG024SU1PD, SG024SU1PD, SG024SU1PD, SG024SU1PD"/>
    <s v="n.a., n.a., n.a., C0:91:34:31:70:70"/>
    <s v="n.a., n.a., n.a., 172.18.75.71"/>
  </r>
  <r>
    <x v="1"/>
    <x v="92"/>
    <x v="264"/>
    <x v="0"/>
    <x v="0"/>
    <s v="In Betrieb"/>
    <x v="0"/>
    <s v="RICOH Aficio Printer"/>
    <s v="T1148960053"/>
    <s v="00:26:73:83:D3:A7"/>
    <s v="172.18.200.240"/>
  </r>
  <r>
    <x v="1"/>
    <x v="93"/>
    <x v="265"/>
    <x v="0"/>
    <x v="0"/>
    <s v="In Betrieb"/>
    <x v="0"/>
    <s v="RICOH Aficio Printer"/>
    <s v="W795P501897"/>
    <s v="00:26:73:A4:95:58"/>
    <s v="172.18.200.17"/>
  </r>
  <r>
    <x v="1"/>
    <x v="93"/>
    <x v="266"/>
    <x v="0"/>
    <x v="0"/>
    <s v="In Betrieb"/>
    <x v="0"/>
    <s v="RICOH Aficio Printer, RICOH Aficio Printer"/>
    <s v="X685P500273, X685P500273"/>
    <s v="n.a., 00:26:73:A4:5E:A1"/>
    <s v="n.a., 172.18.94.135"/>
  </r>
  <r>
    <x v="1"/>
    <x v="94"/>
    <x v="267"/>
    <x v="0"/>
    <x v="0"/>
    <s v="In Betrieb"/>
    <x v="0"/>
    <s v="DELL C2665DNF"/>
    <s v="NULL"/>
    <s v="08:00:37:D3:A3:8E"/>
    <s v="172.18.200.124"/>
  </r>
  <r>
    <x v="1"/>
    <x v="95"/>
    <x v="268"/>
    <x v="0"/>
    <x v="0"/>
    <s v="In Betrieb"/>
    <x v="0"/>
    <s v="RICOH Aficio Printer"/>
    <s v="T1119002500"/>
    <s v="00:26:73:2B:AB:A8"/>
    <s v="172.18.200.179"/>
  </r>
  <r>
    <x v="1"/>
    <x v="96"/>
    <x v="269"/>
    <x v="0"/>
    <x v="0"/>
    <s v="In Betrieb"/>
    <x v="0"/>
    <s v="RICOH Aficio Printer"/>
    <s v="T1119002506"/>
    <s v="00:26:73:2B:A9:97"/>
    <s v="172.18.200.180"/>
  </r>
  <r>
    <x v="1"/>
    <x v="97"/>
    <x v="270"/>
    <x v="0"/>
    <x v="0"/>
    <s v="In Betrieb"/>
    <x v="0"/>
    <s v="RICOH Aficio Printer"/>
    <s v="T1149064200"/>
    <s v="00:26:73:87:E9:A4"/>
    <s v="172.18.200.212"/>
  </r>
  <r>
    <x v="1"/>
    <x v="97"/>
    <x v="271"/>
    <x v="0"/>
    <x v="0"/>
    <s v="In Betrieb"/>
    <x v="0"/>
    <s v="RICOH Aficio Printer"/>
    <s v="W793P101877"/>
    <s v="00:26:73:59:21:79"/>
    <s v="172.18.200.197"/>
  </r>
  <r>
    <x v="1"/>
    <x v="98"/>
    <x v="272"/>
    <x v="0"/>
    <x v="0"/>
    <s v="In Betrieb"/>
    <x v="0"/>
    <s v="RICOH Aficio Printer"/>
    <s v="T1149066913"/>
    <s v="00:26:73:87:A2:55"/>
    <s v="172.18.200.127"/>
  </r>
  <r>
    <x v="1"/>
    <x v="99"/>
    <x v="272"/>
    <x v="0"/>
    <x v="0"/>
    <s v="In Betrieb"/>
    <x v="0"/>
    <s v="RICOH Aficio Printer"/>
    <s v="T1149066913"/>
    <s v="00:26:73:87:A2:55"/>
    <s v="172.18.200.127"/>
  </r>
  <r>
    <x v="1"/>
    <x v="99"/>
    <x v="273"/>
    <x v="0"/>
    <x v="0"/>
    <s v="In Betrieb"/>
    <x v="0"/>
    <s v="RICOH Aficio Printer"/>
    <s v="G446P902071"/>
    <s v="00:26:73:CD:7B:DB"/>
    <s v="172.18.200.120"/>
  </r>
  <r>
    <x v="1"/>
    <x v="100"/>
    <x v="274"/>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7280424, AN07280424, AN07280424, AN07280424, AN07280424, AN07280424, AN07280424, AN07280424, AN07280424, AN07280424, AN07280424, AN07280424, AN07280424, AN07280424, AN07280424, AN07280424, AN07280424, AN07280424, AN07280424, AN07280424, AN07280424"/>
    <s v="00:12:F2:EC:08:80, n.a., 00:12:F2:EC:08:80, 00:12:F2:EC:08:89, 00:12:F2:EC:08:8A, 00:12:F2:EC:08:8B, 00:12:F2:EC:08:87, 00:12:F2:EC:08:88, 00:12:F2:EC:08:9A, 00:12:F2:EC:08:AD, 00:12:F2:EC:08:AE, 00:12:F2:EC:08:AF, 00:12:F2:EC:08:84, 00:12:F2:EC:08:8"/>
    <s v="NULL"/>
  </r>
  <r>
    <x v="1"/>
    <x v="100"/>
    <x v="275"/>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8160382, AN08160382, AN08160382, AN08160382, AN08160382, AN08160382, AN08160382, AN08160382, AN08160382, AN08160382, AN08160382, AN08160382, AN08160382, AN08160382, AN08160382, AN08160382, AN08160382, AN08160382, AN08160382, AN08160382, AN08160382"/>
    <s v="00:1B:ED:7C:B4:00, n.a., 00:1B:ED:7C:B4:00, 00:1B:ED:7C:B4:09, 00:1B:ED:7C:B4:05, 00:1B:ED:7C:B4:06, 00:1B:ED:7C:B4:07, 00:1B:ED:7C:B4:08, 00:1B:ED:7C:B4:2B, 00:1B:ED:7C:B4:2C, 00:1B:ED:7C:B4:2D, 00:1B:ED:7C:B4:2E, 00:1B:ED:7C:B4:2F, 00:1B:ED:7C:B4:0"/>
    <s v="NULL"/>
  </r>
  <r>
    <x v="1"/>
    <x v="101"/>
    <x v="276"/>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7280547, AN07280547, AN07280547, AN07280547, AN07280547, AN07280547, AN07280547, AN07280547, AN07280547, AN07280547, AN07280547, AN07280547, AN07280547, AN07280547, AN07280547, AN07280547, AN07280547, AN07280547, AN07280547, AN07280547, AN07280547"/>
    <s v="00:12:F2:EC:1B:40, n.a., 00:12:F2:EC:1B:40, 00:12:F2:EC:1B:49, 00:12:F2:EC:1B:45, 00:12:F2:EC:1B:46, 00:12:F2:EC:1B:47, 00:12:F2:EC:1B:48, 00:12:F2:EC:1B:6B, 00:12:F2:EC:1B:6C, 00:12:F2:EC:1B:6D, 00:12:F2:EC:1B:6E, 00:12:F2:EC:1B:6F, 00:12:F2:EC:1B:4"/>
    <s v="NULL"/>
  </r>
  <r>
    <x v="1"/>
    <x v="101"/>
    <x v="277"/>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7280538, AN07280538, AN07280538, AN07280538, AN07280538, AN07280538, AN07280538, AN07280538, AN07280538, AN07280538, AN07280538, AN07280538, AN07280538, AN07280538, AN07280538, AN07280538, AN07280538, AN07280538, AN07280538, AN07280538, AN07280538"/>
    <s v="00:12:F2:EC:01:40, n.a., 00:12:F2:EC:01:40, n.a., 00:12:F2:EC:01:45, 00:12:F2:EC:01:46, 00:12:F2:EC:01:47, 00:12:F2:EC:01:48, 00:12:F2:EC:01:49, 00:12:F2:EC:01:6B, 00:12:F2:EC:01:6C, 00:12:F2:EC:01:6D, 00:12:F2:EC:01:6E, 00:12:F2:EC:01:6F, 00:12:F2:E"/>
    <s v="NULL"/>
  </r>
  <r>
    <x v="1"/>
    <x v="101"/>
    <x v="278"/>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7280452, AN07280452, AN07280452, AN07280452, AN07280452, AN07280452, AN07280452, AN07280452, AN07280452, AN07280452, AN07280452, AN07280452, AN07280452, AN07280452, AN07280452, AN07280452, AN07280452, AN07280452, AN07280452, AN07280452, AN07280452"/>
    <s v="00:12:F2:EC:19:40, n.a., 00:12:F2:EC:19:40, 00:12:F2:EC:19:49, 00:12:F2:EC:19:45, 00:12:F2:EC:19:46, 00:12:F2:EC:19:47, 00:12:F2:EC:19:48, 00:12:F2:EC:19:6B, 00:12:F2:EC:19:6C, 00:12:F2:EC:19:6D, 00:12:F2:EC:19:6E, 00:12:F2:EC:19:6F, 00:12:F2:EC:19:4"/>
    <s v="NULL"/>
  </r>
  <r>
    <x v="1"/>
    <x v="101"/>
    <x v="279"/>
    <x v="1"/>
    <x v="1"/>
    <s v="In Betrieb"/>
    <x v="4"/>
    <s v="HP J4813A ProCurve Switch, HP J4813A ProCurve Switch"/>
    <s v="SG550NV0LK, SG550NV0LK"/>
    <s v="00:14:C2:EC:BC:21, n.a."/>
    <s v="172.18.14.67, n.a."/>
  </r>
  <r>
    <x v="1"/>
    <x v="102"/>
    <x v="280"/>
    <x v="0"/>
    <x v="0"/>
    <s v="In Betrieb"/>
    <x v="0"/>
    <s v="HP Color LaserJet 2605dn"/>
    <s v="??TH54R620JT"/>
    <m/>
    <s v="172.18.200.22"/>
  </r>
  <r>
    <x v="1"/>
    <x v="103"/>
    <x v="281"/>
    <x v="0"/>
    <x v="0"/>
    <s v="In Betrieb"/>
    <x v="0"/>
    <s v="RICOH Aficio Printer"/>
    <s v="W914P505149"/>
    <s v="00:26:73:81:DA:2A"/>
    <s v="172.18.200.10"/>
  </r>
  <r>
    <x v="1"/>
    <x v="104"/>
    <x v="282"/>
    <x v="1"/>
    <x v="5"/>
    <s v="In Betrieb"/>
    <x v="4"/>
    <s v="Brocade Communications Systems ICX6450-48 Switch, Brocade Communications Systems ICX6450-48 Switch"/>
    <s v="BZT3248K039, BZT3248K039"/>
    <s v="CC:4E:24:A6:91:40, n.a."/>
    <s v="172.18.75.77, n.a."/>
  </r>
  <r>
    <x v="1"/>
    <x v="105"/>
    <x v="283"/>
    <x v="0"/>
    <x v="0"/>
    <s v="In Betrieb"/>
    <x v="0"/>
    <s v="RICOH Aficio Printer"/>
    <s v="W492K702666"/>
    <s v="00:26:73:49:29:F3"/>
    <s v="172.18.200.3"/>
  </r>
  <r>
    <x v="1"/>
    <x v="105"/>
    <x v="284"/>
    <x v="1"/>
    <x v="0"/>
    <s v="In Betrieb"/>
    <x v="1"/>
    <s v="HP J9728A 2530-24, HP J9728A 2530-24"/>
    <s v="NULL"/>
    <s v="n.a., "/>
    <s v="n.a., 172.17.20.44"/>
  </r>
  <r>
    <x v="1"/>
    <x v="106"/>
    <x v="285"/>
    <x v="0"/>
    <x v="0"/>
    <s v="In Betrieb"/>
    <x v="0"/>
    <s v="RICOH Aficio Printer"/>
    <s v="W493K201781"/>
    <s v="00:26:73:58:A3:43"/>
    <s v="172.18.200.37"/>
  </r>
  <r>
    <x v="1"/>
    <x v="107"/>
    <x v="286"/>
    <x v="0"/>
    <x v="0"/>
    <s v="In Betrieb"/>
    <x v="0"/>
    <s v="RICOH Aficio Printer"/>
    <s v="E154M631369"/>
    <s v="00:26:73:8B:08:0C"/>
    <s v="172.18.200.191"/>
  </r>
  <r>
    <x v="1"/>
    <x v="108"/>
    <x v="287"/>
    <x v="0"/>
    <x v="0"/>
    <s v="In Betrieb"/>
    <x v="0"/>
    <s v="RICOH Aficio Printer"/>
    <s v="W914P505152"/>
    <s v="00:26:73:81:DA:27"/>
    <s v="172.18.200.187"/>
  </r>
  <r>
    <x v="1"/>
    <x v="109"/>
    <x v="288"/>
    <x v="0"/>
    <x v="0"/>
    <s v="In Betrieb"/>
    <x v="0"/>
    <s v="RICOH Aficio Printer"/>
    <s v="E154M421910"/>
    <s v="00:26:73:87:11:67"/>
    <s v="172.18.200.196"/>
  </r>
  <r>
    <x v="1"/>
    <x v="110"/>
    <x v="289"/>
    <x v="0"/>
    <x v="0"/>
    <s v="In Betrieb"/>
    <x v="0"/>
    <s v="RICOH Aficio Printer"/>
    <s v="W663K101094"/>
    <s v="00:26:73:50:C8:50"/>
    <s v="172.18.201.55"/>
  </r>
  <r>
    <x v="1"/>
    <x v="111"/>
    <x v="290"/>
    <x v="0"/>
    <x v="0"/>
    <s v="In Betrieb"/>
    <x v="0"/>
    <s v="RICOH Aficio Printer"/>
    <s v="T1149060799"/>
    <s v="00:26:73:87:3E:58"/>
    <s v="172.18.201.36"/>
  </r>
  <r>
    <x v="1"/>
    <x v="112"/>
    <x v="291"/>
    <x v="1"/>
    <x v="1"/>
    <s v="In Betrieb"/>
    <x v="4"/>
    <s v="HP J8697A Switch E5406zl, HP J8697A Switch E5406zl, HP J8697A Switch E5406zl, HP J8697A Switch E5406zl, HP J8697A Switch E5406zl, HP J8697A Switch E5406zl, HP J8697A Switch E5406zl"/>
    <s v="SG743SU00I, SG743SU00I, SG743SU00I, SG743SU00I, SG743SU00I, SG743SU00I, SG743SU00I"/>
    <s v="n.a., n.a., n.a., n.a., n.a., 00:1B:3F:D6:D2:70, n.a."/>
    <s v="n.a., n.a., n.a., n.a., n.a., 172.18.76.10, n.a."/>
  </r>
  <r>
    <x v="1"/>
    <x v="113"/>
    <x v="292"/>
    <x v="0"/>
    <x v="0"/>
    <s v="In Betrieb"/>
    <x v="0"/>
    <s v="ZebraNet Wired PS, ZebraNet Wired PS"/>
    <s v="6184412, 6184412"/>
    <s v="n.a., 00:07:4D:5E:5D:DC"/>
    <s v="n.a., 172.18.201.252"/>
  </r>
  <r>
    <x v="1"/>
    <x v="114"/>
    <x v="293"/>
    <x v="0"/>
    <x v="0"/>
    <s v="In Betrieb"/>
    <x v="0"/>
    <s v="RICOH Aficio Printer"/>
    <s v="S8348750037"/>
    <s v="00:26:73:7D:2E:1B"/>
    <s v="172.18.201.145"/>
  </r>
  <r>
    <x v="1"/>
    <x v="115"/>
    <x v="294"/>
    <x v="0"/>
    <x v="0"/>
    <s v="In Betrieb"/>
    <x v="0"/>
    <s v="RICOH Aficio Printer, RICOH Aficio Printer, RICOH Aficio Printer"/>
    <s v="S9348901258, S9348901258, S9348901258"/>
    <s v="n.a., n.a., 00:26:73:81:BB:62"/>
    <s v="n.a., n.a., 172.18.201.175"/>
  </r>
  <r>
    <x v="1"/>
    <x v="116"/>
    <x v="295"/>
    <x v="0"/>
    <x v="0"/>
    <s v="In Betrieb"/>
    <x v="0"/>
    <s v="RICOH Aficio Printer, RICOH Aficio Printer, RICOH Aficio Printer"/>
    <s v="E154M531901, E154M531901, E154M531901"/>
    <s v="n.a., n.a., 00:26:73:87:AF:57"/>
    <s v="n.a., n.a., 172.18.204.130"/>
  </r>
  <r>
    <x v="1"/>
    <x v="117"/>
    <x v="296"/>
    <x v="0"/>
    <x v="0"/>
    <s v="In Betrieb"/>
    <x v="0"/>
    <s v="RICOH Aficio Printer"/>
    <s v="T1129062674"/>
    <s v="00:26:73:49:D0:A3"/>
    <s v="172.18.201.49"/>
  </r>
  <r>
    <x v="1"/>
    <x v="118"/>
    <x v="297"/>
    <x v="0"/>
    <x v="0"/>
    <s v="In Betrieb"/>
    <x v="0"/>
    <s v="RICOH Aficio Printer"/>
    <s v="T1149060807"/>
    <s v="00:26:73:87:42:1E"/>
    <s v="172.18.201.144"/>
  </r>
  <r>
    <x v="1"/>
    <x v="119"/>
    <x v="298"/>
    <x v="0"/>
    <x v="0"/>
    <s v="In Betrieb"/>
    <x v="0"/>
    <s v="RICOH Aficio Printer"/>
    <s v="E154M531904"/>
    <s v="00:26:73:87:AF:DE"/>
    <s v="172.18.204.11"/>
  </r>
  <r>
    <x v="1"/>
    <x v="120"/>
    <x v="299"/>
    <x v="0"/>
    <x v="0"/>
    <s v="In Betrieb"/>
    <x v="0"/>
    <s v="RICOH Aficio Printer, RICOH Aficio Printer"/>
    <s v="T1148960050, T1148960050"/>
    <s v="n.a., 00:26:73:83:D4:65"/>
    <s v="n.a., 172.18.11.80"/>
  </r>
  <r>
    <x v="1"/>
    <x v="121"/>
    <x v="300"/>
    <x v="0"/>
    <x v="0"/>
    <s v="In Betrieb"/>
    <x v="0"/>
    <s v="RICOH Aficio Printer"/>
    <s v="E154M630324"/>
    <s v="00:26:73:88:49:97"/>
    <s v="172.18.201.143"/>
  </r>
  <r>
    <x v="1"/>
    <x v="122"/>
    <x v="301"/>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7280481, AN07280481, AN07280481, AN07280481, AN07280481, AN07280481, AN07280481, AN07280481, AN07280481, AN07280481, AN07280481, AN07280481, AN07280481, AN07280481, AN07280481, AN07280481, AN07280481, AN07280481, AN07280481, AN07280481, AN07280481"/>
    <s v="00:12:F2:EC:05:C0, n.a., 00:12:F2:EC:05:C0, 00:12:F2:EC:05:C9, 00:12:F2:EC:05:CA, 00:12:F2:EC:05:C6, 00:12:F2:EC:05:C7, 00:12:F2:EC:05:C8, 00:12:F2:EC:05:EC, 00:12:F2:EC:05:ED, 00:12:F2:EC:05:EE, 00:12:F2:EC:05:EF, 00:12:F2:EC:05:C4, 00:12:F2:EC:05:C"/>
    <s v="NULL"/>
  </r>
  <r>
    <x v="1"/>
    <x v="122"/>
    <x v="302"/>
    <x v="1"/>
    <x v="1"/>
    <s v="In Betrieb"/>
    <x v="4"/>
    <s v="HP J8697A Switch E5406zl, HP J8697A Switch E5406zl"/>
    <s v="SG2ADXT1V4, SG2ADXT1V4"/>
    <s v="84:34:97:D1:12:70, n.a."/>
    <s v="172.18.76.91, n.a."/>
  </r>
  <r>
    <x v="1"/>
    <x v="122"/>
    <x v="303"/>
    <x v="1"/>
    <x v="1"/>
    <s v="In Betrieb"/>
    <x v="4"/>
    <s v="HP J8697A Switch E5406zl, HP J8697A Switch E5406zl"/>
    <s v="SG743SU041, SG743SU041"/>
    <s v="00:1B:3F:D1:14:D0, n.a."/>
    <s v="172.18.76.11, n.a."/>
  </r>
  <r>
    <x v="1"/>
    <x v="123"/>
    <x v="304"/>
    <x v="1"/>
    <x v="1"/>
    <s v="In Betrieb"/>
    <x v="4"/>
    <s v="HP J8697A Switch E5406zl, HP J8697A Switch E5406zl"/>
    <s v="SG2ADXT1VW, SG2ADXT1VW"/>
    <s v="84:34:97:C8:39:70, n.a."/>
    <s v="172.18.76.211, n.a."/>
  </r>
  <r>
    <x v="1"/>
    <x v="124"/>
    <x v="305"/>
    <x v="0"/>
    <x v="0"/>
    <s v="In Betrieb"/>
    <x v="0"/>
    <s v="RICOH Aficio Printer"/>
    <s v="E154M421902"/>
    <s v="00:26:73:87:12:75"/>
    <s v="172.18.201.186"/>
  </r>
  <r>
    <x v="1"/>
    <x v="125"/>
    <x v="306"/>
    <x v="1"/>
    <x v="1"/>
    <s v="In Betrieb"/>
    <x v="5"/>
    <s v="NULL"/>
    <s v="NULL"/>
    <s v="NULL"/>
    <s v="NULL"/>
  </r>
  <r>
    <x v="1"/>
    <x v="125"/>
    <x v="307"/>
    <x v="1"/>
    <x v="7"/>
    <s v="In Betrieb"/>
    <x v="6"/>
    <s v="NULL"/>
    <s v="NULL"/>
    <s v="NULL"/>
    <s v="NULL"/>
  </r>
  <r>
    <x v="1"/>
    <x v="125"/>
    <x v="308"/>
    <x v="3"/>
    <x v="8"/>
    <s v="In Betrieb"/>
    <x v="6"/>
    <s v="NULL"/>
    <s v="NULL"/>
    <s v="NULL"/>
    <s v="NULL"/>
  </r>
  <r>
    <x v="1"/>
    <x v="126"/>
    <x v="309"/>
    <x v="2"/>
    <x v="3"/>
    <s v="In Betrieb"/>
    <x v="10"/>
    <s v="S3420GP (Server Windows)"/>
    <s v="............"/>
    <s v="00:1E:67:16:7B:03"/>
    <s v="172.18.22.129"/>
  </r>
  <r>
    <x v="1"/>
    <x v="127"/>
    <x v="310"/>
    <x v="0"/>
    <x v="0"/>
    <s v="In Betrieb"/>
    <x v="0"/>
    <s v="RICOH Aficio Printer"/>
    <s v="E154M520701"/>
    <s v="00:26:73:87:8A:03"/>
    <s v="172.18.201.63"/>
  </r>
  <r>
    <x v="1"/>
    <x v="128"/>
    <x v="311"/>
    <x v="1"/>
    <x v="1"/>
    <s v="In Betrieb"/>
    <x v="4"/>
    <s v="HP J8697A Switch E5406zl, HP J8697A Switch E5406zl"/>
    <s v="SG744SU01X, SG744SU01X"/>
    <s v="00:1B:3F:D6:5C:70, n.a."/>
    <s v="172.18.76.2, n.a."/>
  </r>
  <r>
    <x v="1"/>
    <x v="129"/>
    <x v="312"/>
    <x v="1"/>
    <x v="1"/>
    <s v="In Betrieb"/>
    <x v="4"/>
    <s v="HP J8697A Switch E5406zl, HP J8697A Switch E5406zl"/>
    <s v="SG744SU023, SG744SU023"/>
    <s v="00:1B:3F:D7:92:D0, n.a."/>
    <s v="172.18.76.12, n.a."/>
  </r>
  <r>
    <x v="1"/>
    <x v="130"/>
    <x v="313"/>
    <x v="0"/>
    <x v="0"/>
    <s v="In Betrieb"/>
    <x v="0"/>
    <s v="RICOH Aficio Printer"/>
    <s v="S7233800312"/>
    <s v="00:26:73:58:A9:49"/>
    <s v="172.18.201.25"/>
  </r>
  <r>
    <x v="1"/>
    <x v="130"/>
    <x v="314"/>
    <x v="0"/>
    <x v="0"/>
    <s v="In Betrieb"/>
    <x v="0"/>
    <s v="HP Color LaserJet 2605dn, HP Color LaserJet 2605dn"/>
    <s v="CNBV79BGTB, CNBV79BGTB"/>
    <s v=", n.a."/>
    <s v="172.18.201.21, n.a."/>
  </r>
  <r>
    <x v="1"/>
    <x v="131"/>
    <x v="315"/>
    <x v="0"/>
    <x v="0"/>
    <s v="In Betrieb"/>
    <x v="0"/>
    <s v="RICOH Aficio Printer"/>
    <s v="W493K201474"/>
    <s v="00:26:73:58:24:2E"/>
    <s v="172.18.201.52"/>
  </r>
  <r>
    <x v="1"/>
    <x v="132"/>
    <x v="316"/>
    <x v="1"/>
    <x v="1"/>
    <s v="In Betrieb"/>
    <x v="4"/>
    <s v="HP J8697A Switch E5406zl, HP J8697A Switch E5406zl, HP J8697A Switch E5406zl, HP J8697A Switch E5406zl"/>
    <s v="SG746SU05F, SG746SU05F, SG746SU05F, SG746SU05F"/>
    <s v="n.a., n.a., n.a., 00:1C:2E:5C:F1:A0"/>
    <s v="n.a., n.a., n.a., 172.18.76.3"/>
  </r>
  <r>
    <x v="1"/>
    <x v="133"/>
    <x v="317"/>
    <x v="1"/>
    <x v="1"/>
    <s v="In Betrieb"/>
    <x v="4"/>
    <s v="HP J8697A Switch E5406zl, HP J8697A Switch E5406zl, HP J8697A Switch E5406zl, HP J8697A Switch E5406zl, HP J8697A Switch E5406zl, HP J8697A Switch E5406zl"/>
    <s v="SG743SU047, SG743SU047, SG743SU047, SG743SU047, SG743SU047, SG743SU047"/>
    <s v="n.a., n.a., 00:1B:3F:D7:F6:A0, n.a., n.a., n.a."/>
    <s v="n.a., n.a., 172.18.76.13, n.a., n.a., n.a."/>
  </r>
  <r>
    <x v="1"/>
    <x v="134"/>
    <x v="318"/>
    <x v="0"/>
    <x v="0"/>
    <s v="In Betrieb"/>
    <x v="0"/>
    <s v="HP Color LaserJet 2605dn, HP Color LaserJet 2605dn, HP Color LaserJet 2605dn"/>
    <s v="CNBV868GNX, CNBV868GNX, CNBV868GNX"/>
    <s v=", n.a., n.a."/>
    <s v="172.18.201.64, n.a., n.a."/>
  </r>
  <r>
    <x v="1"/>
    <x v="134"/>
    <x v="319"/>
    <x v="0"/>
    <x v="0"/>
    <s v="In Betrieb"/>
    <x v="0"/>
    <s v="RICOH Aficio Printer"/>
    <s v="W663K101072"/>
    <s v="00:26:73:37:DD:1E"/>
    <s v="172.18.201.56"/>
  </r>
  <r>
    <x v="1"/>
    <x v="135"/>
    <x v="320"/>
    <x v="0"/>
    <x v="0"/>
    <s v="In Betrieb"/>
    <x v="0"/>
    <s v="RICOH Aficio Printer"/>
    <s v="S9348901273"/>
    <s v="00:26:73:81:BB:6F"/>
    <s v="172.18.201.31"/>
  </r>
  <r>
    <x v="1"/>
    <x v="136"/>
    <x v="321"/>
    <x v="0"/>
    <x v="0"/>
    <s v="In Betrieb"/>
    <x v="0"/>
    <s v="RICOH Aficio Printer"/>
    <s v="W663K100452"/>
    <s v="00:26:73:50:44:2F"/>
    <s v="172.18.201.51"/>
  </r>
  <r>
    <x v="1"/>
    <x v="137"/>
    <x v="322"/>
    <x v="0"/>
    <x v="0"/>
    <s v="In Betrieb"/>
    <x v="0"/>
    <s v="RICOH Aficio Printer, RICOH Aficio Printer, RICOH Aficio Printer"/>
    <s v="W493K201445, W493K201445, W493K201445"/>
    <s v="n.a., n.a., 00:26:73:58:24:8B"/>
    <s v="n.a., n.a., 172.18.201.57"/>
  </r>
  <r>
    <x v="1"/>
    <x v="138"/>
    <x v="323"/>
    <x v="2"/>
    <x v="2"/>
    <s v="In Betrieb"/>
    <x v="2"/>
    <s v="ProLiant DL385p Gen8 (Server ESX)"/>
    <s v="CZJ42100ZQ"/>
    <s v="n.a."/>
    <s v="n.a."/>
  </r>
  <r>
    <x v="1"/>
    <x v="139"/>
    <x v="324"/>
    <x v="1"/>
    <x v="1"/>
    <s v="In Betrieb"/>
    <x v="4"/>
    <s v="HP J8697A Switch E5406zl, HP J8697A Switch E5406zl"/>
    <s v="SG846SU0TK, SG846SU0TK"/>
    <s v="00:21:F7:DB:57:A0, n.a."/>
    <s v="172.18.76.4, n.a."/>
  </r>
  <r>
    <x v="1"/>
    <x v="139"/>
    <x v="325"/>
    <x v="1"/>
    <x v="1"/>
    <s v="In Betrieb"/>
    <x v="4"/>
    <s v="HP J8697A Switch E5406zl, HP J8697A Switch E5406zl, HP J8697A Switch E5406zl, HP J8697A Switch E5406zl"/>
    <s v="SG846SU0QP, SG846SU0QP, SG846SU0QP, SG846SU0QP"/>
    <s v="n.a., n.a., n.a., 00:21:F7:DB:15:B8"/>
    <s v="n.a., n.a., n.a., 172.18.76.14"/>
  </r>
  <r>
    <x v="1"/>
    <x v="140"/>
    <x v="326"/>
    <x v="0"/>
    <x v="0"/>
    <s v="In Betrieb"/>
    <x v="0"/>
    <s v="RICOH Aficio Printer"/>
    <s v="T1148960317"/>
    <s v="00:26:73:7D:2B:D0"/>
    <s v="172.18.201.44"/>
  </r>
  <r>
    <x v="1"/>
    <x v="141"/>
    <x v="327"/>
    <x v="0"/>
    <x v="0"/>
    <s v="In Betrieb"/>
    <x v="0"/>
    <s v="RICOH Aficio Printer"/>
    <s v="T1149066902"/>
    <s v="00:26:73:87:A2:B9"/>
    <s v="172.18.201.41"/>
  </r>
  <r>
    <x v="1"/>
    <x v="142"/>
    <x v="328"/>
    <x v="0"/>
    <x v="0"/>
    <s v="In Betrieb"/>
    <x v="0"/>
    <s v="RICOH Aficio Printer"/>
    <s v="E154M631761"/>
    <s v="00:26:73:8B:21:A9"/>
    <s v="172.18.201.29"/>
  </r>
  <r>
    <x v="1"/>
    <x v="143"/>
    <x v="329"/>
    <x v="0"/>
    <x v="0"/>
    <s v="In Betrieb"/>
    <x v="0"/>
    <s v="RICOH Aficio Printer"/>
    <s v="E154M221176"/>
    <s v="00:26:73:7F:99:90"/>
    <s v="172.18.201.67"/>
  </r>
  <r>
    <x v="1"/>
    <x v="144"/>
    <x v="330"/>
    <x v="0"/>
    <x v="0"/>
    <s v="In Betrieb"/>
    <x v="0"/>
    <s v="RICOH Aficio Printer"/>
    <s v="T1148960046"/>
    <s v="00:26:73:83:D3:28"/>
    <s v="172.18.201.46"/>
  </r>
  <r>
    <x v="1"/>
    <x v="145"/>
    <x v="331"/>
    <x v="0"/>
    <x v="0"/>
    <s v="In Betrieb"/>
    <x v="0"/>
    <s v="RICOH Aficio Printer"/>
    <s v="W493K203431"/>
    <s v="00:26:73:5A:8F:B2"/>
    <s v="172.18.201.54"/>
  </r>
  <r>
    <x v="1"/>
    <x v="146"/>
    <x v="332"/>
    <x v="0"/>
    <x v="0"/>
    <s v="In Betrieb"/>
    <x v="0"/>
    <s v="HP Printer"/>
    <m/>
    <m/>
    <s v="172.18.201.22"/>
  </r>
  <r>
    <x v="1"/>
    <x v="146"/>
    <x v="333"/>
    <x v="0"/>
    <x v="0"/>
    <s v="In Betrieb"/>
    <x v="0"/>
    <s v="RICOH Aficio Printer"/>
    <s v="E154M531293"/>
    <s v="00:26:73:87:87:4A"/>
    <s v="172.18.201.58"/>
  </r>
  <r>
    <x v="1"/>
    <x v="147"/>
    <x v="334"/>
    <x v="0"/>
    <x v="0"/>
    <s v="In Betrieb"/>
    <x v="0"/>
    <s v="RICOH Aficio Printer"/>
    <s v="T1148960043"/>
    <s v="00:26:73:83:D4:94"/>
    <s v="172.18.204.13"/>
  </r>
  <r>
    <x v="1"/>
    <x v="148"/>
    <x v="335"/>
    <x v="0"/>
    <x v="0"/>
    <s v="In Betrieb"/>
    <x v="0"/>
    <s v="RICOH Aficio Printer, RICOH Aficio Printer, RICOH Aficio Printer"/>
    <s v="W663K100462, W663K100462, W663K100462"/>
    <s v="n.a., n.a., 00:26:73:50:45:01"/>
    <s v="n.a., n.a., 172.18.201.61"/>
  </r>
  <r>
    <x v="1"/>
    <x v="148"/>
    <x v="336"/>
    <x v="0"/>
    <x v="0"/>
    <s v="In Betrieb"/>
    <x v="0"/>
    <s v="RICOH Aficio Printer"/>
    <s v="S5218802558"/>
    <s v="00:26:73:29:56:4A"/>
    <s v="172.18.200.9"/>
  </r>
  <r>
    <x v="1"/>
    <x v="149"/>
    <x v="337"/>
    <x v="0"/>
    <x v="0"/>
    <s v="In Betrieb"/>
    <x v="0"/>
    <s v="RICOH Aficio Printer"/>
    <s v="W492K200119"/>
    <s v="00:26:73:3F:37:21"/>
    <s v="172.18.201.45"/>
  </r>
  <r>
    <x v="1"/>
    <x v="150"/>
    <x v="338"/>
    <x v="2"/>
    <x v="2"/>
    <s v="In Betrieb"/>
    <x v="2"/>
    <s v="ProLiant DL380p Gen8 (Server ESX)"/>
    <s v="CZ2412087S"/>
    <s v="2c:44:fd:7c:a9:4c"/>
    <s v="172.18.152.217"/>
  </r>
  <r>
    <x v="1"/>
    <x v="150"/>
    <x v="339"/>
    <x v="2"/>
    <x v="3"/>
    <s v="In Betrieb"/>
    <x v="24"/>
    <s v="S5000VSA (Server Windows)"/>
    <s v="........."/>
    <s v="n.a."/>
    <s v="n.a."/>
  </r>
  <r>
    <x v="1"/>
    <x v="150"/>
    <x v="340"/>
    <x v="1"/>
    <x v="4"/>
    <s v="In Betrieb"/>
    <x v="4"/>
    <s v="Brocade NetIron MLX, Brocade NetIron MLX, Brocade NetIron MLX, Brocade NetIron MLX, Brocade NetIron MLX, Brocade NetIron MLX, Brocade NetIron MLX, Brocade NetIron MLX, Brocade NetIron MLX, Brocade NetIron MLX, Brocade NetIron MLX, Brocade NetIron MLX"/>
    <s v="A62702GCZ5, A62702GCZ5, A62702GCZ5, A62702GCZ5, A62702GCZ5, A62702GCZ5, A62702GCZ5, A62702GCZ5, A62702GCZ5, A62702GCZ5, A62702GCZ5, A62702GCZ5, A62702GCZ5, A62702GCZ5, A62702GCZ5, A62702GCZ5, A62702GCZ5"/>
    <s v="n.a., n.a., n.a., n.a., n.a., n.a., n.a., n.a., n.a., 74:8E:F8:2A:60:00, n.a., n.a., n.a., n.a., n.a., n.a., n.a."/>
    <s v="n.a., n.a., n.a., n.a., n.a., n.a., n.a., n.a., n.a., 172.18.24.1, n.a., n.a., n.a., n.a., n.a., n.a., n.a."/>
  </r>
  <r>
    <x v="1"/>
    <x v="150"/>
    <x v="341"/>
    <x v="2"/>
    <x v="13"/>
    <s v="In Betrieb"/>
    <x v="19"/>
    <s v="ProLiant DL380 Gen9 (Server Linux)"/>
    <s v="NULL"/>
    <s v="NULL"/>
    <s v="172.18.47.254"/>
  </r>
  <r>
    <x v="1"/>
    <x v="150"/>
    <x v="342"/>
    <x v="2"/>
    <x v="3"/>
    <s v="In Betrieb"/>
    <x v="8"/>
    <s v="S5000VSA (Server Windows), S5000VSA (Server Windows), S5000VSA (Server Windows)"/>
    <s v="........., ........., ........."/>
    <s v="00:15:17:5E:82:E8, 00:50:56:C0:00:01, 00:50:56:C0:00:08"/>
    <s v="172.18.152.216, 192.168.100.1, 192.168.174.1"/>
  </r>
  <r>
    <x v="1"/>
    <x v="150"/>
    <x v="343"/>
    <x v="2"/>
    <x v="3"/>
    <s v="In Betrieb"/>
    <x v="8"/>
    <s v="LHREF001 (Server Windows)"/>
    <m/>
    <s v="00:11:11:41:5E:25"/>
    <s v="172.18.152.213"/>
  </r>
  <r>
    <x v="1"/>
    <x v="151"/>
    <x v="344"/>
    <x v="1"/>
    <x v="1"/>
    <s v="In Betrieb"/>
    <x v="4"/>
    <s v="HP J8697A Switch E5406zl, HP J8697A Switch E5406zl"/>
    <s v="SG2ADXT1W3, SG2ADXT1W3"/>
    <s v="84:34:97:D1:56:70, n.a."/>
    <s v="172.18.76.5, n.a."/>
  </r>
  <r>
    <x v="1"/>
    <x v="152"/>
    <x v="345"/>
    <x v="1"/>
    <x v="1"/>
    <s v="In Betrieb"/>
    <x v="4"/>
    <s v="HP J8697A Switch E5406zl, HP J8697A Switch E5406zl, HP J8697A Switch E5406zl, HP J8697A Switch E5406zl, HP J8697A Switch E5406zl, HP J8697A Switch E5406zl"/>
    <s v="SG743SU03V, SG743SU03V, SG743SU03V, SG743SU03V, SG743SU03V, SG743SU03V"/>
    <s v="n.a., n.a., n.a., n.a., n.a., 00:1B:3F:D0:96:A0"/>
    <s v="n.a., n.a., n.a., n.a., n.a., 172.18.76.15"/>
  </r>
  <r>
    <x v="1"/>
    <x v="153"/>
    <x v="346"/>
    <x v="0"/>
    <x v="0"/>
    <s v="In Betrieb"/>
    <x v="0"/>
    <s v="RICOH Aficio Printer"/>
    <s v="W793P400379"/>
    <s v="00:26:73:61:C8:F9"/>
    <s v="172.18.201.20"/>
  </r>
  <r>
    <x v="1"/>
    <x v="154"/>
    <x v="347"/>
    <x v="0"/>
    <x v="0"/>
    <s v="In Betrieb"/>
    <x v="0"/>
    <s v="ZebraNet Wired PS, ZebraNet Wired PS"/>
    <s v="6064528, 6064528"/>
    <s v="n.a., 00:07:4D:5C:89:90"/>
    <s v="n.a., 172.18.201.254"/>
  </r>
  <r>
    <x v="1"/>
    <x v="155"/>
    <x v="348"/>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8160454, AN08160454, AN08160454, AN08160454, AN08160454, AN08160454, AN08160454, AN08160454, AN08160454, AN08160454, AN08160454, AN08160454, AN08160454, AN08160454, AN08160454, AN08160454, AN08160454, AN08160454, AN08160454, AN08160454, AN08160454"/>
    <s v="00:1B:ED:7C:C4:00, n.a., 00:1B:ED:7C:C4:00, 00:1B:ED:7C:C4:04, 00:1B:ED:7C:C4:05, 00:1B:ED:7C:C4:06, 00:1B:ED:7C:C4:07, 00:1B:ED:7C:C4:08, 00:1B:ED:7C:C4:2A, 00:1B:ED:7C:C4:2B, 00:1B:ED:7C:C4:2C, 00:1B:ED:7C:C4:2D, 00:1B:ED:7C:C4:2E, 00:1B:ED:7C:C4:2"/>
    <s v="NULL"/>
  </r>
  <r>
    <x v="1"/>
    <x v="156"/>
    <x v="349"/>
    <x v="1"/>
    <x v="1"/>
    <s v="In Betrieb"/>
    <x v="4"/>
    <s v="HP J8697A Switch E5406zl, HP J8697A Switch E5406zl"/>
    <s v="SG744SU025, SG744SU025"/>
    <s v="00:1B:3F:D1:16:A0, n.a."/>
    <s v="172.18.76.30, n.a."/>
  </r>
  <r>
    <x v="1"/>
    <x v="157"/>
    <x v="350"/>
    <x v="0"/>
    <x v="0"/>
    <s v="In Betrieb"/>
    <x v="0"/>
    <s v="RICOH Aficio Printer"/>
    <s v="W794P505031"/>
    <s v="00:26:73:81:AA:41"/>
    <s v="172.18.201.40"/>
  </r>
  <r>
    <x v="1"/>
    <x v="158"/>
    <x v="351"/>
    <x v="1"/>
    <x v="1"/>
    <s v="In Betrieb"/>
    <x v="4"/>
    <s v="HP J8697A Switch E5406zl, HP J8697A Switch E5406zl, HP J8697A Switch E5406zl"/>
    <s v="SG750SU0EW, SG750SU0EW, SG750SU0EW"/>
    <s v="n.a., n.a., 00:1C:2E:EF:BF:B8"/>
    <s v="n.a., n.a., 172.18.76.21"/>
  </r>
  <r>
    <x v="1"/>
    <x v="159"/>
    <x v="352"/>
    <x v="0"/>
    <x v="0"/>
    <s v="In Betrieb"/>
    <x v="0"/>
    <s v="RICOH Aficio Printer"/>
    <s v="NULL"/>
    <s v="n.a."/>
    <s v="n.a."/>
  </r>
  <r>
    <x v="1"/>
    <x v="160"/>
    <x v="353"/>
    <x v="1"/>
    <x v="1"/>
    <s v="In Betrieb"/>
    <x v="4"/>
    <s v="HP J8697A Switch E5406zl, HP J8697A Switch E5406zl"/>
    <s v="SG18DXT1GR, SG18DXT1GR"/>
    <s v="44:1E:A1:66:17:A0, n.a."/>
    <s v="172.18.76.22, n.a."/>
  </r>
  <r>
    <x v="1"/>
    <x v="160"/>
    <x v="354"/>
    <x v="1"/>
    <x v="1"/>
    <s v="In Betrieb"/>
    <x v="4"/>
    <s v="HP J8697A Switch E5406zl, HP J8697A Switch E5406zl, HP J8697A Switch E5406zl, HP J8697A Switch E5406zl"/>
    <s v="SG2ADXT1VY, SG2ADXT1VY, SG2ADXT1VY, SG2ADXT1VY"/>
    <s v="n.a., n.a., n.a., 84:34:97:C9:92:70"/>
    <s v="n.a., n.a., n.a., 172.18.76.32"/>
  </r>
  <r>
    <x v="1"/>
    <x v="161"/>
    <x v="355"/>
    <x v="0"/>
    <x v="0"/>
    <s v="In Betrieb"/>
    <x v="0"/>
    <s v="RICOH Aficio Printer"/>
    <s v="E154M421912"/>
    <s v="00:26:73:87:12:6C"/>
    <s v="172.18.201.30"/>
  </r>
  <r>
    <x v="1"/>
    <x v="162"/>
    <x v="356"/>
    <x v="0"/>
    <x v="0"/>
    <s v="In Betrieb"/>
    <x v="0"/>
    <s v="RICOH Aficio Printer"/>
    <s v="W492K800647"/>
    <s v="00:26:73:4A:22:AA"/>
    <s v="172.18.201.23"/>
  </r>
  <r>
    <x v="1"/>
    <x v="163"/>
    <x v="357"/>
    <x v="1"/>
    <x v="1"/>
    <s v="In Betrieb"/>
    <x v="4"/>
    <s v="HP J8697A Switch E5406zl, HP J8697A Switch E5406zl"/>
    <s v="SG45DXT2F0, SG45DXT2F0"/>
    <s v="C4:34:6B:DA:54:A0, n.a."/>
    <s v="172.18.76.23, n.a."/>
  </r>
  <r>
    <x v="1"/>
    <x v="164"/>
    <x v="358"/>
    <x v="1"/>
    <x v="1"/>
    <s v="In Betrieb"/>
    <x v="4"/>
    <s v="HP J8697A Switch E5406zl, HP J8697A Switch E5406zl, HP J8697A Switch E5406zl, HP J8697A Switch E5406zl, HP J8697A Switch E5406zl, HP J8697A Switch E5406zl"/>
    <s v="SG58DXT1F3, SG58DXT1F3, SG58DXT1F3, SG58DXT1F3, SG58DXT1F3, SG58DXT1F3"/>
    <s v="n.a., 30:8D:99:59:D7:A0, n.a., n.a., n.a., n.a."/>
    <s v="n.a., 172.18.76.33, n.a., n.a., n.a., n.a."/>
  </r>
  <r>
    <x v="1"/>
    <x v="165"/>
    <x v="359"/>
    <x v="0"/>
    <x v="0"/>
    <s v="In Betrieb"/>
    <x v="0"/>
    <s v="RICOH Aficio Printer"/>
    <s v="G445P900143"/>
    <s v="00:26:73:AC:C0:BB"/>
    <s v="172.18.201.149"/>
  </r>
  <r>
    <x v="1"/>
    <x v="166"/>
    <x v="360"/>
    <x v="1"/>
    <x v="1"/>
    <s v="In Betrieb"/>
    <x v="4"/>
    <s v="Brocade Communications Systems ICX6450-48 Switch, Brocade Communications Systems ICX6450-48 Switch, Brocade Communications Systems ICX6450-48 Switch, Brocade Communications Systems ICX6450-48 Switch, Brocade Communications Systems ICX6450-48 Switch, "/>
    <s v="SG743SU015, SG743SU015, SG743SU015, SG743SU015, SG743SU015, SG743SU015, SG743SU015, SG743SU015, SG743SU015"/>
    <s v="n.a., n.a., n.a., n.a., n.a., 00:1B:3F:D6:30:A0, n.a., n.a., n.a."/>
    <s v="n.a., n.a., n.a., n.a., n.a., 172.18.76.24, n.a., n.a., n.a."/>
  </r>
  <r>
    <x v="1"/>
    <x v="167"/>
    <x v="361"/>
    <x v="1"/>
    <x v="1"/>
    <s v="In Betrieb"/>
    <x v="4"/>
    <s v="HP J8697A Switch E5406zl, HP J8697A Switch E5406zl, HP J8697A Switch E5406zl, HP J8697A Switch E5406zl"/>
    <s v="SG748SU02R, SG748SU02R, SG748SU02R, SG748SU02R"/>
    <s v="n.a., n.a., n.a., 00:1C:2E:61:9A:B8"/>
    <s v="n.a., n.a., n.a., 172.18.76.34"/>
  </r>
  <r>
    <x v="1"/>
    <x v="168"/>
    <x v="362"/>
    <x v="0"/>
    <x v="0"/>
    <s v="In Betrieb"/>
    <x v="0"/>
    <s v="RICOH Aficio Printer, RICOH Aficio Printer"/>
    <s v="T1149066898, T1149066898"/>
    <s v="n.a., 00:26:73:87:A5:A8"/>
    <s v="n.a., 172.18.25.80"/>
  </r>
  <r>
    <x v="1"/>
    <x v="169"/>
    <x v="363"/>
    <x v="0"/>
    <x v="0"/>
    <s v="In Betrieb"/>
    <x v="0"/>
    <s v="RICOH Aficio Printer"/>
    <s v="T1149060828"/>
    <s v="00:26:73:87:3E:76"/>
    <s v="172.18.201.151"/>
  </r>
  <r>
    <x v="1"/>
    <x v="170"/>
    <x v="364"/>
    <x v="0"/>
    <x v="0"/>
    <s v="In Betrieb"/>
    <x v="0"/>
    <s v="RICOH Aficio Printer"/>
    <s v="T1148960051"/>
    <s v="00:26:73:83:D2:6E"/>
    <s v="172.18.201.43"/>
  </r>
  <r>
    <x v="1"/>
    <x v="171"/>
    <x v="365"/>
    <x v="0"/>
    <x v="0"/>
    <s v="In Wartung"/>
    <x v="0"/>
    <s v="RICOH Aficio Printer, RICOH Aficio Printer, RICOH Aficio Printer"/>
    <s v="T1128960257, T1128960257, T1128960257"/>
    <s v="n.a., 00:26:73:45:CC:51, n.a."/>
    <s v="n.a., 172.18.200.27, n.a."/>
  </r>
  <r>
    <x v="1"/>
    <x v="172"/>
    <x v="366"/>
    <x v="1"/>
    <x v="1"/>
    <s v="In Betrieb"/>
    <x v="4"/>
    <s v="HP J8697A Switch E5406zl, HP J8697A Switch E5406zl"/>
    <s v="SG743SU042, SG743SU042"/>
    <s v="00:1B:3F:D1:57:B8, n.a."/>
    <s v="172.18.76.25, n.a."/>
  </r>
  <r>
    <x v="1"/>
    <x v="173"/>
    <x v="367"/>
    <x v="1"/>
    <x v="1"/>
    <s v="In Betrieb"/>
    <x v="4"/>
    <s v="HP J8697A Switch E5406zl, HP J8697A Switch E5406zl, HP J8697A Switch E5406zl, HP J8697A Switch E5406zl, HP J8697A Switch E5406zl, HP J8697A Switch E5406zl"/>
    <s v="SG2ADXT1W0, SG2ADXT1W0, SG2ADXT1W0, SG2ADXT1W0, SG2ADXT1W0, SG2ADXT1W0"/>
    <s v="n.a., n.a., n.a., n.a., n.a., 84:34:97:D0:BD:70"/>
    <s v="n.a., n.a., n.a., n.a., n.a., 172.18.76.35"/>
  </r>
  <r>
    <x v="1"/>
    <x v="174"/>
    <x v="368"/>
    <x v="0"/>
    <x v="0"/>
    <s v="In Betrieb"/>
    <x v="0"/>
    <s v="RICOH Aficio Printer"/>
    <s v="NULL"/>
    <s v="n.a."/>
    <s v="n.a."/>
  </r>
  <r>
    <x v="1"/>
    <x v="175"/>
    <x v="369"/>
    <x v="1"/>
    <x v="1"/>
    <s v="In Betrieb"/>
    <x v="4"/>
    <s v="Foundry Iron Switch, Foundry Iron Switch, Foundry Iron Switch, Foundry Iron Switch, Foundry Iron Switch, Foundry Iron Switch, Foundry Iron Switch, Foundry Iron Switch, Foundry Iron Switch, Foundry Iron Switch, Foundry Iron Switch, Foundry Iron Switch"/>
    <s v="BZT3243L031, BZT3243L031, BZT3243L031, BZT3243L031, BZT3243L031, BZT3243L031, BZT3243L031, BZT3243L031, BZT3243L031, BZT3243L031, BZT3243L031, BZT3243L031, BZT3243L031, BZT3243L031, BZT3243L031, BZT3243L031, BZT3243L031, BZT3243L031, BZT3243L031, BZT"/>
    <s v="60:9C:9F:1C:11:C0, n.a., 60:9C:9F:1C:11:D2, 60:9C:9F:1C:11:C1, 60:9C:9F:1C:11:D3, 60:9C:9F:1C:11:CF, 60:9C:9F:1C:11:D0, 60:9C:9F:1C:11:D1, 60:9C:9F:1C:11:F2, 60:9C:9F:1C:11:F4, 60:9C:9F:1C:11:C9, 60:9C:9F:1C:11:CA, 60:9C:9F:1C:11:CB, 60:9C:9F:1C:11:C"/>
    <s v="NULL"/>
  </r>
  <r>
    <x v="1"/>
    <x v="176"/>
    <x v="370"/>
    <x v="0"/>
    <x v="0"/>
    <s v="In Betrieb"/>
    <x v="0"/>
    <s v="RICOH Aficio Printer"/>
    <s v="E154M421938"/>
    <s v="00:26:73:87:11:52"/>
    <s v="172.18.200.245"/>
  </r>
  <r>
    <x v="1"/>
    <x v="177"/>
    <x v="371"/>
    <x v="0"/>
    <x v="0"/>
    <s v="In Betrieb"/>
    <x v="0"/>
    <s v="RICOH Aficio Printer"/>
    <s v="W793PC02005"/>
    <s v="00:26:73:77:CA:FA"/>
    <s v="172.18.200.50"/>
  </r>
  <r>
    <x v="1"/>
    <x v="178"/>
    <x v="372"/>
    <x v="1"/>
    <x v="1"/>
    <s v="In Betrieb"/>
    <x v="4"/>
    <s v="Brocade Fastiron FWS648G, Brocade Fastiron FWS648G, Brocade Fastiron FWS648G, Brocade Fastiron FWS648G, Brocade Fastiron FWS648G, Brocade Fastiron FWS648G, Brocade Fastiron FWS648G, Brocade Fastiron FWS648G, Brocade Fastiron FWS648G, Brocade Fastiron"/>
    <s v="MDAN12H05S, MDAN12H05S, MDAN12H05S, MDAN12H05S, MDAN12H05S, MDAN12H05S, MDAN12H05S, MDAN12H05S, MDAN12H05S, MDAN12H05S, MDAN12H05S, MDAN12H05S, MDAN12H05S, MDAN12H05S, MDAN12H05S, MDAN12H05S, MDAN12H05S, MDAN12H05S, MDAN12H05S, MDAN12H05S, MDAN12H05S"/>
    <s v="00:24:38:FB:B8:40, 00:24:38:FB:B8:49, 00:24:38:FB:B8:4A, 00:24:38:FB:B8:4D, 00:24:38:FB:B8:5A, 00:24:38:FB:B8:6F, 00:24:38:FB:B8:44, 00:24:38:FB:B8:45, 00:24:38:FB:B8:46, 00:24:38:FB:B8:47, 00:24:38:FB:B8:48, 00:24:38:FB:B8:69, 00:24:38:FB:B8:6A, 00:"/>
    <s v="NULL"/>
  </r>
  <r>
    <x v="1"/>
    <x v="178"/>
    <x v="373"/>
    <x v="1"/>
    <x v="1"/>
    <s v="In Betrieb"/>
    <x v="4"/>
    <s v="Brocade Fastiron FWS648G, Brocade Fastiron FWS648G, Brocade Fastiron FWS648G, Brocade Fastiron FWS648G, Brocade Fastiron FWS648G, Brocade Fastiron FWS648G, Brocade Fastiron FWS648G, Brocade Fastiron FWS648G, Brocade Fastiron FWS648G, Brocade Fastiron"/>
    <s v="MDAN06J01A, MDAN06J01A, MDAN06J01A, MDAN06J01A, MDAN06J01A, MDAN06J01A, MDAN06J01A, MDAN06J01A, MDAN06J01A, MDAN06J01A, MDAN06J01A, MDAN06J01A, MDAN06J01A, MDAN06J01A, MDAN06J01A, MDAN06J01A, MDAN06J01A, MDAN06J01A, MDAN06J01A, MDAN06J01A, MDAN06J01A"/>
    <s v="00:24:38:FC:48:80, n.a., 00:24:38:FC:48:80, 00:24:38:FC:48:84, 00:24:38:FC:48:85, 00:24:38:FC:48:86, 00:24:38:FC:48:87, 00:24:38:FC:48:88, 00:24:38:FC:48:AA, 00:24:38:FC:48:AB, 00:24:38:FC:48:AC, 00:24:38:FC:48:AD, 00:24:38:FC:48:AE, 00:24:38:FC:48:A"/>
    <s v="NULL"/>
  </r>
  <r>
    <x v="1"/>
    <x v="179"/>
    <x v="374"/>
    <x v="0"/>
    <x v="0"/>
    <s v="In Betrieb"/>
    <x v="0"/>
    <s v="RICOH Aficio Printer, RICOH Aficio Printer"/>
    <s v="T1149066911, T1149066911"/>
    <s v="n.a., 00:26:73:87:A5:B7"/>
    <s v="n.a., 172.18.204.6"/>
  </r>
  <r>
    <x v="1"/>
    <x v="180"/>
    <x v="375"/>
    <x v="0"/>
    <x v="0"/>
    <s v="In Betrieb"/>
    <x v="0"/>
    <s v="RICOH Aficio Printer, RICOH Aficio Printer"/>
    <s v="NULL"/>
    <s v="n.a., n.a."/>
    <s v="n.a., n.a."/>
  </r>
  <r>
    <x v="1"/>
    <x v="181"/>
    <x v="376"/>
    <x v="0"/>
    <x v="0"/>
    <s v="In Betrieb"/>
    <x v="0"/>
    <s v="RICOH Aficio Printer"/>
    <s v="E153M420608"/>
    <s v="00:26:73:63:FD:01"/>
    <s v="172.18.200.80"/>
  </r>
  <r>
    <x v="1"/>
    <x v="182"/>
    <x v="377"/>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8160501, AN08160501, AN08160501, AN08160501, AN08160501, AN08160501, AN08160501, AN08160501, AN08160501, AN08160501, AN08160501, AN08160501, AN08160501, AN08160501, AN08160501, AN08160501, AN08160501, AN08160501, AN08160501, AN08160501, AN08160501"/>
    <s v="00:1B:ED:7C:C8:00, n.a., 00:1B:ED:7C:C8:0C, 00:1B:ED:7C:C8:0D, 00:1B:ED:7C:C8:0E, 00:1B:ED:7C:C8:0F, 00:1B:ED:7C:C8:09, 00:1B:ED:7C:C8:0A, 00:1B:ED:7C:C8:0B, 00:1B:ED:7C:C8:04, 00:1B:ED:7C:C8:05, 00:1B:ED:7C:C8:06, 00:1B:ED:7C:C8:07, 00:1B:ED:7C:C8:0"/>
    <s v="NULL"/>
  </r>
  <r>
    <x v="1"/>
    <x v="183"/>
    <x v="378"/>
    <x v="0"/>
    <x v="0"/>
    <s v="Installiert"/>
    <x v="0"/>
    <s v="RICOH Aficio Printer"/>
    <s v="G078P400200"/>
    <s v="58:38:79:06:E6:9B"/>
    <s v="172.18.203.133"/>
  </r>
  <r>
    <x v="1"/>
    <x v="184"/>
    <x v="379"/>
    <x v="0"/>
    <x v="0"/>
    <s v="In Betrieb"/>
    <x v="0"/>
    <s v="RICOH Aficio Printer, RICOH Aficio Printer"/>
    <s v="S9328900625, S9328900625"/>
    <s v="n.a., 00:26:73:3E:E9:EB"/>
    <s v="n.a., 172.18.204.131"/>
  </r>
  <r>
    <x v="1"/>
    <x v="185"/>
    <x v="380"/>
    <x v="0"/>
    <x v="0"/>
    <s v="In Betrieb"/>
    <x v="0"/>
    <s v="RICOH Aficio Printer"/>
    <s v="W493K201768"/>
    <s v="00:26:73:58:4C:3E"/>
    <s v="172.18.203.16"/>
  </r>
  <r>
    <x v="1"/>
    <x v="186"/>
    <x v="381"/>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8290583, AN08290583, AN08290583, AN08290583, AN08290583, AN08290583, AN08290583, AN08290583, AN08290583, AN08290583, AN08290583, AN08290583, AN08290583, AN08290583, AN08290583, AN08290583, AN08290583, AN08290583, AN08290583, AN08290583, AN08290583"/>
    <s v="00:1B:ED:80:12:80, n.a., 00:1B:ED:80:12:AF, 00:1B:ED:80:12:84, 00:1B:ED:80:12:85, 00:1B:ED:80:12:86, 00:1B:ED:80:12:87, 00:1B:ED:80:12:88, 00:1B:ED:80:12:A9, 00:1B:ED:80:12:AA, 00:1B:ED:80:12:AB, 00:1B:ED:80:12:AC, 00:1B:ED:80:12:AD, 00:1B:ED:80:12:A"/>
    <s v="NULL"/>
  </r>
  <r>
    <x v="1"/>
    <x v="186"/>
    <x v="382"/>
    <x v="1"/>
    <x v="1"/>
    <s v="In Betrieb"/>
    <x v="4"/>
    <s v="Brocade Fastiron FWS648G, Brocade Fastiron FWS648G, Brocade Fastiron FWS648G, Brocade Fastiron FWS648G, Brocade Fastiron FWS648G, Brocade Fastiron FWS648G, Brocade Fastiron FWS648G, Brocade Fastiron FWS648G, Brocade Fastiron FWS648G, Brocade Fastiron"/>
    <s v="MDAN45F008, MDAN45F008, MDAN45F008, MDAN45F008, MDAN45F008, MDAN45F008, MDAN45F008, MDAN45F008, MDAN45F008, MDAN45F008, MDAN45F008, MDAN45F008, MDAN45F008, MDAN45F008, MDAN45F008, MDAN45F008, MDAN45F008, MDAN45F008, MDAN45F008, MDAN45F008, MDAN45F008"/>
    <s v="00:24:38:D3:20:C0, n.a., 00:24:38:D3:20:C0, 00:24:38:D3:20:C9, 00:24:38:D3:20:CA, 00:24:38:D3:20:C6, 00:24:38:D3:20:C7, 00:24:38:D3:20:C8, 00:24:38:D3:20:EC, 00:24:38:D3:20:ED, 00:24:38:D3:20:EE, 00:24:38:D3:20:EF, 00:24:38:D3:20:C4, 00:24:38:D3:20:C"/>
    <s v="NULL"/>
  </r>
  <r>
    <x v="1"/>
    <x v="187"/>
    <x v="383"/>
    <x v="0"/>
    <x v="0"/>
    <s v="In Betrieb"/>
    <x v="0"/>
    <s v="RICOH Aficio Printer"/>
    <s v="E154M520597"/>
    <s v="00:26:73:87:AF:D1"/>
    <s v="172.18.203.11"/>
  </r>
  <r>
    <x v="1"/>
    <x v="188"/>
    <x v="384"/>
    <x v="0"/>
    <x v="0"/>
    <s v="In Betrieb"/>
    <x v="0"/>
    <s v="RICOH Aficio Printer"/>
    <s v="W663K100353"/>
    <s v="00:26:73:50:91:81"/>
    <s v="172.18.203.14"/>
  </r>
  <r>
    <x v="1"/>
    <x v="189"/>
    <x v="385"/>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7280540, AN07280540, AN07280540, AN07280540, AN07280540, AN07280540, AN07280540, AN07280540, AN07280540, AN07280540, AN07280540, AN07280540, AN07280540, AN07280540, AN07280540, AN07280540, AN07280540, AN07280540, AN07280540, AN07280540, AN07280540"/>
    <s v="00:12:F2:EC:00:C0, n.a., 00:12:F2:EC:00:EF, 00:12:F2:EC:00:C4, 00:12:F2:EC:00:C5, 00:12:F2:EC:00:C6, 00:12:F2:EC:00:C7, 00:12:F2:EC:00:C8, 00:12:F2:EC:00:E9, 00:12:F2:EC:00:EA, 00:12:F2:EC:00:EB, 00:12:F2:EC:00:EC, 00:12:F2:EC:00:ED, 00:12:F2:EC:00:E"/>
    <s v="NULL"/>
  </r>
  <r>
    <x v="1"/>
    <x v="189"/>
    <x v="386"/>
    <x v="1"/>
    <x v="1"/>
    <s v="In Betrieb"/>
    <x v="4"/>
    <s v="Brocade Fastiron FLS648, Brocade Fastiron FLS648, Brocade Fastiron FLS648, Brocade Fastiron FLS648, Brocade Fastiron FLS648, Brocade Fastiron FLS648, Brocade Fastiron FLS648, Brocade Fastiron FLS648, Brocade Fastiron FLS648, Brocade Fastiron FLS648, "/>
    <s v="M8AN40G03R, M8AN40G03R, M8AN40G03R, M8AN40G03R, M8AN40G03R, M8AN40G03R, M8AN40G03R, M8AN40G03R, M8AN40G03R, M8AN40G03R, M8AN40G03R, M8AN40G03R, M8AN40G03R, M8AN40G03R, M8AN40G03R, M8AN40G03R, M8AN40G03R, M8AN40G03R, M8AN40G03R, M8AN40G03R, M8AN40G03R"/>
    <s v="00:1B:ED:EE:3E:00, n.a., 00:1B:ED:EE:3E:2F, 00:1B:ED:EE:3E:04, 00:1B:ED:EE:3E:05, 00:1B:ED:EE:3E:06, 00:1B:ED:EE:3E:07, 00:1B:ED:EE:3E:08, 00:1B:ED:EE:3E:29, 00:1B:ED:EE:3E:2A, 00:1B:ED:EE:3E:2B, 00:1B:ED:EE:3E:2C, 00:1B:ED:EE:3E:2D, 00:1B:ED:EE:3E:2"/>
    <s v="NULL"/>
  </r>
  <r>
    <x v="1"/>
    <x v="189"/>
    <x v="387"/>
    <x v="1"/>
    <x v="1"/>
    <s v="In Betrieb"/>
    <x v="4"/>
    <s v="Brocade Fastiron FLS648, Brocade Fastiron FLS648"/>
    <s v="AN08171231, AN08171231"/>
    <s v="00:1B:ED:7D:27:80, 00:1B:ED:7D:27:80"/>
    <s v="172.18.78.113, 172.18.78.113"/>
  </r>
  <r>
    <x v="1"/>
    <x v="189"/>
    <x v="388"/>
    <x v="1"/>
    <x v="1"/>
    <s v="In Betrieb"/>
    <x v="4"/>
    <s v="Brocade Fastiron FLS648, Brocade Fastiron FLS648, Brocade Fastiron FLS648, Brocade Fastiron FLS648, Brocade Fastiron FLS648, Brocade Fastiron FLS648, Brocade Fastiron FLS648, Brocade Fastiron FLS648, Brocade Fastiron FLS648, Brocade Fastiron FLS648, "/>
    <s v="M8AN40G02A, M8AN40G02A, M8AN40G02A, M8AN40G02A, M8AN40G02A, M8AN40G02A, M8AN40G02A, M8AN40G02A, M8AN40G02A, M8AN40G02A, M8AN40G02A, M8AN40G02A, M8AN40G02A, M8AN40G02A, M8AN40G02A, M8AN40G02A, M8AN40G02A, M8AN40G02A, M8AN40G02A, M8AN40G02A, M8AN40G02A"/>
    <s v="00:1B:ED:EE:32:80, n.a., 00:1B:ED:EE:32:80, 00:1B:ED:EE:32:84, 00:1B:ED:EE:32:85, 00:1B:ED:EE:32:86, 00:1B:ED:EE:32:87, 00:1B:ED:EE:32:88, 00:1B:ED:EE:32:AA, 00:1B:ED:EE:32:AB, 00:1B:ED:EE:32:AC, 00:1B:ED:EE:32:AD, 00:1B:ED:EE:32:AE, 00:1B:ED:EE:32:A"/>
    <s v="NULL"/>
  </r>
  <r>
    <x v="1"/>
    <x v="189"/>
    <x v="389"/>
    <x v="1"/>
    <x v="1"/>
    <s v="In Betrieb"/>
    <x v="4"/>
    <s v="Brocade ICX6450-24-POE, Brocade ICX6450-24-POE"/>
    <s v="NULL"/>
    <s v=", n.a."/>
    <s v="172.18.78.223, n.a."/>
  </r>
  <r>
    <x v="1"/>
    <x v="189"/>
    <x v="390"/>
    <x v="1"/>
    <x v="1"/>
    <s v="In Betrieb"/>
    <x v="4"/>
    <s v="Brocade ICX6450-48, Brocade ICX6450-48, Brocade ICX6450-48, Brocade ICX6450-48, Brocade ICX6450-48, Brocade ICX6450-48, Brocade ICX6450-48, Brocade ICX6450-48, Brocade ICX6450-48, Brocade ICX6450-48, Brocade ICX6450-48, Brocade ICX6450-48, Brocade IC"/>
    <s v="NULL"/>
    <s v="n.a., n.a., n.a., n.a., n.a., n.a., n.a., , n.a., n.a., n.a., n.a., n.a., n.a., n.a., n.a., n.a., n.a., n.a., n.a., n.a., n.a., n.a., n.a., n.a., n.a., n.a., n.a., n.a., n.a., n.a., n.a., n.a., n.a., n.a., n.a., n.a., n.a."/>
    <s v="n.a., n.a., n.a., n.a., n.a., n.a., n.a., 10.18.10.5, n.a., n.a., n.a., n.a., n.a., n.a., n.a., n.a., n.a., n.a., n.a., n.a., n.a., n.a., n.a., n.a., n.a., n.a., n.a., n.a., n.a., n.a., n.a., n.a., n.a., n.a., n.a., n.a., n.a., n.a."/>
  </r>
  <r>
    <x v="1"/>
    <x v="190"/>
    <x v="391"/>
    <x v="0"/>
    <x v="0"/>
    <s v="In Betrieb"/>
    <x v="0"/>
    <s v="RICOH Aficio Printer"/>
    <s v="NULL"/>
    <s v="n.a."/>
    <s v="n.a."/>
  </r>
  <r>
    <x v="1"/>
    <x v="191"/>
    <x v="392"/>
    <x v="0"/>
    <x v="0"/>
    <s v="In Betrieb"/>
    <x v="0"/>
    <s v="RICOH Aficio Printer"/>
    <s v="W663K201244"/>
    <s v="00:26:73:57:2F:A0"/>
    <s v="172.18.203.12"/>
  </r>
  <r>
    <x v="1"/>
    <x v="192"/>
    <x v="393"/>
    <x v="1"/>
    <x v="1"/>
    <s v="In Betrieb"/>
    <x v="4"/>
    <s v="HP J4865A ProCurve 4108GL, HP J4865A ProCurve 4108GL"/>
    <s v="SG428MF03C, SG428MF03C"/>
    <s v="00:0F:20:F1:E1:40, n.a."/>
    <s v="172.18.78.23, n.a."/>
  </r>
  <r>
    <x v="1"/>
    <x v="193"/>
    <x v="394"/>
    <x v="0"/>
    <x v="0"/>
    <s v="In Betrieb"/>
    <x v="0"/>
    <s v="RICOH Aficio Printer"/>
    <s v="W663K100455"/>
    <s v="00:26:73:50:92:F0"/>
    <s v="172.18.203.13"/>
  </r>
  <r>
    <x v="1"/>
    <x v="194"/>
    <x v="395"/>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8092167, AN08092167, AN08092167, AN08092167, AN08092167, AN08092167, AN08092167, AN08092167, AN08092167, AN08092167, AN08092167, AN08092167, AN08092167, AN08092167, AN08092167, AN08092167, AN08092167, AN08092167, AN08092167, AN08092167, AN08092167"/>
    <s v="00:1B:ED:7A:ED:87, 00:1B:ED:7A:ED:88, 00:1B:ED:7A:ED:AD, 00:1B:ED:7A:ED:AE, 00:1B:ED:7A:ED:AF, 00:1B:ED:7A:ED:84, 00:1B:ED:7A:ED:85, 00:1B:ED:7A:ED:86, 00:1B:ED:7A:ED:A7, 00:1B:ED:7A:ED:A8, 00:1B:ED:7A:ED:A9, 00:1B:ED:7A:ED:AA, 00:1B:ED:7A:ED:AB, 00:"/>
    <s v="NULL"/>
  </r>
  <r>
    <x v="1"/>
    <x v="194"/>
    <x v="396"/>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7280450, AN07280450, AN07280450, AN07280450, AN07280450, AN07280450, AN07280450, AN07280450, AN07280450, AN07280450, AN07280450, AN07280450, AN07280450, AN07280450, AN07280450, AN07280450, AN07280450, AN07280450, AN07280450, AN07280450, AN07280450"/>
    <s v="00:12:F2:EC:13:80, n.a., 00:12:F2:EC:13:80, 00:12:F2:EC:13:89, 00:12:F2:EC:13:85, 00:12:F2:EC:13:86, 00:12:F2:EC:13:87, 00:12:F2:EC:13:88, 00:12:F2:EC:13:AB, 00:12:F2:EC:13:AC, 00:12:F2:EC:13:AD, 00:12:F2:EC:13:AE, 00:12:F2:EC:13:AF, 00:12:F2:EC:13:8"/>
    <s v="NULL"/>
  </r>
  <r>
    <x v="1"/>
    <x v="195"/>
    <x v="397"/>
    <x v="0"/>
    <x v="0"/>
    <s v="In Betrieb"/>
    <x v="0"/>
    <s v="RICOH Aficio Printer"/>
    <s v="E154M421901"/>
    <s v="00:26:73:87:11:6D"/>
    <s v="172.18.203.17"/>
  </r>
  <r>
    <x v="1"/>
    <x v="196"/>
    <x v="398"/>
    <x v="0"/>
    <x v="0"/>
    <s v="In Betrieb"/>
    <x v="0"/>
    <s v="??Q6653A, ??Q6653A"/>
    <s v="??SG77N1902F, ??SG77N1902F"/>
    <s v="n.a., 00:40:CA:9E:38:FA"/>
    <s v="n.a., 172.18.204.59"/>
  </r>
  <r>
    <x v="1"/>
    <x v="197"/>
    <x v="399"/>
    <x v="0"/>
    <x v="0"/>
    <s v="In Betrieb"/>
    <x v="0"/>
    <s v="HP Printer"/>
    <s v="NULL"/>
    <s v="84:34:97:A5:A4:DC"/>
    <s v="172.18.200.172"/>
  </r>
  <r>
    <x v="1"/>
    <x v="198"/>
    <x v="400"/>
    <x v="1"/>
    <x v="1"/>
    <s v="In Betrieb"/>
    <x v="4"/>
    <s v="Brocade Fastiron FWS648G, Brocade Fastiron FWS648G, Brocade Fastiron FWS648G, Brocade Fastiron FWS648G, Brocade Fastiron FWS648G, Brocade Fastiron FWS648G, Brocade Fastiron FWS648G, Brocade Fastiron FWS648G, Brocade Fastiron FWS648G, Brocade Fastiron"/>
    <s v="MDAN49G012, MDAN49G012, MDAN49G012, MDAN49G012, MDAN49G012, MDAN49G012, MDAN49G012, MDAN49G012, MDAN49G012, MDAN49G012, MDAN49G012, MDAN49G012, MDAN49G012, MDAN49G012, MDAN49G012, MDAN49G012, MDAN49G012, MDAN49G012, MDAN49G012, MDAN49G012, MDAN49G012"/>
    <s v="00:24:38:FA:D4:80, n.a., 00:24:38:FA:D4:80, 00:24:38:FA:D4:89, 00:24:38:FA:D4:8A, 00:24:38:FA:D4:87, 00:24:38:FA:D4:88, 00:24:38:FA:D4:AD, 00:24:38:FA:D4:AE, 00:24:38:FA:D4:AF, 00:24:38:FA:D4:84, 00:24:38:FA:D4:85, 00:24:38:FA:D4:86, 00:24:38:FA:D4:A"/>
    <s v="NULL"/>
  </r>
  <r>
    <x v="1"/>
    <x v="198"/>
    <x v="401"/>
    <x v="1"/>
    <x v="1"/>
    <s v="In Betrieb"/>
    <x v="4"/>
    <s v="Brocade Fastiron FLS648, Brocade Fastiron FLS648, Brocade Fastiron FLS648, Brocade Fastiron FLS648, Brocade Fastiron FLS648, Brocade Fastiron FLS648, Brocade Fastiron FLS648, Brocade Fastiron FLS648, Brocade Fastiron FLS648, Brocade Fastiron FLS648, "/>
    <s v="AN07280517, AN07280517, AN07280517, AN07280517, AN07280517, AN07280517, AN07280517, AN07280517, AN07280517, AN07280517, AN07280517, AN07280517, AN07280517, AN07280517, AN07280517, AN07280517, AN07280517, AN07280517, AN07280517, AN07280517, AN07280517"/>
    <s v="00:12:F2:EC:19:80, n.a., 00:12:F2:EC:19:80, 00:12:F2:EC:19:89, 00:12:F2:EC:19:8A, 00:12:F2:EC:19:8B, 00:12:F2:EC:19:87, 00:12:F2:EC:19:88, 00:12:F2:EC:19:AD, 00:12:F2:EC:19:AE, 00:12:F2:EC:19:AF, 00:12:F2:EC:19:84, 00:12:F2:EC:19:85, 00:12:F2:EC:19:8"/>
    <s v="NULL"/>
  </r>
  <r>
    <x v="1"/>
    <x v="198"/>
    <x v="402"/>
    <x v="1"/>
    <x v="1"/>
    <s v="In Betrieb"/>
    <x v="4"/>
    <s v="Brocade ICX6450-24-POE, Brocade ICX6450-24-POE, Brocade ICX6450-24-POE, Brocade ICX6450-24-POE, Brocade ICX6450-24-POE, Brocade ICX6450-24-POE, Brocade ICX6450-24-POE, Brocade ICX6450-24-POE, Brocade ICX6450-24-POE, Brocade ICX6450-24-POE, Brocade IC"/>
    <s v="BZR3245K038, BZR3245K038, BZR3245K038, BZR3245K038, BZR3245K038, BZR3245K038, BZR3245K038, BZR3245K038, BZR3245K038, BZR3245K038, BZR3245K038, BZR3245K038, BZR3245K038, BZR3245K038, BZR3245K038, BZR3245K038, BZR3245K038, BZR3245K038, BZR3245K038, BZR"/>
    <s v="CC:4E:24:80:F0:C0, CC:4E:24:80:F0:C8, CC:4E:24:80:F0:D9, CC:4E:24:80:F0:DA, CC:4E:24:80:F0:DB, CC:4E:24:80:F0:C2, CC:4E:24:80:F0:C3, CC:4E:24:80:F0:C4, CC:4E:24:80:F0:C5, CC:4E:24:80:F0:C6, CC:4E:24:80:F0:C7, CC:4E:24:80:F0:C1, CC:4E:24:80:F0:D3, CC:"/>
    <s v="NULL"/>
  </r>
  <r>
    <x v="1"/>
    <x v="199"/>
    <x v="403"/>
    <x v="0"/>
    <x v="0"/>
    <s v="In Betrieb"/>
    <x v="0"/>
    <s v="RICOH Aficio Printer"/>
    <s v="T1148960316"/>
    <s v="00:26:73:7D:29:BD"/>
    <s v="172.18.204.2"/>
  </r>
  <r>
    <x v="1"/>
    <x v="200"/>
    <x v="404"/>
    <x v="0"/>
    <x v="0"/>
    <s v="In Betrieb"/>
    <x v="0"/>
    <s v="RICOH Aficio Printer"/>
    <s v="G446P404068"/>
    <s v="00:26:73:BC:7E:AE"/>
    <s v="172.18.204.4"/>
  </r>
  <r>
    <x v="1"/>
    <x v="201"/>
    <x v="405"/>
    <x v="0"/>
    <x v="0"/>
    <s v="In Betrieb"/>
    <x v="0"/>
    <s v="RICOH Aficio Printer"/>
    <s v="S9348901387"/>
    <s v="00:26:73:81:CB:EB"/>
    <s v="172.18.204.3"/>
  </r>
  <r>
    <x v="1"/>
    <x v="201"/>
    <x v="406"/>
    <x v="0"/>
    <x v="0"/>
    <s v="In Betrieb"/>
    <x v="0"/>
    <s v="RICOH Aficio Printer"/>
    <s v="W493K201775"/>
    <s v="00:26:73:58:A1:DB"/>
    <s v="172.18.204.129"/>
  </r>
  <r>
    <x v="1"/>
    <x v="201"/>
    <x v="407"/>
    <x v="1"/>
    <x v="1"/>
    <s v="In Betrieb"/>
    <x v="4"/>
    <s v="Brocade ICX6450-24-POE, Brocade ICX6450-24-POE, Brocade ICX6450-24-POE, Brocade ICX6450-24-POE, Brocade ICX6450-24-POE, Brocade ICX6450-24-POE, Brocade ICX6450-24-POE, Brocade ICX6450-24-POE, Brocade ICX6450-24-POE, Brocade ICX6450-24-POE, Brocade IC"/>
    <s v="BZR3245K034, BZR3245K034, BZR3245K034, BZR3245K034, BZR3245K034, BZR3245K034, BZR3245K034, BZR3245K034, BZR3245K034, BZR3245K034, BZR3245K034, BZR3245K034, BZR3245K034, BZR3245K034, BZR3245K034, BZR3245K034, BZR3245K034, BZR3245K034, BZR3245K034, BZR"/>
    <s v="CC:4E:24:80:E7:E0, n.a., CC:4E:24:80:E7:E0, CC:4E:24:80:E7:E9, CC:4E:24:80:E7:FB, CC:4E:24:80:E7:E5, CC:4E:24:80:E7:E6, CC:4E:24:80:E7:E7, CC:4E:24:80:E7:E8, CC:4E:24:80:E7:F9, CC:4E:24:80:E7:FA, CC:4E:24:80:E7:F5, CC:4E:24:80:E7:F6, CC:4E:24:80:E7:F"/>
    <s v="NULL"/>
  </r>
  <r>
    <x v="1"/>
    <x v="202"/>
    <x v="408"/>
    <x v="1"/>
    <x v="1"/>
    <s v="Installiert"/>
    <x v="4"/>
    <s v="Brocade Fastiron FLS648, Brocade Fastiron FLS648, Brocade Fastiron FLS648, Brocade Fastiron FLS648, Brocade Fastiron FLS648, Brocade Fastiron FLS648, Brocade Fastiron FLS648, Brocade Fastiron FLS648, Brocade Fastiron FLS648, Brocade Fastiron FLS648, "/>
    <s v="AN07280465, AN07280465, AN07280465, AN07280465, AN07280465, AN07280465, AN07280465, AN07280465, AN07280465, AN07280465, AN07280465, AN07280465"/>
    <s v="00:12:F2:EC:11:D8, 00:12:F2:EC:11:E1, 00:12:F2:EC:11:ED, 00:12:F2:EC:11:EE, 00:12:F2:EC:11:EF, 00:12:F2:EC:11:C0, 00:12:F2:EC:11:E7, 00:12:F2:EC:11:E8, 00:12:F2:EC:11:E9, 00:12:F2:EC:11:EA, 00:12:F2:EC:11:EB, 00:12:F2:EC:11:EC"/>
    <s v="NULL"/>
  </r>
  <r>
    <x v="1"/>
    <x v="202"/>
    <x v="409"/>
    <x v="1"/>
    <x v="1"/>
    <s v="Installiert"/>
    <x v="4"/>
    <s v="Brocade Fastiron FLS648"/>
    <s v="AN07280505"/>
    <s v="00:12:F2:EC:1C:40"/>
    <s v="172.18.229.232"/>
  </r>
  <r>
    <x v="1"/>
    <x v="202"/>
    <x v="410"/>
    <x v="1"/>
    <x v="1"/>
    <s v="In Betrieb"/>
    <x v="4"/>
    <s v="Brocade ICX6450-24-POE, Brocade ICX6450-24-POE, Brocade ICX6450-24-POE, Brocade ICX6450-24-POE, Brocade ICX6450-24-POE, Brocade ICX6450-24-POE, Brocade ICX6450-24-POE, Brocade ICX6450-24-POE, Brocade ICX6450-24-POE, Brocade ICX6450-24-POE, Brocade IC"/>
    <s v="BZR3240K055, BZR3240K055, BZR3240K055, BZR3240K055, BZR3240K055, BZR3240K055, BZR3240K055, BZR3240K055, BZR3240K055, BZR3240K055, BZR3240K055, BZR3240K055, BZR3240K055, BZR3240K055, BZR3240K055, BZR3240K055, BZR3240K055, BZR3240K055, BZR3240K055, BZR"/>
    <s v="CC:4E:24:80:37:80, n.a., CC:4E:24:80:37:80, n.a., CC:4E:24:80:37:86, CC:4E:24:80:37:87, CC:4E:24:80:37:88, CC:4E:24:80:37:96, CC:4E:24:80:37:97, CC:4E:24:80:37:82, CC:4E:24:80:37:83, CC:4E:24:80:37:84, CC:4E:24:80:37:85, CC:4E:24:80:37:91, CC:4E:24:8"/>
    <s v="NULL"/>
  </r>
  <r>
    <x v="1"/>
    <x v="203"/>
    <x v="411"/>
    <x v="3"/>
    <x v="8"/>
    <s v="In Betrieb"/>
    <x v="6"/>
    <s v="NULL"/>
    <s v="NULL"/>
    <s v="NULL"/>
    <s v="NULL"/>
  </r>
  <r>
    <x v="1"/>
    <x v="203"/>
    <x v="412"/>
    <x v="1"/>
    <x v="1"/>
    <s v="In Betrieb"/>
    <x v="5"/>
    <s v="NULL"/>
    <s v="NULL"/>
    <s v="NULL"/>
    <s v="NULL"/>
  </r>
  <r>
    <x v="1"/>
    <x v="203"/>
    <x v="413"/>
    <x v="1"/>
    <x v="7"/>
    <s v="In Betrieb"/>
    <x v="6"/>
    <s v="NULL"/>
    <s v="NULL"/>
    <s v="NULL"/>
    <s v="NULL"/>
  </r>
  <r>
    <x v="1"/>
    <x v="204"/>
    <x v="414"/>
    <x v="1"/>
    <x v="7"/>
    <s v="In Betrieb"/>
    <x v="6"/>
    <s v="NULL"/>
    <s v="NULL"/>
    <s v="NULL"/>
    <s v="NULL"/>
  </r>
  <r>
    <x v="1"/>
    <x v="204"/>
    <x v="415"/>
    <x v="3"/>
    <x v="8"/>
    <s v="In Betrieb"/>
    <x v="6"/>
    <s v="NULL"/>
    <s v="NULL"/>
    <s v="NULL"/>
    <s v="NULL"/>
  </r>
  <r>
    <x v="1"/>
    <x v="205"/>
    <x v="416"/>
    <x v="0"/>
    <x v="0"/>
    <s v="In Betrieb"/>
    <x v="0"/>
    <s v="RICOH Aficio Printer"/>
    <s v="W663K100405"/>
    <s v="00:26:73:50:43:E5"/>
    <s v="172.18.201.60"/>
  </r>
  <r>
    <x v="1"/>
    <x v="206"/>
    <x v="417"/>
    <x v="0"/>
    <x v="0"/>
    <s v="In Betrieb"/>
    <x v="0"/>
    <s v="RICOH Aficio Printer"/>
    <s v="G446P902075"/>
    <s v="00:26:73:CD:7A:81"/>
    <s v="172.18.200.11"/>
  </r>
  <r>
    <x v="1"/>
    <x v="207"/>
    <x v="418"/>
    <x v="0"/>
    <x v="0"/>
    <s v="In Betrieb"/>
    <x v="0"/>
    <s v="Xerox Phaser 6350DP, Xerox Phaser 6350DP"/>
    <s v="WNP533443, WNP533443"/>
    <s v="00:00:AA:95:4B:6C, n.a."/>
    <s v="172.18.204.12, n.a."/>
  </r>
  <r>
    <x v="1"/>
    <x v="207"/>
    <x v="419"/>
    <x v="1"/>
    <x v="5"/>
    <s v="In Betrieb"/>
    <x v="4"/>
    <s v="Brocade Communications Systems ICX6450-48 Switch, Brocade Communications Systems ICX6450-48 Switch, Brocade Communications Systems ICX6450-48 Switch"/>
    <s v="BZT3233K0DF, BZT3233K0DF, BZT3233K0DF"/>
    <s v="CC:4E:24:77:46:40, n.a., n.a."/>
    <s v="172.18.229.224, n.a., n.a."/>
  </r>
  <r>
    <x v="1"/>
    <x v="208"/>
    <x v="420"/>
    <x v="1"/>
    <x v="5"/>
    <s v="In Betrieb"/>
    <x v="4"/>
    <s v="Brocade Communications Systems ICX6450-48 Switch, Brocade Communications Systems ICX6450-48 Switch, Brocade Communications Systems ICX6450-48 Switch"/>
    <s v="BZT3214L015, BZT3214L015, BZT3214L015"/>
    <s v="CC:4E:24:D8:A0:80, n.a., n.a."/>
    <s v="172.18.229.225, n.a., n.a."/>
  </r>
  <r>
    <x v="1"/>
    <x v="209"/>
    <x v="421"/>
    <x v="0"/>
    <x v="0"/>
    <s v="In Betrieb"/>
    <x v="0"/>
    <s v="RICOH Aficio Printer"/>
    <s v="S9329301596"/>
    <s v="00:26:73:51:76:41"/>
    <s v="172.18.204.14"/>
  </r>
  <r>
    <x v="1"/>
    <x v="209"/>
    <x v="422"/>
    <x v="0"/>
    <x v="0"/>
    <s v="In Betrieb"/>
    <x v="0"/>
    <s v="RICOH Aficio Printer"/>
    <s v="E154M531878"/>
    <s v="00:26:73:87:B8:5F"/>
    <s v="172.18.204.15"/>
  </r>
  <r>
    <x v="1"/>
    <x v="210"/>
    <x v="423"/>
    <x v="1"/>
    <x v="1"/>
    <s v="In Betrieb"/>
    <x v="1"/>
    <s v="HP Procurve J9028B, HP Procurve J9028B, HP Procurve J9028B, HP Procurve J9028B"/>
    <s v="NULL"/>
    <s v="n.a., n.a., 00:1D:B3:8E:9B:80, n.a."/>
    <s v="n.a., n.a., 10.188.71.86, n.a."/>
  </r>
  <r>
    <x v="2"/>
    <x v="211"/>
    <x v="424"/>
    <x v="0"/>
    <x v="0"/>
    <s v="In Betrieb"/>
    <x v="0"/>
    <s v="HP Color LaserJet 2605dn, HP Color LaserJet 2605dn"/>
    <s v="??CN47ADH00B, ??CN47ADH00B"/>
    <s v=", n.a."/>
    <s v="172.19.127.4, n.a."/>
  </r>
  <r>
    <x v="2"/>
    <x v="212"/>
    <x v="425"/>
    <x v="1"/>
    <x v="19"/>
    <s v="Installiert"/>
    <x v="1"/>
    <s v="ICX6450-48 48-port"/>
    <s v="BZU2504J0HS"/>
    <s v="n.a."/>
    <s v="n.a."/>
  </r>
  <r>
    <x v="2"/>
    <x v="212"/>
    <x v="426"/>
    <x v="0"/>
    <x v="0"/>
    <s v="In Betrieb"/>
    <x v="0"/>
    <s v="RICOH Aficio Printer"/>
    <s v="W492KC02087"/>
    <s v="00:26:73:AA:52:8B"/>
    <s v="172.19.127.137"/>
  </r>
  <r>
    <x v="2"/>
    <x v="213"/>
    <x v="427"/>
    <x v="0"/>
    <x v="0"/>
    <s v="In Betrieb"/>
    <x v="0"/>
    <s v="RICOH Aficio Printer"/>
    <s v="W493K503205"/>
    <s v="00:26:73:63:67:0B"/>
    <s v="172.19.127.37"/>
  </r>
  <r>
    <x v="2"/>
    <x v="214"/>
    <x v="428"/>
    <x v="0"/>
    <x v="0"/>
    <s v="In Betrieb"/>
    <x v="0"/>
    <s v="RICOH Aficio Printer"/>
    <s v="E154M521449"/>
    <s v="00:26:73:88:10:17"/>
    <s v="172.19.127.252"/>
  </r>
  <r>
    <x v="2"/>
    <x v="215"/>
    <x v="429"/>
    <x v="1"/>
    <x v="19"/>
    <s v="Installiert"/>
    <x v="1"/>
    <s v="ICX6610-24 24-port"/>
    <s v="BXP2551H06L"/>
    <s v="n.a."/>
    <s v="n.a."/>
  </r>
  <r>
    <x v="2"/>
    <x v="215"/>
    <x v="430"/>
    <x v="0"/>
    <x v="0"/>
    <s v="In Betrieb"/>
    <x v="0"/>
    <s v="RICOH Aficio Printer"/>
    <s v="E153M531276"/>
    <s v="00:26:73:67:40:B7"/>
    <s v="172.19.127.40"/>
  </r>
  <r>
    <x v="2"/>
    <x v="216"/>
    <x v="431"/>
    <x v="0"/>
    <x v="0"/>
    <s v="In Betrieb"/>
    <x v="0"/>
    <s v="RICOH Aficio Printer"/>
    <s v="E153M531154"/>
    <s v="00:26:73:67:41:A1"/>
    <s v="172.19.127.39"/>
  </r>
  <r>
    <x v="2"/>
    <x v="217"/>
    <x v="432"/>
    <x v="1"/>
    <x v="19"/>
    <s v="In Betrieb"/>
    <x v="5"/>
    <s v="unbekannt"/>
    <s v="NULL"/>
    <s v="n.a."/>
    <s v="n.a."/>
  </r>
  <r>
    <x v="2"/>
    <x v="217"/>
    <x v="433"/>
    <x v="1"/>
    <x v="19"/>
    <s v="In Betrieb"/>
    <x v="5"/>
    <s v="unbekannt"/>
    <s v="NULL"/>
    <s v="n.a."/>
    <s v="n.a."/>
  </r>
  <r>
    <x v="2"/>
    <x v="217"/>
    <x v="434"/>
    <x v="1"/>
    <x v="19"/>
    <s v="In Betrieb"/>
    <x v="5"/>
    <s v="Cisco 3945"/>
    <s v="NULL"/>
    <s v="n.a."/>
    <s v="n.a."/>
  </r>
  <r>
    <x v="2"/>
    <x v="217"/>
    <x v="435"/>
    <x v="1"/>
    <x v="20"/>
    <s v="In Betrieb"/>
    <x v="1"/>
    <s v="SRX100"/>
    <s v="NULL"/>
    <s v="n.a."/>
    <s v="176.94.80.43"/>
  </r>
  <r>
    <x v="2"/>
    <x v="217"/>
    <x v="436"/>
    <x v="5"/>
    <x v="16"/>
    <s v="Installiert"/>
    <x v="16"/>
    <s v="NULL"/>
    <s v="NULL"/>
    <s v="NULL"/>
    <s v="NULL"/>
  </r>
  <r>
    <x v="2"/>
    <x v="217"/>
    <x v="437"/>
    <x v="1"/>
    <x v="19"/>
    <s v="In Betrieb"/>
    <x v="5"/>
    <s v="unbekannt"/>
    <s v="NULL"/>
    <s v="n.a."/>
    <s v="n.a."/>
  </r>
  <r>
    <x v="2"/>
    <x v="217"/>
    <x v="438"/>
    <x v="1"/>
    <x v="19"/>
    <s v="In Betrieb"/>
    <x v="1"/>
    <s v="Brocade ICX6450-48-HPOE"/>
    <s v="BZU2504J0CZ"/>
    <s v="60:9C:9F:F2:CC:25"/>
    <s v="10.12.64.71"/>
  </r>
  <r>
    <x v="2"/>
    <x v="217"/>
    <x v="439"/>
    <x v="1"/>
    <x v="1"/>
    <s v="In Betrieb"/>
    <x v="1"/>
    <s v="ICX6450-48 48-port, ICX6450-48 48-port, ICX6450-48 48-port, ICX6450-48 48-port, ICX6450-48 48-port, ICX6450-48 48-port, ICX6450-48 48-port, ICX6450-48 48-port, ICX6450-48 48-port, ICX6450-48 48-port, ICX6450-48 48-port, ICX6450-48 48-port, ICX6450-48"/>
    <s v="BZU2504J0CZ, BZU2504J0CZ, BZU2504J0CZ, BZU2504J0CZ, BZU2504J0CZ, BZU2504J0CZ, BZU2504J0CZ, BZU2504J0CZ, BZU2504J0CZ, BZU2504J0CZ, BZU2504J0CZ, BZU2504J0CZ, BZU2504J0CZ, BZU2504J0CZ"/>
    <s v="74:8E:F8:D7:89:00, 74:8E:F8:D7:89:09, 74:8E:F8:D7:89:0A, 74:8E:F8:D7:89:01, 74:8E:F8:D7:89:02, 74:8E:F8:D7:89:31, 74:8E:F8:D7:89:33, 74:8E:F8:D7:89:34, 74:8E:F8:D7:89:03, 74:8E:F8:D7:89:04, 74:8E:F8:D7:89:05, 74:8E:F8:D7:89:06, 74:8E:F8:D7:89:07, 74:"/>
    <s v="NULL"/>
  </r>
  <r>
    <x v="2"/>
    <x v="217"/>
    <x v="440"/>
    <x v="1"/>
    <x v="1"/>
    <s v="In Betrieb"/>
    <x v="1"/>
    <s v="ICX6450-48 48-port, ICX6450-48 48-port, ICX6450-48 48-port, ICX6450-48 48-port"/>
    <s v="BZU3207P01Y, BZU3207P01Y, BZU3207P01Y, BZU3207P01Y"/>
    <s v="60:9C:9F:F2:CC:25, 60:9C:9F:F2:CC:26, 60:9C:9F:F2:CC:27, 60:9C:9F:F2:CC:28"/>
    <s v="NULL"/>
  </r>
  <r>
    <x v="2"/>
    <x v="217"/>
    <x v="441"/>
    <x v="1"/>
    <x v="1"/>
    <s v="In Betrieb"/>
    <x v="1"/>
    <s v="ICX6450-48 48-port"/>
    <s v="BZU2504J0GY"/>
    <s v="74:8E:F8:D7:76:B4"/>
    <s v="NULL"/>
  </r>
  <r>
    <x v="2"/>
    <x v="217"/>
    <x v="442"/>
    <x v="1"/>
    <x v="4"/>
    <s v="In Betrieb"/>
    <x v="3"/>
    <s v="Cisco Aggregation Services Router 100x, Cisco Aggregation Services Router 100x, Cisco Aggregation Services Router 100x, Cisco Aggregation Services Router 100x, Cisco Aggregation Services Router 100x, Cisco Aggregation Services Router 100x, Cisco Aggr"/>
    <s v="FXS2141Q2YC, FXS2141Q2YC, FXS2141Q2YC, FXS2141Q2YC, FXS2141Q2YC, FXS2141Q2YC, FXS2141Q2YC, FXS2141Q2YC, FXS2141Q2YC, FXS2141Q2YC, FXS2141Q2YC, FXS2141Q2YC, FXS2141Q2YC, FXS2141Q2YC, FXS2141Q2YC, FXS2141Q2YC, FXS2141Q2YC, FXS2141Q2YC, FXS2141Q2YC, FXS"/>
    <s v="n.a., n.a., n.a., n.a., n.a., 00:5D:73:BF:AB:00, n.a., n.a., n.a., n.a., n.a., n.a., n.a., n.a., n.a., n.a., n.a., n.a., n.a., n.a."/>
    <s v="n.a., n.a., n.a., n.a., n.a., 10.12.64.252, n.a., n.a., n.a., n.a., n.a., n.a., n.a., n.a., n.a., n.a., n.a., n.a., n.a., n.a."/>
  </r>
  <r>
    <x v="2"/>
    <x v="217"/>
    <x v="443"/>
    <x v="2"/>
    <x v="3"/>
    <s v="In Betrieb"/>
    <x v="2"/>
    <s v="ProLiant ML350 Gen9 (Server Windows), ProLiant ML350 Gen9 (Server Windows), ProLiant ML350 Gen9 (Server Windows), ProLiant ML350 Gen9 (Server Windows), ProLiant ML350 Gen9 (Server Windows), ProLiant ML350 Gen9 (Server Windows)"/>
    <s v="CZ253305FC, CZ253305FC, CZ253305FC, CZ253305FC, CZ253305FC, CZ253305FC"/>
    <s v="n.a., n.a., n.a., n.a., 02:00:4C:4F:4F:50, 30:8D:99:FD:FB:84"/>
    <s v="n.a., n.a., n.a., n.a., 169.254.64.253, 10.12.80.148"/>
  </r>
  <r>
    <x v="2"/>
    <x v="217"/>
    <x v="444"/>
    <x v="2"/>
    <x v="13"/>
    <s v="In Betrieb"/>
    <x v="6"/>
    <s v="SBR-711-1U-FW"/>
    <s v="NULL"/>
    <s v="n.a."/>
    <s v="10.192.240.1"/>
  </r>
  <r>
    <x v="2"/>
    <x v="217"/>
    <x v="445"/>
    <x v="1"/>
    <x v="19"/>
    <s v="In Betrieb"/>
    <x v="5"/>
    <s v="unbekannt"/>
    <s v="unbekannt"/>
    <s v="n.a."/>
    <s v="n.a."/>
  </r>
  <r>
    <x v="2"/>
    <x v="217"/>
    <x v="446"/>
    <x v="1"/>
    <x v="19"/>
    <s v="In Betrieb"/>
    <x v="5"/>
    <s v="unbekannt"/>
    <s v="NULL"/>
    <s v="n.a."/>
    <s v="n.a."/>
  </r>
  <r>
    <x v="2"/>
    <x v="217"/>
    <x v="447"/>
    <x v="1"/>
    <x v="1"/>
    <s v="In Betrieb"/>
    <x v="6"/>
    <s v="MSM760"/>
    <s v="NULL"/>
    <s v="n.a."/>
    <s v="n.a."/>
  </r>
  <r>
    <x v="2"/>
    <x v="217"/>
    <x v="448"/>
    <x v="1"/>
    <x v="19"/>
    <s v="In Betrieb"/>
    <x v="5"/>
    <s v="unbekannt"/>
    <s v="NULL"/>
    <s v="n.a."/>
    <s v="n.a."/>
  </r>
  <r>
    <x v="2"/>
    <x v="217"/>
    <x v="449"/>
    <x v="1"/>
    <x v="1"/>
    <s v="In Betrieb"/>
    <x v="5"/>
    <s v="unbekannt"/>
    <s v="unbekannt"/>
    <s v="n.a."/>
    <s v="n.a."/>
  </r>
  <r>
    <x v="2"/>
    <x v="218"/>
    <x v="450"/>
    <x v="0"/>
    <x v="0"/>
    <s v="In Betrieb"/>
    <x v="0"/>
    <s v="RICOH Aficio Printer"/>
    <s v="W914P405542"/>
    <s v="00:26:73:81:37:C5"/>
    <s v="172.19.127.41"/>
  </r>
  <r>
    <x v="2"/>
    <x v="219"/>
    <x v="451"/>
    <x v="1"/>
    <x v="7"/>
    <s v="In Betrieb"/>
    <x v="6"/>
    <s v="NULL"/>
    <s v="NULL"/>
    <s v="NULL"/>
    <s v="NULL"/>
  </r>
  <r>
    <x v="2"/>
    <x v="219"/>
    <x v="452"/>
    <x v="3"/>
    <x v="8"/>
    <s v="In Betrieb"/>
    <x v="6"/>
    <s v="NULL"/>
    <s v="NULL"/>
    <s v="NULL"/>
    <s v="NULL"/>
  </r>
  <r>
    <x v="2"/>
    <x v="220"/>
    <x v="453"/>
    <x v="1"/>
    <x v="1"/>
    <s v="In Betrieb"/>
    <x v="5"/>
    <s v="HP Brocade 2610"/>
    <s v="CN29DRR1K1"/>
    <s v="10604b-267980"/>
    <s v="10.192.250.31"/>
  </r>
  <r>
    <x v="2"/>
    <x v="221"/>
    <x v="454"/>
    <x v="1"/>
    <x v="19"/>
    <s v="In Betrieb"/>
    <x v="1"/>
    <s v="ICX6450-48 48-port"/>
    <s v="BZU2504J0HV"/>
    <s v="n.a."/>
    <s v="n.a."/>
  </r>
  <r>
    <x v="2"/>
    <x v="221"/>
    <x v="455"/>
    <x v="1"/>
    <x v="1"/>
    <s v="In Betrieb"/>
    <x v="1"/>
    <s v="Brocade ICX6450-48-HPOE"/>
    <s v="BZU2504J0HS"/>
    <s v="74:8E:F8:D7:89:71"/>
    <s v="10.12.64.72"/>
  </r>
  <r>
    <x v="2"/>
    <x v="221"/>
    <x v="456"/>
    <x v="1"/>
    <x v="1"/>
    <s v="In Betrieb"/>
    <x v="1"/>
    <s v="ICX6450-48 48-port"/>
    <s v="BZU2504J0HS"/>
    <s v="74:8E:F8:D7:A2:34"/>
    <s v="NULL"/>
  </r>
  <r>
    <x v="2"/>
    <x v="221"/>
    <x v="457"/>
    <x v="1"/>
    <x v="1"/>
    <s v="In Betrieb"/>
    <x v="1"/>
    <s v="ICX6450-48 48-port"/>
    <s v="BZU2504J0E1"/>
    <s v="74:8E:F8:D7:9A:74"/>
    <s v="NULL"/>
  </r>
  <r>
    <x v="2"/>
    <x v="221"/>
    <x v="458"/>
    <x v="1"/>
    <x v="1"/>
    <s v="In Betrieb"/>
    <x v="1"/>
    <s v="ICX6450-48 48-port"/>
    <s v="BZU2504J0D1"/>
    <s v="74:8E:F8:D7:89:74"/>
    <s v="NULL"/>
  </r>
  <r>
    <x v="2"/>
    <x v="221"/>
    <x v="459"/>
    <x v="1"/>
    <x v="1"/>
    <s v="In Betrieb"/>
    <x v="1"/>
    <s v="ICX6450-48 48-port, ICX6450-48 48-port, ICX6450-48 48-port, ICX6450-48 48-port, ICX6450-48 48-port, ICX6450-48 48-port, ICX6450-48 48-port, ICX6450-48 48-port, ICX6450-48 48-port, ICX6450-48 48-port, ICX6450-48 48-port, ICX6450-48 48-port, ICX6450-48"/>
    <s v="BZU2529J1LJ, BZU2529J1LJ, BZU2529J1LJ, BZU2529J1LJ, BZU2529J1LJ, BZU2529J1LJ, BZU2529J1LJ, BZU2529J1LJ, BZU2529J1LJ, BZU2529J1LJ, BZU2529J1LJ, BZU2529J1LJ, BZU2529J1LJ, BZU2529J1LJ, BZU2529J1LJ, BZU2529J1LJ, BZU2529J1LJ, BZU2529J1LJ, BZU2529J1LJ, BZU"/>
    <s v="74:8E:F8:F0:95:98, 74:8E:F8:F0:95:99, 74:8E:F8:F0:95:9A, 74:8E:F8:F0:95:9B, 74:8E:F8:F0:95:AE, 74:8E:F8:F0:95:AF, 74:8E:F8:F0:95:B1, 74:8E:F8:F0:95:B2, 74:8E:F8:F0:95:B3, 74:8E:F8:F0:95:B4, 74:8E:F8:F0:95:A8, 74:8E:F8:F0:95:A9, 74:8E:F8:F0:95:AA, 74:"/>
    <s v="NULL"/>
  </r>
  <r>
    <x v="2"/>
    <x v="221"/>
    <x v="460"/>
    <x v="1"/>
    <x v="5"/>
    <s v="In Betrieb"/>
    <x v="1"/>
    <s v="Brocade ICX6450-48-HPOE"/>
    <s v="BZU2504J0HV"/>
    <s v="74:8E:F8:D7:A2:C0"/>
    <s v="10.12.64.73"/>
  </r>
  <r>
    <x v="2"/>
    <x v="221"/>
    <x v="461"/>
    <x v="1"/>
    <x v="1"/>
    <s v="In Betrieb"/>
    <x v="1"/>
    <s v="ICX6450-48 48-port, ICX6450-48 48-port, ICX6450-48 48-port, ICX6450-48 48-port, ICX6450-48 48-port, ICX6450-48 48-port, ICX6450-48 48-port, ICX6450-48 48-port, ICX6450-48 48-port"/>
    <s v="BZU2504J0HV, BZU2504J0HV, BZU2504J0HV, BZU2504J0HV, BZU2504J0HV, BZU2504J0HV, BZU2504J0HV, BZU2504J0HV, BZU2504J0HV"/>
    <s v="74:8E:F8:D7:A2:C0, 74:8E:F8:D7:A2:C1, 74:8E:F8:D7:A2:F4, 74:8E:F8:D7:A2:C2, 74:8E:F8:D7:A2:C3, 74:8E:F8:D7:A2:C4, 74:8E:F8:D7:A2:C5, 74:8E:F8:D7:A2:F1, 74:8E:F8:D7:A2:F3"/>
    <s v="NULL"/>
  </r>
  <r>
    <x v="2"/>
    <x v="221"/>
    <x v="462"/>
    <x v="1"/>
    <x v="1"/>
    <s v="In Betrieb"/>
    <x v="1"/>
    <s v="ICX6450-48 48-port"/>
    <s v="BZU0415K08H"/>
    <s v="CC:4E:24:65:86:74"/>
    <s v="NULL"/>
  </r>
  <r>
    <x v="2"/>
    <x v="221"/>
    <x v="463"/>
    <x v="1"/>
    <x v="1"/>
    <s v="In Betrieb"/>
    <x v="1"/>
    <s v="ICX6450-48 48-port"/>
    <s v="BZU0427J00H"/>
    <s v="74:8E:F8:F0:81:B4"/>
    <s v="NULL"/>
  </r>
  <r>
    <x v="2"/>
    <x v="222"/>
    <x v="464"/>
    <x v="2"/>
    <x v="13"/>
    <s v="Angelegt"/>
    <x v="2"/>
    <s v="NULL"/>
    <s v="NULL"/>
    <s v="NULL"/>
    <s v="NULL"/>
  </r>
  <r>
    <x v="2"/>
    <x v="223"/>
    <x v="465"/>
    <x v="1"/>
    <x v="1"/>
    <s v="In Betrieb"/>
    <x v="1"/>
    <s v="Brocade Communications Systems ICX6610-24F Switch, Brocade Communications Systems ICX6610-24F Switch, Brocade Communications Systems ICX6610-24F Switch, Brocade Communications Systems ICX6610-24F Switch"/>
    <s v="NULL"/>
    <s v="n.a., n.a., n.a., "/>
    <s v="n.a., n.a., n.a., 10.12.64.251"/>
  </r>
  <r>
    <x v="2"/>
    <x v="223"/>
    <x v="466"/>
    <x v="1"/>
    <x v="19"/>
    <s v="In Betrieb"/>
    <x v="1"/>
    <s v="Brocade ICX6450-48-HPOE"/>
    <s v="BZU2504J0HL"/>
    <s v="74:8E:F8:D7:51:31"/>
    <s v="10.12.64.74"/>
  </r>
  <r>
    <x v="2"/>
    <x v="223"/>
    <x v="467"/>
    <x v="1"/>
    <x v="1"/>
    <s v="In Betrieb"/>
    <x v="1"/>
    <s v="ICX6450-48 48-port, ICX6450-48 48-port"/>
    <s v="BZU2504J0HL, BZU2504J0HL"/>
    <s v="74:8E:F8:D7:91:41, 74:8E:F8:D7:91:74"/>
    <s v="NULL"/>
  </r>
  <r>
    <x v="2"/>
    <x v="223"/>
    <x v="468"/>
    <x v="1"/>
    <x v="1"/>
    <s v="In Betrieb"/>
    <x v="1"/>
    <s v="ICX6450-48 48-port"/>
    <s v="BZU2504J0J1"/>
    <s v="74:8E:F8:D7:51:34"/>
    <s v="NULL"/>
  </r>
  <r>
    <x v="2"/>
    <x v="223"/>
    <x v="469"/>
    <x v="1"/>
    <x v="1"/>
    <s v="In Betrieb"/>
    <x v="1"/>
    <s v="ICX6450-48 48-port"/>
    <s v="BZU2504J0HK"/>
    <s v="74:8E:F8:D7:7A:34"/>
    <s v="NULL"/>
  </r>
  <r>
    <x v="2"/>
    <x v="223"/>
    <x v="470"/>
    <x v="1"/>
    <x v="1"/>
    <s v="In Betrieb"/>
    <x v="1"/>
    <s v="ICX6450-48 48-port, ICX6450-48 48-port, ICX6450-48 48-port, ICX6450-48 48-port, ICX6450-48 48-port, ICX6450-48 48-port, ICX6450-48 48-port, ICX6450-48 48-port, ICX6450-48 48-port, ICX6450-48 48-port, ICX6450-48 48-port, ICX6450-48 48-port, ICX6450-48"/>
    <s v="BZU2529J1MG, BZU2529J1MG, BZU2529J1MG, BZU2529J1MG, BZU2529J1MG, BZU2529J1MG, BZU2529J1MG, BZU2529J1MG, BZU2529J1MG, BZU2529J1MG, BZU2529J1MG, BZU2529J1MG, BZU2529J1MG, BZU2529J1MG, BZU2529J1MG, BZU2529J1MG"/>
    <s v="74:8E:F8:F0:A2:24, 74:8E:F8:F0:A2:25, 74:8E:F8:F0:A2:33, 74:8E:F8:F0:A2:34, 74:8E:F8:F0:A2:2C, 74:8E:F8:F0:A2:2D, 74:8E:F8:F0:A2:2E, 74:8E:F8:F0:A2:2F, 74:8E:F8:F0:A2:31, 74:8E:F8:F0:A2:32, 74:8E:F8:F0:A2:26, 74:8E:F8:F0:A2:27, 74:8E:F8:F0:A2:28, 74:"/>
    <s v="NULL"/>
  </r>
  <r>
    <x v="2"/>
    <x v="224"/>
    <x v="471"/>
    <x v="1"/>
    <x v="19"/>
    <s v="In Betrieb"/>
    <x v="1"/>
    <s v="Brocade ICX6450-48-HPOE"/>
    <s v="BZU2504J0CX"/>
    <s v="74:8E:F8:D7:81:00"/>
    <s v="10.12.64.75"/>
  </r>
  <r>
    <x v="2"/>
    <x v="224"/>
    <x v="472"/>
    <x v="1"/>
    <x v="1"/>
    <s v="In Betrieb"/>
    <x v="1"/>
    <s v="ICX6450-48 48-port, ICX6450-48 48-port, ICX6450-48 48-port, ICX6450-48 48-port, ICX6450-48 48-port, ICX6450-48 48-port, ICX6450-48 48-port, ICX6450-48 48-port, ICX6450-48 48-port, ICX6450-48 48-port"/>
    <s v="BZU2504J0CX, BZU2504J0CX, BZU2504J0CX, BZU2504J0CX, BZU2504J0CX, BZU2504J0CX, BZU2504J0CX, BZU2504J0CX, BZU2504J0CX, BZU2504J0CX"/>
    <s v="74:8E:F8:D7:81:00, 74:8E:F8:D7:81:01, 74:8E:F8:D7:81:02, 74:8E:F8:D7:81:34, 74:8E:F8:D7:81:03, n.a., n.a., n.a., 74:8E:F8:D7:81:31, 74:8E:F8:D7:81:33"/>
    <s v="NULL"/>
  </r>
  <r>
    <x v="2"/>
    <x v="224"/>
    <x v="473"/>
    <x v="1"/>
    <x v="1"/>
    <s v="In Betrieb"/>
    <x v="1"/>
    <s v="ICX6450-48 48-port, ICX6450-48 48-port"/>
    <s v="BZU2504J0DY, BZU2504J0DY"/>
    <s v="n.a., 74:8E:F8:D7:95:74"/>
    <s v="NULL"/>
  </r>
  <r>
    <x v="2"/>
    <x v="224"/>
    <x v="474"/>
    <x v="1"/>
    <x v="1"/>
    <s v="In Betrieb"/>
    <x v="1"/>
    <s v="ICX6450-48 48-port, ICX6450-48 48-port"/>
    <s v="BZU2504J0CK, BZU2504J0CK"/>
    <s v="n.a., 74:8E:F8:D7:93:74"/>
    <s v="NULL"/>
  </r>
  <r>
    <x v="2"/>
    <x v="225"/>
    <x v="475"/>
    <x v="1"/>
    <x v="20"/>
    <s v="In Betrieb"/>
    <x v="1"/>
    <s v="SRX100"/>
    <s v="NULL"/>
    <s v="n.a."/>
    <s v="10.12.64.10"/>
  </r>
  <r>
    <x v="2"/>
    <x v="225"/>
    <x v="476"/>
    <x v="5"/>
    <x v="16"/>
    <s v="Installiert"/>
    <x v="16"/>
    <s v="NULL"/>
    <s v="NULL"/>
    <s v="NULL"/>
    <s v="NULL"/>
  </r>
  <r>
    <x v="2"/>
    <x v="226"/>
    <x v="477"/>
    <x v="1"/>
    <x v="19"/>
    <s v="In Betrieb"/>
    <x v="1"/>
    <s v="2610-24"/>
    <s v="NULL"/>
    <s v="n.a."/>
    <s v="172.16.246.154"/>
  </r>
  <r>
    <x v="2"/>
    <x v="227"/>
    <x v="478"/>
    <x v="0"/>
    <x v="0"/>
    <s v="In Betrieb"/>
    <x v="0"/>
    <s v="RICOH Aficio Printer"/>
    <s v="T1149064232"/>
    <s v="00:26:73:87:E8:2F"/>
    <s v="172.19.127.136"/>
  </r>
  <r>
    <x v="3"/>
    <x v="228"/>
    <x v="479"/>
    <x v="0"/>
    <x v="0"/>
    <s v="In Betrieb"/>
    <x v="0"/>
    <s v="RICOH Aficio Printer"/>
    <s v="W492KC01973"/>
    <s v="00:26:73:55:7C:71"/>
    <s v="172.29.251.133"/>
  </r>
  <r>
    <x v="3"/>
    <x v="229"/>
    <x v="480"/>
    <x v="0"/>
    <x v="0"/>
    <s v="In Betrieb"/>
    <x v="0"/>
    <s v="RICOH Aficio Printer"/>
    <s v="W794P501008"/>
    <s v="00:26:73:81:9B:94"/>
    <s v="172.29.251.15"/>
  </r>
  <r>
    <x v="3"/>
    <x v="230"/>
    <x v="481"/>
    <x v="1"/>
    <x v="12"/>
    <s v="In Betrieb"/>
    <x v="1"/>
    <s v="Aruba 7205"/>
    <s v="CS0011003"/>
    <s v="NULL"/>
    <s v="10.8.3.12"/>
  </r>
  <r>
    <x v="3"/>
    <x v="230"/>
    <x v="482"/>
    <x v="1"/>
    <x v="12"/>
    <s v="In Betrieb"/>
    <x v="1"/>
    <s v="Aruba 7205"/>
    <s v="CS0011031"/>
    <s v="NULL"/>
    <s v="10.8.3.13"/>
  </r>
  <r>
    <x v="3"/>
    <x v="230"/>
    <x v="483"/>
    <x v="1"/>
    <x v="4"/>
    <s v="In Betrieb"/>
    <x v="3"/>
    <s v="Cisco Router, Cisco Router"/>
    <s v="FCZ140270XH, FCZ140270XH"/>
    <s v="64:16:8D:24:CD:A0, n.a."/>
    <s v="10.0.170.66, n.a."/>
  </r>
  <r>
    <x v="3"/>
    <x v="230"/>
    <x v="484"/>
    <x v="1"/>
    <x v="4"/>
    <s v="In Betrieb"/>
    <x v="3"/>
    <s v="Cisco Aggregation Services Router 100x, Cisco Aggregation Services Router 100x"/>
    <s v="FOX1739GGD4, FOX1739GGD4"/>
    <s v="78:DA:6E:E2:6A:00, n.a."/>
    <s v="10.0.170.70, n.a."/>
  </r>
  <r>
    <x v="3"/>
    <x v="230"/>
    <x v="485"/>
    <x v="1"/>
    <x v="1"/>
    <s v="In Betrieb"/>
    <x v="1"/>
    <s v="Brocade ICX7750-48F, Brocade ICX7750-48F, Brocade ICX7750-48F, Brocade ICX7750-48F, Brocade ICX7750-48F, Brocade ICX7750-48F, Brocade ICX7750-48F, Brocade ICX7750-48F, Brocade ICX7750-48F, Brocade ICX7750-48F, Brocade ICX7750-48F, Brocade ICX7750-48F"/>
    <s v="NULL"/>
    <s v="n.a., n.a., n.a., n.a., n.a., n.a., n.a., n.a., n.a., n.a., n.a., , n.a., n.a., n.a., n.a., n.a., n.a., n.a., n.a., n.a., n.a., n.a., n.a., n.a., n.a., n.a., n.a., n.a., n.a., n.a., n.a., n.a., n.a., n.a., n.a., n.a."/>
    <s v="n.a., n.a., n.a., n.a., n.a., n.a., n.a., n.a., n.a., n.a., n.a., 10.0.170.65, n.a., n.a., n.a., n.a., n.a., n.a., n.a., n.a., n.a., n.a., n.a., n.a., n.a., n.a., n.a., n.a., n.a., n.a., n.a., n.a., n.a., n.a., n.a., n.a., n.a."/>
  </r>
  <r>
    <x v="3"/>
    <x v="230"/>
    <x v="486"/>
    <x v="1"/>
    <x v="1"/>
    <s v="In Betrieb"/>
    <x v="1"/>
    <s v="Foundry FastIron ICX Switch, Foundry FastIron ICX Switch, Foundry FastIron ICX Switch, Foundry FastIron ICX Switch, Foundry FastIron ICX Switch, Foundry FastIron ICX Switch, Foundry FastIron ICX Switch, Foundry FastIron ICX Switch, Foundry FastIron I"/>
    <s v="AN08070111, AN08070111, AN08070111, AN08070111, AN08070111, AN08070111, AN08070111, AN08070111, AN08070111, AN08070111, AN08070111, AN08070111, AN08070111, AN08070111, AN08070111, AN08070111, AN08070111, AN08070111, AN08070111, AN08070111, AN08070111"/>
    <s v="00:1B:ED:5F:87:80, n.a., 00:1B:ED:5F:87:A7, 00:1B:ED:5F:87:A8, 00:1B:ED:5F:87:A9, 00:1B:ED:5F:87:AA, 00:1B:ED:5F:87:AB, 00:1B:ED:5F:87:AE, n.a., 00:1B:ED:5F:87:9F, 00:1B:ED:5F:87:A0, 00:1B:ED:5F:87:A2, 00:1B:ED:5F:87:A3, 00:1B:ED:5F:87:A4, 00:1B:ED:5"/>
    <s v="NULL"/>
  </r>
  <r>
    <x v="3"/>
    <x v="230"/>
    <x v="487"/>
    <x v="1"/>
    <x v="1"/>
    <s v="In Betrieb"/>
    <x v="1"/>
    <s v="Foundry FastIron ICX Switch, Foundry FastIron ICX Switch, Foundry FastIron ICX Switch, Foundry FastIron ICX Switch, Foundry FastIron ICX Switch, Foundry FastIron ICX Switch, Foundry FastIron ICX Switch, Foundry FastIron ICX Switch, Foundry FastIron I"/>
    <s v="M8AN40G037, M8AN40G037, M8AN40G037, M8AN40G037, M8AN40G037, M8AN40G037, M8AN40G037, M8AN40G037, M8AN40G037, M8AN40G037, M8AN40G037, M8AN40G037, M8AN40G037, M8AN40G037, M8AN40G037, M8AN40G037, M8AN40G037, M8AN40G037, M8AN40G037, M8AN40G037, M8AN40G037"/>
    <s v="00:1B:ED:EE:39:C5, 00:1B:ED:EE:39:C6, 00:1B:ED:EE:39:C7, 00:1B:ED:EE:39:C8, 00:1B:ED:EE:39:E8, 00:1B:ED:EE:39:E9, 00:1B:ED:EE:39:EA, 00:1B:ED:EE:39:EB, 00:1B:ED:EE:39:EE, 00:1B:ED:EE:39:C4, 00:1B:ED:EE:39:E3, 00:1B:ED:EE:39:E4, 00:1B:ED:EE:39:E5, 00:"/>
    <s v="NULL"/>
  </r>
  <r>
    <x v="3"/>
    <x v="230"/>
    <x v="488"/>
    <x v="1"/>
    <x v="1"/>
    <s v="In Betrieb"/>
    <x v="1"/>
    <s v="Foundry FastIron ICX Switch, Foundry FastIron ICX Switch, Foundry FastIron ICX Switch, Foundry FastIron ICX Switch, Foundry FastIron ICX Switch, Foundry FastIron ICX Switch, Foundry FastIron ICX Switch, Foundry FastIron ICX Switch, Foundry FastIron I"/>
    <s v="AN07410621, AN07410621, AN07410621, AN07410621, AN07410621, AN07410621, AN07410621, AN07410621, AN07410621, AN07410621, AN07410621, AN07410621, AN07410621, AN07410621, AN07410621, AN07410621, AN07410621, AN07410621, AN07410621, AN07410621, AN07410621"/>
    <s v="00:1B:ED:3D:A3:80, n.a., 00:1B:ED:3D:A3:80, 00:1B:ED:3D:A3:89, 00:1B:ED:3D:A3:8A, 00:1B:ED:3D:A3:8B, 00:1B:ED:3D:A3:AE, 00:1B:ED:3D:A3:84, 00:1B:ED:3D:A3:85, 00:1B:ED:3D:A3:86, 00:1B:ED:3D:A3:87, 00:1B:ED:3D:A3:88, 00:1B:ED:3D:A3:A7, 00:1B:ED:3D:A3:A"/>
    <s v="NULL"/>
  </r>
  <r>
    <x v="3"/>
    <x v="230"/>
    <x v="489"/>
    <x v="1"/>
    <x v="1"/>
    <s v="In Betrieb"/>
    <x v="1"/>
    <s v="Foundry FastIron ICX Switch, Foundry FastIron ICX Switch, Foundry FastIron ICX Switch, Foundry FastIron ICX Switch, Foundry FastIron ICX Switch, Foundry FastIron ICX Switch, Foundry FastIron ICX Switch, Foundry FastIron ICX Switch, Foundry FastIron I"/>
    <s v="M8AN40G01B, M8AN40G01B, M8AN40G01B, M8AN40G01B, M8AN40G01B, M8AN40G01B, M8AN40G01B, M8AN40G01B, M8AN40G01B, M8AN40G01B, M8AN40G01B, M8AN40G01B, M8AN40G01B, M8AN40G01B, M8AN40G01B, M8AN40G01B, M8AN40G01B, M8AN40G01B, M8AN40G01B, M8AN40G01B, M8AN40G01B"/>
    <s v="00:1B:ED:EE:2A:C0, n.a., 00:1B:ED:EE:2A:C0, 00:1B:ED:EE:2A:C9, 00:1B:ED:EE:2A:C8, 00:1B:ED:EE:2A:EC, 00:1B:ED:EE:2A:ED, 00:1B:ED:EE:2A:C4, 00:1B:ED:EE:2A:C5, 00:1B:ED:EE:2A:C6, 00:1B:ED:EE:2A:C7, 00:1B:ED:EE:2A:C3, 00:1B:ED:EE:2A:E7, 00:1B:ED:EE:2A:E"/>
    <s v="NULL"/>
  </r>
  <r>
    <x v="3"/>
    <x v="231"/>
    <x v="490"/>
    <x v="0"/>
    <x v="0"/>
    <s v="In Betrieb"/>
    <x v="0"/>
    <s v="RICOH Aficio Printer"/>
    <s v="W794P501028"/>
    <s v="00:26:73:81:9B:08"/>
    <s v="172.29.1.166"/>
  </r>
  <r>
    <x v="3"/>
    <x v="232"/>
    <x v="491"/>
    <x v="2"/>
    <x v="2"/>
    <s v="In Betrieb"/>
    <x v="2"/>
    <s v="ProLiant DL380 G6 (Server ESX)"/>
    <s v="GB8950CB1J"/>
    <s v="18:a9:05:66:79:a4"/>
    <s v="172.29.243.79"/>
  </r>
  <r>
    <x v="3"/>
    <x v="232"/>
    <x v="492"/>
    <x v="1"/>
    <x v="1"/>
    <s v="In Betrieb"/>
    <x v="1"/>
    <s v="Foundry FastIron ICX Switch, Foundry FastIron ICX Switch, Foundry FastIron ICX Switch, Foundry FastIron ICX Switch, Foundry FastIron ICX Switch, Foundry FastIron ICX Switch, Foundry FastIron ICX Switch, Foundry FastIron ICX Switch, Foundry FastIron I"/>
    <s v="BZU2530H408, BZU2530H408, BZU2530H408, BZU2530H408, BZU2530H408, BZU2530H408, BZU2530H408, BZU2530H408, BZU2530H408, BZU2530H408, BZU2530H408, BZU2530H408, BZU2530H408, BZU2530H408, BZU2530H408, BZU2530H408, BZU2530H408, BZU2530H408, BZU2530H408, BZU"/>
    <s v="74:8E:F8:B9:7D:20, n.a., 74:8E:F8:B9:7D:20, 74:8E:F8:B9:7D:29, 74:8E:F8:B9:7D:2A, 74:8E:F8:B9:7D:26, 74:8E:F8:B9:7D:27, 74:8E:F8:B9:7D:28, 74:8E:F8:B9:7D:2E, 74:8E:F8:B9:7D:46, 74:8E:F8:B9:7D:4C, 74:8E:F8:B9:7D:4D, 74:8E:F8:B9:7D:4E, 74:8E:F8:B9:7D:4"/>
    <s v="NULL"/>
  </r>
  <r>
    <x v="3"/>
    <x v="233"/>
    <x v="493"/>
    <x v="1"/>
    <x v="1"/>
    <s v="In Betrieb"/>
    <x v="1"/>
    <s v="Foundry FastIron ICX Switch, Foundry FastIron ICX Switch, Foundry FastIron ICX Switch, Foundry FastIron ICX Switch, Foundry FastIron ICX Switch, Foundry FastIron ICX Switch, Foundry FastIron ICX Switch, Foundry FastIron ICX Switch, Foundry FastIron I"/>
    <s v="AN07410630, AN07410630, AN07410630, AN07410630, AN07410630, AN07410630, AN07410630, AN07410630, AN07410630, AN07410630, AN07410630, AN07410630, AN07410630, AN07410630, AN07410630, AN07410630, AN07410630, AN07410630, AN07410630, AN07410630, AN07410630"/>
    <s v="n.a., n.a., n.a., n.a., n.a., n.a., n.a., n.a., n.a., n.a., 00:1B:ED:3D:A4:40, n.a., n.a., n.a., n.a., n.a., n.a., 00:1B:ED:3D:A4:45, 00:1B:ED:3D:A4:46, 00:1B:ED:3D:A4:47, 00:1B:ED:3D:A4:48, n.a., n.a., 00:1B:ED:3D:A4:69, 00:1B:ED:3D:A4:6A, 00:1B:ED:"/>
    <s v="NULL"/>
  </r>
  <r>
    <x v="3"/>
    <x v="233"/>
    <x v="494"/>
    <x v="1"/>
    <x v="1"/>
    <s v="In Betrieb"/>
    <x v="1"/>
    <s v="Foundry FastIron ICX Switch, Foundry FastIron ICX Switch, Foundry FastIron ICX Switch, Foundry FastIron ICX Switch, Foundry FastIron ICX Switch, Foundry FastIron ICX Switch, Foundry FastIron ICX Switch, Foundry FastIron ICX Switch, Foundry FastIron I"/>
    <s v="AN07410552, AN07410552, AN07410552, AN07410552, AN07410552, AN07410552, AN07410552, AN07410552, AN07410552, AN07410552, AN07410552, AN07410552, AN07410552, AN07410552, AN07410552, AN07410552, AN07410552, AN07410552, AN07410552, AN07410552, AN07410552"/>
    <s v="n.a., n.a., n.a., n.a., n.a., 00:1B:ED:3D:A8:40, 00:1B:ED:3D:A8:44, 00:1B:ED:3D:A8:45, 00:1B:ED:3D:A8:46, n.a., 00:1B:ED:3D:A8:47, 00:1B:ED:3D:A8:48, 00:1B:ED:3D:A8:68, 00:1B:ED:3D:A8:69, 00:1B:ED:3D:A8:6A, 00:1B:ED:3D:A8:6B, 00:1B:ED:3D:A8:6E, 00:1B"/>
    <s v="NULL"/>
  </r>
  <r>
    <x v="3"/>
    <x v="233"/>
    <x v="495"/>
    <x v="1"/>
    <x v="1"/>
    <s v="In Betrieb"/>
    <x v="5"/>
    <s v="HP Brocade 2610"/>
    <s v="CN819ZT2NV"/>
    <s v="001f28-731440"/>
    <s v="172.17.250.10"/>
  </r>
  <r>
    <x v="3"/>
    <x v="234"/>
    <x v="496"/>
    <x v="3"/>
    <x v="8"/>
    <s v="In Betrieb"/>
    <x v="6"/>
    <s v="NULL"/>
    <s v="NULL"/>
    <s v="NULL"/>
    <s v="NULL"/>
  </r>
  <r>
    <x v="3"/>
    <x v="235"/>
    <x v="497"/>
    <x v="0"/>
    <x v="0"/>
    <s v="In Betrieb"/>
    <x v="0"/>
    <s v="RICOH Aficio Printer"/>
    <s v="W492KC01476"/>
    <s v="00:26:73:55:65:82"/>
    <s v="172.29.251.9"/>
  </r>
  <r>
    <x v="3"/>
    <x v="236"/>
    <x v="498"/>
    <x v="0"/>
    <x v="0"/>
    <s v="In Betrieb"/>
    <x v="0"/>
    <s v="Q7493A, Q7493A"/>
    <s v="JPMNC11518, JPMNC11518"/>
    <s v="n.a., 00:14:38:99:8F:43"/>
    <s v="n.a., 172.29.251.135"/>
  </r>
  <r>
    <x v="3"/>
    <x v="237"/>
    <x v="499"/>
    <x v="0"/>
    <x v="0"/>
    <s v="In Betrieb"/>
    <x v="0"/>
    <s v="RICOH Aficio Printer"/>
    <s v="E154M421904"/>
    <s v="00:26:73:87:11:DC"/>
    <s v="172.29.251.36"/>
  </r>
  <r>
    <x v="3"/>
    <x v="238"/>
    <x v="500"/>
    <x v="0"/>
    <x v="0"/>
    <s v="In Betrieb"/>
    <x v="0"/>
    <s v="RICOH Aficio Printer, RICOH Aficio Printer, RICOH Aficio Printer"/>
    <s v="NULL"/>
    <s v="n.a., n.a., n.a."/>
    <s v="n.a., n.a., n.a."/>
  </r>
  <r>
    <x v="3"/>
    <x v="239"/>
    <x v="501"/>
    <x v="1"/>
    <x v="5"/>
    <s v="In Betrieb"/>
    <x v="1"/>
    <s v="Brocade ICX6450-48-HPOE, Brocade ICX6450-48-HPOE, Brocade ICX6450-48-HPOE"/>
    <s v="BZT3248K03H, BZT3248K03H, BZT3248K03H"/>
    <s v="60:9C:9F:1C:33:40, n.a., n.a."/>
    <s v="172.29.250.81, n.a., n.a."/>
  </r>
  <r>
    <x v="3"/>
    <x v="239"/>
    <x v="502"/>
    <x v="1"/>
    <x v="1"/>
    <s v="In Betrieb"/>
    <x v="1"/>
    <s v="ICX6450-48p POE 48-port, ICX6450-48p POE 48-port, ICX6450-48p POE 48-port, ICX6450-48p POE 48-port, ICX6450-48p POE 48-port, ICX6450-48p POE 48-port, ICX6450-48p POE 48-port, ICX6450-48p POE 48-port, ICX6450-48p POE 48-port, ICX6450-48p POE 48-port, "/>
    <s v="BZT3248K03H, BZT3248K03H, BZT3248K03H, BZT3248K03H, BZT3248K03H, BZT3248K03H, BZT3248K03H, BZT3248K03H, BZT3248K03H, BZT3248K03H, BZT3248K03H, BZT3248K03H, BZT3248K03H, BZT3248K03H, BZT3248K03H, BZT3248K03H, BZT3248K03H, BZT3248K03H, BZT3248K03H, BZT"/>
    <s v="CC:4E:24:A6:A6:47, CC:4E:24:A6:A6:48, CC:4E:24:A6:A6:5E, CC:4E:24:A6:A6:61, CC:4E:24:A6:A6:71, CC:4E:24:A6:A6:73, CC:4E:24:A6:A6:6D, CC:4E:24:A6:A6:6E, CC:4E:24:A6:A6:6F, CC:4E:24:A6:A6:44, CC:4E:24:A6:A6:45, CC:4E:24:A6:A6:46, CC:4E:24:A6:A6:67, CC:"/>
    <s v="NULL"/>
  </r>
  <r>
    <x v="3"/>
    <x v="239"/>
    <x v="503"/>
    <x v="1"/>
    <x v="1"/>
    <s v="In Betrieb"/>
    <x v="1"/>
    <s v="ICX6450-48p POE 48-port, ICX6450-48p POE 48-port, ICX6450-48p POE 48-port, ICX6450-48p POE 48-port, ICX6450-48p POE 48-port, ICX6450-48p POE 48-port, ICX6450-48p POE 48-port, ICX6450-48p POE 48-port, ICX6450-48p POE 48-port, ICX6450-48p POE 48-port, "/>
    <s v="BZT3243L061, BZT3243L061, BZT3243L061, BZT3243L061, BZT3243L061, BZT3243L061, BZT3243L061, BZT3243L061, BZT3243L061, BZT3243L061, BZT3243L061, BZT3243L061, BZT3243L061, BZT3243L061, BZT3243L061, BZT3243L061, BZT3243L061, BZT3243L061, BZT3243L061, BZT"/>
    <s v="60:9C:9F:1C:33:59, 60:9C:9F:1C:33:73, 60:9C:9F:1C:33:54, 60:9C:9F:1C:33:55, 60:9C:9F:1C:33:56, 60:9C:9F:1C:33:57, 60:9C:9F:1C:33:58, 60:9C:9F:1C:33:71, 60:9C:9F:1C:33:4F, 60:9C:9F:1C:33:50, 60:9C:9F:1C:33:51, 60:9C:9F:1C:33:52, 60:9C:9F:1C:33:41, 60:"/>
    <s v="NULL"/>
  </r>
  <r>
    <x v="3"/>
    <x v="240"/>
    <x v="504"/>
    <x v="0"/>
    <x v="0"/>
    <s v="In Betrieb"/>
    <x v="0"/>
    <s v="RICOH Aficio Printer"/>
    <s v="W794P501055"/>
    <s v="00:26:73:81:9A:E6"/>
    <s v="172.29.251.149"/>
  </r>
  <r>
    <x v="3"/>
    <x v="240"/>
    <x v="505"/>
    <x v="0"/>
    <x v="0"/>
    <s v="In Betrieb"/>
    <x v="0"/>
    <s v="RICOH Aficio Printer"/>
    <s v="W794P700770"/>
    <s v="00:26:73:89:9B:63"/>
    <s v="172.29.251.169"/>
  </r>
  <r>
    <x v="3"/>
    <x v="241"/>
    <x v="506"/>
    <x v="0"/>
    <x v="0"/>
    <s v="In Betrieb"/>
    <x v="0"/>
    <s v="RICOH Aficio Printer"/>
    <s v="W794P500946"/>
    <s v="00:26:73:81:8C:73"/>
    <s v="172.29.251.21"/>
  </r>
  <r>
    <x v="3"/>
    <x v="241"/>
    <x v="507"/>
    <x v="0"/>
    <x v="0"/>
    <s v="In Betrieb"/>
    <x v="0"/>
    <s v="RICOH Aficio Printer"/>
    <s v="E154M520537"/>
    <s v="00:26:73:87:87:DC"/>
    <s v="172.29.251.22"/>
  </r>
  <r>
    <x v="3"/>
    <x v="241"/>
    <x v="508"/>
    <x v="0"/>
    <x v="0"/>
    <s v="In Betrieb"/>
    <x v="0"/>
    <s v="RICOH Aficio Printer"/>
    <s v="E154M421861"/>
    <s v="00:26:73:87:13:44"/>
    <s v="172.29.251.38"/>
  </r>
  <r>
    <x v="3"/>
    <x v="242"/>
    <x v="509"/>
    <x v="0"/>
    <x v="0"/>
    <s v="In Betrieb"/>
    <x v="0"/>
    <s v="HP Color LaserJet 2605dn, HP Color LaserJet 2605dn"/>
    <s v="??CN51UHH019, ??CN51UHH019"/>
    <s v="n.a., "/>
    <s v="n.a., 172.29.252.161"/>
  </r>
  <r>
    <x v="3"/>
    <x v="243"/>
    <x v="510"/>
    <x v="0"/>
    <x v="0"/>
    <s v="In Betrieb"/>
    <x v="0"/>
    <s v="RICOH Aficio Printer, RICOH Aficio Printer, RICOH Aficio Printer"/>
    <s v="W493K203030, W493K203030, W493K203030"/>
    <s v="n.a., n.a., 00:26:73:58:A4:89"/>
    <s v="n.a., n.a., 172.29.251.12"/>
  </r>
  <r>
    <x v="3"/>
    <x v="244"/>
    <x v="511"/>
    <x v="1"/>
    <x v="7"/>
    <s v="In Betrieb"/>
    <x v="6"/>
    <s v="NULL"/>
    <s v="NULL"/>
    <s v="NULL"/>
    <s v="NULL"/>
  </r>
  <r>
    <x v="3"/>
    <x v="244"/>
    <x v="512"/>
    <x v="3"/>
    <x v="8"/>
    <s v="In Betrieb"/>
    <x v="6"/>
    <s v="NULL"/>
    <s v="NULL"/>
    <s v="NULL"/>
    <s v="NULL"/>
  </r>
  <r>
    <x v="3"/>
    <x v="245"/>
    <x v="513"/>
    <x v="0"/>
    <x v="0"/>
    <s v="In Betrieb"/>
    <x v="0"/>
    <s v="RICOH Aficio Printer"/>
    <s v="E154M520560"/>
    <s v="00:26:73:87:B0:8E"/>
    <s v="172.29.251.128"/>
  </r>
  <r>
    <x v="3"/>
    <x v="246"/>
    <x v="514"/>
    <x v="1"/>
    <x v="1"/>
    <s v="In Betrieb"/>
    <x v="5"/>
    <s v="Netzwerk Switch (HP)"/>
    <s v="CN819ZT21L "/>
    <s v="001f28-725ac0"/>
    <s v="172.17.250.50"/>
  </r>
  <r>
    <x v="3"/>
    <x v="247"/>
    <x v="515"/>
    <x v="0"/>
    <x v="0"/>
    <s v="In Betrieb"/>
    <x v="0"/>
    <s v="Q7492A, Q7492A"/>
    <s v="JPKNB10658, JPKNB10658"/>
    <s v="n.a., 00:14:38:88:D0:C6"/>
    <s v="n.a., 172.29.251.3"/>
  </r>
  <r>
    <x v="3"/>
    <x v="248"/>
    <x v="516"/>
    <x v="0"/>
    <x v="0"/>
    <s v="In Betrieb"/>
    <x v="0"/>
    <s v="CB442A, CB442A"/>
    <s v="CNBV84RGC6, CNBV84RGC6"/>
    <s v="n.a., 00:1E:0B:12:DB:6A"/>
    <s v="n.a., 172.29.9.85"/>
  </r>
  <r>
    <x v="3"/>
    <x v="249"/>
    <x v="517"/>
    <x v="1"/>
    <x v="1"/>
    <s v="In Betrieb"/>
    <x v="1"/>
    <s v="Foundry FastIron ICX Switch, Foundry FastIron ICX Switch, Foundry FastIron ICX Switch, Foundry FastIron ICX Switch, Foundry FastIron ICX Switch, Foundry FastIron ICX Switch, Foundry FastIron ICX Switch, Foundry FastIron ICX Switch, Foundry FastIron I"/>
    <s v="AN08480392, AN08480392, AN08480392, AN08480392, AN08480392, AN08480392, AN08480392, AN08480392, AN08480392, AN08480392, AN08480392, AN08480392, AN08480392, AN08480392, AN08480392, AN08480392, AN08480392, AN08480392, AN08480392, AN08480392, AN08480392"/>
    <s v="00:1B:ED:9B:09:40, 00:1B:ED:9B:09:49, 00:1B:ED:9B:09:4A, 00:1B:ED:9B:09:4B, 00:1B:ED:9B:09:45, 00:1B:ED:9B:09:46, 00:1B:ED:9B:09:47, 00:1B:ED:9B:09:48, 00:1B:ED:9B:09:40, n.a., 00:1B:ED:9B:09:67, 00:1B:ED:9B:09:68, 00:1B:ED:9B:09:69, 00:1B:ED:9B:09:6"/>
    <s v="NULL"/>
  </r>
  <r>
    <x v="3"/>
    <x v="249"/>
    <x v="518"/>
    <x v="1"/>
    <x v="1"/>
    <s v="In Betrieb"/>
    <x v="1"/>
    <s v="Foundry FastIron ICX Switch, Foundry FastIron ICX Switch, Foundry FastIron ICX Switch, Foundry FastIron ICX Switch, Foundry FastIron ICX Switch, Foundry FastIron ICX Switch, Foundry FastIron ICX Switch, Foundry FastIron ICX Switch, Foundry FastIron I"/>
    <s v="M8AN40G00V, M8AN40G00V, M8AN40G00V, M8AN40G00V, M8AN40G00V, M8AN40G00V, M8AN40G00V, M8AN40G00V, M8AN40G00V, M8AN40G00V, M8AN40G00V, M8AN40G00V, M8AN40G00V, M8AN40G00V, M8AN40G00V, M8AN40G00V, M8AN40G00V, M8AN40G00V, M8AN40G00V, M8AN40G00V, M8AN40G00V"/>
    <s v="00:1B:ED:EE:26:C0, 00:1B:ED:EE:26:C9, 00:1B:ED:EE:26:C7, 00:1B:ED:EE:26:C8, 00:1B:ED:EE:26:CC, 00:1B:ED:EE:26:CD, 00:1B:ED:EE:26:E9, 00:1B:ED:EE:26:EA, 00:1B:ED:EE:26:EB, 00:1B:ED:EE:26:C4, 00:1B:ED:EE:26:C5, 00:1B:ED:EE:26:C6, 00:1B:ED:EE:26:E4, 00:"/>
    <s v="NULL"/>
  </r>
  <r>
    <x v="3"/>
    <x v="250"/>
    <x v="519"/>
    <x v="0"/>
    <x v="0"/>
    <s v="In Betrieb"/>
    <x v="0"/>
    <s v="RICOH Aficio Printer"/>
    <s v="E154M530971"/>
    <s v="00:26:73:87:9D:DF"/>
    <s v="172.29.251.28"/>
  </r>
  <r>
    <x v="3"/>
    <x v="251"/>
    <x v="520"/>
    <x v="0"/>
    <x v="0"/>
    <s v="In Betrieb"/>
    <x v="0"/>
    <s v="RICOH Aficio Printer, RICOH Aficio Printer, RICOH Aficio Printer"/>
    <s v="NULL"/>
    <s v="n.a., n.a., "/>
    <s v="n.a., n.a., 172.29.251.5"/>
  </r>
  <r>
    <x v="3"/>
    <x v="252"/>
    <x v="521"/>
    <x v="0"/>
    <x v="0"/>
    <s v="In Betrieb"/>
    <x v="0"/>
    <s v="RICOH Aficio Printer"/>
    <s v="W492KC01958"/>
    <s v="00:26:73:55:7C:E5"/>
    <s v="172.29.251.4"/>
  </r>
  <r>
    <x v="3"/>
    <x v="253"/>
    <x v="522"/>
    <x v="0"/>
    <x v="0"/>
    <s v="In Betrieb"/>
    <x v="0"/>
    <s v="RICOH Aficio Printer"/>
    <s v="E154M231656"/>
    <s v="00:26:73:7F:75:9C"/>
    <s v="172.29.251.146"/>
  </r>
  <r>
    <x v="3"/>
    <x v="254"/>
    <x v="523"/>
    <x v="0"/>
    <x v="0"/>
    <s v="In Betrieb"/>
    <x v="0"/>
    <s v="RICOH Aficio Printer"/>
    <s v="E154M530947"/>
    <s v="00:26:73:87:89:FD"/>
    <s v="172.29.251.33"/>
  </r>
  <r>
    <x v="3"/>
    <x v="255"/>
    <x v="524"/>
    <x v="0"/>
    <x v="0"/>
    <s v="In Betrieb"/>
    <x v="0"/>
    <s v="RICOH Aficio Printer"/>
    <s v="T1149060839"/>
    <s v="00:26:73:87:65:A1"/>
    <s v="172.29.251.148"/>
  </r>
  <r>
    <x v="3"/>
    <x v="256"/>
    <x v="525"/>
    <x v="0"/>
    <x v="0"/>
    <s v="In Betrieb"/>
    <x v="0"/>
    <s v="Q7493A, Q7493A"/>
    <s v="JPUND03409, JPUND03409"/>
    <s v="n.a., 00:1A:4B:12:A8:09"/>
    <s v="n.a., 172.29.251.135"/>
  </r>
  <r>
    <x v="3"/>
    <x v="257"/>
    <x v="526"/>
    <x v="1"/>
    <x v="5"/>
    <s v="In Betrieb"/>
    <x v="1"/>
    <s v="Brocade ICX6450-48-HPOE, Brocade ICX6450-48-HPOE, Brocade ICX6450-48-HPOE, Brocade ICX6450-48-HPOE"/>
    <s v="BZU2514H01A, BZU2514H01A, BZU2514H01A, BZU2514H01A"/>
    <s v="74:8E:F8:83:7D:2C, n.a., n.a., n.a."/>
    <s v="172.29.250.110, n.a., n.a., n.a."/>
  </r>
  <r>
    <x v="3"/>
    <x v="257"/>
    <x v="527"/>
    <x v="1"/>
    <x v="1"/>
    <s v="In Betrieb"/>
    <x v="1"/>
    <s v="ICX6450-48 48-port, ICX6450-48 48-port, ICX6450-48 48-port, ICX6450-48 48-port, ICX6450-48 48-port, ICX6450-48 48-port, ICX6450-48 48-port"/>
    <s v="BZU2514H00B, BZU2514H00B, BZU2514H00B, BZU2514H00B, BZU2514H00B, BZU2514H00B, BZU2514H00B"/>
    <s v="74:8E:F8:83:89:40, 74:8E:F8:83:7D:2C, 74:8E:F8:83:7D:2D, 74:8E:F8:83:7D:2E, 74:8E:F8:83:7D:2F, 74:8E:F8:83:7D:31, 74:8E:F8:83:7D:34"/>
    <s v="NULL"/>
  </r>
  <r>
    <x v="3"/>
    <x v="257"/>
    <x v="528"/>
    <x v="1"/>
    <x v="1"/>
    <s v="In Betrieb"/>
    <x v="1"/>
    <s v="ICX6450-48 48-port, ICX6450-48 48-port, ICX6450-48 48-port, ICX6450-48 48-port, ICX6450-48 48-port, ICX6450-48 48-port, ICX6450-48 48-port"/>
    <s v="BZU2514H01A, BZU2514H01A, BZU2514H01A, BZU2514H01A, BZU2514H01A, BZU2514H01A, BZU2514H01A"/>
    <s v="74:8E:F8:83:89:63, 74:8E:F8:83:89:6D, 74:8E:F8:83:89:6E, 74:8E:F8:83:89:71, 74:8E:F8:83:89:72, 74:8E:F8:83:89:73, 74:8E:F8:83:89:74"/>
    <s v="NULL"/>
  </r>
  <r>
    <x v="3"/>
    <x v="257"/>
    <x v="529"/>
    <x v="1"/>
    <x v="1"/>
    <s v="In Betrieb"/>
    <x v="1"/>
    <s v="ICX6450-48 48-port, ICX6450-48 48-port, ICX6450-48 48-port, ICX6450-48 48-port, ICX6450-48 48-port, ICX6450-48 48-port, ICX6450-48 48-port, ICX6450-48 48-port"/>
    <s v="BZU2516H01X, BZU2516H01X, BZU2516H01X, BZU2516H01X, BZU2516H01X, BZU2516H01X, BZU2516H01X, BZU2516H01X"/>
    <s v="74:8E:F8:83:E2:28, 74:8E:F8:83:E2:2A, 74:8E:F8:83:E2:2B, 74:8E:F8:83:E2:2C, 74:8E:F8:83:E2:2E, 74:8E:F8:83:E2:31, 74:8E:F8:83:E2:32, 74:8E:F8:83:E2:34"/>
    <s v="NULL"/>
  </r>
  <r>
    <x v="3"/>
    <x v="258"/>
    <x v="530"/>
    <x v="0"/>
    <x v="0"/>
    <s v="In Betrieb"/>
    <x v="0"/>
    <s v="RICOH Aficio Printer"/>
    <s v="T1129460553"/>
    <s v="00:26:73:50:8B:57"/>
    <s v="172.29.251.141"/>
  </r>
  <r>
    <x v="3"/>
    <x v="259"/>
    <x v="531"/>
    <x v="1"/>
    <x v="1"/>
    <s v="In Betrieb"/>
    <x v="1"/>
    <s v="Foundry Networks Switch FWS648G, Foundry Networks Switch FWS648G, Foundry Networks Switch FWS648G, Foundry Networks Switch FWS648G, Foundry Networks Switch FWS648G, Foundry Networks Switch FWS648G, Foundry Networks Switch FWS648G, Foundry Networks Sw"/>
    <s v="MDAN39G03A, MDAN39G03A, MDAN39G03A, MDAN39G03A, MDAN39G03A, MDAN39G03A, MDAN39G03A, MDAN39G03A, MDAN39G03A, MDAN39G03A, MDAN39G03A, MDAN39G03A, MDAN39G03A, MDAN39G03A, MDAN39G03A, MDAN39G03A, MDAN39G03A, MDAN39G03A, MDAN39G03A, MDAN39G03A, MDAN39G03A"/>
    <s v="00:24:38:FA:21:40, n.a., 00:24:38:FA:21:40, 00:24:38:FA:21:49, 00:24:38:FA:21:48, 00:24:38:FA:21:6E, 00:24:38:FA:21:6F, 00:24:38:FA:21:44, 00:24:38:FA:21:45, 00:24:38:FA:21:46, 00:24:38:FA:21:47, 00:24:38:FA:21:68, 00:24:38:FA:21:69, 00:24:38:FA:21:6"/>
    <s v="NULL"/>
  </r>
  <r>
    <x v="3"/>
    <x v="260"/>
    <x v="532"/>
    <x v="0"/>
    <x v="0"/>
    <s v="Installiert"/>
    <x v="0"/>
    <s v="NULL"/>
    <s v="NULL"/>
    <s v="NULL"/>
    <s v="NULL"/>
  </r>
  <r>
    <x v="3"/>
    <x v="261"/>
    <x v="533"/>
    <x v="1"/>
    <x v="7"/>
    <s v="In Betrieb"/>
    <x v="6"/>
    <s v="NULL"/>
    <s v="NULL"/>
    <s v="NULL"/>
    <s v="NULL"/>
  </r>
  <r>
    <x v="3"/>
    <x v="261"/>
    <x v="534"/>
    <x v="3"/>
    <x v="8"/>
    <s v="In Betrieb"/>
    <x v="6"/>
    <s v="NULL"/>
    <s v="NULL"/>
    <s v="NULL"/>
    <s v="NULL"/>
  </r>
  <r>
    <x v="3"/>
    <x v="262"/>
    <x v="535"/>
    <x v="1"/>
    <x v="1"/>
    <s v="In Betrieb"/>
    <x v="1"/>
    <s v="Foundry FastIron ICX Switch, Foundry FastIron ICX Switch"/>
    <s v="NULL"/>
    <s v=", n.a."/>
    <s v="172.29.250.191, n.a."/>
  </r>
  <r>
    <x v="3"/>
    <x v="262"/>
    <x v="536"/>
    <x v="1"/>
    <x v="1"/>
    <s v="In Betrieb"/>
    <x v="5"/>
    <s v="Netzwerk Switch (HP)"/>
    <s v="n.a."/>
    <s v="NULL"/>
    <s v="172.17.250.190"/>
  </r>
  <r>
    <x v="3"/>
    <x v="262"/>
    <x v="537"/>
    <x v="1"/>
    <x v="1"/>
    <s v="In Betrieb"/>
    <x v="1"/>
    <s v="Foundry FastIron ICX Switch, Foundry FastIron ICX Switch, Foundry FastIron ICX Switch, Foundry FastIron ICX Switch, Foundry FastIron ICX Switch, Foundry FastIron ICX Switch, Foundry FastIron ICX Switch, Foundry FastIron ICX Switch, Foundry FastIron I"/>
    <s v="NULL"/>
    <s v="n.a., n.a., n.a., n.a., n.a., n.a., n.a., n.a., n.a., n.a., n.a., , n.a., n.a., n.a., n.a., n.a., n.a., n.a., n.a., n.a., n.a., n.a., n.a., n.a., n.a., n.a., n.a., n.a., n.a."/>
    <s v="n.a., n.a., n.a., n.a., n.a., n.a., n.a., n.a., n.a., n.a., n.a., 172.29.250.200, n.a., n.a., n.a., n.a., n.a., n.a., n.a., n.a., n.a., n.a., n.a., n.a., n.a., n.a., n.a., n.a., n.a., n.a."/>
  </r>
  <r>
    <x v="3"/>
    <x v="262"/>
    <x v="538"/>
    <x v="1"/>
    <x v="1"/>
    <s v="In Betrieb"/>
    <x v="1"/>
    <s v="Foundry FastIron ICX Switch, Foundry FastIron ICX Switch"/>
    <s v="NULL"/>
    <s v=", n.a."/>
    <s v="172.29.250.201, n.a."/>
  </r>
  <r>
    <x v="3"/>
    <x v="263"/>
    <x v="539"/>
    <x v="1"/>
    <x v="1"/>
    <s v="In Betrieb"/>
    <x v="1"/>
    <s v="Foundry FastIron ICX Switch, Foundry FastIron ICX Switch"/>
    <s v="NULL"/>
    <s v=", n.a."/>
    <s v="172.29.250.240, n.a."/>
  </r>
  <r>
    <x v="3"/>
    <x v="263"/>
    <x v="540"/>
    <x v="1"/>
    <x v="1"/>
    <s v="In Betrieb"/>
    <x v="1"/>
    <s v="Foundry FastIron ICX Switch, Foundry FastIron ICX Switch"/>
    <s v="NULL"/>
    <s v=", n.a."/>
    <s v="172.29.250.241, n.a."/>
  </r>
  <r>
    <x v="3"/>
    <x v="263"/>
    <x v="541"/>
    <x v="1"/>
    <x v="1"/>
    <s v="In Betrieb"/>
    <x v="1"/>
    <s v="Foundry FastIron ICX Switch, Foundry FastIron ICX Switch, Foundry FastIron ICX Switch, Foundry FastIron ICX Switch, Foundry FastIron ICX Switch, Foundry FastIron ICX Switch, Foundry FastIron ICX Switch, Foundry FastIron ICX Switch, Foundry FastIron I"/>
    <s v="AN08413080, AN08413080, AN08413080, AN08413080, AN08413080, AN08413080, AN08413080, AN08413080, AN08413080, AN08413080, AN08413080, AN08413080, AN08413080, AN08413080, AN08413080, AN08413080, AN08413080, AN08413080, AN08413080, AN08413080, AN08413080"/>
    <s v="00:1B:ED:90:B4:80, n.a., 00:1B:ED:90:B4:80, 00:1B:ED:90:B4:89, 00:1B:ED:90:B4:8A, 00:1B:ED:90:B4:84, 00:1B:ED:90:B4:85, 00:1B:ED:90:B4:86, 00:1B:ED:90:B4:87, 00:1B:ED:90:B4:88, 00:1B:ED:90:B4:83, 00:1B:ED:90:B4:A7, 00:1B:ED:90:B4:A8, 00:1B:ED:90:B4:A"/>
    <s v="NULL"/>
  </r>
  <r>
    <x v="3"/>
    <x v="264"/>
    <x v="542"/>
    <x v="0"/>
    <x v="0"/>
    <s v="In Betrieb"/>
    <x v="0"/>
    <s v="RICOH Aficio Printer"/>
    <s v="T1148960320"/>
    <s v="00:26:73:7D:29:F5"/>
    <s v="172.29.251.30"/>
  </r>
  <r>
    <x v="3"/>
    <x v="265"/>
    <x v="543"/>
    <x v="2"/>
    <x v="3"/>
    <s v="In Betrieb"/>
    <x v="25"/>
    <s v="ProLiant DL385 G6 (Server Windows)"/>
    <s v="CZC94834NQ"/>
    <s v="64:51:06:EF:C6:28"/>
    <s v="172.29.243.55"/>
  </r>
  <r>
    <x v="3"/>
    <x v="265"/>
    <x v="544"/>
    <x v="4"/>
    <x v="18"/>
    <s v="In Betrieb"/>
    <x v="25"/>
    <s v="STK L180"/>
    <s v="NULL"/>
    <s v="NULL"/>
    <s v="1.1.1.131"/>
  </r>
  <r>
    <x v="3"/>
    <x v="265"/>
    <x v="545"/>
    <x v="1"/>
    <x v="1"/>
    <s v="In Betrieb"/>
    <x v="1"/>
    <s v="Brocade Communications Systems ICX6650-64 Switch, Brocade Communications Systems ICX6650-64 Switch, Brocade Communications Systems ICX6650-64 Switch, Brocade Communications Systems ICX6650-64 Switch, Brocade Communications Systems ICX6650-64 Switch, "/>
    <s v="CLQ2527J0EJ, CLQ2527J0EJ, CLQ2527J0EJ, CLQ2527J0EJ, CLQ2527J0EJ, CLQ2527J0EJ, CLQ2527J0EJ, CLQ2527J0EJ, CLQ2527J0EJ, CLQ2527J0EJ, CLQ2527J0EJ, CLQ2527J0EJ, CLQ2527J0EJ, CLQ2527J0EJ, CLQ2527J0EJ, CLQ2527J0EJ, CLQ2527J0EJ, CLQ2527J0EJ, CLQ2527J0EJ, CLQ"/>
    <s v="74:8E:F8:FF:A0:4E, 74:8E:F8:FF:A0:6D, 74:8E:F8:FF:A0:6E, 74:8E:F8:FF:A0:75, 74:8E:F8:FF:A0:77, 74:8E:F8:FF:A0:78, 74:8E:F8:FF:A0:90, 74:8E:F8:FF:A0:91, 74:8E:F8:FF:A0:92, 74:8E:F8:FF:A0:8A, 74:8E:F8:FF:A0:8B, 74:8E:F8:FF:A0:8C, 74:8E:F8:FF:A0:8D, 74:"/>
    <s v="NULL"/>
  </r>
  <r>
    <x v="3"/>
    <x v="265"/>
    <x v="546"/>
    <x v="1"/>
    <x v="1"/>
    <s v="In Betrieb"/>
    <x v="1"/>
    <s v="Brocade Communications Systems ICX6650-64 Switch, Brocade Communications Systems ICX6650-64 Switch, Brocade Communications Systems ICX6650-64 Switch, Brocade Communications Systems ICX6650-64 Switch, Brocade Communications Systems ICX6650-64 Switch, "/>
    <s v="CLQ2527J0EE, CLQ2527J0EE, CLQ2527J0EE, CLQ2527J0EE, CLQ2527J0EE, CLQ2527J0EE, CLQ2527J0EE, CLQ2527J0EE, CLQ2527J0EE, CLQ2527J0EE, CLQ2527J0EE, CLQ2527J0EE, CLQ2527J0EE, CLQ2527J0EE, CLQ2527J0EE, CLQ2527J0EE, CLQ2527J0EE, CLQ2527J0EE, CLQ2527J0EE, CLQ"/>
    <s v="74:8E:F8:FF:9E:B4, n.a., n.a., 74:8E:F8:FF:9E:B4, 74:8E:F8:FF:9E:F3, 74:8E:F8:FF:9E:F4, 74:8E:F8:FF:9E:F5, 74:8E:F8:FF:9E:F6, 74:8E:F8:FF:9E:F7, 74:8E:F8:FF:9E:F8, 74:8E:F8:FF:9E:ED, 74:8E:F8:FF:9E:EE, 74:8E:F8:FF:9E:EF, 74:8E:F8:FF:9E:F0, 74:8E:F8:F"/>
    <s v="NULL"/>
  </r>
  <r>
    <x v="3"/>
    <x v="265"/>
    <x v="547"/>
    <x v="1"/>
    <x v="1"/>
    <s v="In Betrieb"/>
    <x v="1"/>
    <s v="HP ProCurve J9085A Switch 2610-24, HP ProCurve J9085A Switch 2610-24"/>
    <s v="CN819ZT2KI, CN819ZT2KI"/>
    <s v="00:1F:28:72:2A:24, n.a."/>
    <s v="172.29.250.150, n.a."/>
  </r>
  <r>
    <x v="3"/>
    <x v="266"/>
    <x v="548"/>
    <x v="0"/>
    <x v="0"/>
    <s v="In Betrieb"/>
    <x v="0"/>
    <s v="RICOH Aficio Printer"/>
    <s v="W794P504470"/>
    <s v="00:26:73:81:E8:68"/>
    <s v="172.29.251.6"/>
  </r>
  <r>
    <x v="3"/>
    <x v="267"/>
    <x v="549"/>
    <x v="0"/>
    <x v="0"/>
    <s v="In Betrieb"/>
    <x v="0"/>
    <s v="RICOH Aficio Printer, RICOH Aficio Printer"/>
    <s v="W663K100930, W663K100930"/>
    <s v="00:26:73:37:E0:7E, n.a."/>
    <s v="172.29.251.144, n.a."/>
  </r>
  <r>
    <x v="3"/>
    <x v="268"/>
    <x v="550"/>
    <x v="0"/>
    <x v="0"/>
    <s v="In Betrieb"/>
    <x v="0"/>
    <s v="RICOH Aficio Printer"/>
    <s v="W492K200206"/>
    <s v="00:26:73:3C:AB:9D"/>
    <s v="172.29.251.14"/>
  </r>
  <r>
    <x v="3"/>
    <x v="269"/>
    <x v="551"/>
    <x v="1"/>
    <x v="1"/>
    <s v="In Betrieb"/>
    <x v="1"/>
    <s v="Foundry FastIron ICX Switch, Foundry FastIron ICX Switch"/>
    <s v="NULL"/>
    <s v=", n.a."/>
    <s v="172.29.250.248, n.a."/>
  </r>
  <r>
    <x v="3"/>
    <x v="269"/>
    <x v="552"/>
    <x v="1"/>
    <x v="1"/>
    <s v="In Betrieb"/>
    <x v="1"/>
    <s v="Foundry FastIron ICX Switch, Foundry FastIron ICX Switch"/>
    <s v="NULL"/>
    <s v=", n.a."/>
    <s v="172.29.250.247, n.a."/>
  </r>
  <r>
    <x v="3"/>
    <x v="269"/>
    <x v="553"/>
    <x v="1"/>
    <x v="1"/>
    <s v="In Betrieb"/>
    <x v="1"/>
    <s v="Foundry FastIron ICX Switch, Foundry FastIron ICX Switch"/>
    <s v="NULL"/>
    <s v=", n.a."/>
    <s v="172.29.250.246, n.a."/>
  </r>
  <r>
    <x v="3"/>
    <x v="270"/>
    <x v="554"/>
    <x v="0"/>
    <x v="0"/>
    <s v="In Betrieb"/>
    <x v="0"/>
    <s v="RICOH Aficio Printer"/>
    <s v="W492KA00870"/>
    <s v="00:26:73:4F:AF:C8"/>
    <s v="172.29.251.19"/>
  </r>
  <r>
    <x v="3"/>
    <x v="271"/>
    <x v="555"/>
    <x v="0"/>
    <x v="0"/>
    <s v="In Betrieb"/>
    <x v="0"/>
    <s v="RICOH Aficio Printer, RICOH Aficio Printer"/>
    <s v="W663K200760, W663K200760"/>
    <s v="00:26:73:57:30:3A, n.a."/>
    <s v="172.29.251.24, n.a."/>
  </r>
  <r>
    <x v="3"/>
    <x v="272"/>
    <x v="556"/>
    <x v="1"/>
    <x v="19"/>
    <s v="Angelegt"/>
    <x v="1"/>
    <s v="NULL"/>
    <s v="NULL"/>
    <s v="NULL"/>
    <s v="NULL"/>
  </r>
  <r>
    <x v="3"/>
    <x v="273"/>
    <x v="557"/>
    <x v="1"/>
    <x v="5"/>
    <s v="In Betrieb"/>
    <x v="1"/>
    <s v="Brocade ICX6450-48-HPOE, Brocade ICX6450-48-HPOE"/>
    <s v="BZT3248K03W, BZT3248K03W"/>
    <s v="CC:4E:24:A4:3C:C0, n.a."/>
    <s v="172.29.250.52, n.a."/>
  </r>
  <r>
    <x v="3"/>
    <x v="273"/>
    <x v="558"/>
    <x v="1"/>
    <x v="1"/>
    <s v="In Betrieb"/>
    <x v="1"/>
    <s v="ICX6450-48p POE 48-port, ICX6450-48p POE 48-port, ICX6450-48p POE 48-port, ICX6450-48p POE 48-port, ICX6450-48p POE 48-port, ICX6450-48p POE 48-port, ICX6450-48p POE 48-port, ICX6450-48p POE 48-port, ICX6450-48p POE 48-port, ICX6450-48p POE 48-port, "/>
    <s v="BZT3248K03W, BZT3248K03W, BZT3248K03W, BZT3248K03W, BZT3248K03W, BZT3248K03W, BZT3248K03W, BZT3248K03W, BZT3248K03W, BZT3248K03W, BZT3248K03W, BZT3248K03W, BZT3248K03W, BZT3248K03W, BZT3248K03W, BZT3248K03W, BZT3248K03W, BZT3248K03W, BZT3248K03W, BZT"/>
    <s v="CC:4E:24:A6:87:C0, CC:4E:24:A6:87:C9, CC:4E:24:A6:87:CA, CC:4E:24:A6:87:CB, CC:4E:24:A6:87:CC, CC:4E:24:A6:87:CD, CC:4E:24:A6:87:F1, CC:4E:24:A6:87:F3, CC:4E:24:A6:87:EF, CC:4E:24:A6:87:C4, CC:4E:24:A6:87:C5, CC:4E:24:A6:87:C6, CC:4E:24:A6:87:C7, CC:"/>
    <s v="NULL"/>
  </r>
  <r>
    <x v="3"/>
    <x v="273"/>
    <x v="559"/>
    <x v="1"/>
    <x v="1"/>
    <s v="In Betrieb"/>
    <x v="1"/>
    <s v="ICX6450-48p POE 48-port, ICX6450-48p POE 48-port, ICX6450-48p POE 48-port, ICX6450-48p POE 48-port, ICX6450-48p POE 48-port, ICX6450-48p POE 48-port, ICX6450-48p POE 48-port, ICX6450-48p POE 48-port, ICX6450-48p POE 48-port, ICX6450-48p POE 48-port, "/>
    <s v="BZT3243K0F6, BZT3243K0F6, BZT3243K0F6, BZT3243K0F6, BZT3243K0F6, BZT3243K0F6, BZT3243K0F6, BZT3243K0F6, BZT3243K0F6, BZT3243K0F6, BZT3243K0F6, BZT3243K0F6, BZT3243K0F6, BZT3243K0F6, BZT3243K0F6, BZT3243K0F6, BZT3243K0F6, BZT3243K0F6, BZT3243K0F6, BZT"/>
    <s v="CC:4E:24:A4:3C:C0, CC:4E:24:A4:3C:C9, CC:4E:24:A4:3C:CA, CC:4E:24:A4:3C:EE, CC:4E:24:A4:3C:EF, CC:4E:24:A4:3C:F1, CC:4E:24:A4:3C:F3, CC:4E:24:A4:3C:C6, CC:4E:24:A4:3C:C7, CC:4E:24:A4:3C:C8, CC:4E:24:A4:3C:D6, CC:4E:24:A4:3C:EC, CC:4E:24:A4:3C:ED, n.a"/>
    <s v="NULL"/>
  </r>
  <r>
    <x v="3"/>
    <x v="273"/>
    <x v="560"/>
    <x v="1"/>
    <x v="1"/>
    <s v="In Betrieb"/>
    <x v="1"/>
    <s v="ICX6450-48p POE 48-port, ICX6450-48p POE 48-port, ICX6450-48p POE 48-port, ICX6450-48p POE 48-port, ICX6450-48p POE 48-port, ICX6450-48p POE 48-port, ICX6450-48p POE 48-port, ICX6450-48p POE 48-port, ICX6450-48p POE 48-port, ICX6450-48p POE 48-port, "/>
    <s v="BZT3248K02J, BZT3248K02J, BZT3248K02J, BZT3248K02J, BZT3248K02J, BZT3248K02J, BZT3248K02J, BZT3248K02J, BZT3248K02J, BZT3248K02J, BZT3248K02J, BZT3248K02J, BZT3248K02J, BZT3248K02J, BZT3248K02J, BZT3248K02J, BZT3248K02J, BZT3248K02J, BZT3248K02J, BZT"/>
    <s v="n.a., n.a., n.a., CC:4E:24:A6:99:06, CC:4E:24:A6:99:07, CC:4E:24:A6:99:08, CC:4E:24:A6:99:31, CC:4E:24:A6:99:33, CC:4E:24:A6:99:2C, CC:4E:24:A6:99:2D, CC:4E:24:A6:99:2E, CC:4E:24:A6:99:2F, CC:4E:24:A6:99:04, CC:4E:24:A6:99:05, CC:4E:24:A6:99:03, CC:4"/>
    <s v="NULL"/>
  </r>
  <r>
    <x v="3"/>
    <x v="274"/>
    <x v="561"/>
    <x v="0"/>
    <x v="0"/>
    <s v="In Betrieb"/>
    <x v="0"/>
    <s v="HP Color LaserJet 2605dn"/>
    <s v="CNBV82TGZ9"/>
    <m/>
    <s v="172.17.76.68"/>
  </r>
  <r>
    <x v="3"/>
    <x v="275"/>
    <x v="562"/>
    <x v="1"/>
    <x v="1"/>
    <s v="In Betrieb"/>
    <x v="1"/>
    <s v="ProCurve J9019A Switch 2510-24, ProCurve J9019A Switch 2510-24"/>
    <s v="CN720WX0WF, CN720WX0WF"/>
    <s v="00:18:FE:DB:90:86, n.a."/>
    <s v="172.17.248.206, n.a."/>
  </r>
  <r>
    <x v="3"/>
    <x v="275"/>
    <x v="563"/>
    <x v="2"/>
    <x v="0"/>
    <s v="Angelegt"/>
    <x v="10"/>
    <s v="NULL"/>
    <s v="NULL"/>
    <s v="NULL"/>
    <s v="NULL"/>
  </r>
  <r>
    <x v="3"/>
    <x v="275"/>
    <x v="564"/>
    <x v="1"/>
    <x v="4"/>
    <s v="In Betrieb"/>
    <x v="3"/>
    <s v="Cisco Router, Cisco Router"/>
    <s v="FCZ114375DQ, FCZ114375DQ"/>
    <s v="00:1D:E5:E3:BE:B0, n.a."/>
    <s v="10.154.10.202, n.a."/>
  </r>
  <r>
    <x v="3"/>
    <x v="276"/>
    <x v="565"/>
    <x v="6"/>
    <x v="0"/>
    <s v="In Betrieb"/>
    <x v="27"/>
    <s v="NULL"/>
    <s v="NULL"/>
    <s v="NULL"/>
    <s v="NULL"/>
  </r>
  <r>
    <x v="4"/>
    <x v="277"/>
    <x v="566"/>
    <x v="0"/>
    <x v="0"/>
    <s v="In Betrieb"/>
    <x v="0"/>
    <s v="RICOH Aficio Printer"/>
    <s v="E154M630158"/>
    <s v="00:26:73:88:4A:E3"/>
    <s v="172.20.145.3"/>
  </r>
  <r>
    <x v="4"/>
    <x v="277"/>
    <x v="567"/>
    <x v="0"/>
    <x v="0"/>
    <s v="In Betrieb"/>
    <x v="0"/>
    <s v="RICOH Aficio Printer"/>
    <s v="T1149064168"/>
    <s v="00:26:73:87:E9:51"/>
    <s v="172.20.145.2"/>
  </r>
  <r>
    <x v="4"/>
    <x v="277"/>
    <x v="568"/>
    <x v="1"/>
    <x v="4"/>
    <s v="Installiert"/>
    <x v="3"/>
    <s v="Cisco Aggregation Services Router 100x, Cisco Aggregation Services Router 100x, Cisco Aggregation Services Router 100x, Cisco Aggregation Services Router 100x, Cisco Aggregation Services Router 100x, Cisco Aggregation Services Router 100x, Cisco Aggr"/>
    <s v="FXS2149Q3CV, FXS2149Q3CV, FXS2149Q3CV, FXS2149Q3CV, FXS2149Q3CV, FXS2149Q3CV, FXS2149Q3CV, FXS2149Q3CV, FXS2149Q3CV, FXS2149Q3CV"/>
    <s v="n.a., n.a., 00:BE:75:95:65:00, n.a., n.a., n.a., n.a., n.a., n.a., n.a."/>
    <s v="n.a., n.a., 172.16.26.6, n.a., n.a., n.a., n.a., n.a., n.a., n.a."/>
  </r>
  <r>
    <x v="4"/>
    <x v="278"/>
    <x v="569"/>
    <x v="1"/>
    <x v="1"/>
    <s v="In Betrieb"/>
    <x v="5"/>
    <s v="HP Brocade 2610"/>
    <s v="CN29DRR1DN"/>
    <s v="10604b-2687c0"/>
    <s v="172.20.250.10"/>
  </r>
  <r>
    <x v="4"/>
    <x v="279"/>
    <x v="570"/>
    <x v="1"/>
    <x v="7"/>
    <s v="In Betrieb"/>
    <x v="6"/>
    <s v="NULL"/>
    <s v="NULL"/>
    <s v="NULL"/>
    <s v="NULL"/>
  </r>
  <r>
    <x v="4"/>
    <x v="279"/>
    <x v="571"/>
    <x v="3"/>
    <x v="8"/>
    <s v="In Betrieb"/>
    <x v="6"/>
    <s v="NULL"/>
    <s v="NULL"/>
    <s v="NULL"/>
    <s v="NULL"/>
  </r>
  <r>
    <x v="4"/>
    <x v="280"/>
    <x v="572"/>
    <x v="1"/>
    <x v="4"/>
    <s v="In Betrieb"/>
    <x v="3"/>
    <s v="ASR1001X"/>
    <s v="n.a."/>
    <s v="00:BE:75:95:65:07"/>
    <s v="172.16.26.6"/>
  </r>
  <r>
    <x v="4"/>
    <x v="280"/>
    <x v="573"/>
    <x v="2"/>
    <x v="21"/>
    <s v="In Betrieb"/>
    <x v="28"/>
    <s v="n.a."/>
    <s v="n.a."/>
    <s v="00:04:76:ED:51:CD"/>
    <s v="172.20.136.113"/>
  </r>
  <r>
    <x v="4"/>
    <x v="280"/>
    <x v="574"/>
    <x v="2"/>
    <x v="21"/>
    <s v="In Betrieb"/>
    <x v="28"/>
    <s v="n.a., n.a., n.a."/>
    <s v="n.a., n.a., n.a."/>
    <s v="NULL"/>
    <s v="NULL"/>
  </r>
  <r>
    <x v="4"/>
    <x v="280"/>
    <x v="575"/>
    <x v="2"/>
    <x v="21"/>
    <s v="In Betrieb"/>
    <x v="28"/>
    <s v="n.a., n.a., n.a."/>
    <s v="n.a., n.a., n.a."/>
    <s v="NULL"/>
    <s v="172.20.136.155, 172.20.136.155, 172.20.136.155"/>
  </r>
  <r>
    <x v="4"/>
    <x v="280"/>
    <x v="576"/>
    <x v="2"/>
    <x v="13"/>
    <s v="In Betrieb"/>
    <x v="28"/>
    <s v="n.a., n.a., n.a."/>
    <s v="n.a., n.a., n.a."/>
    <s v="NULL"/>
    <s v="172.20.144.48, 172.20.144.48, 172.20.144.48"/>
  </r>
  <r>
    <x v="4"/>
    <x v="280"/>
    <x v="577"/>
    <x v="2"/>
    <x v="3"/>
    <s v="In Betrieb"/>
    <x v="10"/>
    <s v="ProLiant DL120 G7 (Server Windows)"/>
    <s v="CZ21370D34"/>
    <s v="44:1E:A1:3B:12:E2"/>
    <s v="172.20.144.222"/>
  </r>
  <r>
    <x v="4"/>
    <x v="280"/>
    <x v="578"/>
    <x v="1"/>
    <x v="1"/>
    <s v="In Betrieb"/>
    <x v="1"/>
    <s v="Brocade Fastiron FLS648, Brocade Fastiron FLS648, Brocade Fastiron FLS648, Brocade Fastiron FLS648, Brocade Fastiron FLS648, Brocade Fastiron FLS648, Brocade Fastiron FLS648, Brocade Fastiron FLS648, Brocade Fastiron FLS648, Brocade Fastiron FLS648, "/>
    <s v="9080722, 9080722, 9080722, 9080722, 9080722, 9080722, 9080722, 9080722, 9080722, 9080722, 9080722, 9080722, 9080722, 9080722, 9080722, 9080722, 9080722, 9080722, 9080722, 9080722, 9080722, 9080722, 9080722, 9080722, 9080722, 9080722, 9080722, 9080722"/>
    <s v="00:1B:ED:EA:09:80, n.a., 00:1B:ED:EA:09:88, 00:1B:ED:EA:09:AE, 00:1B:ED:EA:09:AF, 00:1B:ED:EA:09:84, 00:1B:ED:EA:09:85, 00:1B:ED:EA:09:86, 00:1B:ED:EA:09:87, 00:1B:ED:EA:09:A8, 00:1B:ED:EA:09:A9, 00:1B:ED:EA:09:AA, 00:1B:ED:EA:09:AB, 00:1B:ED:EA:09:A"/>
    <s v="NULL"/>
  </r>
  <r>
    <x v="4"/>
    <x v="280"/>
    <x v="579"/>
    <x v="1"/>
    <x v="1"/>
    <s v="In Betrieb"/>
    <x v="1"/>
    <s v="Brocade Fastiron FLS648, Brocade Fastiron FLS648"/>
    <s v="NULL"/>
    <s v=", n.a."/>
    <s v="172.20.151.129, n.a."/>
  </r>
  <r>
    <x v="4"/>
    <x v="280"/>
    <x v="580"/>
    <x v="1"/>
    <x v="1"/>
    <s v="In Betrieb"/>
    <x v="1"/>
    <s v="Brocade Fastiron FLS648, Brocade Fastiron FLS648"/>
    <s v="NULL"/>
    <s v=", n.a."/>
    <s v="172.20.151.130, n.a."/>
  </r>
  <r>
    <x v="4"/>
    <x v="280"/>
    <x v="581"/>
    <x v="1"/>
    <x v="1"/>
    <s v="In Betrieb"/>
    <x v="1"/>
    <s v="Brocade Communications Systems Switch ICX6450-48, Brocade Communications Systems Switch ICX6450-48, Brocade Communications Systems Switch ICX6450-48, Brocade Communications Systems Switch ICX6450-48, Brocade Communications Systems Switch ICX6450-48, "/>
    <s v="BZU0423J01E, BZU0423J01E, BZU0423J01E, BZU0423J01E, BZU0423J01E, BZU0423J01E, BZU0423J01E, BZU0423J01E, BZU0423J01E, BZU0423J01E, BZU0423J01E, BZU0423J01E, BZU0423J01E, BZU0423J01E, BZU0423J01E, BZU0423J01E, BZU0423J01E, BZU0423J01E, BZU0423J01E, BZU"/>
    <s v="74:8E:F8:EF:CA:80, n.a., n.a., 74:8E:F8:EF:CA:B1, 74:8E:F8:EF:CA:B2, 74:8E:F8:EF:CA:B3, 74:8E:F8:EF:CA:AF, 74:8E:F8:EF:CA:84, 74:8E:F8:EF:CA:85, 74:8E:F8:EF:CA:86, 74:8E:F8:EF:CA:87, 74:8E:F8:EF:CA:88, 74:8E:F8:EF:CA:A9, 74:8E:F8:EF:CA:AA, 74:8E:F8:E"/>
    <s v="NULL"/>
  </r>
  <r>
    <x v="4"/>
    <x v="280"/>
    <x v="582"/>
    <x v="1"/>
    <x v="1"/>
    <s v="In Betrieb"/>
    <x v="1"/>
    <s v="SMC8024L Switch, SMC8024L Switch, SMC8024L Switch"/>
    <s v="AN07451485, AN07451485, AN07451485"/>
    <s v="00:1B:ED:5C:C1:00, n.a., n.a."/>
    <s v="172.20.151.132, n.a., n.a."/>
  </r>
  <r>
    <x v="4"/>
    <x v="280"/>
    <x v="583"/>
    <x v="2"/>
    <x v="3"/>
    <s v="In Betrieb"/>
    <x v="10"/>
    <s v="ProLiant DL360 G7 (Server Windows)"/>
    <s v="CZJ213069C"/>
    <s v="E8:39:35:BC:9A:60"/>
    <s v="172.20.144.221"/>
  </r>
  <r>
    <x v="4"/>
    <x v="280"/>
    <x v="584"/>
    <x v="1"/>
    <x v="4"/>
    <s v="In Betrieb"/>
    <x v="3"/>
    <n v="1941"/>
    <s v="FCZ1745C5ZX"/>
    <s v="E4:C7:22:D0:1F:A1"/>
    <s v="172.16.26.10"/>
  </r>
  <r>
    <x v="4"/>
    <x v="280"/>
    <x v="585"/>
    <x v="1"/>
    <x v="1"/>
    <s v="In Betrieb"/>
    <x v="1"/>
    <s v="Brocade ICX6450-48, Brocade ICX6450-48, Brocade ICX6450-48, Brocade ICX6450-48, Brocade ICX6450-48, Brocade ICX6450-48, Brocade ICX6450-48, Brocade ICX6450-48, Brocade ICX6450-48, Brocade ICX6450-48, Brocade ICX6450-48, Brocade ICX6450-48, Brocade IC"/>
    <s v="BZU0423J00M, BZU0423J00M, BZU0423J00M, BZU0423J00M, BZU0423J00M, BZU0423J00M, BZU0423J00M, BZU0423J00M, BZU0423J00M, BZU0423J00M, BZU0423J00M, BZU0423J00M, BZU0423J00M, BZU0423J00M, BZU0423J00M"/>
    <s v="74:8E:F8:EE:CF:40, n.a., n.a., 74:8E:F8:EE:CF:40, 74:8E:F8:EE:CF:40, 74:8E:F8:EE:CF:40, n.a., n.a., n.a., 74:8E:F8:EE:CF:40, 74:8E:F8:EE:CF:60, 74:8E:F8:EE:CF:61, 74:8E:F8:EE:CF:62, 74:8E:F8:EE:CF:63, 74:8E:F8:EE:CF:64"/>
    <s v="NULL"/>
  </r>
  <r>
    <x v="4"/>
    <x v="280"/>
    <x v="586"/>
    <x v="2"/>
    <x v="21"/>
    <s v="In Betrieb"/>
    <x v="28"/>
    <s v="n.a."/>
    <s v="n.a."/>
    <s v="00:19:66:70:B7:B6"/>
    <s v="172.20.136.110"/>
  </r>
  <r>
    <x v="4"/>
    <x v="280"/>
    <x v="587"/>
    <x v="1"/>
    <x v="4"/>
    <s v="In Betrieb"/>
    <x v="3"/>
    <s v="Cisco Router, Cisco Router, Cisco Router"/>
    <s v="FCZ114090VM, FCZ114090VM, FCZ114090VM"/>
    <s v="00:1D:45:C9:13:12, n.a., n.a."/>
    <s v="172.20.1.1, n.a., n.a."/>
  </r>
  <r>
    <x v="4"/>
    <x v="280"/>
    <x v="588"/>
    <x v="1"/>
    <x v="19"/>
    <s v="In Betrieb"/>
    <x v="6"/>
    <s v="n.a., n.a., n.a."/>
    <s v="n.a., n.a., n.a."/>
    <s v="NULL"/>
    <s v="172.20.250.1, 172.20.250.1, 172.20.250.1"/>
  </r>
  <r>
    <x v="4"/>
    <x v="280"/>
    <x v="589"/>
    <x v="1"/>
    <x v="1"/>
    <s v="In Betrieb"/>
    <x v="1"/>
    <s v="HP J9623A E2620-24 Switch, HP J9623A E2620-24 Switch"/>
    <s v="CN29DRR05D, CN29DRR05D"/>
    <s v="10:60:4B:26:47:24, n.a."/>
    <s v="10.188.71.52, n.a."/>
  </r>
  <r>
    <x v="4"/>
    <x v="280"/>
    <x v="590"/>
    <x v="2"/>
    <x v="21"/>
    <s v="In Betrieb"/>
    <x v="28"/>
    <s v="DL120 G7"/>
    <s v="CZ22360223"/>
    <s v="A0:B3:CC:E0:50:13"/>
    <s v="172.20.144.32"/>
  </r>
  <r>
    <x v="4"/>
    <x v="280"/>
    <x v="591"/>
    <x v="2"/>
    <x v="21"/>
    <s v="In Betrieb"/>
    <x v="28"/>
    <s v="DL120 G7"/>
    <s v="CZ22360224"/>
    <s v="A0:B3:CC:E0:4F:B7"/>
    <s v="172.20.144.44"/>
  </r>
  <r>
    <x v="4"/>
    <x v="280"/>
    <x v="592"/>
    <x v="2"/>
    <x v="21"/>
    <s v="In Betrieb"/>
    <x v="28"/>
    <s v="n.a."/>
    <s v="n.a."/>
    <s v="00:19:66:70:B7:BC"/>
    <s v="172.20.136.111"/>
  </r>
  <r>
    <x v="4"/>
    <x v="280"/>
    <x v="593"/>
    <x v="2"/>
    <x v="21"/>
    <s v="In Betrieb"/>
    <x v="28"/>
    <s v="n.a."/>
    <s v="n.a."/>
    <s v="00:E0:81:2D:E9:3D"/>
    <s v="172.20.144.47"/>
  </r>
  <r>
    <x v="4"/>
    <x v="280"/>
    <x v="594"/>
    <x v="2"/>
    <x v="21"/>
    <s v="In Betrieb"/>
    <x v="28"/>
    <s v="n.a."/>
    <s v="n.a."/>
    <s v="00:19:66:70:B7:C2"/>
    <s v="172.20.136.112"/>
  </r>
  <r>
    <x v="4"/>
    <x v="280"/>
    <x v="595"/>
    <x v="4"/>
    <x v="10"/>
    <s v="In Betrieb"/>
    <x v="13"/>
    <s v="SANbox 1400 FC Switch"/>
    <m/>
    <s v="n.a."/>
    <s v="n.a."/>
  </r>
  <r>
    <x v="4"/>
    <x v="280"/>
    <x v="596"/>
    <x v="4"/>
    <x v="14"/>
    <s v="In Betrieb"/>
    <x v="13"/>
    <s v="DS S16F-G1840-4B, DS S16F-G1840-4B, DS S16F-G1840-4B"/>
    <s v="ES3S0000A1117000012, ES3S0000A1117000012, ES3S0000A1117000012"/>
    <s v="NULL"/>
    <s v="NULL"/>
  </r>
  <r>
    <x v="4"/>
    <x v="280"/>
    <x v="597"/>
    <x v="1"/>
    <x v="19"/>
    <s v="In Betrieb"/>
    <x v="3"/>
    <s v="ASR1001, ASR1001, ASR1001"/>
    <s v="n.a., n.a., n.a."/>
    <s v="NULL"/>
    <s v="NULL"/>
  </r>
  <r>
    <x v="4"/>
    <x v="280"/>
    <x v="598"/>
    <x v="1"/>
    <x v="19"/>
    <s v="In Betrieb"/>
    <x v="3"/>
    <s v="ASR1001"/>
    <s v="n.a."/>
    <s v="n.a."/>
    <s v="n.a."/>
  </r>
  <r>
    <x v="4"/>
    <x v="280"/>
    <x v="599"/>
    <x v="1"/>
    <x v="19"/>
    <s v="In Betrieb"/>
    <x v="3"/>
    <s v="1643AMS, 1643AMS, 1643AMS"/>
    <s v="n.a., n.a., n.a."/>
    <s v="NULL"/>
    <s v="NULL"/>
  </r>
  <r>
    <x v="4"/>
    <x v="280"/>
    <x v="600"/>
    <x v="1"/>
    <x v="7"/>
    <s v="In Betrieb"/>
    <x v="4"/>
    <s v="Modem"/>
    <s v="KTR150607"/>
    <s v="n.a."/>
    <s v="n.a."/>
  </r>
  <r>
    <x v="4"/>
    <x v="280"/>
    <x v="601"/>
    <x v="1"/>
    <x v="19"/>
    <s v="In Betrieb"/>
    <x v="3"/>
    <s v="ETX-203A, ETX-203A, ETX-203A"/>
    <s v="n.a., n.a., n.a."/>
    <s v="NULL"/>
    <s v="NULL"/>
  </r>
  <r>
    <x v="4"/>
    <x v="280"/>
    <x v="602"/>
    <x v="1"/>
    <x v="19"/>
    <s v="In Betrieb"/>
    <x v="3"/>
    <s v="ETX-203AM, ETX-203AM, ETX-203AM"/>
    <s v="n.a., n.a., n.a."/>
    <s v="NULL"/>
    <s v="NULL"/>
  </r>
  <r>
    <x v="4"/>
    <x v="280"/>
    <x v="603"/>
    <x v="1"/>
    <x v="7"/>
    <s v="In Betrieb"/>
    <x v="4"/>
    <n v="2911"/>
    <s v="FCZ200970E1"/>
    <s v="CC:46:D6:3A:C1:D9"/>
    <s v="172.20.146.2"/>
  </r>
  <r>
    <x v="5"/>
    <x v="281"/>
    <x v="604"/>
    <x v="1"/>
    <x v="1"/>
    <s v="In Betrieb"/>
    <x v="1"/>
    <s v="Brocade ICX7750-48F"/>
    <s v="CRH3345K00Y"/>
    <s v="n.a."/>
    <s v="n.a."/>
  </r>
  <r>
    <x v="5"/>
    <x v="281"/>
    <x v="605"/>
    <x v="1"/>
    <x v="1"/>
    <s v="In Betrieb"/>
    <x v="1"/>
    <s v="ICX6450-48p POE 48-port"/>
    <s v="BZT3226K04V"/>
    <s v="n.a."/>
    <s v="n.a."/>
  </r>
  <r>
    <x v="5"/>
    <x v="281"/>
    <x v="606"/>
    <x v="1"/>
    <x v="1"/>
    <s v="In Betrieb"/>
    <x v="1"/>
    <s v="ICX6450-48p POE 48-port, ICX6450-48p POE 48-port, ICX6450-48p POE 48-port"/>
    <s v="BZT3226K01M, BZT3226K01M, BZT3226K01M"/>
    <s v="CC:4E:24:6A:D4:B1, CC:4E:24:6A:D4:B3, CC:4E:24:6A:D4:B4"/>
    <s v="NULL"/>
  </r>
  <r>
    <x v="5"/>
    <x v="281"/>
    <x v="607"/>
    <x v="1"/>
    <x v="1"/>
    <s v="In Betrieb"/>
    <x v="1"/>
    <s v="ICX6450-48p POE 48-port, ICX6450-48p POE 48-port, ICX6450-48p POE 48-port"/>
    <s v="BZT3226K01G, BZT3226K01G, BZT3226K01G"/>
    <s v="CC:4E:24:6A:D6:71, CC:4E:24:6A:D6:73, CC:4E:24:6A:D6:74"/>
    <s v="NULL"/>
  </r>
  <r>
    <x v="5"/>
    <x v="281"/>
    <x v="608"/>
    <x v="1"/>
    <x v="1"/>
    <s v="In Betrieb"/>
    <x v="1"/>
    <s v="ICX6450-48p POE 48-port, ICX6450-48p POE 48-port, ICX6450-48p POE 48-port, ICX6450-48p POE 48-port"/>
    <s v=", , , "/>
    <s v="n.a., n.a., n.a., n.a."/>
    <s v="n.a., n.a., n.a., n.a."/>
  </r>
  <r>
    <x v="5"/>
    <x v="281"/>
    <x v="609"/>
    <x v="1"/>
    <x v="1"/>
    <s v="In Betrieb"/>
    <x v="1"/>
    <s v="ICX6450-48p POE 48-port, ICX6450-48p POE 48-port, ICX6450-48p POE 48-port, ICX6450-48p POE 48-port"/>
    <s v="BZT3226K00J, BZT3226K00J, BZT3226K00J, BZT3226K00J"/>
    <s v="CC:4E:24:6B:1B:F1, CC:4E:24:6B:1B:F2, CC:4E:24:6B:1B:F3, CC:4E:24:6B:1B:F4"/>
    <s v="NULL"/>
  </r>
  <r>
    <x v="5"/>
    <x v="281"/>
    <x v="610"/>
    <x v="1"/>
    <x v="4"/>
    <s v="In Betrieb"/>
    <x v="3"/>
    <s v="CISCO2901/K9, CISCO2901/K9"/>
    <s v="FCZ1841C0QU, FCZ1841C0QU"/>
    <s v="n.a., n.a."/>
    <s v="n.a., n.a."/>
  </r>
  <r>
    <x v="5"/>
    <x v="281"/>
    <x v="611"/>
    <x v="1"/>
    <x v="1"/>
    <s v="In Betrieb"/>
    <x v="1"/>
    <s v="ICX7750-48XGF 48-port"/>
    <s v="CRH3345K00Y"/>
    <s v="n.a."/>
    <s v="n.a."/>
  </r>
  <r>
    <x v="5"/>
    <x v="281"/>
    <x v="612"/>
    <x v="1"/>
    <x v="1"/>
    <s v="In Betrieb"/>
    <x v="1"/>
    <s v="ICX7750-48XGF 48-port"/>
    <s v="CRH3348K006"/>
    <s v="n.a."/>
    <s v="n.a."/>
  </r>
  <r>
    <x v="5"/>
    <x v="281"/>
    <x v="613"/>
    <x v="1"/>
    <x v="5"/>
    <s v="In Betrieb"/>
    <x v="1"/>
    <s v="ICX7750-48XGF 48-port"/>
    <s v="CRH3345K00Y"/>
    <s v="n.a."/>
    <s v="n.a."/>
  </r>
  <r>
    <x v="5"/>
    <x v="281"/>
    <x v="614"/>
    <x v="1"/>
    <x v="1"/>
    <s v="In Betrieb"/>
    <x v="1"/>
    <s v="ICX7750-48XGF 48-port, ICX7750-48XGF 48-port, ICX7750-48XGF 48-port, ICX7750-48XGF 48-port, ICX7750-48XGF 48-port, ICX7750-48XGF 48-port, ICX7750-48XGF 48-port, ICX7750-48XGF 48-port, ICX7750-48XGF 48-port, ICX7750-48XGF 48-port, ICX7750-48XGF 48-por"/>
    <s v="CRH3345K00Y, CRH3345K00Y, CRH3345K00Y, CRH3345K00Y, CRH3345K00Y, CRH3345K00Y, CRH3345K00Y, CRH3345K00Y, CRH3345K00Y, CRH3345K00Y, CRH3345K00Y, CRH3345K00Y, CRH3345K00Y, CRH3345K00Y, CRH3345K00Y, CRH3345K00Y, CRH3345K00Y, CRH3345K00Y, CRH3345K00Y, CRH"/>
    <s v="CC:4E:24:6F:7B:80, CC:4E:24:6F:7B:87, CC:4E:24:6F:7B:A7, CC:4E:24:6F:7B:AB, CC:4E:24:6F:7B:AD, CC:4E:24:6F:7B:84, CC:4E:24:6F:7B:85, CC:4E:24:6F:7B:86, CC:4E:24:6F:7B:A1, CC:4E:24:6F:7B:A2, CC:4E:24:6F:7B:A3, CC:4E:24:6F:7B:A5, CC:4E:24:6F:7B:A6, CC:"/>
    <s v="NULL"/>
  </r>
  <r>
    <x v="5"/>
    <x v="281"/>
    <x v="615"/>
    <x v="1"/>
    <x v="1"/>
    <s v="In Betrieb"/>
    <x v="1"/>
    <s v="ICX7750-48XGF 48-port, ICX7750-48XGF 48-port, ICX7750-48XGF 48-port, ICX7750-48XGF 48-port, ICX7750-48XGF 48-port, ICX7750-48XGF 48-port, ICX7750-48XGF 48-port, ICX7750-48XGF 48-port, ICX7750-48XGF 48-port, ICX7750-48XGF 48-port, ICX7750-48XGF 48-por"/>
    <s v="CRH3348K006, CRH3348K006, CRH3348K006, CRH3348K006, CRH3348K006, CRH3348K006, CRH3348K006, CRH3348K006, CRH3348K006, CRH3348K006, CRH3348K006, CRH3348K006, CRH3348K006, CRH3348K006, CRH3348K006, CRH3348K006, CRH3348K006, CRH3348K006, CRH3348K006, CRH"/>
    <s v="CC:4E:24:6F:C3:87, CC:4E:24:6F:C3:A8, CC:4E:24:6F:C3:AB, CC:4E:24:6F:C3:AC, CC:4E:24:6F:C3:84, CC:4E:24:6F:C3:85, CC:4E:24:6F:C3:86, CC:4E:24:6F:C3:A2, CC:4E:24:6F:C3:A3, CC:4E:24:6F:C3:A5, CC:4E:24:6F:C3:A6, CC:4E:24:6F:C3:83, CC:4E:24:6F:C3:A7, CC:"/>
    <s v="NULL"/>
  </r>
  <r>
    <x v="5"/>
    <x v="281"/>
    <x v="616"/>
    <x v="1"/>
    <x v="5"/>
    <s v="In Betrieb"/>
    <x v="1"/>
    <s v="ICX7750-48XGF 48-port"/>
    <s v="NULL"/>
    <s v="n.a."/>
    <s v="n.a."/>
  </r>
  <r>
    <x v="5"/>
    <x v="281"/>
    <x v="617"/>
    <x v="1"/>
    <x v="1"/>
    <s v="In Betrieb"/>
    <x v="1"/>
    <s v="ICX7750-48XGF 48-port"/>
    <s v="CRH3345K00Y"/>
    <s v="n.a."/>
    <s v="n.a."/>
  </r>
  <r>
    <x v="5"/>
    <x v="281"/>
    <x v="618"/>
    <x v="1"/>
    <x v="1"/>
    <s v="In Betrieb"/>
    <x v="1"/>
    <s v="ICX7750-48XGF 48-port"/>
    <s v="CRH3348K006"/>
    <s v="n.a."/>
    <s v="n.a."/>
  </r>
  <r>
    <x v="5"/>
    <x v="281"/>
    <x v="619"/>
    <x v="1"/>
    <x v="5"/>
    <s v="In Betrieb"/>
    <x v="1"/>
    <s v="ICX7750-48XGF 48-port"/>
    <s v="NULL"/>
    <s v="n.a."/>
    <s v="n.a."/>
  </r>
  <r>
    <x v="5"/>
    <x v="281"/>
    <x v="620"/>
    <x v="1"/>
    <x v="1"/>
    <s v="In Betrieb"/>
    <x v="1"/>
    <s v="ICX7750-48XGF 48-port"/>
    <s v="CRH3345K00Y"/>
    <s v="n.a."/>
    <s v="n.a."/>
  </r>
  <r>
    <x v="5"/>
    <x v="281"/>
    <x v="621"/>
    <x v="1"/>
    <x v="1"/>
    <s v="In Betrieb"/>
    <x v="1"/>
    <s v="ICX7750-48XGF 48-port"/>
    <s v="CRH3348K006"/>
    <s v="n.a."/>
    <s v="n.a."/>
  </r>
  <r>
    <x v="5"/>
    <x v="281"/>
    <x v="622"/>
    <x v="1"/>
    <x v="5"/>
    <s v="In Betrieb"/>
    <x v="1"/>
    <s v="ICX7750-48XGF 48-port"/>
    <s v="NULL"/>
    <s v="n.a."/>
    <s v="n.a."/>
  </r>
  <r>
    <x v="5"/>
    <x v="281"/>
    <x v="623"/>
    <x v="1"/>
    <x v="1"/>
    <s v="In Betrieb"/>
    <x v="1"/>
    <s v="WS-C3850-24XS-S, WS-C3850-24XS-S, WS-C3850-24XS-S, WS-C3850-24XS-S, WS-C3850-24XS-S, WS-C3850-24XS-S, WS-C3850-24XS-S, WS-C3850-24XS-S, WS-C3850-24XS-S, WS-C3850-24XS-S, WS-C3850-24XS-S, WS-C3850-24XS-S, WS-C3850-24XS-S, WS-C3850-24XS-S, WS-C3850-24X"/>
    <s v="FCW2119F0TP, FCW2119F0TP, FCW2119F0TP, FCW2119F0TP, FCW2119F0TP, FCW2119F0TP, FCW2119F0TP, FCW2119F0TP, FCW2119F0TP, FCW2119F0TP, FCW2119F0TP, FCW2119F0TP, FCW2119F0TP, FCW2119F0TP, FCW2119F0TP, FCW2119F0TP, FCW2119F0TP, FCW2119F0TP, FCW2119F0TP, FCW"/>
    <s v="00:08:32:33:06:01, 00:08:32:33:06:0A, 00:08:32:33:06:0B, 00:08:32:33:06:0C, 00:08:32:33:06:08, 00:08:32:33:06:09, 00:08:32:33:06:40, 00:08:32:33:06:03, 00:08:32:33:06:04, 00:08:32:33:06:05, 00:08:32:33:06:06, 00:08:32:33:06:07, 00:08:32:33:06:13, 00:"/>
    <s v="NULL"/>
  </r>
  <r>
    <x v="5"/>
    <x v="281"/>
    <x v="624"/>
    <x v="1"/>
    <x v="1"/>
    <s v="In Betrieb"/>
    <x v="1"/>
    <s v="WS-C3850-24XS-S, WS-C3850-24XS-S, WS-C3850-24XS-S, WS-C3850-24XS-S, WS-C3850-24XS-S, WS-C3850-24XS-S, WS-C3850-24XS-S, WS-C3850-24XS-S, WS-C3850-24XS-S, WS-C3850-24XS-S, WS-C3850-24XS-S, WS-C3850-24XS-S, WS-C3850-24XS-S, WS-C3850-24XS-S, WS-C3850-24X"/>
    <s v="FOC2119L0LC, FOC2119L0LC, FOC2119L0LC, FOC2119L0LC, FOC2119L0LC, FOC2119L0LC, FOC2119L0LC, FOC2119L0LC, FOC2119L0LC, FOC2119L0LC, FOC2119L0LC, FOC2119L0LC, FOC2119L0LC, FOC2119L0LC, FOC2119L0LC, FOC2119L0LC, FOC2119L0LC, FOC2119L0LC, FOC2119L0LC, FOC"/>
    <s v="00:08:32:32:BB:81, 00:08:32:32:BB:8A, 00:08:32:32:BB:8B, 00:08:32:32:BB:8C, 00:08:32:32:BB:88, 00:08:32:32:BB:89, 00:08:32:33:06:43, 00:08:32:32:BB:83, 00:08:32:32:BB:84, 00:08:32:32:BB:85, 00:08:32:32:BB:86, 00:08:32:32:BB:87, 00:08:32:32:BB:93, 00:"/>
    <s v="NULL"/>
  </r>
  <r>
    <x v="5"/>
    <x v="281"/>
    <x v="625"/>
    <x v="1"/>
    <x v="0"/>
    <s v="In Betrieb"/>
    <x v="1"/>
    <s v="WS-C3850-24XS"/>
    <s v="FCW2119F0TP"/>
    <s v="n.a."/>
    <s v="n.a."/>
  </r>
  <r>
    <x v="5"/>
    <x v="281"/>
    <x v="626"/>
    <x v="1"/>
    <x v="0"/>
    <s v="In Betrieb"/>
    <x v="1"/>
    <s v="ASR1001-X"/>
    <s v="FXS2114Q0M5"/>
    <s v="n.a."/>
    <s v="n.a."/>
  </r>
  <r>
    <x v="5"/>
    <x v="281"/>
    <x v="627"/>
    <x v="1"/>
    <x v="1"/>
    <s v="In Betrieb"/>
    <x v="1"/>
    <s v="WS-C3650-48PD-S"/>
    <s v="FDO2038E1AC"/>
    <s v="n.a."/>
    <s v="n.a."/>
  </r>
  <r>
    <x v="5"/>
    <x v="281"/>
    <x v="628"/>
    <x v="1"/>
    <x v="1"/>
    <s v="In Betrieb"/>
    <x v="1"/>
    <s v="WS-C3650-48PD-S"/>
    <s v="FDO2038E19M"/>
    <s v="n.a."/>
    <s v="n.a."/>
  </r>
  <r>
    <x v="5"/>
    <x v="281"/>
    <x v="629"/>
    <x v="1"/>
    <x v="1"/>
    <s v="In Betrieb"/>
    <x v="1"/>
    <s v="WS-C3650-48PD-S"/>
    <s v="FDO2038E1AL"/>
    <s v="n.a."/>
    <s v="n.a."/>
  </r>
  <r>
    <x v="5"/>
    <x v="281"/>
    <x v="630"/>
    <x v="1"/>
    <x v="1"/>
    <s v="In Betrieb"/>
    <x v="1"/>
    <s v="WS-C3650-48PD-S"/>
    <s v="FDO2038Q0MX"/>
    <s v="n.a."/>
    <s v="n.a."/>
  </r>
  <r>
    <x v="5"/>
    <x v="281"/>
    <x v="631"/>
    <x v="1"/>
    <x v="5"/>
    <s v="In Betrieb"/>
    <x v="1"/>
    <s v="WS-C3650-48PD"/>
    <s v="FDO2038E1AC"/>
    <s v="n.a."/>
    <s v="n.a."/>
  </r>
  <r>
    <x v="5"/>
    <x v="281"/>
    <x v="632"/>
    <x v="1"/>
    <x v="1"/>
    <s v="In Betrieb"/>
    <x v="1"/>
    <s v="WS-C3850-24XS-E"/>
    <s v="FCW2040F0LW"/>
    <s v="n.a."/>
    <s v="n.a."/>
  </r>
  <r>
    <x v="5"/>
    <x v="281"/>
    <x v="633"/>
    <x v="1"/>
    <x v="1"/>
    <s v="In Betrieb"/>
    <x v="1"/>
    <s v="WS-C3850-24XS-E"/>
    <s v="FCW2040C0M1"/>
    <s v="n.a."/>
    <s v="n.a."/>
  </r>
  <r>
    <x v="5"/>
    <x v="281"/>
    <x v="634"/>
    <x v="1"/>
    <x v="5"/>
    <s v="In Betrieb"/>
    <x v="1"/>
    <s v="WS-C3850-24XS"/>
    <s v="FCW2040F0LW"/>
    <s v="n.a."/>
    <s v="n.a."/>
  </r>
  <r>
    <x v="5"/>
    <x v="281"/>
    <x v="635"/>
    <x v="1"/>
    <x v="1"/>
    <s v="In Betrieb"/>
    <x v="1"/>
    <s v="ICX7750-48XGF 48-port"/>
    <s v="CRH3345K00Y"/>
    <s v="n.a."/>
    <s v="n.a."/>
  </r>
  <r>
    <x v="5"/>
    <x v="281"/>
    <x v="636"/>
    <x v="1"/>
    <x v="1"/>
    <s v="In Betrieb"/>
    <x v="1"/>
    <s v="ICX7750-48XGF 48-port"/>
    <s v="CRH3348K006"/>
    <s v="n.a."/>
    <s v="n.a."/>
  </r>
  <r>
    <x v="5"/>
    <x v="281"/>
    <x v="637"/>
    <x v="1"/>
    <x v="5"/>
    <s v="In Betrieb"/>
    <x v="1"/>
    <s v="ICX7750-48XGF 48-port"/>
    <s v="NULL"/>
    <s v="n.a."/>
    <s v="n.a."/>
  </r>
  <r>
    <x v="5"/>
    <x v="281"/>
    <x v="638"/>
    <x v="1"/>
    <x v="1"/>
    <s v="In Betrieb"/>
    <x v="1"/>
    <s v="ICX7750-48XGF 48-port"/>
    <s v="CRH3345K00Y"/>
    <s v="n.a."/>
    <s v="n.a."/>
  </r>
  <r>
    <x v="5"/>
    <x v="281"/>
    <x v="639"/>
    <x v="1"/>
    <x v="1"/>
    <s v="In Betrieb"/>
    <x v="1"/>
    <s v="ICX7750-48XGF 48-port"/>
    <s v="CRH3348K006"/>
    <s v="n.a."/>
    <s v="n.a."/>
  </r>
  <r>
    <x v="5"/>
    <x v="281"/>
    <x v="640"/>
    <x v="1"/>
    <x v="5"/>
    <s v="In Betrieb"/>
    <x v="1"/>
    <s v="ICX7750-48XGF 48-port"/>
    <s v="CRH3345K00Y"/>
    <s v="n.a."/>
    <s v="n.a."/>
  </r>
  <r>
    <x v="5"/>
    <x v="281"/>
    <x v="641"/>
    <x v="1"/>
    <x v="1"/>
    <s v="In Betrieb"/>
    <x v="1"/>
    <s v="ICX6450-48p POE 48-port"/>
    <s v="BZT3226K04V"/>
    <s v="n.a."/>
    <s v="n.a."/>
  </r>
  <r>
    <x v="5"/>
    <x v="281"/>
    <x v="642"/>
    <x v="1"/>
    <x v="1"/>
    <s v="In Betrieb"/>
    <x v="1"/>
    <s v="ICX6450-48p POE 48-port"/>
    <s v="BZT3226K01M"/>
    <s v="n.a."/>
    <s v="n.a."/>
  </r>
  <r>
    <x v="5"/>
    <x v="281"/>
    <x v="643"/>
    <x v="1"/>
    <x v="1"/>
    <s v="In Betrieb"/>
    <x v="1"/>
    <s v="ICX6450-48p POE 48-port"/>
    <s v="BZT3226K01G"/>
    <s v="n.a."/>
    <s v="n.a."/>
  </r>
  <r>
    <x v="5"/>
    <x v="281"/>
    <x v="644"/>
    <x v="1"/>
    <x v="1"/>
    <s v="In Betrieb"/>
    <x v="1"/>
    <s v="ICX6450-48p POE 48-port"/>
    <m/>
    <s v="n.a."/>
    <s v="n.a."/>
  </r>
  <r>
    <x v="5"/>
    <x v="281"/>
    <x v="645"/>
    <x v="1"/>
    <x v="1"/>
    <s v="In Betrieb"/>
    <x v="1"/>
    <s v="ICX6450-48p POE 48-port"/>
    <s v="BZT3226K00J"/>
    <s v="n.a."/>
    <s v="n.a."/>
  </r>
  <r>
    <x v="5"/>
    <x v="281"/>
    <x v="646"/>
    <x v="1"/>
    <x v="5"/>
    <s v="In Betrieb"/>
    <x v="1"/>
    <s v="ICX6450-48p POE 48-port"/>
    <s v="BZT3226K04V"/>
    <s v="n.a."/>
    <s v="n.a."/>
  </r>
  <r>
    <x v="5"/>
    <x v="281"/>
    <x v="647"/>
    <x v="1"/>
    <x v="1"/>
    <s v="In Betrieb"/>
    <x v="1"/>
    <s v="ProCurve J9019A Switch 2510-24, ProCurve J9019A Switch 2510-24"/>
    <s v="CN720WX1HJ, CN720WX1HJ"/>
    <s v="n.a., 00:18:FE:DA:6B:A6"/>
    <s v="n.a., 172.17.248.203"/>
  </r>
  <r>
    <x v="5"/>
    <x v="281"/>
    <x v="648"/>
    <x v="1"/>
    <x v="1"/>
    <s v="In Betrieb"/>
    <x v="1"/>
    <s v="HP J9728A 2530-24, HP J9728A 2530-24"/>
    <s v="CN4BFPF2BV, CN4BFPF2BV"/>
    <s v="14:58:D0:8C:D9:C4, n.a."/>
    <s v="172.17.248.204, n.a."/>
  </r>
  <r>
    <x v="5"/>
    <x v="281"/>
    <x v="649"/>
    <x v="1"/>
    <x v="1"/>
    <s v="In Betrieb"/>
    <x v="1"/>
    <s v="HP ProCurve J9085A Switch 2610-24, HP ProCurve J9085A Switch 2610-24"/>
    <s v="CN819ZT2RH, CN819ZT2RH"/>
    <s v="00:1F:28:72:87:A4, n.a."/>
    <s v="172.17.248.205, n.a."/>
  </r>
  <r>
    <x v="5"/>
    <x v="281"/>
    <x v="650"/>
    <x v="1"/>
    <x v="1"/>
    <s v="In Betrieb"/>
    <x v="1"/>
    <s v="Foundry FastIron ICX Switch, Foundry FastIron ICX Switch"/>
    <s v="NULL"/>
    <s v=", n.a."/>
    <s v="10.188.128.9, n.a."/>
  </r>
  <r>
    <x v="5"/>
    <x v="281"/>
    <x v="651"/>
    <x v="1"/>
    <x v="1"/>
    <s v="In Betrieb"/>
    <x v="1"/>
    <s v="ProCurve J9019A Switch 2510-24, ProCurve J9019A Switch 2510-24"/>
    <s v="CN750FW1C8, CN750FW1C8"/>
    <s v="00:1C:2E:8A:E3:66, n.a."/>
    <s v="172.24.25.10, n.a."/>
  </r>
  <r>
    <x v="5"/>
    <x v="281"/>
    <x v="652"/>
    <x v="1"/>
    <x v="1"/>
    <s v="In Betrieb"/>
    <x v="1"/>
    <s v="ProCurve J9019A Switch 2510-24, ProCurve J9019A Switch 2510-24"/>
    <s v="CN750FW03F, CN750FW03F"/>
    <s v="00:1C:2E:8A:04:46, n.a."/>
    <s v="172.24.25.11, n.a."/>
  </r>
  <r>
    <x v="5"/>
    <x v="281"/>
    <x v="653"/>
    <x v="1"/>
    <x v="6"/>
    <s v="In Betrieb"/>
    <x v="1"/>
    <s v="Aruba AP 315"/>
    <s v="CNC4J0T0GX"/>
    <s v="70:3A:0E:C2:5A:EC"/>
    <s v="10.4.4.17"/>
  </r>
  <r>
    <x v="5"/>
    <x v="281"/>
    <x v="654"/>
    <x v="1"/>
    <x v="6"/>
    <s v="In Betrieb"/>
    <x v="1"/>
    <s v="Aruba AP 315"/>
    <s v="CNC4J0T0GY"/>
    <s v="70:3A:0E:C2:5A:EE"/>
    <s v="10.4.4.135"/>
  </r>
  <r>
    <x v="5"/>
    <x v="281"/>
    <x v="655"/>
    <x v="1"/>
    <x v="6"/>
    <s v="In Betrieb"/>
    <x v="1"/>
    <s v="Aruba AP 315"/>
    <s v="CNC4J0T0GW"/>
    <s v="70:3A:0E:C2:5A:EA"/>
    <s v="10.4.4.136"/>
  </r>
  <r>
    <x v="5"/>
    <x v="281"/>
    <x v="656"/>
    <x v="1"/>
    <x v="6"/>
    <s v="In Betrieb"/>
    <x v="1"/>
    <s v="Aruba AP 315"/>
    <s v="CNC4J0T0GP"/>
    <s v="70:3A:0E:C2:5A:DE"/>
    <s v="10.4.4.137"/>
  </r>
  <r>
    <x v="5"/>
    <x v="281"/>
    <x v="657"/>
    <x v="1"/>
    <x v="6"/>
    <s v="In Betrieb"/>
    <x v="1"/>
    <s v="Aruba AP 315"/>
    <s v="CNC4J0T025"/>
    <s v="70:3A:0E:C2:57:D6"/>
    <s v="10.4.4.138"/>
  </r>
  <r>
    <x v="5"/>
    <x v="281"/>
    <x v="658"/>
    <x v="1"/>
    <x v="6"/>
    <s v="In Betrieb"/>
    <x v="1"/>
    <s v="Aruba AP 315"/>
    <s v="CNC4J0T0GR"/>
    <s v="70:3A:0E:C2:5A:E2"/>
    <s v="10.4.4.16"/>
  </r>
  <r>
    <x v="5"/>
    <x v="281"/>
    <x v="659"/>
    <x v="1"/>
    <x v="6"/>
    <s v="In Betrieb"/>
    <x v="1"/>
    <s v="Aruba AP 315"/>
    <s v="CNC4J0T01B"/>
    <s v="70:3A:0E:C2:57:A2"/>
    <s v="10.4.4.139"/>
  </r>
  <r>
    <x v="5"/>
    <x v="281"/>
    <x v="660"/>
    <x v="1"/>
    <x v="6"/>
    <s v="In Betrieb"/>
    <x v="1"/>
    <s v="Aruba AP 315"/>
    <s v="CNC4J0T0GG"/>
    <s v="70:3A:0E:C2:5A:D0"/>
    <s v="10.4.5.32"/>
  </r>
  <r>
    <x v="5"/>
    <x v="281"/>
    <x v="661"/>
    <x v="1"/>
    <x v="6"/>
    <s v="In Betrieb"/>
    <x v="1"/>
    <s v="Aruba AP 315"/>
    <s v="CNC4J0T0H5"/>
    <s v="70:3A:0E:C2:5A:FC"/>
    <s v="10.4.5.33"/>
  </r>
  <r>
    <x v="5"/>
    <x v="281"/>
    <x v="662"/>
    <x v="1"/>
    <x v="6"/>
    <s v="In Betrieb"/>
    <x v="1"/>
    <s v="Aruba AP 315"/>
    <s v="CNC4J0T0H0"/>
    <s v="70:3A:0E:C2:5A:F2"/>
    <s v="10.4.4.140"/>
  </r>
  <r>
    <x v="5"/>
    <x v="281"/>
    <x v="663"/>
    <x v="1"/>
    <x v="6"/>
    <s v="In Betrieb"/>
    <x v="1"/>
    <s v="Aruba AP 315"/>
    <s v="CNBWJ0T8JN"/>
    <s v="70:3A:0E:C1:5B:90"/>
    <s v="10.4.4.141"/>
  </r>
  <r>
    <x v="5"/>
    <x v="281"/>
    <x v="664"/>
    <x v="1"/>
    <x v="6"/>
    <s v="In Betrieb"/>
    <x v="1"/>
    <s v="Aruba AP 315"/>
    <s v="CND1J0T32Q"/>
    <s v="34:FC:B9:C9:CB:22"/>
    <s v="10.4.4.143"/>
  </r>
  <r>
    <x v="5"/>
    <x v="281"/>
    <x v="665"/>
    <x v="1"/>
    <x v="6"/>
    <s v="In Betrieb"/>
    <x v="1"/>
    <s v="Aruba AP 315"/>
    <s v="CND1J0T36W"/>
    <s v="34:FC:B9:C9:CC:24"/>
    <s v="10.4.4.20"/>
  </r>
  <r>
    <x v="5"/>
    <x v="281"/>
    <x v="666"/>
    <x v="1"/>
    <x v="6"/>
    <s v="In Betrieb"/>
    <x v="1"/>
    <s v="Aruba AP 315"/>
    <s v="CND1J0T36C"/>
    <s v="34:FC:B9:C9:CC:04"/>
    <s v="10.4.4.145"/>
  </r>
  <r>
    <x v="5"/>
    <x v="281"/>
    <x v="667"/>
    <x v="1"/>
    <x v="6"/>
    <s v="In Betrieb"/>
    <x v="1"/>
    <s v="Aruba AP 315"/>
    <s v="CND1J0T370"/>
    <s v="34:FC:B9:C9:CC:2C"/>
    <s v="10.4.4.22"/>
  </r>
  <r>
    <x v="5"/>
    <x v="281"/>
    <x v="668"/>
    <x v="1"/>
    <x v="6"/>
    <s v="In Betrieb"/>
    <x v="1"/>
    <s v="Aruba AP 315"/>
    <s v="CND1J0T363"/>
    <s v="34:FC:B9:C9:CB:F4"/>
    <s v="10.4.4.144"/>
  </r>
  <r>
    <x v="5"/>
    <x v="281"/>
    <x v="669"/>
    <x v="1"/>
    <x v="6"/>
    <s v="In Betrieb"/>
    <x v="1"/>
    <s v="Aruba AP 315"/>
    <s v="CND1J0T36T"/>
    <s v="34:FC:B9:C9:CC:20"/>
    <s v="10.4.4.24"/>
  </r>
  <r>
    <x v="5"/>
    <x v="281"/>
    <x v="670"/>
    <x v="1"/>
    <x v="6"/>
    <s v="In Betrieb"/>
    <x v="1"/>
    <s v="Aruba AP 315"/>
    <s v="CND1J0T36D"/>
    <s v="34:FC:B9:C9:CC:06"/>
    <s v="10.4.4.25"/>
  </r>
  <r>
    <x v="5"/>
    <x v="281"/>
    <x v="671"/>
    <x v="1"/>
    <x v="6"/>
    <s v="In Betrieb"/>
    <x v="1"/>
    <s v="Aruba AP 315"/>
    <s v="CND1J0T35T"/>
    <s v="34:FC:B9:C9:CB:E2"/>
    <s v="10.4.4.150"/>
  </r>
  <r>
    <x v="5"/>
    <x v="281"/>
    <x v="672"/>
    <x v="1"/>
    <x v="6"/>
    <s v="In Betrieb"/>
    <x v="1"/>
    <s v="Aruba AP 315"/>
    <s v="CND1J0T344"/>
    <s v="34:FC:B9:C9:CB:7A"/>
    <s v="10.4.4.27"/>
  </r>
  <r>
    <x v="5"/>
    <x v="281"/>
    <x v="673"/>
    <x v="1"/>
    <x v="6"/>
    <s v="In Betrieb"/>
    <x v="1"/>
    <s v="Aruba AP 315"/>
    <s v="CNC4J0T0H4"/>
    <s v="70:3A:0E:C2:5A:FA"/>
    <s v="10.4.4.151"/>
  </r>
  <r>
    <x v="5"/>
    <x v="281"/>
    <x v="674"/>
    <x v="1"/>
    <x v="6"/>
    <s v="In Betrieb"/>
    <x v="1"/>
    <s v="Aruba AP 315"/>
    <s v="CNC4J0T0H9"/>
    <s v="70:3A:0E:C2:5B:04"/>
    <s v="10.4.4.28"/>
  </r>
  <r>
    <x v="5"/>
    <x v="281"/>
    <x v="675"/>
    <x v="1"/>
    <x v="6"/>
    <s v="In Betrieb"/>
    <x v="1"/>
    <s v="Aruba AP 315"/>
    <s v="CNC4J0T0FY"/>
    <s v="70:3A:0E:C2:5A:B0"/>
    <s v="10.4.4.147"/>
  </r>
  <r>
    <x v="5"/>
    <x v="281"/>
    <x v="676"/>
    <x v="1"/>
    <x v="6"/>
    <s v="In Betrieb"/>
    <x v="1"/>
    <s v="Aruba AP 315"/>
    <s v="CNC4J0T0GT"/>
    <s v="70:3A:0E:C2:5A:E6"/>
    <s v="10.4.4.146"/>
  </r>
  <r>
    <x v="5"/>
    <x v="281"/>
    <x v="677"/>
    <x v="1"/>
    <x v="6"/>
    <s v="In Betrieb"/>
    <x v="1"/>
    <s v="Aruba AP 315"/>
    <s v="CNC4J0T02N"/>
    <s v="70:3A:0E:C2:57:F4"/>
    <s v="10.4.4.18"/>
  </r>
  <r>
    <x v="5"/>
    <x v="281"/>
    <x v="678"/>
    <x v="1"/>
    <x v="6"/>
    <s v="In Betrieb"/>
    <x v="1"/>
    <s v="Aruba AP 315"/>
    <s v="CNC4J0T0GB"/>
    <s v="70:3A:0E:C2:5A:C8"/>
    <s v="10.4.4.21"/>
  </r>
  <r>
    <x v="5"/>
    <x v="281"/>
    <x v="679"/>
    <x v="1"/>
    <x v="6"/>
    <s v="In Betrieb"/>
    <x v="1"/>
    <s v="Aruba AP 315"/>
    <s v="CNC4J0T00S"/>
    <s v="70:3A:0E:C2:57:80"/>
    <s v="10.4.4.148"/>
  </r>
  <r>
    <x v="5"/>
    <x v="281"/>
    <x v="680"/>
    <x v="1"/>
    <x v="4"/>
    <s v="In Betrieb"/>
    <x v="3"/>
    <s v="Cisco ASR 1001, Cisco ASR 1001"/>
    <s v="SSI173901NR, SSI173901NR"/>
    <s v="24:E9:B3:33:41:80, n.a."/>
    <s v="10.0.180.16, n.a."/>
  </r>
  <r>
    <x v="5"/>
    <x v="281"/>
    <x v="681"/>
    <x v="1"/>
    <x v="20"/>
    <s v="In Betrieb"/>
    <x v="1"/>
    <s v="Juniper SRX240, Juniper SRX240"/>
    <s v="NULL"/>
    <s v=", n.a."/>
    <s v="10.4.0.249, n.a."/>
  </r>
  <r>
    <x v="5"/>
    <x v="281"/>
    <x v="682"/>
    <x v="2"/>
    <x v="3"/>
    <s v="Installiert"/>
    <x v="2"/>
    <s v="ProLiant ML350 Gen9 (Server Windows)"/>
    <s v="CZ2746045K"/>
    <s v="98:F2:B3:F3:C6:D8"/>
    <s v="172.18.154.62"/>
  </r>
  <r>
    <x v="5"/>
    <x v="281"/>
    <x v="683"/>
    <x v="0"/>
    <x v="0"/>
    <s v="In Betrieb"/>
    <x v="0"/>
    <s v="ZebraNet Wired PS"/>
    <s v="NULL"/>
    <m/>
    <s v="172.18.201.253"/>
  </r>
  <r>
    <x v="5"/>
    <x v="281"/>
    <x v="684"/>
    <x v="1"/>
    <x v="1"/>
    <s v="In Betrieb"/>
    <x v="1"/>
    <s v="HP J4093A ProCurve Switch, HP J4093A ProCurve Switch"/>
    <s v="SG04601933, SG04601933"/>
    <s v="00:30:C1:80:1D:E7, n.a."/>
    <s v="10.188.250.17, n.a."/>
  </r>
  <r>
    <x v="5"/>
    <x v="281"/>
    <x v="685"/>
    <x v="1"/>
    <x v="1"/>
    <s v="In Betrieb"/>
    <x v="1"/>
    <s v="Brocade ICX6430-24, Brocade ICX6430-24, Brocade ICX6430-24, Brocade ICX6430-24, Brocade ICX6430-24, Brocade ICX6430-24, Brocade ICX6430-24, Brocade ICX6430-24, Brocade ICX6430-24, Brocade ICX6430-24, Brocade ICX6430-24, Brocade ICX6430-24, Brocade IC"/>
    <s v="BZN2537H41B, BZN2537H41B, BZN2537H41B, BZN2537H41B, BZN2537H41B, BZN2537H41B, BZN2537H41B, BZN2537H41B, BZN2537H41B, BZN2537H41B, BZN2537H41B, BZN2537H41B, BZN2537H41B, BZN2537H41B, BZN2537H41B, BZN2537H41B, BZN2537H41B, BZN2537H41B, BZN2537H41B, BZN"/>
    <s v="74:8E:F8:B4:38:E0, n.a., 74:8E:F8:B4:38:E0, n.a., n.a., 74:8E:F8:B4:38:FB, 74:8E:F8:B4:38:E5, 74:8E:F8:B4:38:E6, 74:8E:F8:B4:38:E7, 74:8E:F8:B4:38:E8, 74:8E:F8:B4:38:F9, 74:8E:F8:B4:38:FA, 74:8E:F8:B4:38:F5, 74:8E:F8:B4:38:F6, 74:8E:F8:B4:38:F7, 74:8"/>
    <s v="NULL"/>
  </r>
  <r>
    <x v="5"/>
    <x v="281"/>
    <x v="686"/>
    <x v="1"/>
    <x v="1"/>
    <s v="In Betrieb"/>
    <x v="1"/>
    <s v="HP J4093A ProCurve Switch, HP J4093A ProCurve Switch"/>
    <s v="SG03863552, SG03863552"/>
    <s v="00:30:C1:82:71:E7, n.a."/>
    <s v="10.188.250.19, n.a."/>
  </r>
  <r>
    <x v="5"/>
    <x v="281"/>
    <x v="687"/>
    <x v="2"/>
    <x v="22"/>
    <s v="Angelegt"/>
    <x v="21"/>
    <s v="NULL"/>
    <s v="NULL"/>
    <s v="NULL"/>
    <s v="NULL"/>
  </r>
  <r>
    <x v="5"/>
    <x v="281"/>
    <x v="688"/>
    <x v="0"/>
    <x v="0"/>
    <s v="Angelegt"/>
    <x v="0"/>
    <s v="NULL"/>
    <s v="NULL"/>
    <s v="NULL"/>
    <s v="NULL"/>
  </r>
  <r>
    <x v="5"/>
    <x v="281"/>
    <x v="689"/>
    <x v="0"/>
    <x v="0"/>
    <s v="Angelegt"/>
    <x v="0"/>
    <s v="NULL"/>
    <s v="NULL"/>
    <s v="NULL"/>
    <s v="NULL"/>
  </r>
  <r>
    <x v="5"/>
    <x v="281"/>
    <x v="690"/>
    <x v="1"/>
    <x v="6"/>
    <s v="In Betrieb"/>
    <x v="1"/>
    <s v="Aruba AP 315"/>
    <s v="CNC4J0T45M"/>
    <s v="70:3A:0E:C2:76:B4"/>
    <s v="10.6.4.17"/>
  </r>
  <r>
    <x v="5"/>
    <x v="281"/>
    <x v="691"/>
    <x v="1"/>
    <x v="6"/>
    <s v="In Betrieb"/>
    <x v="1"/>
    <s v="Aruba AP 315"/>
    <s v="CNC4J0T45F"/>
    <s v="70:3A:0E:C2:76:A8"/>
    <s v="10.6.4.16"/>
  </r>
  <r>
    <x v="5"/>
    <x v="281"/>
    <x v="692"/>
    <x v="1"/>
    <x v="6"/>
    <s v="In Betrieb"/>
    <x v="1"/>
    <s v="Aruba AP 315"/>
    <s v="CNC4J0T45K"/>
    <s v="70:3A:0E:C2:76:B0"/>
    <s v="10.6.4.138"/>
  </r>
  <r>
    <x v="5"/>
    <x v="281"/>
    <x v="693"/>
    <x v="1"/>
    <x v="6"/>
    <s v="In Betrieb"/>
    <x v="1"/>
    <s v="Aruba AP 315"/>
    <s v="CNC4J0T0FW"/>
    <s v="70:3A:0E:C2:5A:AC"/>
    <s v="10.6.4.20"/>
  </r>
  <r>
    <x v="5"/>
    <x v="281"/>
    <x v="694"/>
    <x v="1"/>
    <x v="6"/>
    <s v="In Betrieb"/>
    <x v="1"/>
    <s v="Aruba AP 315"/>
    <s v="CNC4J0T06D"/>
    <s v="70:3A:0E:C2:58:DC"/>
    <s v="10.6.4.19"/>
  </r>
  <r>
    <x v="5"/>
    <x v="281"/>
    <x v="695"/>
    <x v="1"/>
    <x v="6"/>
    <s v="In Betrieb"/>
    <x v="1"/>
    <s v="Aruba AP 315"/>
    <s v="CNC4J0T449"/>
    <s v="70:3A:0E:C2:76:62"/>
    <s v="10.6.4.22"/>
  </r>
  <r>
    <x v="5"/>
    <x v="281"/>
    <x v="696"/>
    <x v="1"/>
    <x v="6"/>
    <s v="In Betrieb"/>
    <x v="1"/>
    <s v="Aruba AP 315"/>
    <s v="CNC4J0T44C"/>
    <s v="70:3A:0E:C2:76:66"/>
    <s v="10.6.4.21"/>
  </r>
  <r>
    <x v="5"/>
    <x v="281"/>
    <x v="697"/>
    <x v="1"/>
    <x v="6"/>
    <s v="In Betrieb"/>
    <x v="1"/>
    <s v="Aruba AP 315"/>
    <s v="CNC4J0T45D"/>
    <s v="70:3A:0E:C2:76:A6"/>
    <s v="10.6.4.136"/>
  </r>
  <r>
    <x v="5"/>
    <x v="281"/>
    <x v="698"/>
    <x v="1"/>
    <x v="6"/>
    <s v="In Betrieb"/>
    <x v="1"/>
    <s v="Aruba AP 315"/>
    <s v="CNC4J0T45L"/>
    <s v="70:3A:0E:C2:76:B2"/>
    <s v="10.6.4.137"/>
  </r>
  <r>
    <x v="5"/>
    <x v="281"/>
    <x v="699"/>
    <x v="1"/>
    <x v="6"/>
    <s v="In Betrieb"/>
    <x v="1"/>
    <s v="Aruba AP 315"/>
    <s v="CNC4J0T0JD"/>
    <s v="70:3A:0E:C2:5B:48"/>
    <s v="10.8.4.16"/>
  </r>
  <r>
    <x v="5"/>
    <x v="281"/>
    <x v="700"/>
    <x v="1"/>
    <x v="6"/>
    <s v="In Betrieb"/>
    <x v="1"/>
    <s v="Aruba AP 315"/>
    <s v="CND2J0T0Z5"/>
    <s v="34:FC:B9:C9:DE:CE"/>
    <s v="172.16.25.248"/>
  </r>
  <r>
    <x v="5"/>
    <x v="281"/>
    <x v="701"/>
    <x v="1"/>
    <x v="6"/>
    <s v="In Betrieb"/>
    <x v="1"/>
    <s v="Aruba AP 315"/>
    <s v="CNDSJ0T55J"/>
    <s v="24:F2:7F:C0:50:B0"/>
    <s v="172.16.25.242"/>
  </r>
  <r>
    <x v="5"/>
    <x v="281"/>
    <x v="702"/>
    <x v="1"/>
    <x v="6"/>
    <s v="In Betrieb"/>
    <x v="1"/>
    <s v="Aruba AP 315"/>
    <s v="CNF2J0TM0B"/>
    <s v="38:17:C3:C3:4C:68"/>
    <s v="10.8.4.23"/>
  </r>
  <r>
    <x v="5"/>
    <x v="281"/>
    <x v="703"/>
    <x v="1"/>
    <x v="6"/>
    <s v="In Betrieb"/>
    <x v="1"/>
    <s v="Aruba AP 315"/>
    <s v="CNF2J0TLYJ"/>
    <s v="38:17:C3:C3:4B:F8"/>
    <s v="10.8.4.137"/>
  </r>
  <r>
    <x v="5"/>
    <x v="281"/>
    <x v="704"/>
    <x v="1"/>
    <x v="6"/>
    <s v="In Betrieb"/>
    <x v="1"/>
    <s v="Aruba AP 315"/>
    <s v="CNF2J0TM4C"/>
    <s v="38:17:C3:C3:4D:62"/>
    <s v="10.8.4.21"/>
  </r>
  <r>
    <x v="5"/>
    <x v="281"/>
    <x v="705"/>
    <x v="1"/>
    <x v="6"/>
    <s v="In Betrieb"/>
    <x v="1"/>
    <s v="Aruba AP 315"/>
    <s v="CNF2J0TM4L"/>
    <s v="38:17:C3:C3:4D:70"/>
    <s v="10.8.4.18"/>
  </r>
  <r>
    <x v="5"/>
    <x v="281"/>
    <x v="706"/>
    <x v="1"/>
    <x v="6"/>
    <s v="In Betrieb"/>
    <x v="1"/>
    <s v="Aruba AP 315"/>
    <s v="CNF2J0TM4M"/>
    <s v="38:17:C3:C3:4D:72"/>
    <s v="10.8.4.19"/>
  </r>
  <r>
    <x v="5"/>
    <x v="281"/>
    <x v="707"/>
    <x v="1"/>
    <x v="6"/>
    <s v="In Betrieb"/>
    <x v="1"/>
    <s v="Aruba AP 315"/>
    <s v="CNF2J0TM4N"/>
    <s v="38:17:C3:C3:4D:74"/>
    <s v="10.8.4.135"/>
  </r>
  <r>
    <x v="5"/>
    <x v="281"/>
    <x v="708"/>
    <x v="1"/>
    <x v="6"/>
    <s v="In Betrieb"/>
    <x v="1"/>
    <s v="Aruba AP 315"/>
    <s v="CNF2J0TM4Q"/>
    <s v="38:17:C3:C3:4D:78"/>
    <s v="10.8.4.17"/>
  </r>
  <r>
    <x v="5"/>
    <x v="281"/>
    <x v="709"/>
    <x v="2"/>
    <x v="3"/>
    <s v="Installiert"/>
    <x v="2"/>
    <s v="NULL"/>
    <s v="NULL"/>
    <s v="NULL"/>
    <s v="NULL"/>
  </r>
  <r>
    <x v="5"/>
    <x v="281"/>
    <x v="710"/>
    <x v="1"/>
    <x v="1"/>
    <s v="In Betrieb"/>
    <x v="1"/>
    <s v="Core Switch"/>
    <s v="NULL"/>
    <m/>
    <s v="10.12.138.1"/>
  </r>
  <r>
    <x v="5"/>
    <x v="281"/>
    <x v="711"/>
    <x v="1"/>
    <x v="1"/>
    <s v="In Betrieb"/>
    <x v="1"/>
    <s v="Core Switch, Core Switch, Core Switch, Core Switch, Core Switch, Core Switch, Core Switch"/>
    <s v="NULL"/>
    <s v="n.a., n.a., n.a., n.a., , n.a., n.a."/>
    <s v="n.a., n.a., n.a., n.a., 10.12.246.1, n.a., n.a."/>
  </r>
  <r>
    <x v="5"/>
    <x v="281"/>
    <x v="712"/>
    <x v="1"/>
    <x v="5"/>
    <s v="In Betrieb"/>
    <x v="1"/>
    <s v="Core Switch, Core Switch, Core Switch, Core Switch, Core Switch, Core Switch, Core Switch, Core Switch, Core Switch, Core Switch, Core Switch, Core Switch, Core Switch, Core Switch, Core Switch, Core Switch, Core Switch, Core Switch, Core Switch, Cor"/>
    <s v="FCW1944D06X, FCW1944D06X, FCW1944D06X, FCW1944D06X, FCW1944D06X, FCW1944D06X, FCW1944D06X, FCW1944D06X, FCW1944D06X, FCW1944D06X, FCW1944D06X, FCW1944D06X, FCW1944D06X, FCW1944D06X, FCW1944D06X, FCW1944D06X, FCW1944D06X, FCW1944D06X, FCW1944D06X, FCW"/>
    <s v="n.a., n.a., n.a., n.a., n.a., n.a., n.a., 18:8B:45:30:AB:80, n.a., n.a., n.a., n.a., n.a., n.a., n.a., n.a., n.a., n.a., n.a., n.a., n.a., n.a., n.a., n.a., n.a., n.a."/>
    <s v="n.a., n.a., n.a., n.a., n.a., n.a., n.a., 10.12.10.1, n.a., n.a., n.a., n.a., n.a., n.a., n.a., n.a., n.a., n.a., n.a., n.a., n.a., n.a., n.a., n.a., n.a., n.a."/>
  </r>
  <r>
    <x v="5"/>
    <x v="281"/>
    <x v="713"/>
    <x v="1"/>
    <x v="1"/>
    <s v="In Betrieb"/>
    <x v="1"/>
    <s v="WS-C3850-24XS-E, WS-C3850-24XS-E, WS-C3850-24XS-E, WS-C3850-24XS-E, WS-C3850-24XS-E, WS-C3850-24XS-E, WS-C3850-24XS-E, WS-C3850-24XS-E, WS-C3850-24XS-E, WS-C3850-24XS-E, WS-C3850-24XS-E, WS-C3850-24XS-E, WS-C3850-24XS-E, WS-C3850-24XS-E, WS-C3850-24X"/>
    <s v="FCW1944D06X, FCW1944D06X, FCW1944D06X, FCW1944D06X, FCW1944D06X, FCW1944D06X, FCW1944D06X, FCW1944D06X, FCW1944D06X, FCW1944D06X, FCW1944D06X, FCW1944D06X, FCW1944D06X, FCW1944D06X, FCW1944D06X, FCW1944D06X, FCW1944D06X, FCW1944D06X, FCW1944D06X, FCW"/>
    <s v="18:8B:45:30:AB:E7, 18:8B:45:30:AB:81, 18:8B:45:30:AB:8A, 18:8B:45:30:AB:8B, 18:8B:45:30:AB:8C, 18:8B:45:30:AB:8D, 18:8B:45:30:AB:84, 18:8B:45:30:AB:85, 18:8B:45:30:AB:86, 18:8B:45:30:AB:87, 18:8B:45:30:AB:88, 18:8B:45:30:AB:89, 18:8B:45:30:AB:82, 18:"/>
    <s v="NULL"/>
  </r>
  <r>
    <x v="5"/>
    <x v="281"/>
    <x v="714"/>
    <x v="1"/>
    <x v="1"/>
    <s v="In Betrieb"/>
    <x v="1"/>
    <s v="WS-C3850-24XS-E, WS-C3850-24XS-E, WS-C3850-24XS-E, WS-C3850-24XS-E, WS-C3850-24XS-E, WS-C3850-24XS-E, WS-C3850-24XS-E, WS-C3850-24XS-E, WS-C3850-24XS-E, WS-C3850-24XS-E, WS-C3850-24XS-E, WS-C3850-24XS-E, WS-C3850-24XS-E, WS-C3850-24XS-E, WS-C3850-24X"/>
    <s v="FCW1944F034, FCW1944F034, FCW1944F034, FCW1944F034, FCW1944F034, FCW1944F034, FCW1944F034, FCW1944F034, FCW1944F034, FCW1944F034, FCW1944F034, FCW1944F034, FCW1944F034, FCW1944F034, FCW1944F034, FCW1944F034, FCW1944F034, FCW1944F034, FCW1944F034, FCW"/>
    <s v="18:8B:45:CE:E2:81, 18:8B:45:CE:E2:8A, 18:8B:45:CE:E2:8B, 18:8B:45:CE:E2:8C, 18:8B:45:CE:E2:8D, 18:8B:45:CE:E2:89, 18:8B:45:CE:E2:83, 18:8B:45:CE:E2:84, 18:8B:45:CE:E2:85, 18:8B:45:CE:E2:86, 18:8B:45:CE:E2:87, 18:8B:45:CE:E2:88, 18:8B:45:CE:E2:82, 18:"/>
    <s v="NULL"/>
  </r>
  <r>
    <x v="5"/>
    <x v="281"/>
    <x v="715"/>
    <x v="1"/>
    <x v="1"/>
    <s v="In Betrieb"/>
    <x v="1"/>
    <s v="Brocade ICX6430-24, Brocade ICX6430-24, Brocade ICX6430-24, Brocade ICX6430-24, Brocade ICX6430-24, Brocade ICX6430-24, Brocade ICX6430-24, Brocade ICX6430-24, Brocade ICX6430-24, Brocade ICX6430-24, Brocade ICX6430-24, Brocade ICX6430-24, Brocade IC"/>
    <s v="BZN2537H417, BZN2537H417, BZN2537H417, BZN2537H417, BZN2537H417, BZN2537H417, BZN2537H417, BZN2537H417, BZN2537H417, BZN2537H417, BZN2537H417, BZN2537H417, BZN2537H417, BZN2537H417, BZN2537H417, BZN2537H417, BZN2537H417, BZN2537H417, BZN2537H417, BZN"/>
    <s v="74:8E:F8:B4:30:80, n.a., 74:8E:F8:B4:30:80, 74:8E:F8:B4:30:89, 74:8E:F8:B4:30:9B, 74:8E:F8:B4:30:85, 74:8E:F8:B4:30:86, 74:8E:F8:B4:30:87, 74:8E:F8:B4:30:88, 74:8E:F8:B4:30:99, 74:8E:F8:B4:30:9A, 74:8E:F8:B4:30:95, 74:8E:F8:B4:30:96, 74:8E:F8:B4:30:9"/>
    <s v="NULL"/>
  </r>
  <r>
    <x v="5"/>
    <x v="281"/>
    <x v="716"/>
    <x v="1"/>
    <x v="1"/>
    <s v="In Betrieb"/>
    <x v="1"/>
    <s v="HP J4093A ProCurve Switch, HP J4093A ProCurve Switch"/>
    <s v="SG04601935, SG04601935"/>
    <s v="00:01:E6:19:98:67, n.a."/>
    <s v="10.188.250.3, n.a."/>
  </r>
  <r>
    <x v="5"/>
    <x v="281"/>
    <x v="717"/>
    <x v="1"/>
    <x v="5"/>
    <s v="In Betrieb"/>
    <x v="1"/>
    <s v="Core Switch, Core Switch"/>
    <s v="FCW2108C0BS, FCW2108C0BS"/>
    <s v="n.a., 70:D3:79:42:A9:01"/>
    <s v="n.a., 10.4.2.70"/>
  </r>
  <r>
    <x v="5"/>
    <x v="281"/>
    <x v="718"/>
    <x v="1"/>
    <x v="1"/>
    <s v="In Betrieb"/>
    <x v="1"/>
    <s v="WS-C3850-48P-S, WS-C3850-48P-S, WS-C3850-48P-S, WS-C3850-48P-S, WS-C3850-48P-S, WS-C3850-48P-S, WS-C3850-48P-S, WS-C3850-48P-S, WS-C3850-48P-S, WS-C3850-48P-S, WS-C3850-48P-S, WS-C3850-48P-S, WS-C3850-48P-S, WS-C3850-48P-S, WS-C3850-48P-S, WS-C3850-4"/>
    <s v="FCW2108C0BS, FCW2108C0BS, FCW2108C0BS, FCW2108C0BS, FCW2108C0BS, FCW2108C0BS, FCW2108C0BS, FCW2108C0BS, FCW2108C0BS, FCW2108C0BS, FCW2108C0BS, FCW2108C0BS, FCW2108C0BS, FCW2108C0BS, FCW2108C0BS, FCW2108C0BS, FCW2108C0BS, FCW2108C0BS, FCW2108C0BS, FCW"/>
    <s v="70:D3:79:89:01:01, 70:D3:79:89:01:0A, 70:D3:79:89:01:0B, 70:D3:79:89:01:0C, 70:D3:79:89:01:0D, 70:D3:79:89:01:34, n.a., n.a., n.a., n.a., n.a., n.a., n.a., n.a., n.a., n.a., n.a., n.a., n.a., n.a., n.a., n.a., n.a., n.a., n.a., n.a., n.a., n.a., n.a."/>
    <s v="NULL"/>
  </r>
  <r>
    <x v="5"/>
    <x v="281"/>
    <x v="719"/>
    <x v="1"/>
    <x v="1"/>
    <s v="In Betrieb"/>
    <x v="1"/>
    <s v="WS-C3850-48P-S, WS-C3850-48P-S, WS-C3850-48P-S, WS-C3850-48P-S, WS-C3850-48P-S, WS-C3850-48P-S, WS-C3850-48P-S, WS-C3850-48P-S, WS-C3850-48P-S, WS-C3850-48P-S, WS-C3850-48P-S, WS-C3850-48P-S, WS-C3850-48P-S, WS-C3850-48P-S, WS-C3850-48P-S, WS-C3850-4"/>
    <s v="FCW2108C0BT, FCW2108C0BT, FCW2108C0BT, FCW2108C0BT, FCW2108C0BT, FCW2108C0BT, FCW2108C0BT, FCW2108C0BT, FCW2108C0BT, FCW2108C0BT, FCW2108C0BT, FCW2108C0BT, FCW2108C0BT, FCW2108C0BT, FCW2108C0BT, FCW2108C0BT, FCW2108C0BT, FCW2108C0BT, FCW2108C0BT, FCW"/>
    <s v="70:D3:79:42:A9:01, 70:D3:79:42:A9:0A, 70:D3:79:42:A9:0B, 70:D3:79:42:A9:0C, 70:D3:79:42:A9:0D, 70:D3:79:42:A9:09, 70:D3:79:42:A9:2F, 70:D3:79:42:A9:30, 70:D3:79:42:A9:05, 70:D3:79:42:A9:06, 70:D3:79:42:A9:07, 70:D3:79:42:A9:08, 70:D3:79:42:A9:29, 70:"/>
    <s v="NULL"/>
  </r>
  <r>
    <x v="5"/>
    <x v="281"/>
    <x v="720"/>
    <x v="1"/>
    <x v="1"/>
    <s v="In Betrieb"/>
    <x v="1"/>
    <s v="WS-C3850-48P-S, WS-C3850-48P-S, WS-C3850-48P-S, WS-C3850-48P-S, WS-C3850-48P-S, WS-C3850-48P-S, WS-C3850-48P-S, WS-C3850-48P-S, WS-C3850-48P-S, WS-C3850-48P-S, WS-C3850-48P-S, WS-C3850-48P-S, WS-C3850-48P-S, WS-C3850-48P-S, WS-C3850-48P-S, WS-C3850-4"/>
    <s v="FCW2108F099, FCW2108F099, FCW2108F099, FCW2108F099, FCW2108F099, FCW2108F099, FCW2108F099, FCW2108F099, FCW2108F099, FCW2108F099, FCW2108F099, FCW2108F099, FCW2108F099, FCW2108F099, FCW2108F099, FCW2108F099, FCW2108F099, FCW2108F099, FCW2108F099, FCW"/>
    <s v="n.a., n.a., n.a., n.a., 70:D3:79:A7:F3:38, n.a., n.a., n.a., n.a., n.a., n.a., n.a., n.a., n.a., n.a., n.a., n.a., n.a., n.a., n.a., n.a., n.a., n.a., n.a., n.a., n.a., n.a., n.a., n.a., 70:D3:79:A7:F3:08, 70:D3:79:A7:F3:09, n.a., n.a., n.a., n.a., 7"/>
    <s v="NULL"/>
  </r>
  <r>
    <x v="5"/>
    <x v="281"/>
    <x v="721"/>
    <x v="1"/>
    <x v="5"/>
    <s v="In Betrieb"/>
    <x v="1"/>
    <s v="Core Switch"/>
    <s v="FOC2108U06H"/>
    <s v="70:D3:79:49:3C:01"/>
    <s v="10.4.2.71"/>
  </r>
  <r>
    <x v="5"/>
    <x v="281"/>
    <x v="722"/>
    <x v="1"/>
    <x v="1"/>
    <s v="In Betrieb"/>
    <x v="1"/>
    <s v="WS-C3850-48P-S, WS-C3850-48P-S, WS-C3850-48P-S, WS-C3850-48P-S, WS-C3850-48P-S, WS-C3850-48P-S, WS-C3850-48P-S, WS-C3850-48P-S, WS-C3850-48P-S, WS-C3850-48P-S, WS-C3850-48P-S, WS-C3850-48P-S, WS-C3850-48P-S, WS-C3850-48P-S, WS-C3850-48P-S, WS-C3850-4"/>
    <s v="FOC2108U06H, FOC2108U06H, FOC2108U06H, FOC2108U06H, FOC2108U06H, FOC2108U06H, FOC2108U06H, FOC2108U06H, FOC2108U06H, FOC2108U06H, FOC2108U06H, FOC2108U06H, FOC2108U06H, FOC2108U06H, FOC2108U06H, FOC2108U06H, FOC2108U06H, FOC2108U06H, FOC2108U06H, FOC"/>
    <s v="70:D3:79:FC:63:01, 70:D3:79:FC:63:0A, 70:D3:79:FC:63:0B, 70:D3:79:FC:63:0C, 70:D3:79:FC:63:0D, 70:D3:79:FC:63:09, n.a., n.a., n.a., n.a., 70:D3:79:FC:63:38, 70:D3:79:FC:63:2F, 70:D3:79:FC:63:30, 70:D3:79:FC:63:05, 70:D3:79:FC:63:06, 70:D3:79:FC:63:07"/>
    <s v="NULL"/>
  </r>
  <r>
    <x v="5"/>
    <x v="281"/>
    <x v="723"/>
    <x v="1"/>
    <x v="1"/>
    <s v="In Betrieb"/>
    <x v="1"/>
    <s v="WS-C3850-48P-S, WS-C3850-48P-S, WS-C3850-48P-S, WS-C3850-48P-S, WS-C3850-48P-S, WS-C3850-48P-S, WS-C3850-48P-S, WS-C3850-48P-S, WS-C3850-48P-S, WS-C3850-48P-S, WS-C3850-48P-S, WS-C3850-48P-S, WS-C3850-48P-S, WS-C3850-48P-S, WS-C3850-48P-S, WS-C3850-4"/>
    <s v="FCW2108C0BQ, FCW2108C0BQ, FCW2108C0BQ, FCW2108C0BQ, FCW2108C0BQ, FCW2108C0BQ, FCW2108C0BQ, FCW2108C0BQ, FCW2108C0BQ, FCW2108C0BQ, FCW2108C0BQ, FCW2108C0BQ, FCW2108C0BQ, FCW2108C0BQ, FCW2108C0BQ, FCW2108C0BQ, FCW2108C0BQ, FCW2108C0BQ, FCW2108C0BQ, FCW"/>
    <s v="70:D3:79:89:0A:81, 70:D3:79:89:0A:8A, 70:D3:79:89:0A:8B, 70:D3:79:89:0A:8C, 70:D3:79:89:0A:88, 70:D3:79:89:0A:89, 70:D3:79:89:0A:92, 70:D3:79:89:0A:AE, 70:D3:79:89:0A:AF, 70:D3:79:89:0A:B0, 70:D3:79:89:0A:85, 70:D3:79:89:0A:86, 70:D3:79:89:0A:87, 70:"/>
    <s v="NULL"/>
  </r>
  <r>
    <x v="5"/>
    <x v="281"/>
    <x v="724"/>
    <x v="1"/>
    <x v="1"/>
    <s v="In Betrieb"/>
    <x v="1"/>
    <s v="WS-C3850-48P-S, WS-C3850-48P-S, WS-C3850-48P-S, WS-C3850-48P-S, WS-C3850-48P-S, WS-C3850-48P-S, WS-C3850-48P-S, WS-C3850-48P-S, WS-C3850-48P-S, WS-C3850-48P-S, WS-C3850-48P-S, WS-C3850-48P-S, WS-C3850-48P-S, WS-C3850-48P-S, WS-C3850-48P-S, WS-C3850-4"/>
    <s v="FOC2108U0B3, FOC2108U0B3, FOC2108U0B3, FOC2108U0B3, FOC2108U0B3, FOC2108U0B3, FOC2108U0B3, FOC2108U0B3, FOC2108U0B3, FOC2108U0B3, FOC2108U0B3, FOC2108U0B3, FOC2108U0B3, FOC2108U0B3, FOC2108U0B3, FOC2108U0B3, FOC2108U0B3, FOC2108U0B3, FOC2108U0B3, FOC"/>
    <s v="n.a., n.a., n.a., n.a., n.a., n.a., n.a., n.a., 70:D3:79:49:3C:34, n.a., n.a., n.a., n.a., n.a., n.a., n.a., n.a., n.a., n.a., n.a., n.a., n.a., n.a., n.a., n.a., n.a., n.a., 70:D3:79:49:3C:05, 70:D3:79:49:3C:06, 70:D3:79:49:3C:07, 70:D3:79:49:3C:08,"/>
    <s v="NULL"/>
  </r>
  <r>
    <x v="5"/>
    <x v="281"/>
    <x v="725"/>
    <x v="1"/>
    <x v="1"/>
    <s v="Installiert"/>
    <x v="1"/>
    <s v="Core Switch"/>
    <s v="FOC2148L02T"/>
    <s v="24:7E:12:18:5E:80"/>
    <s v="10.4.2.72"/>
  </r>
  <r>
    <x v="5"/>
    <x v="281"/>
    <x v="726"/>
    <x v="1"/>
    <x v="1"/>
    <s v="In Betrieb"/>
    <x v="1"/>
    <s v="WS-C3850-48P-S, WS-C3850-48P-S, WS-C3850-48P-S, WS-C3850-48P-S, WS-C3850-48P-S, WS-C3850-48P-S, WS-C3850-48P-S, WS-C3850-48P-S, WS-C3850-48P-S, WS-C3850-48P-S, WS-C3850-48P-S, WS-C3850-48P-S, WS-C3850-48P-S, WS-C3850-48P-S, WS-C3850-48P-S, WS-C3850-4"/>
    <s v="FOC2148L02T, FOC2148L02T, FOC2148L02T, FOC2148L02T, FOC2148L02T, FOC2148L02T, FOC2148L02T, FOC2148L02T, FOC2148L02T, FOC2148L02T, FOC2148L02T, FOC2148L02T, FOC2148L02T, FOC2148L02T, FOC2148L02T, FOC2148L02T, FOC2148L02T, FOC2148L02T, FOC2148L02T, FOC"/>
    <s v="24:7E:12:18:5E:81, n.a., n.a., n.a., n.a., n.a., n.a., 24:7E:12:18:5E:B4, 24:7E:12:18:5E:B8, n.a., n.a., n.a., n.a., n.a., n.a., n.a., n.a., n.a., n.a., n.a., n.a., n.a., n.a., n.a., n.a., n.a., n.a., n.a., n.a., n.a., n.a., n.a., n.a., n.a., n.a., n"/>
    <s v="NULL"/>
  </r>
  <r>
    <x v="5"/>
    <x v="281"/>
    <x v="727"/>
    <x v="1"/>
    <x v="1"/>
    <s v="In Betrieb"/>
    <x v="1"/>
    <s v="WS-C3850-48P-S, WS-C3850-48P-S, WS-C3850-48P-S, WS-C3850-48P-S, WS-C3850-48P-S, WS-C3850-48P-S, WS-C3850-48P-S, WS-C3850-48P-S, WS-C3850-48P-S, WS-C3850-48P-S, WS-C3850-48P-S, WS-C3850-48P-S, WS-C3850-48P-S, WS-C3850-48P-S, WS-C3850-48P-S, WS-C3850-4"/>
    <s v="FOC2148L05F, FOC2148L05F, FOC2148L05F, FOC2148L05F, FOC2148L05F, FOC2148L05F, FOC2148L05F, FOC2148L05F, FOC2148L05F, FOC2148L05F, FOC2148L05F, FOC2148L05F, FOC2148L05F, FOC2148L05F, FOC2148L05F, FOC2148L05F, FOC2148L05F, FOC2148L05F, FOC2148L05F, FOC"/>
    <s v="n.a., 24:7E:12:68:03:34, n.a., n.a., n.a., n.a., n.a., n.a., n.a., n.a., n.a., n.a., n.a., n.a., n.a., n.a., n.a., n.a., n.a., n.a., n.a., n.a., n.a., n.a., n.a., n.a., n.a., n.a., n.a., n.a., n.a., n.a., n.a., n.a., n.a., n.a., n.a., n.a., 24:7E:12:"/>
    <s v="NULL"/>
  </r>
  <r>
    <x v="5"/>
    <x v="281"/>
    <x v="728"/>
    <x v="1"/>
    <x v="1"/>
    <s v="In Betrieb"/>
    <x v="1"/>
    <s v="ICX6450-48p POE 48-port, ICX6450-48p POE 48-port, ICX6450-48p POE 48-port, ICX6450-48p POE 48-port, ICX6450-48p POE 48-port, ICX6450-48p POE 48-port, ICX6450-48p POE 48-port, ICX6450-48p POE 48-port, ICX6450-48p POE 48-port, ICX6450-48p POE 48-port, "/>
    <s v="BZT3248K04X, BZT3248K04X, BZT3248K04X, BZT3248K04X, BZT3248K04X, BZT3248K04X, BZT3248K04X, BZT3248K04X, BZT3248K04X, BZT3248K04X, BZT3248K04X, BZT3248K04X, BZT3248K04X, BZT3248K04X, BZT3248K04X, BZT3248K04X, BZT3248K04X, BZT3248K04X, BZT3248K04X, BZT"/>
    <s v="CC:4E:24:A6:AD:44, CC:4E:24:A6:AD:45, CC:4E:24:A6:AD:46, CC:4E:24:A6:AD:47, CC:4E:24:A6:AD:48, CC:4E:24:A6:AD:6A, CC:4E:24:A6:AD:6B, CC:4E:24:A6:AD:6C, CC:4E:24:A6:AD:6D, CC:4E:24:A6:AD:6E, CC:4E:24:A6:AD:6F, CC:4E:24:A6:AD:65, CC:4E:24:A6:AD:66, CC:"/>
    <s v="NULL"/>
  </r>
  <r>
    <x v="5"/>
    <x v="281"/>
    <x v="729"/>
    <x v="1"/>
    <x v="1"/>
    <s v="In Betrieb"/>
    <x v="1"/>
    <s v="ICX6450-48p POE 48-port, ICX6450-48p POE 48-port, ICX6450-48p POE 48-port, ICX6450-48p POE 48-port, ICX6450-48p POE 48-port, ICX6450-48p POE 48-port, ICX6450-48p POE 48-port, ICX6450-48p POE 48-port, ICX6450-48p POE 48-port, ICX6450-48p POE 48-port, "/>
    <s v="BZT3248K05A, BZT3248K05A, BZT3248K05A, BZT3248K05A, BZT3248K05A, BZT3248K05A, BZT3248K05A, BZT3248K05A, BZT3248K05A, BZT3248K05A, BZT3248K05A, BZT3248K05A, BZT3248K05A, BZT3248K05A, BZT3248K05A, BZT3248K05A, BZT3248K05A, BZT3248K05A, BZT3248K05A, BZT"/>
    <s v="CC:4E:24:A6:B1:71, CC:4E:24:A6:B1:72, CC:4E:24:A6:B1:73, CC:4E:24:A6:B1:74, CC:4E:24:A6:B1:40, CC:4E:24:A6:B1:44, CC:4E:24:A6:B1:45, CC:4E:24:A6:B1:46, CC:4E:24:A6:B1:47, CC:4E:24:A6:B1:48, CC:4E:24:A6:B1:6A, CC:4E:24:A6:B1:6B, CC:4E:24:A6:B1:6C, CC:"/>
    <s v="NULL"/>
  </r>
  <r>
    <x v="5"/>
    <x v="281"/>
    <x v="730"/>
    <x v="1"/>
    <x v="1"/>
    <s v="In Betrieb"/>
    <x v="1"/>
    <s v="ICX6450-48p POE 48-port, ICX6450-48p POE 48-port, ICX6450-48p POE 48-port, ICX6450-48p POE 48-port, ICX6450-48p POE 48-port, ICX6450-48p POE 48-port, ICX6450-48p POE 48-port, ICX6450-48p POE 48-port, ICX6450-48p POE 48-port, ICX6450-48p POE 48-port, "/>
    <s v="BZT3248K02K, BZT3248K02K, BZT3248K02K, BZT3248K02K, BZT3248K02K, BZT3248K02K, BZT3248K02K, BZT3248K02K, BZT3248K02K, BZT3248K02K, BZT3248K02K, BZT3248K02K, BZT3248K02K, BZT3248K02K, BZT3248K02K, BZT3248K02K, BZT3248K02K, BZT3248K02K, BZT3248K02K, BZT"/>
    <s v="CC:4E:24:A6:99:F1, CC:4E:24:A6:99:F3, CC:4E:24:A6:99:F4, CC:4E:24:A6:99:C0, CC:4E:24:A6:99:C9, CC:4E:24:A6:99:CA, CC:4E:24:A6:99:C6, CC:4E:24:A6:99:C7, CC:4E:24:A6:99:C8, CC:4E:24:A6:99:EC, CC:4E:24:A6:99:ED, CC:4E:24:A6:99:EE, CC:4E:24:A6:99:EF, CC:"/>
    <s v="NULL"/>
  </r>
  <r>
    <x v="5"/>
    <x v="281"/>
    <x v="731"/>
    <x v="1"/>
    <x v="1"/>
    <s v="In Betrieb"/>
    <x v="1"/>
    <s v="ICX6450-48p POE 48-port, ICX6450-48p POE 48-port, ICX6450-48p POE 48-port, ICX6450-48p POE 48-port, ICX6450-48p POE 48-port, ICX6450-48p POE 48-port, ICX6450-48p POE 48-port, ICX6450-48p POE 48-port, ICX6450-48p POE 48-port, ICX6450-48p POE 48-port, "/>
    <s v="BZT3248K02L, BZT3248K02L, BZT3248K02L, BZT3248K02L, BZT3248K02L, BZT3248K02L, BZT3248K02L, BZT3248K02L, BZT3248K02L, BZT3248K02L, BZT3248K02L, BZT3248K02L, BZT3248K02L, BZT3248K02L, BZT3248K02L, BZT3248K02L, BZT3248K02L, BZT3248K02L, BZT3248K02L, BZT"/>
    <s v="CC:4E:24:A6:97:C0, CC:4E:24:A6:97:C9, CC:4E:24:A6:97:CA, CC:4E:24:A6:97:F4, CC:4E:24:A6:97:C6, CC:4E:24:A6:97:C7, CC:4E:24:A6:97:C8, CC:4E:24:A6:97:F1, CC:4E:24:A6:97:F2, CC:4E:24:A6:97:F3, CC:4E:24:A6:97:EC, CC:4E:24:A6:97:ED, CC:4E:24:A6:97:EE, CC:"/>
    <s v="NULL"/>
  </r>
  <r>
    <x v="5"/>
    <x v="281"/>
    <x v="732"/>
    <x v="1"/>
    <x v="1"/>
    <s v="Installiert"/>
    <x v="1"/>
    <s v="Foundry Iron Switch, Foundry Iron Switch, Foundry Iron Switch, Foundry Iron Switch, Foundry Iron Switch, Foundry Iron Switch, Foundry Iron Switch, Foundry Iron Switch, Foundry Iron Switch, Foundry Iron Switch, Foundry Iron Switch, Foundry Iron Switch"/>
    <s v="BZT3220L01S, BZT3220L01S, BZT3220L01S, BZT3220L01S, BZT3220L01S, BZT3220L01S, BZT3220L01S, BZT3220L01S, BZT3220L01S, BZT3220L01S, BZT3220L01S, BZT3220L01S, BZT3220L01S, BZT3220L01S, BZT3220L01S, BZT3220L01S, BZT3220L01S, BZT3220L01S, BZT3220L01S, BZT"/>
    <s v="CC:4E:24:DA:42:00, n.a., CC:4E:24:DA:42:00, CC:4E:24:DA:42:01, CC:4E:24:DA:42:19, CC:4E:24:DA:42:02, CC:4E:24:DA:42:33, CC:4E:24:DA:42:34, CC:4E:24:DA:42:2B, CC:4E:24:DA:42:2C, CC:4E:24:DA:42:2D, CC:4E:24:DA:42:2E, CC:4E:24:DA:42:2F, CC:4E:24:DA:42:3"/>
    <s v="NULL"/>
  </r>
  <r>
    <x v="5"/>
    <x v="281"/>
    <x v="733"/>
    <x v="1"/>
    <x v="5"/>
    <s v="In Betrieb"/>
    <x v="1"/>
    <s v="Core Switch, Core Switch"/>
    <s v="FOC2047U1RR, FOC2047U1RR"/>
    <s v="n.a., 00:42:5A:11:28:01"/>
    <s v="n.a., 10.2.2.204"/>
  </r>
  <r>
    <x v="5"/>
    <x v="281"/>
    <x v="734"/>
    <x v="1"/>
    <x v="1"/>
    <s v="In Betrieb"/>
    <x v="1"/>
    <s v="WS-C3850-48P-S, WS-C3850-48P-S, WS-C3850-48P-S, WS-C3850-48P-S, WS-C3850-48P-S, WS-C3850-48P-S, WS-C3850-48P-S, WS-C3850-48P-S, WS-C3850-48P-S, WS-C3850-48P-S, WS-C3850-48P-S, WS-C3850-48P-S, WS-C3850-48P-S, WS-C3850-48P-S, WS-C3850-48P-S, WS-C3850-4"/>
    <s v="FOC2047U1RR, FOC2047U1RR, FOC2047U1RR, FOC2047U1RR, FOC2047U1RR, FOC2047U1RR, FOC2047U1RR, FOC2047U1RR, FOC2047U1RR, FOC2047U1RR, FOC2047U1RR, FOC2047U1RR, FOC2047U1RR, FOC2047U1RR, FOC2047U1RR, FOC2047U1RR, FOC2047U1RR, FOC2047U1RR, FOC2047U1RR, FOC"/>
    <s v="08:CC:A7:79:A0:81, 08:CC:A7:79:A0:8A, n.a., 08:CC:A7:79:A0:B8, n.a., n.a., n.a., n.a., n.a., n.a., n.a., n.a., n.a., n.a., n.a., n.a., n.a., n.a., n.a., n.a., n.a., n.a., n.a., n.a., n.a., n.a., n.a., n.a., n.a., n.a., n.a., n.a., n.a., n.a., 08:CC:A"/>
    <s v="NULL"/>
  </r>
  <r>
    <x v="5"/>
    <x v="281"/>
    <x v="735"/>
    <x v="1"/>
    <x v="1"/>
    <s v="In Betrieb"/>
    <x v="1"/>
    <s v="WS-C3850-48P-S, WS-C3850-48P-S, WS-C3850-48P-S, WS-C3850-48P-S, WS-C3850-48P-S, WS-C3850-48P-S, WS-C3850-48P-S, WS-C3850-48P-S, WS-C3850-48P-S, WS-C3850-48P-S, WS-C3850-48P-S, WS-C3850-48P-S, WS-C3850-48P-S, WS-C3850-48P-S, WS-C3850-48P-S, WS-C3850-4"/>
    <s v="FOC2108U0B6, FOC2108U0B6, FOC2108U0B6, FOC2108U0B6, FOC2108U0B6, FOC2108U0B6, FOC2108U0B6, FOC2108U0B6, FOC2108U0B6, FOC2108U0B6, FOC2108U0B6, FOC2108U0B6, FOC2108U0B6, FOC2108U0B6, FOC2108U0B6, FOC2108U0B6, FOC2108U0B6, FOC2108U0B6, FOC2108U0B6, FOC"/>
    <s v="n.a., n.a., n.a., n.a., n.a., 70:D3:79:89:0D:89, 70:D3:79:89:0D:AF, 70:D3:79:89:0D:B0, 70:D3:79:89:0D:85, 70:D3:79:89:0D:86, 70:D3:79:89:0D:87, 70:D3:79:89:0D:88, 70:D3:79:89:0D:A9, 70:D3:79:89:0D:AA, 70:D3:79:89:0D:AB, 70:D3:79:89:0D:AC, 70:D3:79:89"/>
    <s v="NULL"/>
  </r>
  <r>
    <x v="5"/>
    <x v="281"/>
    <x v="736"/>
    <x v="1"/>
    <x v="1"/>
    <s v="In Betrieb"/>
    <x v="1"/>
    <s v="WS-C3850-48P-S, WS-C3850-48P-S, WS-C3850-48P-S, WS-C3850-48P-S, WS-C3850-48P-S, WS-C3850-48P-S, WS-C3850-48P-S, WS-C3850-48P-S, WS-C3850-48P-S, WS-C3850-48P-S, WS-C3850-48P-S, WS-C3850-48P-S, WS-C3850-48P-S, WS-C3850-48P-S, WS-C3850-48P-S, WS-C3850-4"/>
    <s v="FOC2047X1CZ, FOC2047X1CZ, FOC2047X1CZ, FOC2047X1CZ, FOC2047X1CZ, FOC2047X1CZ, FOC2047X1CZ, FOC2047X1CZ, FOC2047X1CZ, FOC2047X1CZ, FOC2047X1CZ, FOC2047X1CZ, FOC2047X1CZ, FOC2047X1CZ, FOC2047X1CZ, FOC2047X1CZ, FOC2047X1CZ, FOC2047X1CZ, FOC2047X1CZ, FOC"/>
    <s v="n.a., n.a., n.a., n.a., n.a., 08:CC:A7:4D:4A:08, 08:CC:A7:4D:4A:09, 08:CC:A7:4D:4A:38, 08:CC:A7:4D:4A:2E, 08:CC:A7:4D:4A:2F, 08:CC:A7:4D:4A:30, 08:CC:A7:4D:4A:05, 08:CC:A7:4D:4A:06, 08:CC:A7:4D:4A:07, 08:CC:A7:4D:4A:28, 08:CC:A7:4D:4A:29, 08:CC:A7:4D"/>
    <s v="NULL"/>
  </r>
  <r>
    <x v="5"/>
    <x v="281"/>
    <x v="737"/>
    <x v="1"/>
    <x v="1"/>
    <s v="In Betrieb"/>
    <x v="1"/>
    <s v="WS-C3850-48P-S, WS-C3850-48P-S, WS-C3850-48P-S, WS-C3850-48P-S, WS-C3850-48P-S, WS-C3850-48P-S, WS-C3850-48P-S, WS-C3850-48P-S, WS-C3850-48P-S, WS-C3850-48P-S, WS-C3850-48P-S, WS-C3850-48P-S, WS-C3850-48P-S, WS-C3850-48P-S, WS-C3850-48P-S, WS-C3850-4"/>
    <s v="FOC2043X0BG, FOC2043X0BG, FOC2043X0BG, FOC2043X0BG, FOC2043X0BG, FOC2043X0BG, FOC2043X0BG, FOC2043X0BG, FOC2043X0BG, FOC2043X0BG, FOC2043X0BG, FOC2043X0BG, FOC2043X0BG, FOC2043X0BG, FOC2043X0BG, FOC2043X0BG, FOC2043X0BG, FOC2043X0BG, FOC2043X0BG, FOC"/>
    <s v="n.a., n.a., n.a., n.a., n.a., 2C:0B:E9:09:CA:09, 2C:0B:E9:09:CA:2F, 2C:0B:E9:09:CA:30, 2C:0B:E9:09:CA:05, 2C:0B:E9:09:CA:06, 2C:0B:E9:09:CA:07, 2C:0B:E9:09:CA:08, 2C:0B:E9:09:CA:29, 2C:0B:E9:09:CA:2A, 2C:0B:E9:09:CA:2B, 2C:0B:E9:09:CA:2C, 2C:0B:E9:09"/>
    <s v="NULL"/>
  </r>
  <r>
    <x v="5"/>
    <x v="281"/>
    <x v="738"/>
    <x v="1"/>
    <x v="1"/>
    <s v="In Betrieb"/>
    <x v="1"/>
    <s v="WS-C3850-48P-S, WS-C3850-48P-S, WS-C3850-48P-S, WS-C3850-48P-S, WS-C3850-48P-S, WS-C3850-48P-S, WS-C3850-48P-S, WS-C3850-48P-S, WS-C3850-48P-S, WS-C3850-48P-S, WS-C3850-48P-S, WS-C3850-48P-S, WS-C3850-48P-S, WS-C3850-48P-S, WS-C3850-48P-S, WS-C3850-4"/>
    <s v="FCW2036F2E3, FCW2036F2E3, FCW2036F2E3, FCW2036F2E3, FCW2036F2E3, FCW2036F2E3, FCW2036F2E3, FCW2036F2E3, FCW2036F2E3, FCW2036F2E3, FCW2036F2E3, FCW2036F2E3, FCW2036F2E3, FCW2036F2E3, FCW2036F2E3, FCW2036F2E3, FCW2036F2E3, FCW2036F2E3, FCW2036F2E3, FCW"/>
    <s v="n.a., n.a., n.a., n.a., n.a., 00:42:5A:11:28:1A, 00:42:5A:11:28:14, 00:42:5A:11:28:15, 00:42:5A:11:28:16, 00:42:5A:11:28:17, 00:42:5A:11:28:18, 00:42:5A:11:28:19, 00:42:5A:11:28:0F, 00:42:5A:11:28:10, 00:42:5A:11:28:11, 00:42:5A:11:28:12, 00:42:5A:11"/>
    <s v="NULL"/>
  </r>
  <r>
    <x v="5"/>
    <x v="281"/>
    <x v="739"/>
    <x v="1"/>
    <x v="1"/>
    <s v="In Betrieb"/>
    <x v="1"/>
    <s v="WS-C3850-48P-S, WS-C3850-48P-S, WS-C3850-48P-S, WS-C3850-48P-S, WS-C3850-48P-S, WS-C3850-48P-S, WS-C3850-48P-S, WS-C3850-48P-S, WS-C3850-48P-S, WS-C3850-48P-S, WS-C3850-48P-S, WS-C3850-48P-S, WS-C3850-48P-S, WS-C3850-48P-S, WS-C3850-48P-S, WS-C3850-4"/>
    <s v="FOC2047U1RZ, FOC2047U1RZ, FOC2047U1RZ, FOC2047U1RZ, FOC2047U1RZ, FOC2047U1RZ, FOC2047U1RZ, FOC2047U1RZ, FOC2047U1RZ, FOC2047U1RZ, FOC2047U1RZ, FOC2047U1RZ, FOC2047U1RZ, FOC2047U1RZ, FOC2047U1RZ, FOC2047U1RZ, FOC2047U1RZ, FOC2047U1RZ, FOC2047U1RZ, FOC"/>
    <s v="n.a., n.a., n.a., n.a., 08:CC:A7:CC:2F:08, 08:CC:A7:CC:2F:09, 08:CC:A7:CC:2F:2E, 08:CC:A7:CC:2F:2F, 08:CC:A7:CC:2F:30, 08:CC:A7:CC:2F:05, 08:CC:A7:CC:2F:06, 08:CC:A7:CC:2F:07, 08:CC:A7:CC:2F:28, 08:CC:A7:CC:2F:29, 08:CC:A7:CC:2F:2A, 08:CC:A7:CC:2F:2B"/>
    <s v="NULL"/>
  </r>
  <r>
    <x v="5"/>
    <x v="281"/>
    <x v="740"/>
    <x v="1"/>
    <x v="1"/>
    <s v="In Betrieb"/>
    <x v="1"/>
    <s v="Cisco Switch, Cisco Switch, Cisco Switch, Cisco Switch, Cisco Switch, Cisco Switch, Cisco Switch, Cisco Switch, Cisco Switch, Cisco Switch, Cisco Switch, Cisco Switch, Cisco Switch, Cisco Switch, Cisco Switch, Cisco Switch, Cisco Switch, Cisco Switch"/>
    <s v="FDO2033E2M1, FDO2033E2M1, FDO2033E2M1, FDO2033E2M1, FDO2033E2M1, FDO2033E2M1, FDO2033E2M1, FDO2033E2M1, FDO2033E2M1, FDO2033E2M1, FDO2033E2M1, FDO2033E2M1, FDO2033E2M1, FDO2033E2M1, FDO2033E2M1, FDO2033E2M1, FDO2033E2M1, FDO2033E2M1, FDO2033E2M1, FDO"/>
    <s v="n.a., n.a., 00:A2:EE:87:09:09, 00:A2:EE:87:09:34, 00:A2:EE:87:09:2F, 00:A2:EE:87:09:30, 00:A2:EE:87:09:05, 00:A2:EE:87:09:06, 00:A2:EE:87:09:07, 00:A2:EE:87:09:08, 00:A2:EE:87:09:29, 00:A2:EE:87:09:2A, 00:A2:EE:87:09:2B, 00:A2:EE:87:09:2C, 00:A2:EE:8"/>
    <s v="NULL"/>
  </r>
  <r>
    <x v="5"/>
    <x v="281"/>
    <x v="741"/>
    <x v="1"/>
    <x v="5"/>
    <s v="In Betrieb"/>
    <x v="1"/>
    <s v="NULL"/>
    <s v="NULL"/>
    <s v="NULL"/>
    <s v="NULL"/>
  </r>
  <r>
    <x v="5"/>
    <x v="281"/>
    <x v="742"/>
    <x v="1"/>
    <x v="1"/>
    <s v="In Betrieb"/>
    <x v="1"/>
    <s v="ICX7450-24P POE 24-port, ICX7450-24P POE 24-port, ICX7450-24P POE 24-port, ICX7450-24P POE 24-port, ICX7450-24P POE 24-port, ICX7450-24P POE 24-port, ICX7450-24P POE 24-port, ICX7450-24P POE 24-port"/>
    <s v="CYU3327L00J, CYU3327L00J, CYU3327L00J, CYU3327L00J, CYU3327L00J, CYU3327L00J, CYU3327L00J, CYU3327L00J"/>
    <s v="CC:4E:24:F3:2F:E0, CC:4E:24:F3:2F:F9, CC:4E:24:F3:2F:FB, CC:4E:24:F3:2F:FC, CC:4E:24:F3:2F:FE, CC:4E:24:F3:30:00, CC:4E:24:F3:30:02, CC:4E:24:F3:30:04"/>
    <s v="NULL"/>
  </r>
  <r>
    <x v="5"/>
    <x v="281"/>
    <x v="743"/>
    <x v="1"/>
    <x v="1"/>
    <s v="In Betrieb"/>
    <x v="1"/>
    <s v="ICX7450-24P POE 24-port, ICX7450-24P POE 24-port, ICX7450-24P POE 24-port, ICX7450-24P POE 24-port, ICX7450-24P POE 24-port, ICX7450-24P POE 24-port, ICX7450-24P POE 24-port, ICX7450-24P POE 24-port, ICX7450-24P POE 24-port, ICX7450-24P POE 24-port, "/>
    <s v="CYU3327L004, CYU3327L004, CYU3327L004, CYU3327L004, CYU3327L004, CYU3327L004, CYU3327L004, CYU3327L004, CYU3327L004, CYU3327L004, CYU3327L004, CYU3327L004, CYU3327L004, CYU3327L004, CYU3327L004, CYU3327L004, CYU3327L004, CYU3327L004, CYU3327L004, CYU"/>
    <s v="CC:4E:24:F3:2D:B9, CC:4E:24:F3:2D:BA, CC:4E:24:F3:2D:D0, CC:4E:24:F3:2D:D2, CC:4E:24:F3:2D:D4, CC:4E:24:F3:2D:C9, CC:4E:24:F3:2D:CB, CC:4E:24:F3:2D:CC, CC:4E:24:F3:2D:CD, CC:4E:24:F3:2D:CE, CC:4E:24:F3:2D:CF, CC:4E:24:F3:2D:C1, CC:4E:24:F3:2D:C2, CC:"/>
    <s v="NULL"/>
  </r>
  <r>
    <x v="5"/>
    <x v="281"/>
    <x v="744"/>
    <x v="1"/>
    <x v="1"/>
    <s v="In Betrieb"/>
    <x v="1"/>
    <s v="Foundry Iron Switch, Foundry Iron Switch, Foundry Iron Switch, Foundry Iron Switch, Foundry Iron Switch, Foundry Iron Switch, Foundry Iron Switch, Foundry Iron Switch, Foundry Iron Switch, Foundry Iron Switch, Foundry Iron Switch, Foundry Iron Switch"/>
    <s v="BZT3238L05R, BZT3238L05R, BZT3238L05R, BZT3238L05R, BZT3238L05R, BZT3238L05R, BZT3238L05R, BZT3238L05R, BZT3238L05R, BZT3238L05R, BZT3238L05R, BZT3238L05R, BZT3238L05R, BZT3238L05R, BZT3238L05R, BZT3238L05R, BZT3238L05R, BZT3238L05R, BZT3238L05R, BZT"/>
    <s v="60:9C:9F:1A:FA:40, n.a., 60:9C:9F:1A:FA:40, 60:9C:9F:1A:FA:41, 60:9C:9F:1A:FA:56, 60:9C:9F:1A:FA:57, 60:9C:9F:1A:FA:73, 60:9C:9F:1A:FA:74, 60:9C:9F:1A:FA:6A, 60:9C:9F:1A:FA:6B, 60:9C:9F:1A:FA:6C, 60:9C:9F:1A:FA:6D, 60:9C:9F:1A:FA:71, 60:9C:9F:1A:FA:7"/>
    <s v="NULL"/>
  </r>
  <r>
    <x v="5"/>
    <x v="281"/>
    <x v="745"/>
    <x v="1"/>
    <x v="1"/>
    <s v="In Betrieb"/>
    <x v="1"/>
    <s v="Foundry Iron Switch, Foundry Iron Switch, Foundry Iron Switch, Foundry Iron Switch, Foundry Iron Switch, Foundry Iron Switch, Foundry Iron Switch, Foundry Iron Switch, Foundry Iron Switch, Foundry Iron Switch, Foundry Iron Switch, Foundry Iron Switch"/>
    <s v="BZT2549H0MV, BZT2549H0MV, BZT2549H0MV, BZT2549H0MV, BZT2549H0MV, BZT2549H0MV, BZT2549H0MV, BZT2549H0MV, BZT2549H0MV, BZT2549H0MV, BZT2549H0MV, BZT2549H0MV, BZT2549H0MV, BZT2549H0MV, BZT2549H0MV, BZT2549H0MV, BZT2549H0MV, BZT2549H0MV, BZT2549H0MV, BZT"/>
    <s v="n.a., n.a., n.a., 74:8E:F8:D6:53:40, n.a., n.a., n.a., n.a., n.a., n.a., n.a., n.a., 74:8E:F8:D6:53:72, 74:8E:F8:D6:53:74, n.a., n.a., 74:8E:F8:D6:53:6F, n.a., n.a., n.a., n.a., 74:8E:F8:D6:53:69, 74:8E:F8:D6:53:6A, 74:8E:F8:D6:53:6B, 74:8E:F8:D6:53:"/>
    <s v="NULL"/>
  </r>
  <r>
    <x v="5"/>
    <x v="281"/>
    <x v="746"/>
    <x v="1"/>
    <x v="5"/>
    <s v="In Betrieb"/>
    <x v="1"/>
    <s v="Brocade ICX6450-48-HPOE, Brocade ICX6450-48-HPOE, Brocade ICX6450-48-HPOE, Brocade ICX6450-48-HPOE, Brocade ICX6450-48-HPOE, Brocade ICX6450-48-HPOE, Brocade ICX6450-48-HPOE, Brocade ICX6450-48-HPOE, Brocade ICX6450-48-HPOE, Brocade ICX6450-48-HPOE, "/>
    <s v="BZT3248K049, BZT3248K049, BZT3248K049, BZT3248K049, BZT3248K049, BZT3248K049, BZT3248K049, BZT3248K049, BZT3248K049, BZT3248K049, BZT3248K049, BZT3248K049, BZT3248K049, BZT3248K049, BZT3248K049, BZT3248K049, BZT3248K049, BZT3248K049, BZT3248K049, BZT"/>
    <s v="n.a., n.a., n.a., n.a., n.a., n.a., n.a., CC:4E:24:A6:9C:00, n.a., n.a., n.a., n.a., n.a., n.a., n.a., n.a., n.a., n.a., n.a., n.a., n.a., n.a., n.a., n.a., n.a., n.a., n.a., n.a., n.a., n.a., n.a."/>
    <s v="n.a., n.a., n.a., n.a., n.a., n.a., n.a., 10.2.98.129, n.a., n.a., n.a., n.a., n.a., n.a., n.a., n.a., n.a., n.a., n.a., n.a., n.a., n.a., n.a., n.a., n.a., n.a., n.a., n.a., n.a., n.a., n.a."/>
  </r>
  <r>
    <x v="5"/>
    <x v="281"/>
    <x v="747"/>
    <x v="1"/>
    <x v="1"/>
    <s v="In Betrieb"/>
    <x v="1"/>
    <s v="ICX6450-48p POE 48-port, ICX6450-48p POE 48-port, ICX6450-48p POE 48-port, ICX6450-48p POE 48-port, ICX6450-48p POE 48-port, ICX6450-48p POE 48-port, ICX6450-48p POE 48-port"/>
    <s v="BZT3248K049, BZT3248K049, BZT3248K049, BZT3248K049, BZT3248K049, BZT3248K049, BZT3248K049"/>
    <s v="CC:4E:24:A6:9C:00, CC:4E:24:A6:9C:01, CC:4E:24:A6:9C:16, CC:4E:24:A6:9C:17, CC:4E:24:A6:9C:31, CC:4E:24:A6:9C:33, CC:4E:24:A6:9C:34"/>
    <s v="NULL"/>
  </r>
  <r>
    <x v="5"/>
    <x v="281"/>
    <x v="748"/>
    <x v="1"/>
    <x v="1"/>
    <s v="In Betrieb"/>
    <x v="1"/>
    <s v="ICX6450-48p POE 48-port, ICX6450-48p POE 48-port, ICX6450-48p POE 48-port, ICX6450-48p POE 48-port, ICX6450-48p POE 48-port, ICX6450-48p POE 48-port, ICX6450-48p POE 48-port, ICX6450-48p POE 48-port, ICX6450-48p POE 48-port, ICX6450-48p POE 48-port, "/>
    <s v="BZT3248K048, BZT3248K048, BZT3248K048, BZT3248K048, BZT3248K048, BZT3248K048, BZT3248K048, BZT3248K048, BZT3248K048, BZT3248K048, BZT3248K048, BZT3248K048, BZT3248K048, BZT3248K048, BZT3248K048"/>
    <s v="CC:4E:24:A6:A0:00, CC:4E:24:A6:A0:24, CC:4E:24:A6:A0:25, CC:4E:24:A6:A0:26, CC:4E:24:A6:A0:27, CC:4E:24:A6:A0:2E, CC:4E:24:A6:A0:31, CC:4E:24:A6:A0:33, CC:4E:24:A6:A0:34, CC:4E:24:A6:A0:28, CC:4E:24:A6:A0:29, CC:4E:24:A6:A0:2A, CC:4E:24:A6:A0:2B, CC:"/>
    <s v="NULL"/>
  </r>
  <r>
    <x v="5"/>
    <x v="281"/>
    <x v="749"/>
    <x v="1"/>
    <x v="1"/>
    <s v="In Betrieb"/>
    <x v="1"/>
    <s v="NULL"/>
    <s v="NULL"/>
    <s v="NULL"/>
    <s v="NULL"/>
  </r>
  <r>
    <x v="5"/>
    <x v="281"/>
    <x v="750"/>
    <x v="1"/>
    <x v="1"/>
    <s v="In Betrieb"/>
    <x v="1"/>
    <s v="Cisco Switch, Cisco Switch, Cisco Switch, Cisco Switch, Cisco Switch, Cisco Switch, Cisco Switch, Cisco Switch, Cisco Switch, Cisco Switch, Cisco Switch, Cisco Switch, Cisco Switch, Cisco Switch, Cisco Switch, Cisco Switch, Cisco Switch, Cisco Switch"/>
    <s v="FDO2235E1SF, FDO2235E1SF, FDO2235E1SF, FDO2235E1SF, FDO2235E1SF, FDO2235E1SF, FDO2235E1SF, FDO2235E1SF, FDO2235E1SF, FDO2235E1SF, FDO2235E1SF, FDO2235E1SF, FDO2235E1SF, FDO2235E1SF, FDO2235E1SF, FDO2235E1SF, FDO2235E1SF, FDO2235E1SF, FDO2235E1SF, FDO"/>
    <s v="70:6D:15:54:C4:B3, 70:6D:15:54:C4:B4, 70:6D:15:54:C4:80, 70:6D:15:54:C4:B0, 70:6D:15:54:C4:85, 70:6D:15:54:C4:86, 70:6D:15:54:C4:87, 70:6D:15:54:C4:88, 70:6D:15:54:C4:89, 70:6D:15:54:C4:AA, 70:6D:15:54:C4:AB, 70:6D:15:54:C4:AC, 70:6D:15:54:C4:AD, 70:"/>
    <s v="NULL"/>
  </r>
  <r>
    <x v="5"/>
    <x v="281"/>
    <x v="751"/>
    <x v="1"/>
    <x v="5"/>
    <s v="In Betrieb"/>
    <x v="1"/>
    <s v="Brocade ICX6450-48-HPOE"/>
    <s v="BZT3248K03S"/>
    <s v="CC:4E:24:80:F0:80"/>
    <s v="172.16.6.41"/>
  </r>
  <r>
    <x v="5"/>
    <x v="281"/>
    <x v="752"/>
    <x v="1"/>
    <x v="1"/>
    <s v="In Betrieb"/>
    <x v="1"/>
    <s v="ICX6450-48p POE 48-port, ICX6450-48p POE 48-port, ICX6450-48p POE 48-port, ICX6450-48p POE 48-port, ICX6450-48p POE 48-port, ICX6450-48p POE 48-port, ICX6450-48p POE 48-port, ICX6450-48p POE 48-port, ICX6450-48p POE 48-port, ICX6450-48p POE 48-port, "/>
    <s v="BZT3248K03S, BZT3248K03S, BZT3248K03S, BZT3248K03S, BZT3248K03S, BZT3248K03S, BZT3248K03S, BZT3248K03S, BZT3248K03S, BZT3248K03S, BZT3248K03S, BZT3248K03S, BZT3248K03S, BZT3248K03S, BZT3248K03S, BZT3248K03S, BZT3248K03S, BZT3248K03S, BZT3248K03S, BZT"/>
    <s v="CC:4E:24:A6:9D:00, CC:4E:24:A6:9D:09, CC:4E:24:A6:9D:0A, CC:4E:24:A6:9D:06, CC:4E:24:A6:9D:07, CC:4E:24:A6:9D:08, CC:4E:24:A6:9D:31, CC:4E:24:A6:9D:33, CC:4E:24:A6:9D:2C, CC:4E:24:A6:9D:2D, CC:4E:24:A6:9D:2E, CC:4E:24:A6:9D:2F, CC:4E:24:A6:9D:04, CC:"/>
    <s v="NULL"/>
  </r>
  <r>
    <x v="5"/>
    <x v="281"/>
    <x v="753"/>
    <x v="1"/>
    <x v="1"/>
    <s v="In Betrieb"/>
    <x v="1"/>
    <s v="ICX6450-24P POE 24-port, ICX6450-24P POE 24-port, ICX6450-24P POE 24-port, ICX6450-24P POE 24-port, ICX6450-24P POE 24-port, ICX6450-24P POE 24-port, ICX6450-24P POE 24-port, ICX6450-24P POE 24-port, ICX6450-24P POE 24-port, ICX6450-24P POE 24-port, "/>
    <s v="BZR3245K03A, BZR3245K03A, BZR3245K03A, BZR3245K03A, BZR3245K03A, BZR3245K03A, BZR3245K03A, BZR3245K03A, BZR3245K03A, BZR3245K03A, BZR3245K03A, BZR3245K03A, BZR3245K03A, BZR3245K03A, BZR3245K03A, BZR3245K03A, BZR3245K03A, BZR3245K03A, BZR3245K03A, BZR"/>
    <s v="CC:4E:24:80:F0:80, CC:4E:24:80:F0:89, CC:4E:24:80:F0:8A, CC:4E:24:80:F0:8B, CC:4E:24:80:F0:87, CC:4E:24:80:F0:88, CC:4E:24:80:F0:99, CC:4E:24:80:F0:9A, CC:4E:24:80:F0:9B, CC:4E:24:80:F0:9C, CC:4E:24:80:F0:97, CC:4E:24:80:F0:82, CC:4E:24:80:F0:83, CC:"/>
    <s v="NULL"/>
  </r>
  <r>
    <x v="5"/>
    <x v="281"/>
    <x v="754"/>
    <x v="1"/>
    <x v="1"/>
    <s v="In Betrieb"/>
    <x v="1"/>
    <s v="Brocade Switch ICX6450-48-HPOE, Brocade Switch ICX6450-48-HPOE, Brocade Switch ICX6450-48-HPOE, Brocade Switch ICX6450-48-HPOE, Brocade Switch ICX6450-48-HPOE, Brocade Switch ICX6450-48-HPOE, Brocade Switch ICX6450-48-HPOE, Brocade Switch ICX6450-48-"/>
    <s v="NULL"/>
    <s v="n.a., n.a., n.a., n.a., n.a., n.a., n.a., n.a., n.a., n.a., n.a., n.a., n.a., , n.a., n.a., n.a., n.a., n.a., n.a., n.a., n.a., n.a., n.a., n.a., n.a., n.a., n.a., n.a., n.a., n.a., n.a., n.a."/>
    <s v="n.a., n.a., n.a., n.a., n.a., n.a., n.a., n.a., n.a., n.a., n.a., n.a., n.a., 172.16.6.193, n.a., n.a., n.a., n.a., n.a., n.a., n.a., n.a., n.a., n.a., n.a., n.a., n.a., n.a., n.a., n.a., n.a., n.a., n.a."/>
  </r>
  <r>
    <x v="5"/>
    <x v="281"/>
    <x v="755"/>
    <x v="1"/>
    <x v="1"/>
    <s v="In Betrieb"/>
    <x v="1"/>
    <s v="Cisco Switch, Cisco Switch, Cisco Switch, Cisco Switch, Cisco Switch, Cisco Switch, Cisco Switch, Cisco Switch, Cisco Switch, Cisco Switch, Cisco Switch, Cisco Switch, Cisco Switch, Cisco Switch, Cisco Switch, Cisco Switch, Cisco Switch, Cisco Switch"/>
    <s v="FDO2145E0LP, FDO2145E0LP, FDO2145E0LP, FDO2145E0LP, FDO2145E0LP, FDO2145E0LP, FDO2145E0LP, FDO2145E0LP, FDO2145E0LP, FDO2145E0LP, FDO2145E0LP, FDO2145E0LP, FDO2145E0LP, FDO2145E0LP, FDO2145E0LP, FDO2145E0LP, FDO2145E0LP, FDO2145E0LP, FDO2145E0LP, FDO"/>
    <s v="n.a., n.a., n.a., n.a., n.a., n.a., n.a., 00:5D:73:CF:36:80, n.a., n.a., n.a., n.a., 00:5D:73:CF:36:86, n.a., 00:5D:73:CF:36:93, 00:5D:73:CF:36:82, 00:5D:73:CF:36:94, 00:5D:73:CF:36:95, 00:5D:73:CF:36:96, n.a., 00:5D:73:CF:36:8D, 00:5D:73:CF:36:8E, 0"/>
    <s v="NULL"/>
  </r>
  <r>
    <x v="5"/>
    <x v="281"/>
    <x v="756"/>
    <x v="1"/>
    <x v="1"/>
    <s v="In Betrieb"/>
    <x v="1"/>
    <s v="Cisco Switch, Cisco Switch, Cisco Switch, Cisco Switch, Cisco Switch, Cisco Switch, Cisco Switch, Cisco Switch, Cisco Switch, Cisco Switch, Cisco Switch, Cisco Switch, Cisco Switch, Cisco Switch, Cisco Switch, Cisco Switch, Cisco Switch, Cisco Switch"/>
    <s v="FDO2145E0NY, FDO2145E0NY, FDO2145E0NY, FDO2145E0NY, FDO2145E0NY, FDO2145E0NY, FDO2145E0NY, FDO2145E0NY, FDO2145E0NY, FDO2145E0NY, FDO2145E0NY, FDO2145E0NY, FDO2145E0NY, FDO2145E0NY, FDO2145E0NY, FDO2145E0NY, FDO2145E0NY, FDO2145E0NY, FDO2145E0NY, FDO"/>
    <s v="n.a., n.a., n.a., n.a., n.a., n.a., n.a., B4:DE:31:19:74:80, B4:DE:31:19:74:86, B4:DE:31:19:74:87, B4:DE:31:19:74:88, B4:DE:31:19:74:89, B4:DE:31:19:74:B3, B4:DE:31:19:74:B4, B4:DE:31:19:74:AF, B4:DE:31:19:74:B0, n.a., n.a., n.a., B4:DE:31:19:74:85, "/>
    <s v="NULL"/>
  </r>
  <r>
    <x v="5"/>
    <x v="281"/>
    <x v="757"/>
    <x v="1"/>
    <x v="5"/>
    <s v="In Betrieb"/>
    <x v="1"/>
    <s v="Cisco Switch, Cisco Switch, Cisco Switch, Cisco Switch, Cisco Switch, Cisco Switch, Cisco Switch"/>
    <s v="FDO2038E1AE, FDO2038E1AE, FDO2038E1AE, FDO2038E1AE, FDO2038E1AE, FDO2038E1AE, FDO2038E1AE"/>
    <s v="n.a., n.a., n.a., n.a., n.a., n.a., 00:6B:F1:AB:F8:81"/>
    <s v="n.a., n.a., n.a., n.a., n.a., n.a., 10.12.160.1"/>
  </r>
  <r>
    <x v="5"/>
    <x v="281"/>
    <x v="758"/>
    <x v="1"/>
    <x v="1"/>
    <s v="In Betrieb"/>
    <x v="1"/>
    <s v="WS-C3650-48PD-S, WS-C3650-48PD-S, WS-C3650-48PD-S, WS-C3650-48PD-S, WS-C3650-48PD-S, WS-C3650-48PD-S, WS-C3650-48PD-S, WS-C3650-48PD-S, WS-C3650-48PD-S, WS-C3650-48PD-S, WS-C3650-48PD-S, WS-C3650-48PD-S, WS-C3650-48PD-S, WS-C3650-48PD-S, WS-C3650-48P"/>
    <s v="FDO2038E1AE, FDO2038E1AE, FDO2038E1AE, FDO2038E1AE, FDO2038E1AE, FDO2038E1AE, FDO2038E1AE, FDO2038E1AE, FDO2038E1AE, FDO2038E1AE, FDO2038E1AE, FDO2038E1AE, FDO2038E1AE, FDO2038E1AE, FDO2038E1AE, FDO2038E1AE, FDO2038E1AE, FDO2038E1AE, FDO2038E1AE, FDO"/>
    <s v="00:6B:F1:B1:28:81, 00:6B:F1:B1:28:8A, 00:6B:F1:B1:28:86, 00:6B:F1:B1:28:87, 00:6B:F1:B1:28:88, 00:6B:F1:B1:28:89, 00:6B:F1:B1:28:B4, 00:6B:F1:B1:28:AC, 00:6B:F1:B1:28:AD, 00:6B:F1:B1:28:AE, 00:6B:F1:B1:28:AF, 00:6B:F1:B1:28:B0, 00:6B:F1:B1:28:85, 00:"/>
    <s v="NULL"/>
  </r>
  <r>
    <x v="5"/>
    <x v="281"/>
    <x v="759"/>
    <x v="1"/>
    <x v="1"/>
    <s v="In Betrieb"/>
    <x v="1"/>
    <s v="WS-C3650-48PD-S, WS-C3650-48PD-S, WS-C3650-48PD-S, WS-C3650-48PD-S, WS-C3650-48PD-S, WS-C3650-48PD-S, WS-C3650-48PD-S, WS-C3650-48PD-S, WS-C3650-48PD-S, WS-C3650-48PD-S, WS-C3650-48PD-S, WS-C3650-48PD-S, WS-C3650-48PD-S, WS-C3650-48PD-S, WS-C3650-48P"/>
    <s v="FDO2038Q0MZ, FDO2038Q0MZ, FDO2038Q0MZ, FDO2038Q0MZ, FDO2038Q0MZ, FDO2038Q0MZ, FDO2038Q0MZ, FDO2038Q0MZ, FDO2038Q0MZ, FDO2038Q0MZ, FDO2038Q0MZ, FDO2038Q0MZ, FDO2038Q0MZ, FDO2038Q0MZ, FDO2038Q0MZ, FDO2038Q0MZ, FDO2038Q0MZ, FDO2038Q0MZ, FDO2038Q0MZ, FDO"/>
    <s v="00:6B:F1:C6:DA:81, 00:6B:F1:C6:DA:8A, 00:6B:F1:C6:DA:86, 00:6B:F1:C6:DA:87, 00:6B:F1:C6:DA:88, 00:6B:F1:C6:DA:89, 00:6B:F1:C6:DA:AC, 00:6B:F1:C6:DA:AD, 00:6B:F1:C6:DA:AE, 00:6B:F1:C6:DA:AF, 00:6B:F1:C6:DA:B0, 00:6B:F1:C6:DA:85, 00:6B:F1:C6:DA:A7, 00:"/>
    <s v="NULL"/>
  </r>
  <r>
    <x v="5"/>
    <x v="281"/>
    <x v="760"/>
    <x v="1"/>
    <x v="1"/>
    <s v="In Betrieb"/>
    <x v="1"/>
    <s v="WS-C3650-48PD-S, WS-C3650-48PD-S, WS-C3650-48PD-S, WS-C3650-48PD-S, WS-C3650-48PD-S, WS-C3650-48PD-S, WS-C3650-48PD-S, WS-C3650-48PD-S, WS-C3650-48PD-S, WS-C3650-48PD-S, WS-C3650-48PD-S, WS-C3650-48PD-S, WS-C3650-48PD-S, WS-C3650-48PD-S, WS-C3650-48P"/>
    <s v="FDO2038Q0MK, FDO2038Q0MK, FDO2038Q0MK, FDO2038Q0MK, FDO2038Q0MK, FDO2038Q0MK, FDO2038Q0MK, FDO2038Q0MK, FDO2038Q0MK, FDO2038Q0MK, FDO2038Q0MK, FDO2038Q0MK, FDO2038Q0MK, FDO2038Q0MK, FDO2038Q0MK, FDO2038Q0MK, FDO2038Q0MK, FDO2038Q0MK, FDO2038Q0MK, FDO"/>
    <s v="00:6B:F1:AB:F8:A4, 00:6B:F1:AB:F8:A5, 00:6B:F1:AB:F8:A6, 00:6B:F1:AB:F8:A7, 00:6B:F1:AB:F8:A1, 00:6B:F1:AB:F8:A2, 00:6B:F1:AB:F8:A3, 00:6B:F1:AB:F8:9B, 00:6B:F1:AB:F8:B4, 00:6B:F1:AB:F8:9C, 00:6B:F1:AB:F8:9D, 00:6B:F1:AB:F8:83, 00:6B:F1:AB:F8:9E, 00:"/>
    <s v="NULL"/>
  </r>
  <r>
    <x v="5"/>
    <x v="281"/>
    <x v="761"/>
    <x v="1"/>
    <x v="5"/>
    <s v="In Betrieb"/>
    <x v="1"/>
    <s v="Cisco Switch, Cisco Switch, Cisco Switch, Cisco Switch, Cisco Switch, Cisco Switch, Cisco Switch"/>
    <s v="FDO2038E1AM, FDO2038E1AM, FDO2038E1AM, FDO2038E1AM, FDO2038E1AM, FDO2038E1AM, FDO2038E1AM"/>
    <s v="n.a., n.a., n.a., n.a., n.a., n.a., 00:6B:F1:B1:2A:81"/>
    <s v="n.a., n.a., n.a., n.a., n.a., n.a., 10.12.160.129"/>
  </r>
  <r>
    <x v="5"/>
    <x v="281"/>
    <x v="762"/>
    <x v="1"/>
    <x v="1"/>
    <s v="In Betrieb"/>
    <x v="1"/>
    <s v="WS-C3650-48PD-S, WS-C3650-48PD-S, WS-C3650-48PD-S, WS-C3650-48PD-S, WS-C3650-48PD-S, WS-C3650-48PD-S, WS-C3650-48PD-S, WS-C3650-48PD-S, WS-C3650-48PD-S, WS-C3650-48PD-S, WS-C3650-48PD-S, WS-C3650-48PD-S, WS-C3650-48PD-S, WS-C3650-48PD-S, WS-C3650-48P"/>
    <s v="FDO2038E1AM, FDO2038E1AM, FDO2038E1AM, FDO2038E1AM, FDO2038E1AM, FDO2038E1AM, FDO2038E1AM, FDO2038E1AM, FDO2038E1AM, FDO2038E1AM, FDO2038E1AM, FDO2038E1AM, FDO2038E1AM, FDO2038E1AM, FDO2038E1AM, FDO2038E1AM, FDO2038E1AM, FDO2038E1AM, FDO2038E1AM, FDO"/>
    <s v="00:6B:F1:C6:E9:B4, 00:6B:F1:C6:E9:B0, 00:6B:F1:C6:E9:85, 00:6B:F1:C6:E9:86, 00:6B:F1:C6:E9:87, 00:6B:F1:C6:E9:88, 00:6B:F1:C6:E9:89, 00:6B:F1:C6:E9:AA, 00:6B:F1:C6:E9:AB, 00:6B:F1:C6:E9:AC, 00:6B:F1:C6:E9:AD, 00:6B:F1:C6:E9:AE, 00:6B:F1:C6:E9:AF, 00:"/>
    <s v="NULL"/>
  </r>
  <r>
    <x v="5"/>
    <x v="281"/>
    <x v="763"/>
    <x v="1"/>
    <x v="1"/>
    <s v="In Betrieb"/>
    <x v="1"/>
    <s v="WS-C3650-48PD-S, WS-C3650-48PD-S, WS-C3650-48PD-S, WS-C3650-48PD-S, WS-C3650-48PD-S, WS-C3650-48PD-S, WS-C3650-48PD-S, WS-C3650-48PD-S, WS-C3650-48PD-S, WS-C3650-48PD-S, WS-C3650-48PD-S, WS-C3650-48PD-S, WS-C3650-48PD-S, WS-C3650-48PD-S, WS-C3650-48P"/>
    <s v="FDO2038Q0MH, FDO2038Q0MH, FDO2038Q0MH, FDO2038Q0MH, FDO2038Q0MH, FDO2038Q0MH, FDO2038Q0MH, FDO2038Q0MH, FDO2038Q0MH, FDO2038Q0MH, FDO2038Q0MH, FDO2038Q0MH, FDO2038Q0MH, FDO2038Q0MH, FDO2038Q0MH, FDO2038Q0MH, FDO2038Q0MH, FDO2038Q0MH, FDO2038Q0MH, FDO"/>
    <s v="00:6B:F1:C6:C4:01, 00:6B:F1:C6:C4:0A, 00:6B:F1:C6:C4:0B, 00:6B:F1:C6:C4:0C, 00:6B:F1:C6:C4:08, 00:6B:F1:C6:C4:09, 00:6B:F1:C6:C4:2E, 00:6B:F1:C6:C4:2F, 00:6B:F1:C6:C4:30, 00:6B:F1:C6:C4:05, 00:6B:F1:C6:C4:06, 00:6B:F1:C6:C4:07, 00:6B:F1:C6:C4:28, 00:"/>
    <s v="NULL"/>
  </r>
  <r>
    <x v="5"/>
    <x v="281"/>
    <x v="764"/>
    <x v="1"/>
    <x v="1"/>
    <s v="In Betrieb"/>
    <x v="1"/>
    <s v="WS-C3650-48PD-S, WS-C3650-48PD-S, WS-C3650-48PD-S, WS-C3650-48PD-S, WS-C3650-48PD-S, WS-C3650-48PD-S, WS-C3650-48PD-S, WS-C3650-48PD-S, WS-C3650-48PD-S, WS-C3650-48PD-S, WS-C3650-48PD-S, WS-C3650-48PD-S, WS-C3650-48PD-S, WS-C3650-48PD-S, WS-C3650-48P"/>
    <s v="FDO2038E1AA, FDO2038E1AA, FDO2038E1AA, FDO2038E1AA, FDO2038E1AA, FDO2038E1AA, FDO2038E1AA, FDO2038E1AA, FDO2038E1AA, FDO2038E1AA, FDO2038E1AA, FDO2038E1AA, FDO2038E1AA, FDO2038E1AA, FDO2038E1AA, FDO2038E1AA, FDO2038E1AA, FDO2038E1AA, FDO2038E1AA, FDO"/>
    <s v="00:6B:F1:B1:2A:81, 00:6B:F1:B1:2A:8A, 00:6B:F1:B1:2A:8B, 00:6B:F1:B1:2A:8C, 00:6B:F1:B1:2A:85, 00:6B:F1:B1:2A:86, 00:6B:F1:B1:2A:87, 00:6B:F1:B1:2A:88, 00:6B:F1:B1:2A:89, n.a., 00:6B:F1:B1:2A:AB, 00:6B:F1:B1:2A:AC, 00:6B:F1:B1:2A:AD, 00:6B:F1:B1:2A:A"/>
    <s v="NULL"/>
  </r>
  <r>
    <x v="5"/>
    <x v="281"/>
    <x v="765"/>
    <x v="1"/>
    <x v="1"/>
    <s v="In Betrieb"/>
    <x v="1"/>
    <s v="WS-C3650-48PD-S, WS-C3650-48PD-S, WS-C3650-48PD-S, WS-C3650-48PD-S, WS-C3650-48PD-S, WS-C3650-48PD-S, WS-C3650-48PD-S, WS-C3650-48PD-S, WS-C3650-48PD-S, WS-C3650-48PD-S, WS-C3650-48PD-S, WS-C3650-48PD-S, WS-C3650-48PD-S, WS-C3650-48PD-S, WS-C3650-48P"/>
    <s v="FDO2038Q0MS, FDO2038Q0MS, FDO2038Q0MS, FDO2038Q0MS, FDO2038Q0MS, FDO2038Q0MS, FDO2038Q0MS, FDO2038Q0MS, FDO2038Q0MS, FDO2038Q0MS, FDO2038Q0MS, FDO2038Q0MS, FDO2038Q0MS, FDO2038Q0MS, FDO2038Q0MS, FDO2038Q0MS, FDO2038Q0MS, FDO2038Q0MS, FDO2038Q0MS, FDO"/>
    <s v="00:6B:F1:C6:ED:01, 00:6B:F1:C6:ED:0A, n.a., n.a., n.a., n.a., n.a., n.a., n.a., n.a., n.a., n.a., n.a., n.a., n.a., n.a., n.a., n.a., n.a., n.a., n.a., n.a., n.a., n.a., n.a., n.a., n.a., n.a., n.a., n.a., n.a., n.a., n.a., n.a., n.a., n.a., n.a., n."/>
    <s v="NULL"/>
  </r>
  <r>
    <x v="5"/>
    <x v="281"/>
    <x v="766"/>
    <x v="1"/>
    <x v="1"/>
    <s v="In Betrieb"/>
    <x v="1"/>
    <s v="WS-C3650-48PD-S, WS-C3650-48PD-S, WS-C3650-48PD-S, WS-C3650-48PD-S, WS-C3650-48PD-S, WS-C3650-48PD-S, WS-C3650-48PD-S, WS-C3650-48PD-S, WS-C3650-48PD-S, WS-C3650-48PD-S, WS-C3650-48PD-S, WS-C3650-48PD-S, WS-C3650-48PD-S, WS-C3650-48PD-S, WS-C3650-48P"/>
    <s v="FDO2038Q0MM, FDO2038Q0MM, FDO2038Q0MM, FDO2038Q0MM, FDO2038Q0MM, FDO2038Q0MM, FDO2038Q0MM, FDO2038Q0MM, FDO2038Q0MM, FDO2038Q0MM, FDO2038Q0MM, FDO2038Q0MM, FDO2038Q0MM, FDO2038Q0MM, FDO2038Q0MM, FDO2038Q0MM, FDO2038Q0MM, FDO2038Q0MM, FDO2038Q0MM, FDO"/>
    <s v="n.a., n.a., n.a., n.a., n.a., n.a., n.a., n.a., n.a., n.a., n.a., n.a., n.a., n.a., n.a., n.a., n.a., n.a., n.a., n.a., n.a., n.a., n.a., n.a., 00:6B:F1:C6:CD:05, 00:6B:F1:C6:CD:06, 00:6B:F1:C6:CD:07, 00:6B:F1:C6:CD:08, 00:6B:F1:C6:CD:09, n.a., 00:6B"/>
    <s v="NULL"/>
  </r>
  <r>
    <x v="5"/>
    <x v="281"/>
    <x v="767"/>
    <x v="1"/>
    <x v="5"/>
    <s v="In Betrieb"/>
    <x v="1"/>
    <s v="Cisco Switch, Cisco Switch, Cisco Switch, Cisco Switch"/>
    <s v="FDO2038E1AH, FDO2038E1AH, FDO2038E1AH, FDO2038E1AH"/>
    <s v="n.a., n.a., n.a., "/>
    <s v="n.a., n.a., n.a., 10.12.161.1"/>
  </r>
  <r>
    <x v="5"/>
    <x v="281"/>
    <x v="768"/>
    <x v="1"/>
    <x v="1"/>
    <s v="In Betrieb"/>
    <x v="1"/>
    <s v="WS-C3650-48PD-S, WS-C3650-48PD-S, WS-C3650-48PD-S, WS-C3650-48PD-S, WS-C3650-48PD-S, WS-C3650-48PD-S, WS-C3650-48PD-S, WS-C3650-48PD-S, WS-C3650-48PD-S, WS-C3650-48PD-S, WS-C3650-48PD-S, WS-C3650-48PD-S, WS-C3650-48PD-S, WS-C3650-48PD-S, WS-C3650-48P"/>
    <s v="FDO2038E1AH, FDO2038E1AH, FDO2038E1AH, FDO2038E1AH, FDO2038E1AH, FDO2038E1AH, FDO2038E1AH, FDO2038E1AH, FDO2038E1AH, FDO2038E1AH, FDO2038E1AH, FDO2038E1AH, FDO2038E1AH, FDO2038E1AH, FDO2038E1AH, FDO2038E1AH, FDO2038E1AH, FDO2038E1AH, FDO2038E1AH, FDO"/>
    <s v="n.a., n.a., n.a., n.a., n.a., n.a., n.a., n.a., n.a., n.a., n.a., n.a., n.a., n.a., n.a., n.a., n.a., n.a., n.a., n.a., n.a., n.a., n.a., n.a., n.a., n.a., n.a., n.a., n.a., n.a., n.a., n.a., n.a., n.a., n.a., n.a., n.a., n.a., n.a., n.a., n.a., n.a."/>
    <s v="n.a., n.a., n.a., n.a., n.a., n.a., n.a., n.a., n.a., n.a., n.a., n.a., n.a., n.a., n.a., n.a., n.a., n.a., n.a., n.a., n.a., n.a., n.a., n.a., n.a., n.a., n.a., n.a., n.a., n.a., n.a., n.a., n.a., n.a., n.a., n.a., n.a., n.a., n.a., n.a., n.a., n.a."/>
  </r>
  <r>
    <x v="5"/>
    <x v="281"/>
    <x v="769"/>
    <x v="1"/>
    <x v="1"/>
    <s v="In Betrieb"/>
    <x v="1"/>
    <s v="WS-C3650-48PD-S, WS-C3650-48PD-S, WS-C3650-48PD-S, WS-C3650-48PD-S, WS-C3650-48PD-S, WS-C3650-48PD-S, WS-C3650-48PD-S, WS-C3650-48PD-S, WS-C3650-48PD-S, WS-C3650-48PD-S, WS-C3650-48PD-S, WS-C3650-48PD-S, WS-C3650-48PD-S, WS-C3650-48PD-S, WS-C3650-48P"/>
    <s v="FDO2038Q0MU, FDO2038Q0MU, FDO2038Q0MU, FDO2038Q0MU, FDO2038Q0MU, FDO2038Q0MU, FDO2038Q0MU, FDO2038Q0MU, FDO2038Q0MU, FDO2038Q0MU, FDO2038Q0MU, FDO2038Q0MU, FDO2038Q0MU, FDO2038Q0MU, FDO2038Q0MU, FDO2038Q0MU, FDO2038Q0MU, FDO2038Q0MU, FDO2038Q0MU, FDO"/>
    <s v="n.a., n.a., n.a., n.a., n.a., n.a., n.a., n.a., n.a., n.a., n.a., n.a., n.a., n.a., n.a., n.a., n.a., n.a., n.a., n.a., n.a., n.a., n.a., n.a., n.a., n.a., n.a., n.a., n.a., n.a., n.a., n.a., n.a., n.a., n.a., n.a., n.a., n.a., n.a., n.a., n.a., n.a."/>
    <s v="n.a., n.a., n.a., n.a., n.a., n.a., n.a., n.a., n.a., n.a., n.a., n.a., n.a., n.a., n.a., n.a., n.a., n.a., n.a., n.a., n.a., n.a., n.a., n.a., n.a., n.a., n.a., n.a., n.a., n.a., n.a., n.a., n.a., n.a., n.a., n.a., n.a., n.a., n.a., n.a., n.a., n.a."/>
  </r>
  <r>
    <x v="5"/>
    <x v="281"/>
    <x v="770"/>
    <x v="1"/>
    <x v="1"/>
    <s v="In Betrieb"/>
    <x v="1"/>
    <s v="WS-C3650-48PD-S, WS-C3650-48PD-S, WS-C3650-48PD-S, WS-C3650-48PD-S, WS-C3650-48PD-S, WS-C3650-48PD-S, WS-C3650-48PD-S, WS-C3650-48PD-S, WS-C3650-48PD-S, WS-C3650-48PD-S, WS-C3650-48PD-S, WS-C3650-48PD-S, WS-C3650-48PD-S, WS-C3650-48PD-S, WS-C3650-48P"/>
    <s v="FDO2038Q0MP, FDO2038Q0MP, FDO2038Q0MP, FDO2038Q0MP, FDO2038Q0MP, FDO2038Q0MP, FDO2038Q0MP, FDO2038Q0MP, FDO2038Q0MP, FDO2038Q0MP, FDO2038Q0MP, FDO2038Q0MP, FDO2038Q0MP, FDO2038Q0MP, FDO2038Q0MP, FDO2038Q0MP, FDO2038Q0MP, FDO2038Q0MP, FDO2038Q0MP, FDO"/>
    <s v="n.a., n.a., n.a., n.a., n.a., n.a., n.a., n.a., n.a., n.a., n.a., n.a., n.a., n.a., n.a., n.a., n.a., n.a., n.a., n.a., n.a., n.a., n.a., n.a., n.a., n.a., n.a., n.a., n.a., n.a., n.a., n.a., n.a., n.a., n.a., n.a., n.a., n.a., n.a., n.a., n.a., n.a."/>
    <s v="n.a., n.a., n.a., n.a., n.a., n.a., n.a., n.a., n.a., n.a., n.a., n.a., n.a., n.a., n.a., n.a., n.a., n.a., n.a., n.a., n.a., n.a., n.a., n.a., n.a., n.a., n.a., n.a., n.a., n.a., n.a., n.a., n.a., n.a., n.a., n.a., n.a., n.a., n.a., n.a., n.a., n.a."/>
  </r>
  <r>
    <x v="5"/>
    <x v="281"/>
    <x v="771"/>
    <x v="1"/>
    <x v="5"/>
    <s v="In Betrieb"/>
    <x v="1"/>
    <s v="Cisco Switch"/>
    <s v="FOC2205L041"/>
    <s v="00:00:00:00:00:01"/>
    <s v="10.12.161.129"/>
  </r>
  <r>
    <x v="5"/>
    <x v="281"/>
    <x v="772"/>
    <x v="1"/>
    <x v="1"/>
    <s v="In Betrieb"/>
    <x v="1"/>
    <s v="WS-C3850-48P-S, WS-C3850-48P-S, WS-C3850-48P-S, WS-C3850-48P-S, WS-C3850-48P-S"/>
    <s v="FOC2205L041, FOC2205L041, FOC2205L041, FOC2205L041, FOC2205L041"/>
    <s v="n.a., n.a., n.a., 00:72:78:AF:1E:B4, 00:72:78:AF:1E:B8"/>
    <s v="NULL"/>
  </r>
  <r>
    <x v="5"/>
    <x v="281"/>
    <x v="773"/>
    <x v="1"/>
    <x v="1"/>
    <s v="In Betrieb"/>
    <x v="1"/>
    <s v="WS-C3850-48P"/>
    <m/>
    <s v="n.a."/>
    <s v="n.a."/>
  </r>
  <r>
    <x v="5"/>
    <x v="281"/>
    <x v="774"/>
    <x v="1"/>
    <x v="1"/>
    <s v="In Betrieb"/>
    <x v="1"/>
    <s v="WS-C3850-48P-S, WS-C3850-48P-S, WS-C3850-48P-S, WS-C3850-48P-S"/>
    <s v="FCW2205D06B, FCW2205D06B, FCW2205D06B, FCW2205D06B"/>
    <s v="n.a., n.a., 00:72:78:AF:49:B4, n.a."/>
    <s v="NULL"/>
  </r>
  <r>
    <x v="5"/>
    <x v="281"/>
    <x v="775"/>
    <x v="1"/>
    <x v="5"/>
    <s v="In Betrieb"/>
    <x v="1"/>
    <s v="Cisco Switch, Cisco Switch"/>
    <s v="FDO2038E1AK, FDO2038E1AK"/>
    <s v="00:6B:F1:81:AE:81, n.a."/>
    <s v="10.12.162.1, n.a."/>
  </r>
  <r>
    <x v="5"/>
    <x v="281"/>
    <x v="776"/>
    <x v="1"/>
    <x v="1"/>
    <s v="In Betrieb"/>
    <x v="1"/>
    <s v="WS-C3650-48PD-S, WS-C3650-48PD-S, WS-C3650-48PD-S, WS-C3650-48PD-S, WS-C3650-48PD-S, WS-C3650-48PD-S, WS-C3650-48PD-S, WS-C3650-48PD-S, WS-C3650-48PD-S, WS-C3650-48PD-S, WS-C3650-48PD-S, WS-C3650-48PD-S, WS-C3650-48PD-S, WS-C3650-48PD-S, WS-C3650-48P"/>
    <s v="FDO2038E1AK, FDO2038E1AK, FDO2038E1AK, FDO2038E1AK, FDO2038E1AK, FDO2038E1AK, FDO2038E1AK, FDO2038E1AK, FDO2038E1AK, FDO2038E1AK, FDO2038E1AK, FDO2038E1AK, FDO2038E1AK, FDO2038E1AK, FDO2038E1AK, FDO2038E1AK, FDO2038E1AK, FDO2038E1AK, FDO2038E1AK, FDO"/>
    <s v="00:6B:F1:C8:06:81, 00:6B:F1:C8:06:8A, 00:6B:F1:C8:06:86, 00:6B:F1:C8:06:87, 00:6B:F1:C8:06:88, 00:6B:F1:C8:06:89, 00:6B:F1:C8:06:B4, 00:6B:F1:C8:06:AC, 00:6B:F1:C8:06:AD, 00:6B:F1:C8:06:AE, 00:6B:F1:C8:06:AF, 00:6B:F1:C8:06:B0, 00:6B:F1:C8:06:85, 00:"/>
    <s v="NULL"/>
  </r>
  <r>
    <x v="5"/>
    <x v="281"/>
    <x v="777"/>
    <x v="1"/>
    <x v="1"/>
    <s v="In Betrieb"/>
    <x v="1"/>
    <s v="WS-C3650-48PD-S, WS-C3650-48PD-S, WS-C3650-48PD-S, WS-C3650-48PD-S, WS-C3650-48PD-S, WS-C3650-48PD-S, WS-C3650-48PD-S, WS-C3650-48PD-S, WS-C3650-48PD-S, WS-C3650-48PD-S, WS-C3650-48PD-S, WS-C3650-48PD-S, WS-C3650-48PD-S, WS-C3650-48PD-S, WS-C3650-48P"/>
    <s v="FDO2038E1AD, FDO2038E1AD, FDO2038E1AD, FDO2038E1AD, FDO2038E1AD, FDO2038E1AD, FDO2038E1AD, FDO2038E1AD, FDO2038E1AD, FDO2038E1AD, FDO2038E1AD, FDO2038E1AD, FDO2038E1AD, FDO2038E1AD, FDO2038E1AD, FDO2038E1AD, FDO2038E1AD, FDO2038E1AD, FDO2038E1AD, FDO"/>
    <s v="00:6B:F1:81:AE:B0, 00:6B:F1:81:AE:85, 00:6B:F1:81:AE:86, 00:6B:F1:81:AE:87, 00:6B:F1:81:AE:88, 00:6B:F1:81:AE:89, 00:6B:F1:81:AE:AA, 00:6B:F1:81:AE:AB, 00:6B:F1:81:AE:AC, 00:6B:F1:81:AE:AD, 00:6B:F1:81:AE:AE, 00:6B:F1:81:AE:AF, 00:6B:F1:81:AE:A5, 00:"/>
    <s v="NULL"/>
  </r>
  <r>
    <x v="5"/>
    <x v="281"/>
    <x v="778"/>
    <x v="1"/>
    <x v="1"/>
    <s v="In Betrieb"/>
    <x v="1"/>
    <s v="WS-C3650-48PD-S, WS-C3650-48PD-S, WS-C3650-48PD-S, WS-C3650-48PD-S, WS-C3650-48PD-S, WS-C3650-48PD-S, WS-C3650-48PD-S, WS-C3650-48PD-S, WS-C3650-48PD-S, WS-C3650-48PD-S, WS-C3650-48PD-S, WS-C3650-48PD-S, WS-C3650-48PD-S, WS-C3650-48PD-S, WS-C3650-48P"/>
    <s v="FDO2038E1AN, FDO2038E1AN, FDO2038E1AN, FDO2038E1AN, FDO2038E1AN, FDO2038E1AN, FDO2038E1AN, FDO2038E1AN, FDO2038E1AN, FDO2038E1AN, FDO2038E1AN, FDO2038E1AN, FDO2038E1AN, FDO2038E1AN, FDO2038E1AN, FDO2038E1AN, FDO2038E1AN, FDO2038E1AN, FDO2038E1AN, FDO"/>
    <s v="n.a., n.a., n.a., n.a., 00:6B:F1:C6:E7:87, 00:6B:F1:C6:E7:88, 00:6B:F1:C6:E7:89, 00:6B:F1:C6:E7:B4, 00:6B:F1:C6:E7:AD, 00:6B:F1:C6:E7:AE, 00:6B:F1:C6:E7:AF, 00:6B:F1:C6:E7:B0, 00:6B:F1:C6:E7:85, 00:6B:F1:C6:E7:86, 00:6B:F1:C6:E7:84, 00:6B:F1:C6:E7:A8"/>
    <s v="NULL"/>
  </r>
  <r>
    <x v="5"/>
    <x v="281"/>
    <x v="779"/>
    <x v="1"/>
    <x v="1"/>
    <s v="In Betrieb"/>
    <x v="1"/>
    <s v="WS-C3650-48PD-S, WS-C3650-48PD-S, WS-C3650-48PD-S, WS-C3650-48PD-S, WS-C3650-48PD-S, WS-C3650-48PD-S, WS-C3650-48PD-S, WS-C3650-48PD-S, WS-C3650-48PD-S, WS-C3650-48PD-S, WS-C3650-48PD-S, WS-C3650-48PD-S, WS-C3650-48PD-S, WS-C3650-48PD-S, WS-C3650-48P"/>
    <s v="FDO2038E1AJ, FDO2038E1AJ, FDO2038E1AJ, FDO2038E1AJ, FDO2038E1AJ, FDO2038E1AJ, FDO2038E1AJ, FDO2038E1AJ, FDO2038E1AJ, FDO2038E1AJ, FDO2038E1AJ, FDO2038E1AJ, FDO2038E1AJ, FDO2038E1AJ, FDO2038E1AJ, FDO2038E1AJ, FDO2038E1AJ, FDO2038E1AJ, FDO2038E1AJ, FDO"/>
    <s v="00:6B:F1:C8:07:01, 00:6B:F1:C8:07:0A, 00:6B:F1:C8:07:2C, 00:6B:F1:C8:07:2D, 00:6B:F1:C8:07:2E, 00:6B:F1:C8:07:2F, 00:6B:F1:C8:07:30, 00:6B:F1:C8:07:26, 00:6B:F1:C8:07:27, 00:6B:F1:C8:07:28, 00:6B:F1:C8:07:29, 00:6B:F1:C8:07:2A, 00:6B:F1:C8:07:2B, 00:"/>
    <s v="NULL"/>
  </r>
  <r>
    <x v="5"/>
    <x v="281"/>
    <x v="780"/>
    <x v="1"/>
    <x v="1"/>
    <s v="In Betrieb"/>
    <x v="1"/>
    <s v="Cisco Switch"/>
    <s v="NULL"/>
    <m/>
    <s v="10.12.162.129"/>
  </r>
  <r>
    <x v="5"/>
    <x v="281"/>
    <x v="781"/>
    <x v="1"/>
    <x v="5"/>
    <s v="In Betrieb"/>
    <x v="1"/>
    <s v="Core Switch, Core Switch, Core Switch, Core Switch, Core Switch"/>
    <s v="FOC2118U0H1, FOC2118U0H1, FOC2118U0H1, FOC2118U0H1, FOC2118U0H1"/>
    <s v="n.a., n.a., n.a., n.a., 2C:31:24:98:C2:81"/>
    <s v="n.a., n.a., n.a., n.a., 10.12.224.129"/>
  </r>
  <r>
    <x v="5"/>
    <x v="281"/>
    <x v="782"/>
    <x v="1"/>
    <x v="1"/>
    <s v="In Betrieb"/>
    <x v="1"/>
    <s v="WS-C3850-48P-S, WS-C3850-48P-S, WS-C3850-48P-S, WS-C3850-48P-S, WS-C3850-48P-S, WS-C3850-48P-S, WS-C3850-48P-S, WS-C3850-48P-S, WS-C3850-48P-S, WS-C3850-48P-S, WS-C3850-48P-S, WS-C3850-48P-S, WS-C3850-48P-S, WS-C3850-48P-S, WS-C3850-48P-S, WS-C3850-4"/>
    <s v="FOC2118U0H1, FOC2118U0H1, FOC2118U0H1, FOC2118U0H1, FOC2118U0H1, FOC2118U0H1, FOC2118U0H1, FOC2118U0H1, FOC2118U0H1, FOC2118U0H1, FOC2118U0H1, FOC2118U0H1, FOC2118U0H1, FOC2118U0H1, FOC2118U0H1, FOC2118U0H1, FOC2118U0H1, FOC2118U0H1, FOC2118U0H1, FOC"/>
    <s v="70:6E:6D:AA:CD:34, n.a., n.a., n.a., n.a., n.a., n.a., n.a., n.a., n.a., n.a., n.a., n.a., n.a., n.a., n.a., n.a., n.a., n.a., n.a., n.a., n.a., n.a., n.a., n.a., n.a., n.a., n.a., n.a., n.a., n.a., n.a., n.a., n.a., n.a., n.a., n.a., n.a., n.a., n.a"/>
    <s v="NULL"/>
  </r>
  <r>
    <x v="5"/>
    <x v="281"/>
    <x v="783"/>
    <x v="1"/>
    <x v="1"/>
    <s v="In Betrieb"/>
    <x v="1"/>
    <s v="WS-C3850-48P-S, WS-C3850-48P-S, WS-C3850-48P-S, WS-C3850-48P-S, WS-C3850-48P-S, WS-C3850-48P-S, WS-C3850-48P-S, WS-C3850-48P-S, WS-C3850-48P-S, WS-C3850-48P-S, WS-C3850-48P-S, WS-C3850-48P-S, WS-C3850-48P-S, WS-C3850-48P-S, WS-C3850-48P-S, WS-C3850-4"/>
    <s v="FOC2102X136, FOC2102X136, FOC2102X136, FOC2102X136, FOC2102X136, FOC2102X136, FOC2102X136, FOC2102X136, FOC2102X136, FOC2102X136, FOC2102X136, FOC2102X136, FOC2102X136, FOC2102X136, FOC2102X136, FOC2102X136, FOC2102X136, FOC2102X136, FOC2102X136, FOC"/>
    <s v="2C:31:24:98:C2:87, 2C:31:24:98:C2:88, 2C:31:24:98:C2:89, 2C:31:24:98:C2:AD, 2C:31:24:98:C2:AE, 2C:31:24:98:C2:AF, 2C:31:24:98:C2:B0, 2C:31:24:98:C2:85, 2C:31:24:98:C2:86, 2C:31:24:98:C2:84, 2C:31:24:98:C2:A8, 2C:31:24:98:C2:A9, 2C:31:24:98:C2:AA, 2C:"/>
    <s v="NULL"/>
  </r>
  <r>
    <x v="5"/>
    <x v="281"/>
    <x v="784"/>
    <x v="1"/>
    <x v="1"/>
    <s v="In Betrieb"/>
    <x v="1"/>
    <s v="WS-C3850-48P-S, WS-C3850-48P-S, WS-C3850-48P-S, WS-C3850-48P-S, WS-C3850-48P-S, WS-C3850-48P-S, WS-C3850-48P-S, WS-C3850-48P-S, WS-C3850-48P-S, WS-C3850-48P-S, WS-C3850-48P-S, WS-C3850-48P-S, WS-C3850-48P-S, WS-C3850-48P-S, WS-C3850-48P-S, WS-C3850-4"/>
    <s v="FOC2118U0H4, FOC2118U0H4, FOC2118U0H4, FOC2118U0H4, FOC2118U0H4, FOC2118U0H4, FOC2118U0H4, FOC2118U0H4, FOC2118U0H4, FOC2118U0H4, FOC2118U0H4, FOC2118U0H4, FOC2118U0H4, FOC2118U0H4, FOC2118U0H4, FOC2118U0H4, FOC2118U0H4, FOC2118U0H4, FOC2118U0H4, FOC"/>
    <s v="70:6E:6D:AA:CF:01, 70:6E:6D:AA:CF:0A, 70:6E:6D:AA:CF:0B, 70:6E:6D:AA:CF:0C, 70:6E:6D:AA:CF:0D, 70:6E:6D:AA:CF:38, n.a., n.a., n.a., n.a., n.a., n.a., n.a., n.a., n.a., n.a., n.a., n.a., n.a., n.a., n.a., n.a., n.a., n.a., n.a., n.a., n.a., n.a., n.a."/>
    <s v="NULL"/>
  </r>
  <r>
    <x v="5"/>
    <x v="281"/>
    <x v="785"/>
    <x v="1"/>
    <x v="1"/>
    <s v="In Betrieb"/>
    <x v="1"/>
    <s v="Cisco Switch, Cisco Switch, Cisco Switch, Cisco Switch, Cisco Switch, Cisco Switch, Cisco Switch, Cisco Switch, Cisco Switch, Cisco Switch, Cisco Switch, Cisco Switch, Cisco Switch, Cisco Switch, Cisco Switch, Cisco Switch, Cisco Switch, Cisco Switch"/>
    <s v="FDO2119E04K, FDO2119E04K, FDO2119E04K, FDO2119E04K, FDO2119E04K, FDO2119E04K, FDO2119E04K, FDO2119E04K, FDO2119E04K, FDO2119E04K, FDO2119E04K, FDO2119E04K, FDO2119E04K, FDO2119E04K, FDO2119E04K, FDO2119E04K, FDO2119E04K, FDO2119E04K, FDO2119E04K, FDO"/>
    <s v="n.a., 70:DF:2F:3B:C9:80, n.a., 70:DF:2F:3B:C9:B3, 70:DF:2F:3B:C9:B4, 70:DF:2F:3B:C9:B0, 70:DF:2F:3B:C9:85, 70:DF:2F:3B:C9:86, 70:DF:2F:3B:C9:87, 70:DF:2F:3B:C9:88, 70:DF:2F:3B:C9:89, 70:DF:2F:3B:C9:AA, 70:DF:2F:3B:C9:AB, 70:DF:2F:3B:C9:AC, 70:DF:2F:3"/>
    <s v="NULL"/>
  </r>
  <r>
    <x v="5"/>
    <x v="281"/>
    <x v="786"/>
    <x v="1"/>
    <x v="1"/>
    <s v="In Betrieb"/>
    <x v="1"/>
    <s v="Cisco Switch, Cisco Switch, Cisco Switch, Cisco Switch, Cisco Switch, Cisco Switch, Cisco Switch, Cisco Switch, Cisco Switch, Cisco Switch, Cisco Switch, Cisco Switch, Cisco Switch, Cisco Switch, Cisco Switch, Cisco Switch, Cisco Switch, Cisco Switch"/>
    <s v="FDO2109Q0P2, FDO2109Q0P2, FDO2109Q0P2, FDO2109Q0P2, FDO2109Q0P2, FDO2109Q0P2, FDO2109Q0P2, FDO2109Q0P2, FDO2109Q0P2, FDO2109Q0P2, FDO2109Q0P2, FDO2109Q0P2, FDO2109Q0P2, FDO2109Q0P2, FDO2109Q0P2, FDO2109Q0P2, FDO2109Q0P2, FDO2109Q0P2, FDO2109Q0P2, FDO"/>
    <s v="70:DB:98:B1:C5:00, n.a., 70:DB:98:B1:C5:1B, 70:DB:98:B1:C5:1C, 70:DB:98:B1:C5:04, 70:DB:98:B1:C5:05, 70:DB:98:B1:C5:06, 70:DB:98:B1:C5:07, 70:DB:98:B1:C5:08, 70:DB:98:B1:C5:09, 70:DB:98:B1:C5:14, 70:DB:98:B1:C5:15, 70:DB:98:B1:C5:16, 70:DB:98:B1:C5:1"/>
    <s v="NULL"/>
  </r>
  <r>
    <x v="5"/>
    <x v="281"/>
    <x v="787"/>
    <x v="1"/>
    <x v="5"/>
    <s v="In Betrieb"/>
    <x v="1"/>
    <s v="Core Switch, Core Switch, Core Switch, Core Switch, Core Switch, Core Switch, Core Switch, Core Switch, Core Switch, Core Switch"/>
    <s v="FCW2102C14J, FCW2102C14J, FCW2102C14J, FCW2102C14J, FCW2102C14J, FCW2102C14J, FCW2102C14J, FCW2102C14J, FCW2102C14J, FCW2102C14J"/>
    <s v="n.a., n.a., n.a., n.a., n.a., n.a., n.a., 2C:31:24:DA:23:00, n.a., n.a."/>
    <s v="n.a., n.a., n.a., n.a., n.a., n.a., n.a., 10.12.224.1, n.a., n.a."/>
  </r>
  <r>
    <x v="5"/>
    <x v="281"/>
    <x v="788"/>
    <x v="1"/>
    <x v="1"/>
    <s v="In Betrieb"/>
    <x v="1"/>
    <s v="WS-C3850-48P-S, WS-C3850-48P-S, WS-C3850-48P-S, WS-C3850-48P-S, WS-C3850-48P-S, WS-C3850-48P-S, WS-C3850-48P-S, WS-C3850-48P-S, WS-C3850-48P-S, WS-C3850-48P-S, WS-C3850-48P-S, WS-C3850-48P-S, WS-C3850-48P-S, WS-C3850-48P-S, WS-C3850-48P-S, WS-C3850-4"/>
    <s v="FCW2102C14J, FCW2102C14J, FCW2102C14J, FCW2102C14J, FCW2102C14J, FCW2102C14J, FCW2102C14J, FCW2102C14J, FCW2102C14J, FCW2102C14J, FCW2102C14J, FCW2102C14J, FCW2102C14J, FCW2102C14J, FCW2102C14J, FCW2102C14J, FCW2102C14J, FCW2102C14J, FCW2102C14J, FCW"/>
    <s v="2C:31:24:DA:23:01, 2C:31:24:DA:23:0A, 2C:31:24:DA:23:0B, 2C:31:24:DA:23:0C, 2C:31:24:DA:23:0D, n.a., n.a., 2C:31:24:DA:23:38, n.a., n.a., n.a., n.a., n.a., n.a., n.a., n.a., n.a., n.a., n.a., n.a., n.a., n.a., n.a., n.a., n.a., n.a., n.a., n.a., n.a."/>
    <s v="NULL"/>
  </r>
  <r>
    <x v="5"/>
    <x v="281"/>
    <x v="789"/>
    <x v="1"/>
    <x v="1"/>
    <s v="In Betrieb"/>
    <x v="1"/>
    <s v="WS-C3850-48P-S, WS-C3850-48P-S, WS-C3850-48P-S, WS-C3850-48P-S, WS-C3850-48P-S, WS-C3850-48P-S, WS-C3850-48P-S, WS-C3850-48P-S, WS-C3850-48P-S, WS-C3850-48P-S, WS-C3850-48P-S, WS-C3850-48P-S, WS-C3850-48P-S, WS-C3850-48P-S, WS-C3850-48P-S, WS-C3850-4"/>
    <s v="FCW2118F0A6, FCW2118F0A6, FCW2118F0A6, FCW2118F0A6, FCW2118F0A6, FCW2118F0A6, FCW2118F0A6, FCW2118F0A6, FCW2118F0A6, FCW2118F0A6, FCW2118F0A6, FCW2118F0A6, FCW2118F0A6, FCW2118F0A6, FCW2118F0A6, FCW2118F0A6, FCW2118F0A6, FCW2118F0A6, FCW2118F0A6, FCW"/>
    <s v="70:6E:6D:AA:CC:01, 70:6E:6D:AA:CC:0A, 70:6E:6D:AA:CC:0B, 70:6E:6D:AA:CC:0C, 70:6E:6D:AA:CC:0D, 70:6E:6D:AA:CC:17, 70:6E:6D:AA:CC:18, 70:6E:6D:AA:CC:30, 70:6E:6D:AA:CC:05, 70:6E:6D:AA:CC:06, 70:6E:6D:AA:CC:07, 70:6E:6D:AA:CC:08, 70:6E:6D:AA:CC:09, 70:"/>
    <s v="NULL"/>
  </r>
  <r>
    <x v="5"/>
    <x v="281"/>
    <x v="790"/>
    <x v="1"/>
    <x v="1"/>
    <s v="In Betrieb"/>
    <x v="1"/>
    <s v="WS-C3850-48P-S, WS-C3850-48P-S, WS-C3850-48P-S, WS-C3850-48P-S, WS-C3850-48P-S, WS-C3850-48P-S, WS-C3850-48P-S, WS-C3850-48P-S, WS-C3850-48P-S, WS-C3850-48P-S, WS-C3850-48P-S, WS-C3850-48P-S, WS-C3850-48P-S, WS-C3850-48P-S, WS-C3850-48P-S, WS-C3850-4"/>
    <s v="FCW2118F085, FCW2118F085, FCW2118F085, FCW2118F085, FCW2118F085, FCW2118F085, FCW2118F085, FCW2118F085, FCW2118F085, FCW2118F085, FCW2118F085, FCW2118F085, FCW2118F085, FCW2118F085, FCW2118F085, FCW2118F085, FCW2118F085, FCW2118F085, FCW2118F085, FCW"/>
    <s v="70:6E:6D:AA:9C:81, 70:6E:6D:AA:9C:8A, 70:6E:6D:AA:9C:8B, 70:6E:6D:AA:9C:8C, 70:6E:6D:AA:9C:8D, n.a., n.a., n.a., n.a., n.a., n.a., n.a., n.a., n.a., n.a., n.a., n.a., n.a., n.a., n.a., n.a., n.a., n.a., n.a., n.a., n.a., 70:6E:6D:AA:9C:B7, n.a., 70:6"/>
    <s v="NULL"/>
  </r>
  <r>
    <x v="5"/>
    <x v="281"/>
    <x v="791"/>
    <x v="1"/>
    <x v="1"/>
    <s v="In Betrieb"/>
    <x v="1"/>
    <s v="Cisco Switch, Cisco Switch, Cisco Switch, Cisco Switch, Cisco Switch, Cisco Switch, Cisco Switch, Cisco Switch, Cisco Switch, Cisco Switch, Cisco Switch, Cisco Switch, Cisco Switch, Cisco Switch, Cisco Switch, Cisco Switch, Cisco Switch, Cisco Switch"/>
    <s v="FDO2109E13A, FDO2109E13A, FDO2109E13A, FDO2109E13A, FDO2109E13A, FDO2109E13A, FDO2109E13A, FDO2109E13A, FDO2109E13A, FDO2109E13A, FDO2109E13A, FDO2109E13A, FDO2109E13A, FDO2109E13A, FDO2109E13A, FDO2109E13A, FDO2109E13A, FDO2109E13A, FDO2109E13A, FDO"/>
    <s v="70:DB:98:C9:4F:81, 70:DB:98:C9:4F:8A, 70:DB:98:C9:4F:8B, 70:DB:98:C9:4F:8C, 70:DB:98:C9:4F:8D, 70:DB:98:C9:4F:89, 70:DB:98:C9:4F:9B, 70:DB:98:C9:4F:9C, 70:DB:98:C9:4F:80, 70:DB:98:C9:4F:83, 70:DB:98:C9:4F:84, 70:DB:98:C9:4F:85, 70:DB:98:C9:4F:86, 70:"/>
    <s v="NULL"/>
  </r>
  <r>
    <x v="5"/>
    <x v="281"/>
    <x v="792"/>
    <x v="1"/>
    <x v="1"/>
    <s v="In Betrieb"/>
    <x v="1"/>
    <s v="Cisco Switch, Cisco Switch, Cisco Switch, Cisco Switch, Cisco Switch, Cisco Switch, Cisco Switch, Cisco Switch, Cisco Switch, Cisco Switch, Cisco Switch, Cisco Switch, Cisco Switch, Cisco Switch, Cisco Switch, Cisco Switch, Cisco Switch, Cisco Switch"/>
    <s v="FDO2109E1BH, FDO2109E1BH, FDO2109E1BH, FDO2109E1BH, FDO2109E1BH, FDO2109E1BH, FDO2109E1BH, FDO2109E1BH, FDO2109E1BH, FDO2109E1BH, FDO2109E1BH, FDO2109E1BH, FDO2109E1BH, FDO2109E1BH, FDO2109E1BH, FDO2109E1BH, FDO2109E1BH, FDO2109E1BH, FDO2109E1BH, FDO"/>
    <s v="70:DB:98:C4:DF:00, n.a., 70:DB:98:C4:DF:01, 70:DB:98:C4:DF:0A, 70:DB:98:C4:DF:0B, 70:DB:98:C4:DF:07, 70:DB:98:C4:DF:08, 70:DB:98:C4:DF:09, 70:DB:98:C4:DF:1B, 70:DB:98:C4:DF:1C, 70:DB:98:C4:DF:17, 70:DB:98:C4:DF:18, 70:DB:98:C4:DF:03, 70:DB:98:C4:DF:0"/>
    <s v="NULL"/>
  </r>
  <r>
    <x v="5"/>
    <x v="281"/>
    <x v="793"/>
    <x v="1"/>
    <x v="1"/>
    <s v="In Betrieb"/>
    <x v="1"/>
    <s v="NULL"/>
    <s v="NULL"/>
    <s v="NULL"/>
    <s v="NULL"/>
  </r>
  <r>
    <x v="5"/>
    <x v="281"/>
    <x v="794"/>
    <x v="1"/>
    <x v="1"/>
    <s v="In Betrieb"/>
    <x v="1"/>
    <s v="ICX6450-48p POE 48-port, ICX6450-48p POE 48-port, ICX6450-48p POE 48-port, ICX6450-48p POE 48-port, ICX6450-48p POE 48-port, ICX6450-48p POE 48-port, ICX6450-48p POE 48-port, ICX6450-48p POE 48-port, ICX6450-48p POE 48-port, ICX6450-48p POE 48-port, "/>
    <s v="BZT3248K0D3, BZT3248K0D3, BZT3248K0D3, BZT3248K0D3, BZT3248K0D3, BZT3248K0D3, BZT3248K0D3, BZT3248K0D3, BZT3248K0D3, BZT3248K0D3, BZT3248K0D3, BZT3248K0D3, BZT3248K0D3, BZT3248K0D3, BZT3248K0D3, BZT3248K0D3, BZT3248K0D3"/>
    <s v="CC:4E:24:A6:EB:B1, CC:4E:24:A6:EB:B3, CC:4E:24:A6:EB:80, CC:4E:24:A6:EB:82, CC:4E:24:A6:EB:AF, CC:4E:24:A6:EB:A9, CC:4E:24:A6:EB:AA, CC:4E:24:A6:EB:AB, CC:4E:24:A6:EB:AC, CC:4E:24:A6:EB:AD, CC:4E:24:A6:EB:AE, CC:4E:24:A6:EB:A4, CC:4E:24:A6:EB:A5, CC:"/>
    <s v="NULL"/>
  </r>
  <r>
    <x v="5"/>
    <x v="281"/>
    <x v="795"/>
    <x v="1"/>
    <x v="1"/>
    <s v="In Betrieb"/>
    <x v="1"/>
    <s v="ICX6450-48 48-port, ICX6450-48 48-port, ICX6450-48 48-port, ICX6450-48 48-port, ICX6450-48 48-port, ICX6450-48 48-port, ICX6450-48 48-port, ICX6450-48 48-port, ICX6450-48 48-port, ICX6450-48 48-port, ICX6450-48 48-port, ICX6450-48 48-port, ICX6450-48"/>
    <s v="BZU0445J01Z, BZU0445J01Z, BZU0445J01Z, BZU0445J01Z, BZU0445J01Z, BZU0445J01Z, BZU0445J01Z, BZU0445J01Z, BZU0445J01Z, BZU0445J01Z, BZU0445J01Z, BZU0445J01Z, BZU0445J01Z, BZU0445J01Z, BZU0445J01Z, BZU0445J01Z, BZU0445J01Z, BZU0445J01Z, BZU0445J01Z, BZU"/>
    <s v="CC:4E:24:2E:AB:18, CC:4E:24:2E:AB:19, CC:4E:24:2E:AB:1A, CC:4E:24:2E:AB:1B, CC:4E:24:2E:AB:1C, CC:4E:24:2E:AB:2F, CC:4E:24:2E:AB:31, CC:4E:24:2E:AB:32, CC:4E:24:2E:AB:33, CC:4E:24:2E:AB:34, CC:4E:24:2E:AB:29, CC:4E:24:2E:AB:2A, CC:4E:24:2E:AB:2B, CC:"/>
    <s v="NULL"/>
  </r>
  <r>
    <x v="5"/>
    <x v="281"/>
    <x v="796"/>
    <x v="1"/>
    <x v="1"/>
    <s v="In Betrieb"/>
    <x v="1"/>
    <s v="WS-C3650-48PD-S"/>
    <s v="FDO2038E19W"/>
    <s v="n.a."/>
    <s v="n.a."/>
  </r>
  <r>
    <x v="5"/>
    <x v="281"/>
    <x v="797"/>
    <x v="1"/>
    <x v="5"/>
    <s v="In Betrieb"/>
    <x v="1"/>
    <s v="Core Switch, Core Switch, Core Switch, Core Switch, Core Switch"/>
    <s v="FOC2148L248, FOC2148L248, FOC2148L248, FOC2148L248, FOC2148L248"/>
    <s v="n.a., n.a., n.a., n.a., 50:1C:B0:85:FE:01"/>
    <s v="n.a., n.a., n.a., n.a., 10.10.154.129"/>
  </r>
  <r>
    <x v="5"/>
    <x v="281"/>
    <x v="798"/>
    <x v="1"/>
    <x v="1"/>
    <s v="In Betrieb"/>
    <x v="1"/>
    <s v="WS-C3850-48P-S, WS-C3850-48P-S, WS-C3850-48P-S, WS-C3850-48P-S, WS-C3850-48P-S, WS-C3850-48P-S, WS-C3850-48P-S, WS-C3850-48P-S, WS-C3850-48P-S, WS-C3850-48P-S, WS-C3850-48P-S, WS-C3850-48P-S, WS-C3850-48P-S, WS-C3850-48P-S, WS-C3850-48P-S, WS-C3850-4"/>
    <s v="FOC2148L248, FOC2148L248, FOC2148L248, FOC2148L248, FOC2148L248, FOC2148L248, FOC2148L248, FOC2148L248, FOC2148L248, FOC2148L248, FOC2148L248, FOC2148L248, FOC2148L248, FOC2148L248, FOC2148L248, FOC2148L248, FOC2148L248, FOC2148L248, FOC2148L248, FOC"/>
    <s v="n.a., n.a., n.a., n.a., 50:1C:B0:C6:42:34, n.a., n.a., n.a., n.a., n.a., n.a., n.a., n.a., n.a., n.a., n.a., n.a., n.a., n.a., n.a., n.a., n.a., n.a., n.a., n.a., n.a., n.a., n.a., n.a., n.a., n.a., n.a., n.a., n.a., n.a., 50:1C:B0:C6:42:08, 50:1C:B0"/>
    <s v="NULL"/>
  </r>
  <r>
    <x v="5"/>
    <x v="281"/>
    <x v="799"/>
    <x v="1"/>
    <x v="1"/>
    <s v="In Betrieb"/>
    <x v="1"/>
    <s v="WS-C3850-48P-S, WS-C3850-48P-S, WS-C3850-48P-S, WS-C3850-48P-S, WS-C3850-48P-S, WS-C3850-48P-S, WS-C3850-48P-S, WS-C3850-48P-S, WS-C3850-48P-S, WS-C3850-48P-S, WS-C3850-48P-S, WS-C3850-48P-S, WS-C3850-48P-S, WS-C3850-48P-S, WS-C3850-48P-S, WS-C3850-4"/>
    <s v="FOC2148L24Z, FOC2148L24Z, FOC2148L24Z, FOC2148L24Z, FOC2148L24Z, FOC2148L24Z, FOC2148L24Z, FOC2148L24Z, FOC2148L24Z, FOC2148L24Z, FOC2148L24Z, FOC2148L24Z, FOC2148L24Z, FOC2148L24Z, FOC2148L24Z, FOC2148L24Z, FOC2148L24Z, FOC2148L24Z, FOC2148L24Z, FOC"/>
    <s v="50:1C:B0:85:FE:01, 50:1C:B0:85:FE:0A, 50:1C:B0:85:FE:0B, 50:1C:B0:85:FE:0C, 50:1C:B0:85:FE:08, 50:1C:B0:85:FE:09, 50:1C:B0:85:FE:2E, 50:1C:B0:85:FE:2F, 50:1C:B0:85:FE:30, 50:1C:B0:85:FE:05, 50:1C:B0:85:FE:06, 50:1C:B0:85:FE:07, 50:1C:B0:85:FE:28, 50:"/>
    <s v="NULL"/>
  </r>
  <r>
    <x v="5"/>
    <x v="281"/>
    <x v="800"/>
    <x v="1"/>
    <x v="1"/>
    <s v="In Betrieb"/>
    <x v="1"/>
    <s v="WS-C3850-48P-S, WS-C3850-48P-S, WS-C3850-48P-S, WS-C3850-48P-S, WS-C3850-48P-S, WS-C3850-48P-S, WS-C3850-48P-S, WS-C3850-48P-S, WS-C3850-48P-S, WS-C3850-48P-S, WS-C3850-48P-S, WS-C3850-48P-S, WS-C3850-48P-S, WS-C3850-48P-S, WS-C3850-48P-S, WS-C3850-4"/>
    <s v="FCW2147F01V, FCW2147F01V, FCW2147F01V, FCW2147F01V, FCW2147F01V, FCW2147F01V, FCW2147F01V, FCW2147F01V, FCW2147F01V, FCW2147F01V, FCW2147F01V, FCW2147F01V, FCW2147F01V, FCW2147F01V, FCW2147F01V, FCW2147F01V, FCW2147F01V, FCW2147F01V, FCW2147F01V, FCW"/>
    <s v="B4:A8:B9:D7:26:81, B4:A8:B9:D7:26:8A, B4:A8:B9:D7:26:8B, B4:A8:B9:D7:26:B4, n.a., n.a., n.a., n.a., n.a., n.a., n.a., n.a., n.a., n.a., n.a., n.a., n.a., n.a., B4:A8:B9:D7:26:87, B4:A8:B9:D7:26:88, B4:A8:B9:D7:26:89, n.a., n.a., n.a., B4:A8:B9:D7:26:"/>
    <s v="NULL"/>
  </r>
  <r>
    <x v="5"/>
    <x v="281"/>
    <x v="801"/>
    <x v="1"/>
    <x v="1"/>
    <s v="In Betrieb"/>
    <x v="1"/>
    <s v="Cisco Switch, Cisco Switch, Cisco Switch, Cisco Switch, Cisco Switch, Cisco Switch, Cisco Switch, Cisco Switch, Cisco Switch, Cisco Switch, Cisco Switch, Cisco Switch, Cisco Switch, Cisco Switch, Cisco Switch, Cisco Switch, Cisco Switch, Cisco Switch"/>
    <s v="FDO2139Q0UD, FDO2139Q0UD, FDO2139Q0UD, FDO2139Q0UD, FDO2139Q0UD, FDO2139Q0UD, FDO2139Q0UD, FDO2139Q0UD, FDO2139Q0UD, FDO2139Q0UD, FDO2139Q0UD, FDO2139Q0UD, FDO2139Q0UD, FDO2139Q0UD, FDO2139Q0UD, FDO2139Q0UD, FDO2139Q0UD, FDO2139Q0UD, FDO2139Q0UD, FDO"/>
    <s v="n.a., n.a., 6C:B2:AE:59:D6:81, 6C:B2:AE:59:D6:B4, 6C:B2:AE:59:D6:80, 6C:B2:AE:59:D6:85, 6C:B2:AE:59:D6:86, 6C:B2:AE:59:D6:87, 6C:B2:AE:59:D6:88, 6C:B2:AE:59:D6:89, 6C:B2:AE:59:D6:B3, 6C:B2:AE:59:D6:AB, 6C:B2:AE:59:D6:AC, 6C:B2:AE:59:D6:AD, 6C:B2:AE:5"/>
    <s v="NULL"/>
  </r>
  <r>
    <x v="5"/>
    <x v="281"/>
    <x v="802"/>
    <x v="1"/>
    <x v="5"/>
    <s v="In Betrieb"/>
    <x v="1"/>
    <s v="Brocade ICX6450-48-HPOE, Brocade ICX6450-48-HPOE, Brocade ICX6450-48-HPOE, Brocade ICX6450-48-HPOE, Brocade ICX6450-48-HPOE, Brocade ICX6450-48-HPOE, Brocade ICX6450-48-HPOE, Brocade ICX6450-48-HPOE, Brocade ICX6450-48-HPOE, Brocade ICX6450-48-HPOE, "/>
    <s v="BZR3245K02K, BZR3245K02K, BZR3245K02K, BZR3245K02K, BZR3245K02K, BZR3245K02K, BZR3245K02K, BZR3245K02K, BZR3245K02K, BZR3245K02K, BZR3245K02K, BZR3245K02K, BZR3245K02K, BZR3245K02K"/>
    <s v="n.a., n.a., n.a., n.a., n.a., n.a., n.a., n.a., n.a., n.a., n.a., n.a., n.a., CC:4E:24:74:4A:40"/>
    <s v="n.a., n.a., n.a., n.a., n.a., n.a., n.a., n.a., n.a., n.a., n.a., n.a., n.a., 172.16.13.129"/>
  </r>
  <r>
    <x v="5"/>
    <x v="281"/>
    <x v="803"/>
    <x v="1"/>
    <x v="1"/>
    <s v="In Betrieb"/>
    <x v="1"/>
    <s v="ICX6450-48p POE 48-port, ICX6450-48p POE 48-port, ICX6450-48p POE 48-port, ICX6450-48p POE 48-port"/>
    <s v="BZT3229K0KS, BZT3229K0KS, BZT3229K0KS, BZT3229K0KS"/>
    <s v="CC:4E:24:74:4A:40, CC:4E:24:74:4A:71, CC:4E:24:74:4A:73, CC:4E:24:74:4A:74"/>
    <s v="NULL"/>
  </r>
  <r>
    <x v="5"/>
    <x v="281"/>
    <x v="804"/>
    <x v="1"/>
    <x v="1"/>
    <s v="In Betrieb"/>
    <x v="1"/>
    <s v="ICX6450-24P POE 24-port, ICX6450-24P POE 24-port, ICX6450-24P POE 24-port, ICX6450-24P POE 24-port, ICX6450-24P POE 24-port, ICX6450-24P POE 24-port, ICX6450-24P POE 24-port, ICX6450-24P POE 24-port, ICX6450-24P POE 24-port, ICX6450-24P POE 24-port, "/>
    <s v="BZR3245K02K, BZR3245K02K, BZR3245K02K, BZR3245K02K, BZR3245K02K, BZR3245K02K, BZR3245K02K, BZR3245K02K, BZR3245K02K, BZR3245K02K, BZR3245K02K, BZR3245K02K, BZR3245K02K, BZR3245K02K, BZR3245K02K, BZR3245K02K, BZR3245K02K, BZR3245K02K, BZR3245K02K, BZR"/>
    <s v="CC:4E:24:80:ED:00, CC:4E:24:80:ED:09, CC:4E:24:80:ED:0A, CC:4E:24:80:ED:0B, CC:4E:24:80:ED:0C, CC:4E:24:80:ED:19, CC:4E:24:80:ED:1B, CC:4E:24:80:ED:1C, CC:4E:24:80:ED:16, CC:4E:24:80:ED:03, CC:4E:24:80:ED:04, CC:4E:24:80:ED:05, CC:4E:24:80:ED:06, CC:"/>
    <s v="NULL"/>
  </r>
  <r>
    <x v="5"/>
    <x v="281"/>
    <x v="805"/>
    <x v="1"/>
    <x v="1"/>
    <s v="In Betrieb"/>
    <x v="1"/>
    <s v="Cisco Switch, Cisco Switch, Cisco Switch, Cisco Switch, Cisco Switch, Cisco Switch, Cisco Switch, Cisco Switch, Cisco Switch, Cisco Switch, Cisco Switch, Cisco Switch, Cisco Switch, Cisco Switch, Cisco Switch, Cisco Switch, Cisco Switch, Cisco Switch"/>
    <s v="FDO1937E39Q, FDO1937E39Q, FDO1937E39Q, FDO1937E39Q, FDO1937E39Q, FDO1937E39Q, FDO1937E39Q, FDO1937E39Q, FDO1937E39Q, FDO1937E39Q, FDO1937E39Q, FDO1937E39Q, FDO1937E39Q, FDO1937E39Q, FDO1937E39Q, FDO1937E39Q, FDO1937E39Q, FDO1937E39Q, FDO1937E39Q, FDO"/>
    <s v="E4:AA:5D:E3:CA:80, n.a., E4:AA:5D:E3:CA:81, E4:AA:5D:E3:CA:8A, E4:AA:5D:E3:CA:86, E4:AA:5D:E3:CA:87, E4:AA:5D:E3:CA:88, E4:AA:5D:E3:CA:89, E4:AA:5D:E3:CA:B3, E4:AA:5D:E3:CA:B4, E4:AA:5D:E3:CA:AC, E4:AA:5D:E3:CA:AD, E4:AA:5D:E3:CA:AE, E4:AA:5D:E3:CA:A"/>
    <s v="NULL"/>
  </r>
  <r>
    <x v="5"/>
    <x v="281"/>
    <x v="806"/>
    <x v="1"/>
    <x v="1"/>
    <s v="In Betrieb"/>
    <x v="3"/>
    <s v="Core Switch, Core Switch, Core Switch, Core Switch, Core Switch, Core Switch, Core Switch, Core Switch, Core Switch, Core Switch, Core Switch, Core Switch, Core Switch, Core Switch, Core Switch, Core Switch, Core Switch, Core Switch, Core Switch, Cor"/>
    <s v="FCW2146F073, FCW2146F073, FCW2146F073, FCW2146F073, FCW2146F073, FCW2146F073, FCW2146F073, FCW2146F073, FCW2146F073, FCW2146F073, FCW2146F073, FCW2146F073, FCW2146F073, FCW2146F073, FCW2146F073, FCW2146F073, FCW2146F073, FCW2146F073, FCW2146F073, FCW"/>
    <s v="B4:A8:B9:4B:96:00, B4:A8:B9:4B:96:40, B4:A8:B9:4B:96:01, B4:A8:B9:4B:96:0A, B4:A8:B9:4B:96:0B, B4:A8:B9:4B:96:08, B4:A8:B9:4B:96:09, B4:A8:B9:4B:96:17, B4:A8:B9:4B:96:03, B4:A8:B9:4B:96:04, B4:A8:B9:4B:96:05, B4:A8:B9:4B:96:06, B4:A8:B9:4B:96:07, B4:"/>
    <s v="NULL"/>
  </r>
  <r>
    <x v="5"/>
    <x v="281"/>
    <x v="807"/>
    <x v="0"/>
    <x v="0"/>
    <s v="In Betrieb"/>
    <x v="0"/>
    <s v="HP Color LaserJet 2605dn"/>
    <s v="MY89KCR14804Q9"/>
    <s v="00:21:5A:37:11:10"/>
    <s v="172.25.146.231"/>
  </r>
  <r>
    <x v="5"/>
    <x v="281"/>
    <x v="808"/>
    <x v="1"/>
    <x v="1"/>
    <s v="In Betrieb"/>
    <x v="1"/>
    <s v="HP J9623A E2620-24 Switch, HP J9623A E2620-24 Switch, HP J9623A E2620-24 Switch, HP J9623A E2620-24 Switch"/>
    <s v="CN43DRR13W, CN43DRR13W, CN43DRR13W, CN43DRR13W"/>
    <s v="n.a., n.a., n.a., A0:1D:48:63:F8:E4"/>
    <s v="n.a., n.a., n.a., 172.17.248.20"/>
  </r>
  <r>
    <x v="5"/>
    <x v="281"/>
    <x v="809"/>
    <x v="1"/>
    <x v="1"/>
    <s v="In Betrieb"/>
    <x v="1"/>
    <s v="HP ProCurve J9085A Switch 2610-24, HP ProCurve J9085A Switch 2610-24, HP ProCurve J9085A Switch 2610-24"/>
    <s v="CN850ZT17L, CN850ZT17L, CN850ZT17L"/>
    <s v="n.a., n.a., "/>
    <s v="n.a., n.a., 172.17.248.21"/>
  </r>
  <r>
    <x v="5"/>
    <x v="281"/>
    <x v="810"/>
    <x v="1"/>
    <x v="4"/>
    <s v="In Betrieb"/>
    <x v="3"/>
    <s v="Cisco 1800 Router, Cisco 1800 Router"/>
    <s v="FCZ1745C5KX, FCZ1745C5KX"/>
    <s v="E4:C7:22:F9:DC:E0, n.a."/>
    <s v="10.119.10.201, n.a."/>
  </r>
  <r>
    <x v="5"/>
    <x v="281"/>
    <x v="811"/>
    <x v="1"/>
    <x v="4"/>
    <s v="In Betrieb"/>
    <x v="1"/>
    <s v="Cisco 1800 Router, Cisco 1800 Router, Cisco 1800 Router, Cisco 1800 Router"/>
    <s v="FCZ1745C5KY, FCZ1745C5KY, FCZ1745C5KY, FCZ1745C5KY"/>
    <s v="n.a., n.a., E4:C7:22:F9:DD:40, n.a."/>
    <s v="n.a., n.a., 10.118.10.201, n.a."/>
  </r>
  <r>
    <x v="5"/>
    <x v="281"/>
    <x v="812"/>
    <x v="1"/>
    <x v="4"/>
    <s v="In Betrieb"/>
    <x v="1"/>
    <s v="Cisco 1800 Router, Cisco 1800 Router"/>
    <s v="FCZ1745C5ZX, FCZ1745C5ZX"/>
    <s v="E4:C7:22:D0:1F:A0, n.a."/>
    <s v="10.20.10.201, n.a."/>
  </r>
  <r>
    <x v="5"/>
    <x v="281"/>
    <x v="813"/>
    <x v="1"/>
    <x v="4"/>
    <s v="In Betrieb"/>
    <x v="3"/>
    <s v="Cisco 1800 Router"/>
    <s v="FCZ1820C0XF"/>
    <s v="18:E7:28:1C:F8:40"/>
    <s v="172.16.34.2"/>
  </r>
  <r>
    <x v="5"/>
    <x v="281"/>
    <x v="814"/>
    <x v="1"/>
    <x v="4"/>
    <s v="In Betrieb"/>
    <x v="3"/>
    <s v="Cisco Router, Cisco Router"/>
    <s v="FCZ1841C0QR, FCZ1841C0QR"/>
    <s v="7C:0E:CE:EF:CC:20, n.a."/>
    <s v="10.154.10.201, n.a."/>
  </r>
  <r>
    <x v="5"/>
    <x v="281"/>
    <x v="815"/>
    <x v="1"/>
    <x v="4"/>
    <s v="In Betrieb"/>
    <x v="3"/>
    <s v="Cisco Router"/>
    <s v="NULL"/>
    <m/>
    <s v="10.144.10.201"/>
  </r>
  <r>
    <x v="5"/>
    <x v="281"/>
    <x v="816"/>
    <x v="1"/>
    <x v="4"/>
    <s v="In Betrieb"/>
    <x v="3"/>
    <s v="Cisco Router, Cisco Router"/>
    <s v="FCZ18459318, FCZ18459318"/>
    <s v="FC:5B:39:BE:CA:00, n.a."/>
    <s v="10.130.10.201, n.a."/>
  </r>
  <r>
    <x v="5"/>
    <x v="281"/>
    <x v="817"/>
    <x v="1"/>
    <x v="4"/>
    <s v="In Betrieb"/>
    <x v="3"/>
    <s v="Cisco Router, Cisco Router, Cisco Router, Cisco Router, Cisco Router"/>
    <s v="FCZ1911C0HT, FCZ1911C0HT, FCZ1911C0HT, FCZ1911C0HT, FCZ1911C0HT"/>
    <s v="n.a., n.a., n.a., n.a., 74:A0:2F:A9:E4:A8"/>
    <s v="n.a., n.a., n.a., n.a., 172.16.32.5"/>
  </r>
  <r>
    <x v="5"/>
    <x v="281"/>
    <x v="818"/>
    <x v="1"/>
    <x v="4"/>
    <s v="In Betrieb"/>
    <x v="3"/>
    <s v="Cisco Aggregation Services Router 100x, Cisco Aggregation Services Router 100x"/>
    <s v="FOX1740GNU2, FOX1740GNU2"/>
    <s v="78:DA:6E:E2:70:00, n.a."/>
    <s v="10.0.180.10, n.a."/>
  </r>
  <r>
    <x v="5"/>
    <x v="281"/>
    <x v="819"/>
    <x v="1"/>
    <x v="1"/>
    <s v="In Betrieb"/>
    <x v="1"/>
    <s v="Brocade Fastiron FLS648, Brocade Fastiron FLS648"/>
    <s v="AN08190472, AN08190472"/>
    <s v="00:1B:ED:7F:BB:C0, n.a."/>
    <s v="10.188.128.71, n.a."/>
  </r>
  <r>
    <x v="5"/>
    <x v="281"/>
    <x v="820"/>
    <x v="1"/>
    <x v="4"/>
    <s v="In Betrieb"/>
    <x v="3"/>
    <s v="Cisco Aggregation Services Router 100x, Cisco Aggregation Services Router 100x"/>
    <s v="FXS1921Q49G, FXS1921Q49G"/>
    <s v="04:62:73:A1:D4:00, n.a."/>
    <s v="10.12.0.2, n.a."/>
  </r>
  <r>
    <x v="5"/>
    <x v="281"/>
    <x v="821"/>
    <x v="1"/>
    <x v="4"/>
    <s v="In Betrieb"/>
    <x v="3"/>
    <s v="Cisco Aggregation Services Router 100x, Cisco Aggregation Services Router 100x, Cisco Aggregation Services Router 100x, Cisco Aggregation Services Router 100x, Cisco Aggregation Services Router 100x, Cisco Aggregation Services Router 100x, Cisco Aggr"/>
    <s v="FXS1946Q44K, FXS1946Q44K, FXS1946Q44K, FXS1946Q44K, FXS1946Q44K, FXS1946Q44K, FXS1946Q44K, FXS1946Q44K, FXS1946Q44K, FXS1946Q44K, FXS1946Q44K, FXS1946Q44K, FXS1946Q44K, FXS1946Q44K, FXS1946Q44K, FXS1946Q44K"/>
    <s v="n.a., n.a., n.a., A0:E0:AF:72:F5:00, n.a., n.a., n.a., n.a., n.a., n.a., n.a., n.a., n.a., n.a., n.a., n.a."/>
    <s v="n.a., n.a., n.a., 172.16.18.2, n.a., n.a., n.a., n.a., n.a., n.a., n.a., n.a., n.a., n.a., n.a., n.a."/>
  </r>
  <r>
    <x v="5"/>
    <x v="281"/>
    <x v="822"/>
    <x v="1"/>
    <x v="4"/>
    <s v="In Betrieb"/>
    <x v="3"/>
    <s v="ASR-1002-HX"/>
    <s v="FXS2042Q2V8"/>
    <s v="n.a."/>
    <s v="n.a."/>
  </r>
  <r>
    <x v="5"/>
    <x v="281"/>
    <x v="823"/>
    <x v="1"/>
    <x v="4"/>
    <s v="In Betrieb"/>
    <x v="1"/>
    <s v="Cisco Aggregation Services Router 100x, Cisco Aggregation Services Router 100x, Cisco Aggregation Services Router 100x, Cisco Aggregation Services Router 100x, Cisco Aggregation Services Router 100x, Cisco Aggregation Services Router 100x, Cisco Aggr"/>
    <s v="FXS2118Q51N, FXS2118Q51N, FXS2118Q51N, FXS2118Q51N, FXS2118Q51N, FXS2118Q51N, FXS2118Q51N, FXS2118Q51N, FXS2118Q51N, FXS2118Q51N, FXS2118Q51N, FXS2118Q51N, FXS2118Q51N, FXS2118Q51N, FXS2118Q51N, FXS2118Q51N, FXS2118Q51N, FXS2118Q51N, FXS2118Q51N"/>
    <s v="n.a., n.a., n.a., n.a., n.a., n.a., n.a., 18:80:90:E2:B7:82, n.a., n.a., n.a., n.a., n.a., n.a., n.a., n.a., n.a., n.a., n.a."/>
    <s v="n.a., n.a., n.a., n.a., n.a., n.a., n.a., 10.13.0.252, n.a., n.a., n.a., n.a., n.a., n.a., n.a., n.a., n.a., n.a., n.a."/>
  </r>
  <r>
    <x v="5"/>
    <x v="281"/>
    <x v="824"/>
    <x v="1"/>
    <x v="1"/>
    <s v="In Betrieb"/>
    <x v="1"/>
    <s v="HP Procurve J9028B, HP Procurve J9028B"/>
    <s v="NULL"/>
    <s v="00:1D:B3:8F:77:60, n.a."/>
    <s v="10.188.71.95, n.a."/>
  </r>
  <r>
    <x v="5"/>
    <x v="281"/>
    <x v="825"/>
    <x v="1"/>
    <x v="1"/>
    <s v="In Betrieb"/>
    <x v="1"/>
    <s v="HP Procurve J9028B, HP Procurve J9028B"/>
    <s v="NULL"/>
    <s v="00:1D:B3:8D:04:60, n.a."/>
    <s v="10.188.71.87, n.a."/>
  </r>
  <r>
    <x v="5"/>
    <x v="281"/>
    <x v="826"/>
    <x v="1"/>
    <x v="1"/>
    <s v="In Betrieb"/>
    <x v="1"/>
    <s v="HP Procurve J9028B, HP Procurve J9028B"/>
    <s v="NULL"/>
    <s v="00:1D:B3:8D:29:A0, n.a."/>
    <s v="10.188.71.88, n.a."/>
  </r>
  <r>
    <x v="5"/>
    <x v="281"/>
    <x v="827"/>
    <x v="1"/>
    <x v="1"/>
    <s v="In Betrieb"/>
    <x v="1"/>
    <s v="HP Procurve J9028B, HP Procurve J9028B"/>
    <s v="NULL"/>
    <s v="00:1D:B3:8F:97:00, n.a."/>
    <s v="10.188.71.89, n.a."/>
  </r>
  <r>
    <x v="5"/>
    <x v="281"/>
    <x v="828"/>
    <x v="1"/>
    <x v="1"/>
    <s v="In Betrieb"/>
    <x v="1"/>
    <s v="HP Procurve J9028B, HP Procurve J9028B"/>
    <s v="NULL"/>
    <s v="00:1D:B3:8F:18:40, n.a."/>
    <s v="10.188.71.90, n.a."/>
  </r>
  <r>
    <x v="5"/>
    <x v="281"/>
    <x v="829"/>
    <x v="1"/>
    <x v="1"/>
    <s v="In Betrieb"/>
    <x v="1"/>
    <s v="HP Procurve J9028B, HP Procurve J9028B, HP Procurve J9028B, HP Procurve J9028B"/>
    <s v="NULL"/>
    <s v="00:1D:B3:8F:87:20, n.a., n.a., n.a."/>
    <s v="10.188.71.91, n.a., n.a., n.a."/>
  </r>
  <r>
    <x v="5"/>
    <x v="281"/>
    <x v="830"/>
    <x v="1"/>
    <x v="1"/>
    <s v="In Betrieb"/>
    <x v="1"/>
    <s v="HP Procurve J9028B, HP Procurve J9028B"/>
    <s v="NULL"/>
    <s v="00:1D:B3:8D:E4:E0, n.a."/>
    <s v="10.188.71.92, n.a."/>
  </r>
  <r>
    <x v="5"/>
    <x v="281"/>
    <x v="831"/>
    <x v="1"/>
    <x v="1"/>
    <s v="In Betrieb"/>
    <x v="1"/>
    <s v="HP Procurve J9028B, HP Procurve J9028B"/>
    <s v="NULL"/>
    <s v="00:1D:B3:8E:F3:00, n.a."/>
    <s v="10.188.71.93, n.a."/>
  </r>
  <r>
    <x v="5"/>
    <x v="281"/>
    <x v="832"/>
    <x v="1"/>
    <x v="1"/>
    <s v="In Betrieb"/>
    <x v="1"/>
    <s v="HP Procurve J9028B, HP Procurve J9028B"/>
    <s v="NULL"/>
    <s v="00:1D:B3:8E:5D:C0, n.a."/>
    <s v="10.188.71.94, n.a."/>
  </r>
  <r>
    <x v="5"/>
    <x v="281"/>
    <x v="833"/>
    <x v="1"/>
    <x v="1"/>
    <s v="In Betrieb"/>
    <x v="1"/>
    <s v="HP Procurve J9028B, HP Procurve J9028B"/>
    <s v="NULL"/>
    <s v="00:1D:B3:8D:F8:A0, n.a."/>
    <s v="10.188.71.97, n.a."/>
  </r>
  <r>
    <x v="5"/>
    <x v="281"/>
    <x v="834"/>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7280475, AN07280475, AN07280475, AN07280475, AN07280475, AN07280475, AN07280475, AN07280475, AN07280475, AN07280475, AN07280475, AN07280475, AN07280475, AN07280475, AN07280475, AN07280475, AN07280475, AN07280475, AN07280475, AN07280475, AN07280475"/>
    <s v="00:12:F2:EC:0C:C7, 00:12:F2:EC:0C:C8, 00:12:F2:EC:0C:ED, 00:12:F2:EC:0C:EE, 00:12:F2:EC:0C:EF, 00:12:F2:EC:0C:C4, 00:12:F2:EC:0C:C5, 00:12:F2:EC:0C:C6, 00:12:F2:EC:0C:E7, 00:12:F2:EC:0C:E8, 00:12:F2:EC:0C:E9, 00:12:F2:EC:0C:EA, 00:12:F2:EC:0C:EB, 00:"/>
    <s v="NULL"/>
  </r>
  <r>
    <x v="5"/>
    <x v="281"/>
    <x v="835"/>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171309, AN08171309, AN08171309, AN08171309, AN08171309, AN08171309, AN08171309, AN08171309, AN08171309, AN08171309, AN08171309, AN08171309, AN08171309, AN08171309, AN08171309, AN08171309, AN08171309, AN08171309, AN08171309, AN08171309, AN08171309"/>
    <s v="00:1B:ED:7D:29:C0, n.a., 00:1B:ED:7D:29:C0, 00:1B:ED:7D:29:C4, 00:1B:ED:7D:29:C5, 00:1B:ED:7D:29:C6, 00:1B:ED:7D:29:C7, 00:1B:ED:7D:29:C8, 00:1B:ED:7D:29:EA, 00:1B:ED:7D:29:EB, 00:1B:ED:7D:29:EC, 00:1B:ED:7D:29:ED, 00:1B:ED:7D:29:EE, 00:1B:ED:7D:29:E"/>
    <s v="NULL"/>
  </r>
  <r>
    <x v="5"/>
    <x v="281"/>
    <x v="836"/>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7280544, AN07280544, AN07280544, AN07280544, AN07280544, AN07280544, AN07280544, AN07280544, AN07280544, AN07280544, AN07280544, AN07280544, AN07280544, AN07280544, AN07280544, AN07280544, AN07280544, AN07280544, AN07280544, AN07280544, AN07280544"/>
    <s v="00:12:F2:EB:FF:00, n.a., 00:12:F2:EB:FF:00, 00:12:F2:EB:FF:04, 00:12:F2:EB:FF:05, 00:12:F2:EB:FF:06, 00:12:F2:EB:FF:07, 00:12:F2:EB:FF:08, 00:12:F2:EB:FF:2A, 00:12:F2:EB:FF:2B, 00:12:F2:EB:FF:2C, 00:12:F2:EB:FF:2D, 00:12:F2:EB:FF:2E, 00:12:F2:EB:FF:2"/>
    <s v="NULL"/>
  </r>
  <r>
    <x v="5"/>
    <x v="281"/>
    <x v="837"/>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7432092, AN07432092, AN07432092, AN07432092, AN07432092, AN07432092, AN07432092, AN07432092, AN07432092, AN07432092, AN07432092, AN07432092, AN07432092, AN07432092, AN07432092, AN07432092, AN07432092, AN07432092, AN07432092, AN07432092, AN07432092"/>
    <s v="00:1B:ED:3E:08:40, n.a., 00:1B:ED:3E:08:40, 00:1B:ED:3E:08:49, 00:1B:ED:3E:08:45, 00:1B:ED:3E:08:46, 00:1B:ED:3E:08:47, 00:1B:ED:3E:08:48, 00:1B:ED:3E:08:6B, 00:1B:ED:3E:08:6C, 00:1B:ED:3E:08:6D, 00:1B:ED:3E:08:6E, 00:1B:ED:3E:08:6F, 00:1B:ED:3E:08:4"/>
    <s v="NULL"/>
  </r>
  <r>
    <x v="5"/>
    <x v="281"/>
    <x v="838"/>
    <x v="1"/>
    <x v="1"/>
    <s v="In Betrieb"/>
    <x v="1"/>
    <s v="ProCurve J9019B Switch, ProCurve J9019B Switch"/>
    <s v="CN815FW0UF, CN815FW0UF"/>
    <s v="n.a., 00:1D:B3:BC:3D:46"/>
    <s v="n.a., 10.188.71.61"/>
  </r>
  <r>
    <x v="5"/>
    <x v="281"/>
    <x v="839"/>
    <x v="1"/>
    <x v="1"/>
    <s v="In Betrieb"/>
    <x v="1"/>
    <s v="Foundry Networks Switch FLS624, Foundry Networks Switch FLS624, Foundry Networks Switch FLS624, Foundry Networks Switch FLS624, Foundry Networks Switch FLS624, Foundry Networks Switch FLS624, Foundry Networks Switch FLS624, Foundry Networks Switch FL"/>
    <s v="AN07451490, AN07451490, AN07451490, AN07451490, AN07451490, AN07451490, AN07451490, AN07451490, AN07451490, AN07451490, AN07451490, AN07451490, AN07451490, AN07451490, AN07451490, AN07451490, AN07451490, AN07451490, AN07451490, AN07451490, AN07451490"/>
    <s v="00:1B:ED:5C:C1:40, n.a., 00:1B:ED:5C:C1:43, 00:1B:ED:5C:C1:44, 00:1B:ED:5C:C1:45, 00:1B:ED:5C:C1:46, 00:1B:ED:5C:C1:47, 00:1B:ED:5C:C1:48, 00:1B:ED:5C:C1:53, 00:1B:ED:5C:C1:54, 00:1B:ED:5C:C1:55, 00:1B:ED:5C:C1:56, 00:1B:ED:5C:C1:57, 00:1B:ED:5C:C1:4"/>
    <s v="NULL"/>
  </r>
  <r>
    <x v="5"/>
    <x v="281"/>
    <x v="840"/>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7432198, AN07432198, AN07432198, AN07432198, AN07432198, AN07432198, AN07432198, AN07432198, AN07432198, AN07432198, AN07432198, AN07432198, AN07432198, AN07432198, AN07432198, AN07432198, AN07432198, AN07432198, AN07432198, AN07432198, AN07432198"/>
    <s v="00:1B:ED:3E:20:00, n.a., 00:1B:ED:3E:20:00, 00:1B:ED:3E:20:09, 00:1B:ED:3E:20:0A, 00:1B:ED:3E:20:06, 00:1B:ED:3E:20:07, 00:1B:ED:3E:20:08, 00:1B:ED:3E:20:2C, 00:1B:ED:3E:20:2D, 00:1B:ED:3E:20:2E, 00:1B:ED:3E:20:2F, 00:1B:ED:3E:20:04, 00:1B:ED:3E:20:0"/>
    <s v="NULL"/>
  </r>
  <r>
    <x v="5"/>
    <x v="281"/>
    <x v="841"/>
    <x v="1"/>
    <x v="1"/>
    <s v="In Betrieb"/>
    <x v="1"/>
    <s v="Brocade ICX6450-24-POE, Brocade ICX6450-24-POE"/>
    <s v="NULL"/>
    <s v=", n.a."/>
    <s v="10.188.71.240, n.a."/>
  </r>
  <r>
    <x v="5"/>
    <x v="281"/>
    <x v="842"/>
    <x v="1"/>
    <x v="1"/>
    <s v="In Betrieb"/>
    <x v="1"/>
    <s v="Brocade ICX6430-24, Brocade ICX6430-24, Brocade ICX6430-24, Brocade ICX6430-24, Brocade ICX6430-24, Brocade ICX6430-24, Brocade ICX6430-24, Brocade ICX6430-24, Brocade ICX6430-24, Brocade ICX6430-24, Brocade ICX6430-24, Brocade ICX6430-24, Brocade IC"/>
    <s v="BZN0411K0CJ, BZN0411K0CJ, BZN0411K0CJ, BZN0411K0CJ, BZN0411K0CJ, BZN0411K0CJ, BZN0411K0CJ, BZN0411K0CJ, BZN0411K0CJ, BZN0411K0CJ, BZN0411K0CJ, BZN0411K0CJ, BZN0411K0CJ, BZN0411K0CJ, BZN0411K0CJ, BZN0411K0CJ, BZN0411K0CJ, BZN0411K0CJ, BZN0411K0CJ, BZN"/>
    <s v="CC:4E:24:5D:3D:20, n.a., CC:4E:24:5D:3D:20, CC:4E:24:5D:3D:3A, CC:4E:24:5D:3D:3B, CC:4E:24:5D:3D:24, CC:4E:24:5D:3D:25, CC:4E:24:5D:3D:26, CC:4E:24:5D:3D:27, CC:4E:24:5D:3D:28, CC:4E:24:5D:3D:39, CC:4E:24:5D:3D:34, CC:4E:24:5D:3D:35, CC:4E:24:5D:3D:3"/>
    <s v="NULL"/>
  </r>
  <r>
    <x v="5"/>
    <x v="281"/>
    <x v="843"/>
    <x v="1"/>
    <x v="1"/>
    <s v="In Betrieb"/>
    <x v="1"/>
    <s v="Brocade ICX6430-24, Brocade ICX6430-24, Brocade ICX6430-24, Brocade ICX6430-24, Brocade ICX6430-24, Brocade ICX6430-24, Brocade ICX6430-24, Brocade ICX6430-24, Brocade ICX6430-24, Brocade ICX6430-24, Brocade ICX6430-24, Brocade ICX6430-24, Brocade IC"/>
    <s v="BZN0416K05C, BZN0416K05C, BZN0416K05C, BZN0416K05C, BZN0416K05C, BZN0416K05C, BZN0416K05C, BZN0416K05C, BZN0416K05C, BZN0416K05C, BZN0416K05C, BZN0416K05C, BZN0416K05C, BZN0416K05C, BZN0416K05C, BZN0416K05C, BZN0416K05C, BZN0416K05C, BZN0416K05C, BZN"/>
    <s v="CC:4E:24:5D:BC:60, n.a., CC:4E:24:5D:BC:60, CC:4E:24:5D:BC:69, CC:4E:24:5D:BC:6A, CC:4E:24:5D:BC:66, CC:4E:24:5D:BC:67, CC:4E:24:5D:BC:68, CC:4E:24:5D:BC:79, CC:4E:24:5D:BC:7A, CC:4E:24:5D:BC:7B, CC:4E:24:5D:BC:76, CC:4E:24:5D:BC:77, CC:4E:24:5D:BC:6"/>
    <s v="NULL"/>
  </r>
  <r>
    <x v="5"/>
    <x v="281"/>
    <x v="844"/>
    <x v="1"/>
    <x v="1"/>
    <s v="In Betrieb"/>
    <x v="1"/>
    <s v="HP ProCurve J9085A Switch 2610-24, HP ProCurve J9085A Switch 2610-24"/>
    <s v="CN119ZT1SD, CN119ZT1SD"/>
    <s v="B4:39:D6:3D:B8:E4, n.a."/>
    <s v="10.188.71.85, n.a."/>
  </r>
  <r>
    <x v="5"/>
    <x v="281"/>
    <x v="845"/>
    <x v="1"/>
    <x v="1"/>
    <s v="In Betrieb"/>
    <x v="1"/>
    <s v="HP J9623A E2620-24 Switch, HP J9623A E2620-24 Switch, HP J9623A E2620-24 Switch, HP J9623A E2620-24 Switch"/>
    <s v="CN35DRR0XK, CN35DRR0XK, CN35DRR0XK, CN35DRR0XK"/>
    <s v="n.a., 88:51:FB:9F:1A:44, n.a., n.a."/>
    <s v="n.a., 10.188.71.79, n.a., n.a."/>
  </r>
  <r>
    <x v="5"/>
    <x v="281"/>
    <x v="846"/>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7432097, AN07432097, AN07432097, AN07432097, AN07432097, AN07432097, AN07432097, AN07432097, AN07432097, AN07432097, AN07432097, AN07432097, AN07432097, AN07432097, AN07432097, AN07432097, AN07432097, AN07432097, AN07432097, AN07432097, AN07432097"/>
    <s v="00:1B:ED:3E:01:C0, n.a., n.a., 00:1B:ED:3E:01:C0, 00:1B:ED:3E:01:C9, 00:1B:ED:3E:01:CA, 00:1B:ED:3E:01:C6, 00:1B:ED:3E:01:C7, 00:1B:ED:3E:01:C8, 00:1B:ED:3E:01:EC, 00:1B:ED:3E:01:ED, 00:1B:ED:3E:01:EE, 00:1B:ED:3E:01:EF, 00:1B:ED:3E:01:C4, 00:1B:ED:3"/>
    <s v="NULL"/>
  </r>
  <r>
    <x v="5"/>
    <x v="281"/>
    <x v="847"/>
    <x v="1"/>
    <x v="1"/>
    <s v="In Betrieb"/>
    <x v="1"/>
    <s v="HP J9623A E2620-24 Switch, HP J9623A E2620-24 Switch"/>
    <s v=", "/>
    <s v=", n.a."/>
    <s v="10.188.71.68, n.a."/>
  </r>
  <r>
    <x v="5"/>
    <x v="281"/>
    <x v="848"/>
    <x v="1"/>
    <x v="1"/>
    <s v="In Betrieb"/>
    <x v="1"/>
    <s v="NULL"/>
    <s v="NULL"/>
    <s v="NULL"/>
    <s v="NULL"/>
  </r>
  <r>
    <x v="5"/>
    <x v="281"/>
    <x v="849"/>
    <x v="1"/>
    <x v="1"/>
    <s v="In Betrieb"/>
    <x v="1"/>
    <s v="HP J4812A ProCurve Switch, HP J4812A ProCurve Switch"/>
    <s v="SG412NW03Q, SG412NW03Q"/>
    <s v="00:0E:7F:99:44:2D, n.a."/>
    <s v="10.188.18.106, n.a."/>
  </r>
  <r>
    <x v="5"/>
    <x v="281"/>
    <x v="850"/>
    <x v="1"/>
    <x v="1"/>
    <s v="In Betrieb"/>
    <x v="1"/>
    <s v="HP J4812A ProCurve Switch, HP J4812A ProCurve Switch"/>
    <s v="SG407NW0E8, SG407NW0E8"/>
    <s v="00:0E:7F:56:E0:2D, n.a."/>
    <s v="10.188.18.107, n.a."/>
  </r>
  <r>
    <x v="5"/>
    <x v="281"/>
    <x v="851"/>
    <x v="1"/>
    <x v="1"/>
    <s v="In Betrieb"/>
    <x v="1"/>
    <s v="ProCurve J9019B Switch, ProCurve J9019B Switch"/>
    <s v="CN902FW3SN, CN902FW3SN"/>
    <s v="00:23:47:7C:9E:86, n.a."/>
    <s v="10.188.18.105, n.a."/>
  </r>
  <r>
    <x v="5"/>
    <x v="281"/>
    <x v="852"/>
    <x v="1"/>
    <x v="1"/>
    <s v="In Betrieb"/>
    <x v="1"/>
    <s v="HP J9623A E2620-24 Switch, HP J9623A E2620-24 Switch"/>
    <s v="CN25DRR1XZ, CN25DRR1XZ"/>
    <s v="n.a., 80:C1:6E:30:A2:24"/>
    <s v="n.a., 10.188.18.72"/>
  </r>
  <r>
    <x v="5"/>
    <x v="281"/>
    <x v="853"/>
    <x v="1"/>
    <x v="1"/>
    <s v="In Betrieb"/>
    <x v="1"/>
    <s v="HP J4813A ProCurve Switch, HP J4813A ProCurve Switch"/>
    <s v="SG518NV0FK, SG518NV0FK"/>
    <s v="00:13:21:2F:9A:21, n.a."/>
    <s v="10.188.18.108, n.a."/>
  </r>
  <r>
    <x v="5"/>
    <x v="281"/>
    <x v="854"/>
    <x v="1"/>
    <x v="1"/>
    <s v="In Betrieb"/>
    <x v="1"/>
    <s v="HP ProCurve J9085A Switch 2610-24, HP ProCurve J9085A Switch 2610-24"/>
    <s v="CN119ZT24K, CN119ZT24K"/>
    <s v="B4:39:D6:3D:E8:64, n.a."/>
    <s v="10.188.18.74, n.a."/>
  </r>
  <r>
    <x v="5"/>
    <x v="281"/>
    <x v="855"/>
    <x v="1"/>
    <x v="1"/>
    <s v="In Betrieb"/>
    <x v="1"/>
    <s v="HP J9623A E2620-24 Switch"/>
    <s v="CN27DRR5L0"/>
    <s v="n.a."/>
    <s v="n.a."/>
  </r>
  <r>
    <x v="5"/>
    <x v="281"/>
    <x v="856"/>
    <x v="1"/>
    <x v="1"/>
    <s v="In Betrieb"/>
    <x v="1"/>
    <s v="Brocade Fastiron FLS648, Brocade Fastiron FLS648"/>
    <s v=", "/>
    <s v=", n.a."/>
    <s v="10.188.18.83, n.a."/>
  </r>
  <r>
    <x v="5"/>
    <x v="281"/>
    <x v="857"/>
    <x v="1"/>
    <x v="1"/>
    <s v="In Betrieb"/>
    <x v="1"/>
    <s v="ProCurve J9019B Switch, ProCurve J9019B Switch, ProCurve J9019B Switch, ProCurve J9019B Switch, ProCurve J9019B Switch, ProCurve J9019B Switch"/>
    <s v="CN812FW3K9, CN812FW3K9, CN812FW3K9, CN812FW3K9, CN812FW3K9, CN812FW3K9"/>
    <s v="n.a., n.a., n.a., n.a., n.a., 00:1D:B3:41:EC:66"/>
    <s v="n.a., n.a., n.a., n.a., n.a., 10.188.128.66"/>
  </r>
  <r>
    <x v="5"/>
    <x v="281"/>
    <x v="858"/>
    <x v="1"/>
    <x v="1"/>
    <s v="In Betrieb"/>
    <x v="1"/>
    <s v="HP ProCurve J9085A Switch 2610-24, HP ProCurve J9085A Switch 2610-24, HP ProCurve J9085A Switch 2610-24, HP ProCurve J9085A Switch 2610-24"/>
    <s v="CN119ZT1MG, CN119ZT1MG, CN119ZT1MG, CN119ZT1MG"/>
    <s v="n.a., n.a., n.a., B4:39:D6:3D:E9:A4"/>
    <s v="n.a., n.a., n.a., 10.188.128.67"/>
  </r>
  <r>
    <x v="5"/>
    <x v="281"/>
    <x v="859"/>
    <x v="1"/>
    <x v="1"/>
    <s v="In Betrieb"/>
    <x v="1"/>
    <s v="ICX6450-48 48-port, ICX6450-48 48-port, ICX6450-48 48-port, ICX6450-48 48-port, ICX6450-48 48-port, ICX6450-48 48-port, ICX6450-48 48-port, ICX6450-48 48-port, ICX6450-48 48-port, ICX6450-48 48-port, ICX6450-48 48-port, ICX6450-48 48-port, ICX6450-48"/>
    <s v="BZU0423J037, BZU0423J037, BZU0423J037, BZU0423J037, BZU0423J037, BZU0423J037, BZU0423J037, BZU0423J037, BZU0423J037, BZU0423J037, BZU0423J037, BZU0423J037, BZU0423J037, BZU0423J037, BZU0423J037, BZU0423J037, BZU0423J037, BZU0423J037, BZU0423J037, BZU"/>
    <s v="74:8E:F8:EF:AB:80, 74:8E:F8:EF:AB:85, 74:8E:F8:EF:AB:86, 74:8E:F8:EF:AB:87, 74:8E:F8:EF:AB:88, 74:8E:F8:EF:AB:B1, 74:8E:F8:EF:AB:B3, 74:8E:F8:EF:AB:AA, 74:8E:F8:EF:AB:AB, 74:8E:F8:EF:AB:AC, 74:8E:F8:EF:AB:AD, 74:8E:F8:EF:AB:AE, 74:8E:F8:EF:AB:84, 74:"/>
    <s v="NULL"/>
  </r>
  <r>
    <x v="5"/>
    <x v="281"/>
    <x v="860"/>
    <x v="1"/>
    <x v="1"/>
    <s v="In Betrieb"/>
    <x v="1"/>
    <s v="ICX6450-48 48-port, ICX6450-48 48-port, ICX6450-48 48-port, ICX6450-48 48-port, ICX6450-48 48-port, ICX6450-48 48-port, ICX6450-48 48-port, ICX6450-48 48-port, ICX6450-48 48-port, ICX6450-48 48-port, ICX6450-48 48-port, ICX6450-48 48-port, ICX6450-48"/>
    <s v="BZU0415K08F, BZU0415K08F, BZU0415K08F, BZU0415K08F, BZU0415K08F, BZU0415K08F, BZU0415K08F, BZU0415K08F, BZU0415K08F, BZU0415K08F, BZU0415K08F, BZU0415K08F, BZU0415K08F, BZU0415K08F, BZU0415K08F, BZU0415K08F, BZU0415K08F, BZU0415K08F, BZU0415K08F, BZU"/>
    <s v="CC:4E:24:65:8D:73, CC:4E:24:65:8D:74, CC:4E:24:65:8D:45, CC:4E:24:65:8D:46, CC:4E:24:65:8D:47, CC:4E:24:65:8D:48, CC:4E:24:65:8D:71, CC:4E:24:65:8D:72, CC:4E:24:65:8D:6B, CC:4E:24:65:8D:6C, CC:4E:24:65:8D:6D, CC:4E:24:65:8D:6E, CC:4E:24:65:8D:6F, CC:"/>
    <s v="NULL"/>
  </r>
  <r>
    <x v="5"/>
    <x v="281"/>
    <x v="861"/>
    <x v="1"/>
    <x v="1"/>
    <s v="In Betrieb"/>
    <x v="1"/>
    <s v="ICX6450-48 48-port, ICX6450-48 48-port, ICX6450-48 48-port, ICX6450-48 48-port, ICX6450-48 48-port, ICX6450-48 48-port, ICX6450-48 48-port, ICX6450-48 48-port, ICX6450-48 48-port, ICX6450-48 48-port, ICX6450-48 48-port, ICX6450-48 48-port, ICX6450-48"/>
    <s v="BZU0415K03N, BZU0415K03N, BZU0415K03N, BZU0415K03N, BZU0415K03N, BZU0415K03N, BZU0415K03N, BZU0415K03N, BZU0415K03N, BZU0415K03N, BZU0415K03N, BZU0415K03N, BZU0415K03N, BZU0415K03N, BZU0415K03N, BZU0415K03N, BZU0415K03N, BZU0415K03N, BZU0415K03N, BZU"/>
    <s v="CC:4E:24:65:9F:C0, CC:4E:24:65:9F:C9, CC:4E:24:65:9F:CA, CC:4E:24:65:9F:CB, CC:4E:24:65:9F:F1, CC:4E:24:65:9F:F3, CC:4E:24:65:9F:F4, CC:4E:24:65:9F:ED, CC:4E:24:65:9F:C4, CC:4E:24:65:9F:C5, CC:4E:24:65:9F:C6, CC:4E:24:65:9F:C7, CC:4E:24:65:9F:C8, CC:"/>
    <s v="NULL"/>
  </r>
  <r>
    <x v="5"/>
    <x v="281"/>
    <x v="862"/>
    <x v="1"/>
    <x v="1"/>
    <s v="In Betrieb"/>
    <x v="1"/>
    <s v="ICX6450-48 48-port, ICX6450-48 48-port, ICX6450-48 48-port, ICX6450-48 48-port, ICX6450-48 48-port, ICX6450-48 48-port, ICX6450-48 48-port, ICX6450-48 48-port, ICX6450-48 48-port, ICX6450-48 48-port, ICX6450-48 48-port, ICX6450-48 48-port, ICX6450-48"/>
    <s v="BZU0415K049, BZU0415K049, BZU0415K049, BZU0415K049, BZU0415K049, BZU0415K049, BZU0415K049, BZU0415K049, BZU0415K049, BZU0415K049, BZU0415K049, BZU0415K049, BZU0415K049, BZU0415K049, BZU0415K049, BZU0415K049, BZU0415K049, BZU0415K049, BZU0415K049, BZU"/>
    <s v="CC:4E:24:65:88:40, CC:4E:24:65:88:49, CC:4E:24:65:88:4A, CC:4E:24:65:88:46, CC:4E:24:65:88:47, CC:4E:24:65:88:48, CC:4E:24:65:88:71, CC:4E:24:65:88:73, CC:4E:24:65:88:74, CC:4E:24:65:88:6C, CC:4E:24:65:88:6D, CC:4E:24:65:88:6E, CC:4E:24:65:88:6F, CC:"/>
    <s v="NULL"/>
  </r>
  <r>
    <x v="5"/>
    <x v="281"/>
    <x v="863"/>
    <x v="1"/>
    <x v="1"/>
    <s v="In Betrieb"/>
    <x v="1"/>
    <s v="HP J9623A E2620-24 Switch"/>
    <s v="CN2ADRR0Y6"/>
    <s v="n.a."/>
    <s v="n.a."/>
  </r>
  <r>
    <x v="5"/>
    <x v="281"/>
    <x v="864"/>
    <x v="1"/>
    <x v="1"/>
    <s v="In Betrieb"/>
    <x v="1"/>
    <s v="HP ProCurve J9085A Switch 2610-24, HP ProCurve J9085A Switch 2610-24"/>
    <s v="CN105ZT08T, CN105ZT08T"/>
    <s v="B4:39:D6:2E:AB:64, n.a."/>
    <s v="10.188.128.32, n.a."/>
  </r>
  <r>
    <x v="5"/>
    <x v="281"/>
    <x v="865"/>
    <x v="1"/>
    <x v="1"/>
    <s v="In Betrieb"/>
    <x v="1"/>
    <s v="HP J9623A E2620-24 Switch, HP J9623A E2620-24 Switch"/>
    <s v=", "/>
    <s v=", n.a."/>
    <s v="10.188.128.63, n.a."/>
  </r>
  <r>
    <x v="5"/>
    <x v="281"/>
    <x v="866"/>
    <x v="1"/>
    <x v="5"/>
    <s v="In Betrieb"/>
    <x v="1"/>
    <s v="Brocade ICX6450-48-HPOE, Brocade ICX6450-48-HPOE, Brocade ICX6450-48-HPOE, Brocade ICX6450-48-HPOE, Brocade ICX6450-48-HPOE, Brocade ICX6450-48-HPOE, Brocade ICX6450-48-HPOE, Brocade ICX6450-48-HPOE, Brocade ICX6450-48-HPOE, Brocade ICX6450-48-HPOE, "/>
    <s v="BZT3226K05P, BZT3226K05P, BZT3226K05P, BZT3226K05P, BZT3226K05P, BZT3226K05P, BZT3226K05P, BZT3226K05P, BZT3226K05P, BZT3226K05P, BZT3226K05P"/>
    <s v="n.a., n.a., n.a., n.a., n.a., n.a., n.a., n.a., n.a., CC:4E:24:6A:A1:40, n.a."/>
    <s v="n.a., n.a., n.a., n.a., n.a., n.a., n.a., n.a., n.a., 10.101.30.120, n.a."/>
  </r>
  <r>
    <x v="5"/>
    <x v="281"/>
    <x v="867"/>
    <x v="1"/>
    <x v="1"/>
    <s v="In Betrieb"/>
    <x v="1"/>
    <s v="ICX6450-48p POE 48-port, ICX6450-48p POE 48-port, ICX6450-48p POE 48-port, ICX6450-48p POE 48-port, ICX6450-48p POE 48-port, ICX6450-48p POE 48-port, ICX6450-48p POE 48-port, ICX6450-48p POE 48-port, ICX6450-48p POE 48-port, ICX6450-48p POE 48-port, "/>
    <s v="BZT3226K05P, BZT3226K05P, BZT3226K05P, BZT3226K05P, BZT3226K05P, BZT3226K05P, BZT3226K05P, BZT3226K05P, BZT3226K05P, BZT3226K05P, BZT3226K05P, BZT3226K05P, BZT3226K05P, BZT3226K05P, BZT3226K05P, BZT3226K05P, BZT3226K05P, BZT3226K05P, BZT3226K05P, BZT"/>
    <s v="CC:4E:24:6B:75:00, CC:4E:24:6B:75:09, CC:4E:24:6B:75:0A, CC:4E:24:6B:75:0B, CC:4E:24:6B:75:08, CC:4E:24:6B:75:31, CC:4E:24:6B:75:33, CC:4E:24:6B:75:2E, CC:4E:24:6B:75:2F, CC:4E:24:6B:75:04, CC:4E:24:6B:75:05, CC:4E:24:6B:75:06, CC:4E:24:6B:75:07, CC:"/>
    <s v="NULL"/>
  </r>
  <r>
    <x v="5"/>
    <x v="281"/>
    <x v="868"/>
    <x v="1"/>
    <x v="1"/>
    <s v="In Betrieb"/>
    <x v="1"/>
    <s v="ICX6450-48p POE 48-port, ICX6450-48p POE 48-port, ICX6450-48p POE 48-port, ICX6450-48p POE 48-port, ICX6450-48p POE 48-port, ICX6450-48p POE 48-port, ICX6450-48p POE 48-port, ICX6450-48p POE 48-port, ICX6450-48p POE 48-port, ICX6450-48p POE 48-port, "/>
    <s v="BZT3226K010, BZT3226K010, BZT3226K010, BZT3226K010, BZT3226K010, BZT3226K010, BZT3226K010, BZT3226K010, BZT3226K010, BZT3226K010, BZT3226K010, BZT3226K010, BZT3226K010, BZT3226K010, BZT3226K010, BZT3226K010, BZT3226K010, BZT3226K010, BZT3226K010, BZT"/>
    <s v="CC:4E:24:6A:A1:40, CC:4E:24:6A:A1:49, CC:4E:24:6A:A1:4A, CC:4E:24:6A:A1:4B, CC:4E:24:6A:A1:4C, CC:4E:24:6A:A1:4D, CC:4E:24:6A:A1:71, CC:4E:24:6A:A1:72, CC:4E:24:6A:A1:73, CC:4E:24:6A:A1:74, CC:4E:24:6A:A1:6F, CC:4E:24:6A:A1:44, CC:4E:24:6A:A1:45, CC:"/>
    <s v="NULL"/>
  </r>
  <r>
    <x v="5"/>
    <x v="281"/>
    <x v="869"/>
    <x v="1"/>
    <x v="1"/>
    <s v="In Betrieb"/>
    <x v="1"/>
    <s v="ICX6450-48p POE 48-port, ICX6450-48p POE 48-port, ICX6450-48p POE 48-port, ICX6450-48p POE 48-port, ICX6450-48p POE 48-port, ICX6450-48p POE 48-port, ICX6450-48p POE 48-port, ICX6450-48p POE 48-port, ICX6450-48p POE 48-port, ICX6450-48p POE 48-port, "/>
    <s v="BZT3226K01X, BZT3226K01X, BZT3226K01X, BZT3226K01X, BZT3226K01X, BZT3226K01X, BZT3226K01X, BZT3226K01X, BZT3226K01X, BZT3226K01X, BZT3226K01X, BZT3226K01X, BZT3226K01X, BZT3226K01X, BZT3226K01X, BZT3226K01X, BZT3226K01X, BZT3226K01X, BZT3226K01X, BZT"/>
    <s v="CC:4E:24:6B:38:80, CC:4E:24:6B:38:89, CC:4E:24:6B:38:8A, CC:4E:24:6B:38:86, CC:4E:24:6B:38:87, CC:4E:24:6B:38:88, CC:4E:24:6B:38:B1, CC:4E:24:6B:38:B3, CC:4E:24:6B:38:B4, CC:4E:24:6B:38:AC, CC:4E:24:6B:38:AD, CC:4E:24:6B:38:AE, CC:4E:24:6B:38:AF, CC:"/>
    <s v="NULL"/>
  </r>
  <r>
    <x v="5"/>
    <x v="281"/>
    <x v="870"/>
    <x v="1"/>
    <x v="1"/>
    <s v="In Betrieb"/>
    <x v="1"/>
    <s v="BNT Layer 2/3 Copper Gigabit Ethernet Switch Modul, BNT Layer 2/3 Copper Gigabit Ethernet Switch Modul"/>
    <s v=", "/>
    <s v=", n.a."/>
    <s v="10.188.13.244, n.a."/>
  </r>
  <r>
    <x v="5"/>
    <x v="281"/>
    <x v="871"/>
    <x v="1"/>
    <x v="1"/>
    <s v="In Betrieb"/>
    <x v="1"/>
    <s v="BNT Layer 2/3 Copper Gigabit Ethernet Switch Modul, BNT Layer 2/3 Copper Gigabit Ethernet Switch Modul"/>
    <s v=", "/>
    <s v=", n.a."/>
    <s v="10.188.13.248, n.a."/>
  </r>
  <r>
    <x v="5"/>
    <x v="281"/>
    <x v="872"/>
    <x v="1"/>
    <x v="1"/>
    <s v="In Betrieb"/>
    <x v="1"/>
    <s v="BNT Layer 2/3 Copper Gigabit Ethernet Switch Modul, BNT Layer 2/3 Copper Gigabit Ethernet Switch Modul"/>
    <s v=", "/>
    <s v=", n.a."/>
    <s v="10.188.13.247, n.a."/>
  </r>
  <r>
    <x v="5"/>
    <x v="281"/>
    <x v="873"/>
    <x v="0"/>
    <x v="0"/>
    <s v="In Wartung"/>
    <x v="0"/>
    <s v="RICOH Aficio Printer"/>
    <s v="W913P105038"/>
    <s v="00:26:73:D8:75:F7"/>
    <s v="10.188.241.6"/>
  </r>
  <r>
    <x v="5"/>
    <x v="281"/>
    <x v="874"/>
    <x v="1"/>
    <x v="6"/>
    <s v="In Betrieb"/>
    <x v="1"/>
    <s v="Aruba AP 315"/>
    <s v="CNBYJ0T4CK"/>
    <s v="70:3A:0E:C1:A5:D8"/>
    <s v="10.2.5.18"/>
  </r>
  <r>
    <x v="5"/>
    <x v="281"/>
    <x v="875"/>
    <x v="1"/>
    <x v="6"/>
    <s v="In Betrieb"/>
    <x v="1"/>
    <s v="Aruba AP 315"/>
    <s v="CNBYJ0T4RC"/>
    <s v="70:3A:0E:C1:A8:B4"/>
    <s v="10.2.5.16"/>
  </r>
  <r>
    <x v="5"/>
    <x v="281"/>
    <x v="876"/>
    <x v="1"/>
    <x v="6"/>
    <s v="In Betrieb"/>
    <x v="1"/>
    <s v="Aruba AP 315"/>
    <s v="CNBYJ0T4RD"/>
    <s v="70:3A:0E:C1:A8:B6"/>
    <s v="10.2.5.17"/>
  </r>
  <r>
    <x v="5"/>
    <x v="281"/>
    <x v="877"/>
    <x v="1"/>
    <x v="6"/>
    <s v="In Betrieb"/>
    <x v="1"/>
    <s v="Aruba AP 315"/>
    <s v="CNBYJ0T4R5"/>
    <s v="70:3A:0E:C1:A8:A8"/>
    <s v="10.2.5.145"/>
  </r>
  <r>
    <x v="5"/>
    <x v="281"/>
    <x v="878"/>
    <x v="1"/>
    <x v="6"/>
    <s v="In Betrieb"/>
    <x v="1"/>
    <s v="Aruba AP 315"/>
    <s v="CNBYJ0T4R7"/>
    <s v="70:3A:0E:C1:A8:AC"/>
    <s v="10.2.5.19"/>
  </r>
  <r>
    <x v="5"/>
    <x v="281"/>
    <x v="879"/>
    <x v="1"/>
    <x v="6"/>
    <s v="In Betrieb"/>
    <x v="1"/>
    <s v="Aruba AP 315"/>
    <s v="CNBYJ0T4QZ"/>
    <s v="70:3A:0E:C1:A8:9C"/>
    <s v="10.2.5.20"/>
  </r>
  <r>
    <x v="5"/>
    <x v="281"/>
    <x v="880"/>
    <x v="1"/>
    <x v="6"/>
    <s v="In Betrieb"/>
    <x v="1"/>
    <s v="Aruba AP 315"/>
    <s v="CNBYJ0T4QR"/>
    <s v="70:3A:0E:C1:A8:8E"/>
    <s v="10.2.5.21"/>
  </r>
  <r>
    <x v="5"/>
    <x v="281"/>
    <x v="881"/>
    <x v="1"/>
    <x v="6"/>
    <s v="In Betrieb"/>
    <x v="1"/>
    <s v="Aruba AP 315"/>
    <s v="CNBYJ0T4R3"/>
    <s v="70:3A:0E:C1:A8:A4"/>
    <s v="10.2.5.22"/>
  </r>
  <r>
    <x v="5"/>
    <x v="281"/>
    <x v="882"/>
    <x v="1"/>
    <x v="6"/>
    <s v="In Betrieb"/>
    <x v="1"/>
    <s v="Aruba AP 315"/>
    <s v="CNBYJ0T4QS"/>
    <s v="70:3A:0E:C1:A8:90"/>
    <s v="10.2.5.23"/>
  </r>
  <r>
    <x v="5"/>
    <x v="281"/>
    <x v="883"/>
    <x v="1"/>
    <x v="6"/>
    <s v="In Betrieb"/>
    <x v="1"/>
    <s v="Aruba AP 315"/>
    <s v="CNBYJ0T4QH"/>
    <s v="70:3A:0E:C1:A8:7E"/>
    <s v="10.2.5.136"/>
  </r>
  <r>
    <x v="5"/>
    <x v="281"/>
    <x v="884"/>
    <x v="1"/>
    <x v="6"/>
    <s v="In Betrieb"/>
    <x v="1"/>
    <s v="Aruba AP 315"/>
    <s v="CNC4J0T0H2"/>
    <s v="70:3A:0E:C2:5A:F6"/>
    <s v="10.2.5.24"/>
  </r>
  <r>
    <x v="5"/>
    <x v="281"/>
    <x v="885"/>
    <x v="1"/>
    <x v="6"/>
    <s v="In Betrieb"/>
    <x v="1"/>
    <s v="Aruba AP 315"/>
    <s v="CNC4J0T0FK"/>
    <s v="70:3A:0E:C2:5A:98"/>
    <s v="10.2.5.135"/>
  </r>
  <r>
    <x v="5"/>
    <x v="281"/>
    <x v="886"/>
    <x v="1"/>
    <x v="6"/>
    <s v="In Betrieb"/>
    <x v="1"/>
    <s v="Aruba AP 315"/>
    <s v="CNC4J0T0FL"/>
    <s v="70:3A:0E:C2:5A:9A"/>
    <s v="10.2.5.25"/>
  </r>
  <r>
    <x v="5"/>
    <x v="281"/>
    <x v="887"/>
    <x v="1"/>
    <x v="6"/>
    <s v="In Betrieb"/>
    <x v="1"/>
    <s v="Aruba AP 315"/>
    <s v="CNC4J0T0FF"/>
    <s v="70:3A:0E:C2:5A:90"/>
    <s v="10.2.5.26"/>
  </r>
  <r>
    <x v="5"/>
    <x v="281"/>
    <x v="888"/>
    <x v="1"/>
    <x v="6"/>
    <s v="In Betrieb"/>
    <x v="1"/>
    <s v="Aruba AP 315"/>
    <s v="CNC4J0T00T"/>
    <s v="70:3A:0E:C2:57:82"/>
    <s v="10.2.5.27"/>
  </r>
  <r>
    <x v="5"/>
    <x v="281"/>
    <x v="889"/>
    <x v="1"/>
    <x v="6"/>
    <s v="In Betrieb"/>
    <x v="1"/>
    <s v="Aruba AP 315"/>
    <s v="CNC4J0T0FQ"/>
    <s v="70:3A:0E:C2:5A:A2"/>
    <s v="10.2.5.28"/>
  </r>
  <r>
    <x v="5"/>
    <x v="281"/>
    <x v="890"/>
    <x v="1"/>
    <x v="6"/>
    <s v="In Betrieb"/>
    <x v="1"/>
    <s v="Aruba AP 315"/>
    <s v="CNC4J0T00C"/>
    <s v="70:3A:0E:C2:57:66"/>
    <s v="10.2.5.29"/>
  </r>
  <r>
    <x v="5"/>
    <x v="281"/>
    <x v="891"/>
    <x v="1"/>
    <x v="6"/>
    <s v="In Betrieb"/>
    <x v="1"/>
    <s v="Aruba AP 315"/>
    <s v="CNC4J0T0JG"/>
    <s v="70:3A:0E:C2:5B:4C"/>
    <s v="10.2.5.30"/>
  </r>
  <r>
    <x v="5"/>
    <x v="281"/>
    <x v="892"/>
    <x v="1"/>
    <x v="6"/>
    <s v="In Betrieb"/>
    <x v="1"/>
    <s v="Aruba AP 315"/>
    <s v="CNC4J0T022"/>
    <s v="70:3A:0E:C2:57:D0"/>
    <s v="10.2.5.31"/>
  </r>
  <r>
    <x v="5"/>
    <x v="281"/>
    <x v="893"/>
    <x v="1"/>
    <x v="6"/>
    <s v="In Betrieb"/>
    <x v="1"/>
    <s v="Aruba AP 315"/>
    <s v="CNC4J0T0FM"/>
    <s v="70:3A:0E:C2:5A:9C"/>
    <s v="10.2.5.144"/>
  </r>
  <r>
    <x v="5"/>
    <x v="281"/>
    <x v="894"/>
    <x v="1"/>
    <x v="6"/>
    <s v="In Betrieb"/>
    <x v="1"/>
    <s v="Aruba AP 315"/>
    <s v="CNC4J0T01T"/>
    <s v="70:3A:0E:C2:57:C0"/>
    <s v="10.2.5.32"/>
  </r>
  <r>
    <x v="5"/>
    <x v="281"/>
    <x v="895"/>
    <x v="1"/>
    <x v="6"/>
    <s v="In Betrieb"/>
    <x v="1"/>
    <s v="Aruba AP 315"/>
    <s v="CNC4J0T0JF"/>
    <s v="70:3A:0E:C2:5B:4A"/>
    <s v="10.2.5.33"/>
  </r>
  <r>
    <x v="5"/>
    <x v="281"/>
    <x v="896"/>
    <x v="1"/>
    <x v="6"/>
    <s v="In Betrieb"/>
    <x v="1"/>
    <s v="Aruba AP 315"/>
    <s v="CNC4J0T002"/>
    <s v="70:3A:0E:C2:57:54"/>
    <s v="10.2.5.146"/>
  </r>
  <r>
    <x v="5"/>
    <x v="281"/>
    <x v="897"/>
    <x v="1"/>
    <x v="6"/>
    <s v="In Betrieb"/>
    <x v="1"/>
    <s v="Aruba AP 315"/>
    <s v="CNC4J0T0J6"/>
    <s v="70:3A:0E:C2:5B:3C"/>
    <s v="10.2.5.147"/>
  </r>
  <r>
    <x v="5"/>
    <x v="281"/>
    <x v="898"/>
    <x v="1"/>
    <x v="6"/>
    <s v="In Betrieb"/>
    <x v="1"/>
    <s v="Aruba AP 315"/>
    <s v="CNDSJ0T4S7"/>
    <s v="24:F2:7F:C0:4D:B6"/>
    <s v="10.2.4.16"/>
  </r>
  <r>
    <x v="5"/>
    <x v="281"/>
    <x v="899"/>
    <x v="1"/>
    <x v="6"/>
    <s v="In Betrieb"/>
    <x v="1"/>
    <s v="Aruba AP 315"/>
    <s v="CNC4J0T0FT"/>
    <s v="70:3A:0E:C2:5A:A8"/>
    <s v="10.2.4.139"/>
  </r>
  <r>
    <x v="5"/>
    <x v="281"/>
    <x v="900"/>
    <x v="1"/>
    <x v="6"/>
    <s v="In Betrieb"/>
    <x v="1"/>
    <s v="Aruba AP 315"/>
    <s v="CNC4J0T0H6"/>
    <s v="70:3A:0E:C2:5A:FE"/>
    <s v="10.2.4.140"/>
  </r>
  <r>
    <x v="5"/>
    <x v="281"/>
    <x v="901"/>
    <x v="1"/>
    <x v="6"/>
    <s v="In Betrieb"/>
    <x v="1"/>
    <s v="Aruba AP 315"/>
    <s v="CNC4J0T0HR"/>
    <s v="70:3A:0E:C2:5B:20"/>
    <s v="10.2.4.18"/>
  </r>
  <r>
    <x v="5"/>
    <x v="281"/>
    <x v="902"/>
    <x v="1"/>
    <x v="6"/>
    <s v="In Betrieb"/>
    <x v="1"/>
    <s v="Aruba AP 315"/>
    <s v="CNC4J0T0HT"/>
    <s v="70:3A:0E:C2:5B:24"/>
    <s v="10.2.4.141"/>
  </r>
  <r>
    <x v="5"/>
    <x v="281"/>
    <x v="903"/>
    <x v="1"/>
    <x v="6"/>
    <s v="In Betrieb"/>
    <x v="1"/>
    <s v="Aruba AP 315"/>
    <s v="CNC4J0T0HQ"/>
    <s v="70:3A:0E:C2:5B:1E"/>
    <s v="10.2.4.17"/>
  </r>
  <r>
    <x v="5"/>
    <x v="281"/>
    <x v="904"/>
    <x v="1"/>
    <x v="6"/>
    <s v="In Betrieb"/>
    <x v="1"/>
    <s v="Aruba AP 315"/>
    <s v="CNDSJ0T4ZZ"/>
    <s v="24:F2:7F:C0:4F:58"/>
    <s v="10.2.4.19"/>
  </r>
  <r>
    <x v="5"/>
    <x v="281"/>
    <x v="905"/>
    <x v="1"/>
    <x v="6"/>
    <s v="In Betrieb"/>
    <x v="1"/>
    <s v="NULL"/>
    <s v="NULL"/>
    <s v="NULL"/>
    <s v="NULL"/>
  </r>
  <r>
    <x v="5"/>
    <x v="281"/>
    <x v="906"/>
    <x v="1"/>
    <x v="6"/>
    <s v="In Betrieb"/>
    <x v="1"/>
    <s v="NULL"/>
    <s v="NULL"/>
    <s v="NULL"/>
    <s v="NULL"/>
  </r>
  <r>
    <x v="5"/>
    <x v="281"/>
    <x v="907"/>
    <x v="1"/>
    <x v="6"/>
    <s v="In Betrieb"/>
    <x v="1"/>
    <s v="NULL"/>
    <s v="NULL"/>
    <s v="NULL"/>
    <s v="NULL"/>
  </r>
  <r>
    <x v="5"/>
    <x v="281"/>
    <x v="908"/>
    <x v="1"/>
    <x v="6"/>
    <s v="In Betrieb"/>
    <x v="1"/>
    <s v="NULL"/>
    <s v="NULL"/>
    <s v="NULL"/>
    <s v="NULL"/>
  </r>
  <r>
    <x v="5"/>
    <x v="281"/>
    <x v="909"/>
    <x v="1"/>
    <x v="20"/>
    <s v="In Betrieb"/>
    <x v="1"/>
    <s v="Juniper SRX240, Juniper SRX240"/>
    <s v="NULL"/>
    <s v="n.a., 00:10:DB:FF:30:00"/>
    <s v="n.a., 10.2.0.247"/>
  </r>
  <r>
    <x v="5"/>
    <x v="281"/>
    <x v="910"/>
    <x v="1"/>
    <x v="20"/>
    <s v="In Betrieb"/>
    <x v="1"/>
    <s v="Juniper SRX240, Juniper SRX240"/>
    <s v="NULL"/>
    <s v="n.a., 00:10:DB:FF:20:00"/>
    <s v="n.a., 10.2.0.248"/>
  </r>
  <r>
    <x v="5"/>
    <x v="281"/>
    <x v="911"/>
    <x v="1"/>
    <x v="20"/>
    <s v="In Betrieb"/>
    <x v="1"/>
    <s v="Juniper SRX240, Juniper SRX240"/>
    <s v="NULL"/>
    <s v=", n.a."/>
    <s v="10.2.0.249, n.a."/>
  </r>
  <r>
    <x v="5"/>
    <x v="281"/>
    <x v="912"/>
    <x v="1"/>
    <x v="20"/>
    <s v="In Betrieb"/>
    <x v="1"/>
    <s v="Juniper SRX345, Juniper SRX345"/>
    <s v="NULL"/>
    <s v="n.a., 00:10:DB:FF:10:00"/>
    <s v="n.a., 10.2.0.246"/>
  </r>
  <r>
    <x v="5"/>
    <x v="281"/>
    <x v="913"/>
    <x v="2"/>
    <x v="3"/>
    <s v="Angelegt"/>
    <x v="22"/>
    <s v="NULL"/>
    <s v="NULL"/>
    <s v="NULL"/>
    <s v="NULL"/>
  </r>
  <r>
    <x v="5"/>
    <x v="281"/>
    <x v="914"/>
    <x v="1"/>
    <x v="4"/>
    <s v="In Betrieb"/>
    <x v="3"/>
    <s v="Cisco Router, Cisco Router, Cisco Router, Cisco Router, Cisco Router, Cisco Router, Cisco Router, Cisco Router, Cisco Router, Cisco Router, Cisco Router, Cisco Router, Cisco Router, Cisco Router, Cisco Router, Cisco Router, Cisco Router, Cisco Router"/>
    <s v="FCZ173760W5, FCZ173760W5, FCZ173760W5, FCZ173760W5, FCZ173760W5, FCZ173760W5, FCZ173760W5, FCZ173760W5, FCZ173760W5, FCZ173760W5, FCZ173760W5, FCZ173760W5, FCZ173760W5, FCZ173760W5, FCZ173760W5, FCZ173760W5, FCZ173760W5, FCZ173760W5, FCZ173760W5"/>
    <s v="n.a., n.a., n.a., n.a., n.a., n.a., C0:8C:60:05:FF:10, n.a., n.a., n.a., n.a., n.a., n.a., n.a., n.a., n.a., n.a., n.a., n.a."/>
    <s v="n.a., n.a., n.a., n.a., n.a., n.a., 10.2.0.118, n.a., n.a., n.a., n.a., n.a., n.a., n.a., n.a., n.a., n.a., n.a., n.a."/>
  </r>
  <r>
    <x v="5"/>
    <x v="281"/>
    <x v="915"/>
    <x v="1"/>
    <x v="4"/>
    <s v="In Betrieb"/>
    <x v="3"/>
    <s v="Cisco 1800 Router, Cisco 1800 Router, Cisco 1800 Router, Cisco 1800 Router, Cisco 1800 Router, Cisco 1800 Router, Cisco 1800 Router, Cisco 1800 Router, Cisco 1800 Router"/>
    <s v="FCZ1718C4N0, FCZ1718C4N0, FCZ1718C4N0, FCZ1718C4N0, FCZ1718C4N0, FCZ1718C4N0, FCZ1718C4N0, FCZ1718C4N0, FCZ1718C4N0"/>
    <s v="n.a., n.a., n.a., n.a., B0:FA:EB:D6:AD:A0, n.a., n.a., n.a., n.a."/>
    <s v="n.a., n.a., n.a., n.a., 10.12.64.253, n.a., n.a., n.a., n.a."/>
  </r>
  <r>
    <x v="5"/>
    <x v="281"/>
    <x v="916"/>
    <x v="1"/>
    <x v="4"/>
    <s v="In Betrieb"/>
    <x v="3"/>
    <s v="Cisco Router, Cisco Router, Cisco Router, Cisco Router, Cisco Router, Cisco Router, Cisco Router, Cisco Router, Cisco Router, Cisco Router, Cisco Router"/>
    <s v="FCZ1248107L, FCZ1248107L, FCZ1248107L, FCZ1248107L, FCZ1248107L, FCZ1248107L, FCZ1248107L, FCZ1248107L, FCZ1248107L, FCZ1248107L, FCZ1248107L"/>
    <s v="n.a., n.a., n.a., n.a., n.a., n.a., 00:21:A0:9D:CE:70, n.a., n.a., n.a., n.a."/>
    <s v="n.a., n.a., n.a., n.a., n.a., n.a., 192.168.135.1, n.a., n.a., n.a., n.a."/>
  </r>
  <r>
    <x v="5"/>
    <x v="281"/>
    <x v="917"/>
    <x v="1"/>
    <x v="4"/>
    <s v="In Betrieb"/>
    <x v="3"/>
    <s v="Cisco Integrated Services Router 18xx, Cisco Integrated Services Router 18xx"/>
    <s v="NULL"/>
    <s v=", n.a."/>
    <s v="192.168.155.1, n.a."/>
  </r>
  <r>
    <x v="5"/>
    <x v="281"/>
    <x v="918"/>
    <x v="1"/>
    <x v="4"/>
    <s v="In Betrieb"/>
    <x v="3"/>
    <s v="Cisco Integrated Services Router 18xx, Cisco Integrated Services Router 18xx"/>
    <s v="FCZ094320XG, FCZ094320XG"/>
    <s v="00:15:62:13:13:14, n.a."/>
    <s v="10.0.160.55, n.a."/>
  </r>
  <r>
    <x v="5"/>
    <x v="281"/>
    <x v="919"/>
    <x v="1"/>
    <x v="4"/>
    <s v="In Betrieb"/>
    <x v="3"/>
    <s v="Cisco Router, Cisco Router"/>
    <s v="FCZ154770Y2, FCZ154770Y2"/>
    <s v="6C:9C:ED:B9:25:10, n.a."/>
    <s v="10.13.0.6, n.a."/>
  </r>
  <r>
    <x v="5"/>
    <x v="281"/>
    <x v="920"/>
    <x v="1"/>
    <x v="5"/>
    <s v="In Betrieb"/>
    <x v="1"/>
    <s v="Brocade Switch ICX6450-48-HPOE, Brocade Switch ICX6450-48-HPOE, Brocade Switch ICX6450-48-HPOE, Brocade Switch ICX6450-48-HPOE, Brocade Switch ICX6450-48-HPOE, Brocade Switch ICX6450-48-HPOE, Brocade Switch ICX6450-48-HPOE, Brocade Switch ICX6450-48-"/>
    <s v="BZU2504J0J7, BZU2504J0J7, BZU2504J0J7, BZU2504J0J7, BZU2504J0J7, BZU2504J0J7, BZU2504J0J7, BZU2504J0J7, BZU2504J0J7, BZU2504J0J7, BZU2504J0J7, BZU2504J0J7, BZU2504J0J7, BZU2504J0J7, BZU2504J0J7, BZU2504J0J7, BZU2504J0J7, BZU2504J0J7, BZU2504J0J7, BZU"/>
    <s v="n.a., n.a., n.a., n.a., n.a., n.a., n.a., 74:8E:F8:D7:87:00, n.a., n.a., n.a., n.a., n.a., n.a., n.a., n.a., n.a., n.a., n.a., n.a., n.a., n.a., n.a., n.a., n.a., n.a., n.a., n.a., n.a., n.a., n.a., n.a., n.a., n.a., n.a., n.a., n.a., n.a., n.a., n.a"/>
    <s v="n.a., n.a., n.a., n.a., n.a., n.a., n.a., 10.153.10.1, n.a., n.a., n.a., n.a., n.a., n.a., n.a., n.a., n.a., n.a., n.a., n.a., n.a., n.a., n.a., n.a., n.a., n.a., n.a., n.a., n.a., n.a., n.a., n.a., n.a., n.a., n.a., n.a., n.a., n.a., n.a., n.a., n.a"/>
  </r>
  <r>
    <x v="5"/>
    <x v="281"/>
    <x v="921"/>
    <x v="1"/>
    <x v="1"/>
    <s v="In Betrieb"/>
    <x v="1"/>
    <s v="ICX6450-48 48-port, ICX6450-48 48-port, ICX6450-48 48-port, ICX6450-48 48-port, ICX6450-48 48-port"/>
    <s v="BZU2504J0J7, BZU2504J0J7, BZU2504J0J7, BZU2504J0J7, BZU2504J0J7"/>
    <s v="74:8E:F8:D7:87:00, 74:8E:F8:D7:87:31, 74:8E:F8:D7:87:32, 74:8E:F8:D7:87:33, 74:8E:F8:D7:87:34"/>
    <s v="NULL"/>
  </r>
  <r>
    <x v="5"/>
    <x v="281"/>
    <x v="922"/>
    <x v="1"/>
    <x v="1"/>
    <s v="In Betrieb"/>
    <x v="1"/>
    <s v="ICX6450-48p POE 48-port"/>
    <m/>
    <s v="n.a."/>
    <s v="n.a."/>
  </r>
  <r>
    <x v="5"/>
    <x v="281"/>
    <x v="923"/>
    <x v="1"/>
    <x v="4"/>
    <s v="In Betrieb"/>
    <x v="3"/>
    <s v="Cisco Router"/>
    <s v="FHK131023WK"/>
    <s v="00:24:97:61:07:82"/>
    <s v="10.153.10.202"/>
  </r>
  <r>
    <x v="5"/>
    <x v="281"/>
    <x v="924"/>
    <x v="1"/>
    <x v="4"/>
    <s v="In Betrieb"/>
    <x v="3"/>
    <s v="Cisco 1800 Router, Cisco 1800 Router"/>
    <s v="NULL"/>
    <s v=", n.a."/>
    <s v="10.153.10.201, n.a."/>
  </r>
  <r>
    <x v="5"/>
    <x v="281"/>
    <x v="925"/>
    <x v="1"/>
    <x v="4"/>
    <s v="In Betrieb"/>
    <x v="1"/>
    <s v="Foundry Switching Router, Foundry Switching Router, Foundry Switching Router, Foundry Switching Router, Foundry Switching Router, Foundry Switching Router, Foundry Switching Router, Foundry Switching Router, Foundry Switching Router, Foundry Switchin"/>
    <s v="NULL"/>
    <s v="n.a., n.a., n.a., n.a., n.a., n.a., n.a., , n.a., n.a., n.a., n.a., n.a., n.a., n.a., n.a., n.a., n.a., n.a., n.a., n.a., n.a., n.a., n.a., n.a., n.a., n.a., n.a., n.a., n.a., n.a., n.a., n.a., n.a., n.a., n.a., n.a., n.a., n.a., n.a., n.a., n.a., n."/>
    <s v="n.a., n.a., n.a., n.a., n.a., n.a., n.a., 10.121.10.1, n.a., n.a., n.a., n.a., n.a., n.a., n.a., n.a., n.a., n.a., n.a., n.a., n.a., n.a., n.a., n.a., n.a., n.a., n.a., n.a., n.a., n.a., n.a., n.a., n.a., n.a., n.a., n.a., n.a., n.a., n.a., n.a., n.a"/>
  </r>
  <r>
    <x v="5"/>
    <x v="281"/>
    <x v="926"/>
    <x v="1"/>
    <x v="4"/>
    <s v="In Betrieb"/>
    <x v="1"/>
    <s v="Cisco Router, Cisco Router, Cisco Router, Cisco Router, Cisco Router"/>
    <s v="FCZ114375E3, FCZ114375E3, FCZ114375E3, FCZ114375E3, FCZ114375E3"/>
    <s v="00:1D:E5:E3:C0:40, n.a., n.a., n.a., n.a."/>
    <s v="172.16.12.10, n.a., n.a., n.a., n.a."/>
  </r>
  <r>
    <x v="5"/>
    <x v="281"/>
    <x v="927"/>
    <x v="1"/>
    <x v="4"/>
    <s v="In Betrieb"/>
    <x v="1"/>
    <s v="Foundry Router"/>
    <s v="NULL"/>
    <s v="n.a."/>
    <s v="n.a."/>
  </r>
  <r>
    <x v="5"/>
    <x v="281"/>
    <x v="928"/>
    <x v="1"/>
    <x v="4"/>
    <s v="In Betrieb"/>
    <x v="3"/>
    <s v="Cisco Router, Cisco Router"/>
    <s v="FCZ1845931L, FCZ1845931L"/>
    <s v="FC:5B:39:C4:20:20, n.a."/>
    <s v="10.0.29.66, n.a."/>
  </r>
  <r>
    <x v="5"/>
    <x v="281"/>
    <x v="929"/>
    <x v="1"/>
    <x v="4"/>
    <s v="In Betrieb"/>
    <x v="1"/>
    <s v="Cisco Router, Cisco Router, Cisco Router, Cisco Router"/>
    <s v="FCZ12481083, FCZ12481083, FCZ12481083, FCZ12481083"/>
    <s v="00:21:A0:9D:CF:FC, n.a., n.a., n.a."/>
    <s v="192.168.140.1, n.a., n.a., n.a."/>
  </r>
  <r>
    <x v="5"/>
    <x v="281"/>
    <x v="930"/>
    <x v="0"/>
    <x v="0"/>
    <s v="Installiert"/>
    <x v="0"/>
    <s v="RICOH Aficio Printer"/>
    <s v="C718J500158"/>
    <s v="00:26:73:F6:75:51"/>
    <s v="172.16.22.136"/>
  </r>
  <r>
    <x v="5"/>
    <x v="281"/>
    <x v="931"/>
    <x v="0"/>
    <x v="0"/>
    <s v="Installiert"/>
    <x v="0"/>
    <s v="NULL"/>
    <s v="NULL"/>
    <s v="NULL"/>
    <s v="NULL"/>
  </r>
  <r>
    <x v="5"/>
    <x v="281"/>
    <x v="932"/>
    <x v="1"/>
    <x v="1"/>
    <s v="In Betrieb"/>
    <x v="1"/>
    <s v="HP J4812A ProCurve Switch, HP J4812A ProCurve Switch"/>
    <s v="SG405NW009, SG405NW009"/>
    <s v="00:0D:9D:EF:5C:ED, n.a."/>
    <s v="10.188.250.138, n.a."/>
  </r>
  <r>
    <x v="5"/>
    <x v="281"/>
    <x v="933"/>
    <x v="1"/>
    <x v="1"/>
    <s v="In Betrieb"/>
    <x v="1"/>
    <s v="HP J4865A ProCurve 4108GL, HP J4865A ProCurve 4108GL"/>
    <s v="SG12202776, SG12202776"/>
    <s v="00:01:E7:D7:D1:B2, n.a."/>
    <s v="10.188.71.26, n.a."/>
  </r>
  <r>
    <x v="5"/>
    <x v="281"/>
    <x v="934"/>
    <x v="1"/>
    <x v="1"/>
    <s v="In Betrieb"/>
    <x v="1"/>
    <s v="3Com SuperStack II Switch, 3Com SuperStack II Switch"/>
    <s v=", "/>
    <s v="n.a., 00:90:04:5F:18:78"/>
    <s v="n.a., 10.188.71.4"/>
  </r>
  <r>
    <x v="5"/>
    <x v="281"/>
    <x v="935"/>
    <x v="1"/>
    <x v="1"/>
    <s v="In Betrieb"/>
    <x v="1"/>
    <s v="HP J4865A ProCurve 4108GL, HP J4865A ProCurve 4108GL"/>
    <s v="SG30961494, SG30961494"/>
    <s v="00:0A:57:6A:5F:55, n.a."/>
    <s v="10.188.71.67, n.a."/>
  </r>
  <r>
    <x v="5"/>
    <x v="281"/>
    <x v="936"/>
    <x v="1"/>
    <x v="1"/>
    <s v="In Betrieb"/>
    <x v="1"/>
    <s v="HP J4812A ProCurve Switch, HP J4812A ProCurve Switch"/>
    <s v="SG25160578, SG25160578"/>
    <s v="00:0A:57:7E:6E:2D, n.a."/>
    <s v="10.188.18.104, n.a."/>
  </r>
  <r>
    <x v="5"/>
    <x v="281"/>
    <x v="937"/>
    <x v="1"/>
    <x v="1"/>
    <s v="In Betrieb"/>
    <x v="1"/>
    <s v="HP J4812A ProCurve Switch, HP J4812A ProCurve Switch"/>
    <s v="SG25160557, SG25160557"/>
    <s v="00:0A:57:7D:0B:ED, n.a."/>
    <s v="10.188.18.68, n.a."/>
  </r>
  <r>
    <x v="5"/>
    <x v="281"/>
    <x v="938"/>
    <x v="1"/>
    <x v="1"/>
    <s v="In Betrieb"/>
    <x v="1"/>
    <s v="HP J4865A ProCurve 4108GL, HP J4865A ProCurve 4108GL, HP J4865A ProCurve 4108GL, HP J4865A ProCurve 4108GL"/>
    <s v="SG406MF0C1, SG406MF0C1, SG406MF0C1, SG406MF0C1"/>
    <s v="n.a., n.a., n.a., 00:30:6E:C2:28:55"/>
    <s v="n.a., n.a., n.a., 10.188.128.65"/>
  </r>
  <r>
    <x v="5"/>
    <x v="281"/>
    <x v="939"/>
    <x v="1"/>
    <x v="1"/>
    <s v="In Betrieb"/>
    <x v="1"/>
    <s v="HP J4121A ProCurve Switch 4000M, HP J4121A ProCurve Switch 4000M, HP J4121A ProCurve Switch 4000M, HP J4121A ProCurve Switch 4000M"/>
    <s v="SG03760443, SG03760443, SG03760443, SG03760443"/>
    <s v="n.a., n.a., n.a., 00:30:C1:D8:68:37"/>
    <s v="n.a., n.a., n.a., 10.188.71.121"/>
  </r>
  <r>
    <x v="5"/>
    <x v="281"/>
    <x v="940"/>
    <x v="1"/>
    <x v="1"/>
    <s v="In Betrieb"/>
    <x v="1"/>
    <s v="ICX6450-48p POE 48-port, ICX6450-48p POE 48-port, ICX6450-48p POE 48-port, ICX6450-48p POE 48-port, ICX6450-48p POE 48-port, ICX6450-48p POE 48-port, ICX6450-48p POE 48-port, ICX6450-48p POE 48-port, ICX6450-48p POE 48-port, ICX6450-48p POE 48-port, "/>
    <s v="BZT3211L090, BZT3211L090, BZT3211L090, BZT3211L090, BZT3211L090, BZT3211L090, BZT3211L090, BZT3211L090, BZT3211L090, BZT3211L090, BZT3211L090, BZT3211L090, BZT3211L090, BZT3211L090, BZT3211L090, BZT3211L090, BZT3211L090, BZT3211L090, BZT3211L090, BZT"/>
    <s v="CC:4E:24:D8:6E:80, CC:4E:24:D8:6E:89, CC:4E:24:D8:6E:8A, CC:4E:24:D8:6E:B4, CC:4E:24:D8:6E:86, CC:4E:24:D8:6E:87, CC:4E:24:D8:6E:88, CC:4E:24:D8:6E:B1, CC:4E:24:D8:6E:B2, CC:4E:24:D8:6E:B3, CC:4E:24:D8:6E:AC, CC:4E:24:D8:6E:AD, CC:4E:24:D8:6E:AE, CC:"/>
    <s v="NULL"/>
  </r>
  <r>
    <x v="5"/>
    <x v="281"/>
    <x v="941"/>
    <x v="1"/>
    <x v="1"/>
    <s v="In Betrieb"/>
    <x v="1"/>
    <s v="ICX6450-48p POE 48-port, ICX6450-48p POE 48-port, ICX6450-48p POE 48-port, ICX6450-48p POE 48-port, ICX6450-48p POE 48-port, ICX6450-48p POE 48-port, ICX6450-48p POE 48-port, ICX6450-48p POE 48-port, ICX6450-48p POE 48-port, ICX6450-48p POE 48-port, "/>
    <s v="BZT3214L018, BZT3214L018, BZT3214L018, BZT3214L018, BZT3214L018, BZT3214L018, BZT3214L018, BZT3214L018, BZT3214L018, BZT3214L018, BZT3214L018, BZT3214L018, BZT3214L018, BZT3214L018, BZT3214L018, BZT3214L018, BZT3214L018, BZT3214L018, BZT3214L018, BZT"/>
    <s v="CC:4E:24:D8:99:40, CC:4E:24:D8:99:49, CC:4E:24:D8:99:73, CC:4E:24:D8:99:4A, CC:4E:24:D8:99:47, CC:4E:24:D8:99:48, CC:4E:24:D8:99:6E, CC:4E:24:D8:99:6F, CC:4E:24:D8:99:71, CC:4E:24:D8:99:72, CC:4E:24:D8:99:6B, CC:4E:24:D8:99:6C, CC:4E:24:D8:99:6D, CC:"/>
    <s v="NULL"/>
  </r>
  <r>
    <x v="5"/>
    <x v="281"/>
    <x v="942"/>
    <x v="1"/>
    <x v="1"/>
    <s v="In Betrieb"/>
    <x v="1"/>
    <s v="ICX6450-48p POE 48-port, ICX6450-48p POE 48-port, ICX6450-48p POE 48-port, ICX6450-48p POE 48-port, ICX6450-48p POE 48-port, ICX6450-48p POE 48-port, ICX6450-48p POE 48-port, ICX6450-48p POE 48-port, ICX6450-48p POE 48-port, ICX6450-48p POE 48-port, "/>
    <s v="BZT3233K0D9, BZT3233K0D9, BZT3233K0D9, BZT3233K0D9, BZT3233K0D9, BZT3233K0D9, BZT3233K0D9, BZT3233K0D9, BZT3233K0D9, BZT3233K0D9, BZT3233K0D9, BZT3233K0D9, BZT3233K0D9, BZT3233K0D9, BZT3233K0D9, BZT3233K0D9, BZT3233K0D9, BZT3233K0D9, BZT3233K0D9, BZT"/>
    <s v="CC:4E:24:77:46:80, CC:4E:24:77:46:89, CC:4E:24:77:46:8A, CC:4E:24:77:46:8B, CC:4E:24:77:46:87, CC:4E:24:77:46:88, CC:4E:24:77:46:B1, CC:4E:24:77:46:B2, CC:4E:24:77:46:B3, CC:4E:24:77:46:B4, CC:4E:24:77:46:AD, CC:4E:24:77:46:AE, CC:4E:24:77:46:AF, CC:"/>
    <s v="NULL"/>
  </r>
  <r>
    <x v="5"/>
    <x v="281"/>
    <x v="943"/>
    <x v="1"/>
    <x v="1"/>
    <s v="In Betrieb"/>
    <x v="1"/>
    <s v="ICX6450-48p POE 48-port, ICX6450-48p POE 48-port, ICX6450-48p POE 48-port, ICX6450-48p POE 48-port, ICX6450-48p POE 48-port, ICX6450-48p POE 48-port, ICX6450-48p POE 48-port, ICX6450-48p POE 48-port, ICX6450-48p POE 48-port, ICX6450-48p POE 48-port, "/>
    <s v="BZT3233K0CV, BZT3233K0CV, BZT3233K0CV, BZT3233K0CV, BZT3233K0CV, BZT3233K0CV, BZT3233K0CV, BZT3233K0CV, BZT3233K0CV, BZT3233K0CV, BZT3233K0CV, BZT3233K0CV, BZT3233K0CV, BZT3233K0CV, BZT3233K0CV, BZT3233K0CV, BZT3233K0CV, BZT3233K0CV, BZT3233K0CV, BZT"/>
    <s v="CC:4E:24:77:3E:C0, CC:4E:24:77:3E:F2, CC:4E:24:77:3E:F3, CC:4E:24:77:3E:C4, CC:4E:24:77:3E:C5, CC:4E:24:77:3E:C6, CC:4E:24:77:3E:C7, CC:4E:24:77:3E:C8, CC:4E:24:77:3E:F1, CC:4E:24:77:3E:EA, CC:4E:24:77:3E:EB, CC:4E:24:77:3E:EC, CC:4E:24:77:3E:ED, CC:"/>
    <s v="NULL"/>
  </r>
  <r>
    <x v="5"/>
    <x v="281"/>
    <x v="944"/>
    <x v="1"/>
    <x v="1"/>
    <s v="In Betrieb"/>
    <x v="1"/>
    <s v="ICX6450-48p POE 48-port, ICX6450-48p POE 48-port, ICX6450-48p POE 48-port, ICX6450-48p POE 48-port, ICX6450-48p POE 48-port, ICX6450-48p POE 48-port, ICX6450-48p POE 48-port, ICX6450-48p POE 48-port, ICX6450-48p POE 48-port, ICX6450-48p POE 48-port, "/>
    <s v="BZT3248K039, BZT3248K039, BZT3248K039, BZT3248K039, BZT3248K039, BZT3248K039, BZT3248K039, BZT3248K039, BZT3248K039, BZT3248K039, BZT3248K039, BZT3248K039, BZT3248K039, BZT3248K039, BZT3248K039, BZT3248K039, BZT3248K039, BZT3248K039, BZT3248K039, BZT"/>
    <s v="CC:4E:24:A6:91:40, CC:4E:24:A6:91:49, CC:4E:24:A6:91:4A, CC:4E:24:A6:91:4B, CC:4E:24:A6:91:4C, CC:4E:24:A6:91:4D, CC:4E:24:A6:91:71, CC:4E:24:A6:91:72, CC:4E:24:A6:91:73, CC:4E:24:A6:91:74, CC:4E:24:A6:91:6F, CC:4E:24:A6:91:44, CC:4E:24:A6:91:45, CC:"/>
    <s v="NULL"/>
  </r>
  <r>
    <x v="5"/>
    <x v="281"/>
    <x v="945"/>
    <x v="1"/>
    <x v="1"/>
    <s v="In Betrieb"/>
    <x v="1"/>
    <s v="ICX6450-48p POE 48-port, ICX6450-48p POE 48-port, ICX6450-48p POE 48-port, ICX6450-48p POE 48-port, ICX6450-48p POE 48-port, ICX6450-48p POE 48-port, ICX6450-48p POE 48-port, ICX6450-48p POE 48-port, ICX6450-48p POE 48-port, ICX6450-48p POE 48-port, "/>
    <s v="BZT3248K067, BZT3248K067, BZT3248K067, BZT3248K067, BZT3248K067, BZT3248K067, BZT3248K067, BZT3248K067, BZT3248K067, BZT3248K067, BZT3248K067, BZT3248K067, BZT3248K067, BZT3248K067, BZT3248K067, BZT3248K067, BZT3248K067, BZT3248K067, BZT3248K067, BZT"/>
    <s v="CC:4E:24:A6:A9:40, CC:4E:24:A6:A9:49, CC:4E:24:A6:A9:4A, CC:4E:24:A6:A9:4B, CC:4E:24:A6:A9:47, CC:4E:24:A6:A9:48, CC:4E:24:A6:A9:71, CC:4E:24:A6:A9:72, CC:4E:24:A6:A9:73, CC:4E:24:A6:A9:6D, CC:4E:24:A6:A9:6E, CC:4E:24:A6:A9:6F, CC:4E:24:A6:A9:44, CC:"/>
    <s v="NULL"/>
  </r>
  <r>
    <x v="5"/>
    <x v="281"/>
    <x v="946"/>
    <x v="1"/>
    <x v="1"/>
    <s v="In Betrieb"/>
    <x v="4"/>
    <s v="HP J8697A Switch E5406zl, HP J8697A Switch E5406zl, HP J8697A Switch E5406zl, HP J8697A Switch E5406zl, HP J8697A Switch E5406zl, HP J8697A Switch E5406zl, HP J8697A Switch E5406zl"/>
    <s v="SG45DXT2CB, SG45DXT2CB, SG45DXT2CB, SG45DXT2CB, SG45DXT2CB, SG45DXT2CB, SG45DXT2CB"/>
    <s v="n.a., n.a., n.a., n.a., 28:80:23:94:B4:B8, n.a., n.a."/>
    <s v="n.a., n.a., n.a., n.a., 172.18.76.31, n.a., n.a."/>
  </r>
  <r>
    <x v="5"/>
    <x v="281"/>
    <x v="947"/>
    <x v="1"/>
    <x v="1"/>
    <s v="Installiert"/>
    <x v="4"/>
    <s v="Brocade ICX6450-24-POE, Brocade ICX6450-24-POE, Brocade ICX6450-24-POE, Brocade ICX6450-24-POE, Brocade ICX6450-24-POE, Brocade ICX6450-24-POE, Brocade ICX6450-24-POE, Brocade ICX6450-24-POE, Brocade ICX6450-24-POE, Brocade ICX6450-24-POE, Brocade IC"/>
    <s v="BZR3245K04C, BZR3245K04C, BZR3245K04C, BZR3245K04C, BZR3245K04C, BZR3245K04C, BZR3245K04C, BZR3245K04C, BZR3245K04C, BZR3245K04C, BZR3245K04C, BZR3245K04C, BZR3245K04C, BZR3245K04C, BZR3245K04C, BZR3245K04C, BZR3245K04C, BZR3245K04C, BZR3245K04C, BZR"/>
    <s v="CC:4E:24:80:F1:60, CC:4E:24:80:F1:60, CC:4E:24:80:F1:69, CC:4E:24:80:F1:6A, CC:4E:24:80:F1:6B, CC:4E:24:80:F1:68, CC:4E:24:80:F1:79, CC:4E:24:80:F1:7A, CC:4E:24:80:F1:7B, CC:4E:24:80:F1:6F, CC:4E:24:80:F1:62, CC:4E:24:80:F1:63, CC:4E:24:80:F1:64, CC:"/>
    <s v="NULL"/>
  </r>
  <r>
    <x v="5"/>
    <x v="281"/>
    <x v="948"/>
    <x v="1"/>
    <x v="1"/>
    <s v="In Betrieb"/>
    <x v="1"/>
    <s v="ICX6450-48p POE 48-port, ICX6450-48p POE 48-port, ICX6450-48p POE 48-port, ICX6450-48p POE 48-port, ICX6450-48p POE 48-port, ICX6450-48p POE 48-port, ICX6450-48p POE 48-port, ICX6450-48p POE 48-port, ICX6450-48p POE 48-port, ICX6450-48p POE 48-port, "/>
    <s v="BZT3233K0DF, BZT3233K0DF, BZT3233K0DF, BZT3233K0DF, BZT3233K0DF, BZT3233K0DF, BZT3233K0DF, BZT3233K0DF, BZT3233K0DF, BZT3233K0DF, BZT3233K0DF, BZT3233K0DF, BZT3233K0DF, BZT3233K0DF, BZT3233K0DF, BZT3233K0DF, BZT3233K0DF, BZT3233K0DF, BZT3233K0DF, BZT"/>
    <s v="CC:4E:24:77:46:40, CC:4E:24:77:46:49, CC:4E:24:77:46:4A, CC:4E:24:77:46:74, CC:4E:24:77:46:46, CC:4E:24:77:46:47, CC:4E:24:77:46:48, CC:4E:24:77:46:71, CC:4E:24:77:46:72, CC:4E:24:77:46:73, CC:4E:24:77:46:6C, CC:4E:24:77:46:6D, CC:4E:24:77:46:6E, CC:"/>
    <s v="NULL"/>
  </r>
  <r>
    <x v="5"/>
    <x v="281"/>
    <x v="949"/>
    <x v="1"/>
    <x v="1"/>
    <s v="In Betrieb"/>
    <x v="1"/>
    <s v="ICX6450-48p POE 48-port, ICX6450-48p POE 48-port, ICX6450-48p POE 48-port, ICX6450-48p POE 48-port, ICX6450-48p POE 48-port, ICX6450-48p POE 48-port, ICX6450-48p POE 48-port, ICX6450-48p POE 48-port, ICX6450-48p POE 48-port, ICX6450-48p POE 48-port, "/>
    <s v="BZT3233K0E6, BZT3233K0E6, BZT3233K0E6, BZT3233K0E6, BZT3233K0E6, BZT3233K0E6, BZT3233K0E6, BZT3233K0E6, BZT3233K0E6, BZT3233K0E6, BZT3233K0E6, BZT3233K0E6, BZT3233K0E6, BZT3233K0E6, BZT3233K0E6, BZT3233K0E6, BZT3233K0E6, BZT3233K0E6, BZT3233K0E6, BZT"/>
    <s v="CC:4E:24:77:48:40, CC:4E:24:77:48:49, CC:4E:24:77:48:4A, CC:4E:24:77:48:4B, CC:4E:24:77:48:4C, CC:4E:24:77:48:48, CC:4E:24:77:48:71, CC:4E:24:77:48:72, CC:4E:24:77:48:73, CC:4E:24:77:48:74, CC:4E:24:77:48:6E, CC:4E:24:77:48:6F, CC:4E:24:77:48:44, CC:"/>
    <s v="NULL"/>
  </r>
  <r>
    <x v="5"/>
    <x v="281"/>
    <x v="950"/>
    <x v="1"/>
    <x v="1"/>
    <s v="In Betrieb"/>
    <x v="1"/>
    <s v="ICX6450-48p POE 48-port, ICX6450-48p POE 48-port, ICX6450-48p POE 48-port, ICX6450-48p POE 48-port, ICX6450-48p POE 48-port, ICX6450-48p POE 48-port, ICX6450-48p POE 48-port, ICX6450-48p POE 48-port, ICX6450-48p POE 48-port, ICX6450-48p POE 48-port, "/>
    <s v="BZT3214L014, BZT3214L014, BZT3214L014, BZT3214L014, BZT3214L014, BZT3214L014, BZT3214L014, BZT3214L014, BZT3214L014, BZT3214L014, BZT3214L014, BZT3214L014, BZT3214L014, BZT3214L014, BZT3214L014, BZT3214L014, BZT3214L014, BZT3214L014, BZT3214L014, BZT"/>
    <s v="CC:4E:24:D8:A1:80, CC:4E:24:D8:A1:89, CC:4E:24:D8:A1:B3, CC:4E:24:D8:A1:85, CC:4E:24:D8:A1:86, CC:4E:24:D8:A1:87, CC:4E:24:D8:A1:88, CC:4E:24:D8:A1:B1, CC:4E:24:D8:A1:B2, CC:4E:24:D8:A1:AB, CC:4E:24:D8:A1:AC, CC:4E:24:D8:A1:AD, CC:4E:24:D8:A1:AE, CC:"/>
    <s v="NULL"/>
  </r>
  <r>
    <x v="5"/>
    <x v="281"/>
    <x v="951"/>
    <x v="1"/>
    <x v="1"/>
    <s v="In Betrieb"/>
    <x v="1"/>
    <s v="ICX6450-48p POE 48-port, ICX6450-48p POE 48-port, ICX6450-48p POE 48-port, ICX6450-48p POE 48-port, ICX6450-48p POE 48-port, ICX6450-48p POE 48-port, ICX6450-48p POE 48-port, ICX6450-48p POE 48-port, ICX6450-48p POE 48-port, ICX6450-48p POE 48-port, "/>
    <s v="BZT3214L015, BZT3214L015, BZT3214L015, BZT3214L015, BZT3214L015, BZT3214L015, BZT3214L015, BZT3214L015, BZT3214L015, BZT3214L015, BZT3214L015, BZT3214L015, BZT3214L015, BZT3214L015, BZT3214L015, BZT3214L015, BZT3214L015, BZT3214L015, BZT3214L015, BZT"/>
    <s v="CC:4E:24:D8:A0:87, CC:4E:24:D8:A0:88, CC:4E:24:D8:A0:B1, CC:4E:24:D8:A0:B2, CC:4E:24:D8:A0:B3, CC:4E:24:D8:A0:B4, CC:4E:24:D8:A0:AD, CC:4E:24:D8:A0:AE, CC:4E:24:D8:A0:AF, CC:4E:24:D8:A0:84, CC:4E:24:D8:A0:85, CC:4E:24:D8:A0:86, CC:4E:24:D8:A0:A7, CC:"/>
    <s v="NULL"/>
  </r>
  <r>
    <x v="5"/>
    <x v="281"/>
    <x v="952"/>
    <x v="1"/>
    <x v="1"/>
    <s v="In Betrieb"/>
    <x v="1"/>
    <s v="ICX6450-48p POE 48-port, ICX6450-48p POE 48-port, ICX6450-48p POE 48-port, ICX6450-48p POE 48-port, ICX6450-48p POE 48-port, ICX6450-48p POE 48-port, ICX6450-48p POE 48-port, ICX6450-48p POE 48-port, ICX6450-48p POE 48-port, ICX6450-48p POE 48-port, "/>
    <s v="BZT3214L019, BZT3214L019, BZT3214L019, BZT3214L019, BZT3214L019, BZT3214L019, BZT3214L019, BZT3214L019, BZT3214L019, BZT3214L019, BZT3214L019, BZT3214L019, BZT3214L019, BZT3214L019, BZT3214L019, BZT3214L019, BZT3214L019, BZT3214L019, BZT3214L019, BZT"/>
    <s v="CC:4E:24:D8:A0:C0, CC:4E:24:D8:A0:C9, CC:4E:24:D8:A0:CA, CC:4E:24:D8:A0:C6, CC:4E:24:D8:A0:C7, CC:4E:24:D8:A0:C8, CC:4E:24:D8:A0:F1, CC:4E:24:D8:A0:F2, CC:4E:24:D8:A0:F3, CC:4E:24:D8:A0:EC, CC:4E:24:D8:A0:ED, CC:4E:24:D8:A0:EE, CC:4E:24:D8:A0:EF, CC:"/>
    <s v="NULL"/>
  </r>
  <r>
    <x v="5"/>
    <x v="281"/>
    <x v="953"/>
    <x v="1"/>
    <x v="1"/>
    <s v="In Betrieb"/>
    <x v="1"/>
    <s v="Foundry FastIron ICX Switch, Foundry FastIron ICX Switch, Foundry FastIron ICX Switch, Foundry FastIron ICX Switch, Foundry FastIron ICX Switch, Foundry FastIron ICX Switch, Foundry FastIron ICX Switch, Foundry FastIron ICX Switch, Foundry FastIron I"/>
    <s v="AN07432104, AN07432104, AN07432104, AN07432104, AN07432104, AN07432104, AN07432104, AN07432104, AN07432104, AN07432104, AN07432104, AN07432104, AN07432104, AN07432104, AN07432104, AN07432104, AN07432104, AN07432104, AN07432104, AN07432104, AN07432104"/>
    <s v="00:1B:ED:3E:0A:C0, n.a., 00:1B:ED:3E:0A:C0, 00:1B:ED:3E:0A:C9, 00:1B:ED:3E:0A:C7, 00:1B:ED:3E:0A:C8, 00:1B:ED:3E:0A:D7, 00:1B:ED:3E:0A:ED, 00:1B:ED:3E:0A:EE, 00:1B:ED:3E:0A:EF, 00:1B:ED:3E:0A:C4, 00:1B:ED:3E:0A:C5, 00:1B:ED:3E:0A:C6, 00:1B:ED:3E:0A:C"/>
    <s v="NULL"/>
  </r>
  <r>
    <x v="5"/>
    <x v="281"/>
    <x v="954"/>
    <x v="1"/>
    <x v="1"/>
    <s v="In Betrieb"/>
    <x v="1"/>
    <s v="Foundry FastIron ICX Switch, Foundry FastIron ICX Switch, Foundry FastIron ICX Switch, Foundry FastIron ICX Switch, Foundry FastIron ICX Switch, Foundry FastIron ICX Switch, Foundry FastIron ICX Switch, Foundry FastIron ICX Switch, Foundry FastIron I"/>
    <s v="AN07432117, AN07432117, AN07432117, AN07432117, AN07432117, AN07432117, AN07432117, AN07432117, AN07432117, AN07432117, AN07432117, AN07432117, AN07432117, AN07432117, AN07432117, AN07432117, AN07432117, AN07432117, AN07432117, AN07432117, AN07432117"/>
    <s v="00:1B:ED:3E:12:80, n.a., 00:1B:ED:3E:12:80, 00:1B:ED:3E:12:85, 00:1B:ED:3E:12:86, 00:1B:ED:3E:12:87, 00:1B:ED:3E:12:88, 00:1B:ED:3E:12:AA, 00:1B:ED:3E:12:AB, 00:1B:ED:3E:12:AD, 00:1B:ED:3E:12:AE, 00:1B:ED:3E:12:AF, 00:1B:ED:3E:12:84, 00:1B:ED:3E:12:A"/>
    <s v="NULL"/>
  </r>
  <r>
    <x v="5"/>
    <x v="281"/>
    <x v="955"/>
    <x v="1"/>
    <x v="1"/>
    <s v="In Betrieb"/>
    <x v="1"/>
    <s v="HP Procurve J9028B, HP Procurve J9028B"/>
    <s v=", "/>
    <s v=", n.a."/>
    <s v="172.17.18.11, n.a."/>
  </r>
  <r>
    <x v="5"/>
    <x v="281"/>
    <x v="956"/>
    <x v="1"/>
    <x v="1"/>
    <s v="In Betrieb"/>
    <x v="1"/>
    <s v="HP Procurve J9028B, HP Procurve J9028B"/>
    <s v=", "/>
    <s v=", n.a."/>
    <s v="172.17.18.12, n.a."/>
  </r>
  <r>
    <x v="5"/>
    <x v="281"/>
    <x v="957"/>
    <x v="1"/>
    <x v="1"/>
    <s v="In Betrieb"/>
    <x v="1"/>
    <s v="HP Procurve J9028B, HP Procurve J9028B"/>
    <s v=", "/>
    <s v=", n.a."/>
    <s v="172.17.18.13, n.a."/>
  </r>
  <r>
    <x v="5"/>
    <x v="281"/>
    <x v="958"/>
    <x v="1"/>
    <x v="1"/>
    <s v="In Betrieb"/>
    <x v="1"/>
    <s v="HP Procurve J9028B, HP Procurve J9028B"/>
    <s v=", "/>
    <s v=", n.a."/>
    <s v="172.17.18.14, n.a."/>
  </r>
  <r>
    <x v="5"/>
    <x v="281"/>
    <x v="959"/>
    <x v="1"/>
    <x v="1"/>
    <s v="In Betrieb"/>
    <x v="1"/>
    <s v="HP Procurve J9028B, HP Procurve J9028B"/>
    <s v=", "/>
    <s v=", n.a."/>
    <s v="172.17.18.15, n.a."/>
  </r>
  <r>
    <x v="5"/>
    <x v="281"/>
    <x v="960"/>
    <x v="1"/>
    <x v="1"/>
    <s v="In Betrieb"/>
    <x v="1"/>
    <s v="HP Procurve J9028B, HP Procurve J9028B"/>
    <s v=", "/>
    <s v=", n.a."/>
    <s v="172.17.18.16, n.a."/>
  </r>
  <r>
    <x v="5"/>
    <x v="281"/>
    <x v="961"/>
    <x v="1"/>
    <x v="1"/>
    <s v="In Betrieb"/>
    <x v="1"/>
    <s v="Foundry FastIron ICX Switch, Foundry FastIron ICX Switch, Foundry FastIron ICX Switch, Foundry FastIron ICX Switch, Foundry FastIron ICX Switch, Foundry FastIron ICX Switch, Foundry FastIron ICX Switch, Foundry FastIron ICX Switch, Foundry FastIron I"/>
    <s v="BZU2523H00S, BZU2523H00S, BZU2523H00S, BZU2523H00S, BZU2523H00S, BZU2523H00S, BZU2523H00S, BZU2523H00S, BZU2523H00S, BZU2523H00S, BZU2523H00S, BZU2523H00S, BZU2523H00S, BZU2523H00S, BZU2523H00S, BZU2523H00S, BZU2523H00S, BZU2523H00S, BZU2523H00S, BZU"/>
    <s v="74:8E:F8:B7:23:60, n.a., 74:8E:F8:B7:23:67, 74:8E:F8:B7:23:68, 74:8E:F8:B7:23:8D, 74:8E:F8:B7:23:8E, 74:8E:F8:B7:23:8F, 74:8E:F8:B7:23:64, 74:8E:F8:B7:23:65, 74:8E:F8:B7:23:66, 74:8E:F8:B7:23:87, 74:8E:F8:B7:23:88, 74:8E:F8:B7:23:89, 74:8E:F8:B7:23:8"/>
    <s v="NULL"/>
  </r>
  <r>
    <x v="5"/>
    <x v="281"/>
    <x v="962"/>
    <x v="1"/>
    <x v="1"/>
    <s v="In Betrieb"/>
    <x v="1"/>
    <s v="Foundry FastIron ICX Switch, Foundry FastIron ICX Switch, Foundry FastIron ICX Switch, Foundry FastIron ICX Switch, Foundry FastIron ICX Switch, Foundry FastIron ICX Switch, Foundry FastIron ICX Switch, Foundry FastIron ICX Switch, Foundry FastIron I"/>
    <s v="BZU2530H416, BZU2530H416, BZU2530H416, BZU2530H416, BZU2530H416, BZU2530H416, BZU2530H416, BZU2530H416, BZU2530H416, BZU2530H416, BZU2530H416, BZU2530H416, BZU2530H416, BZU2530H416, BZU2530H416, BZU2530H416, BZU2530H416, BZU2530H416, BZU2530H416, BZU"/>
    <s v="74:8E:F8:B9:7C:A0, n.a., 74:8E:F8:B9:7C:A0, 74:8E:F8:B9:7C:A9, 74:8E:F8:B9:7C:A6, 74:8E:F8:B9:7C:A7, 74:8E:F8:B9:7C:A8, 74:8E:F8:B9:7C:CB, 74:8E:F8:B9:7C:CC, 74:8E:F8:B9:7C:CD, 74:8E:F8:B9:7C:CE, 74:8E:F8:B9:7C:A4, 74:8E:F8:B9:7C:A5, 74:8E:F8:B9:7C:C"/>
    <s v="NULL"/>
  </r>
  <r>
    <x v="5"/>
    <x v="281"/>
    <x v="963"/>
    <x v="1"/>
    <x v="1"/>
    <s v="In Betrieb"/>
    <x v="1"/>
    <s v="Foundry FastIron ICX Switch, Foundry FastIron ICX Switch, Foundry FastIron ICX Switch, Foundry FastIron ICX Switch, Foundry FastIron ICX Switch, Foundry FastIron ICX Switch, Foundry FastIron ICX Switch, Foundry FastIron ICX Switch, Foundry FastIron I"/>
    <s v="M8AN40G025, M8AN40G025, M8AN40G025, M8AN40G025, M8AN40G025, M8AN40G025, M8AN40G025, M8AN40G025, M8AN40G025, M8AN40G025, M8AN40G025, M8AN40G025, M8AN40G025, M8AN40G025, M8AN40G025, M8AN40G025, M8AN40G025, M8AN40G025, M8AN40G025, M8AN40G025, M8AN40G025"/>
    <s v="00:1B:ED:EE:31:40, 00:1B:ED:EE:31:40, 00:1B:ED:EE:31:49, 00:1B:ED:EE:31:6B, 00:1B:ED:EE:31:44, 00:1B:ED:EE:31:45, 00:1B:ED:EE:31:46, 00:1B:ED:EE:31:47, 00:1B:ED:EE:31:48, 00:1B:ED:EE:31:66, 00:1B:ED:EE:31:43, 00:1B:ED:EE:31:67, 00:1B:ED:EE:31:68, 00:"/>
    <s v="NULL"/>
  </r>
  <r>
    <x v="5"/>
    <x v="281"/>
    <x v="964"/>
    <x v="1"/>
    <x v="5"/>
    <s v="In Betrieb"/>
    <x v="1"/>
    <s v="Brocade ICX6450-48-HPOE, Brocade ICX6450-48-HPOE, Brocade ICX6450-48-HPOE"/>
    <s v="BZU2528H2TY, BZU2528H2TY, BZU2528H2TY"/>
    <s v="74:8E:F8:B8:FD:20, n.a., n.a."/>
    <s v="172.29.250.233, n.a., n.a."/>
  </r>
  <r>
    <x v="5"/>
    <x v="281"/>
    <x v="965"/>
    <x v="1"/>
    <x v="1"/>
    <s v="In Betrieb"/>
    <x v="1"/>
    <s v="ICX6450-48 48-port, ICX6450-48 48-port, ICX6450-48 48-port, ICX6450-48 48-port, ICX6450-48 48-port, ICX6450-48 48-port, ICX6450-48 48-port, ICX6450-48 48-port, ICX6450-48 48-port, ICX6450-48 48-port, ICX6450-48 48-port, ICX6450-48 48-port, ICX6450-48"/>
    <s v="BZU2528H2TY, BZU2528H2TY, BZU2528H2TY, BZU2528H2TY, BZU2528H2TY, BZU2528H2TY, BZU2528H2TY, BZU2528H2TY, BZU2528H2TY, BZU2528H2TY, BZU2528H2TY, BZU2528H2TY, BZU2528H2TY, BZU2528H2TY, BZU2528H2TY, BZU2528H2TY, BZU2528H2TY, BZU2528H2TY, BZU2528H2TY, BZU"/>
    <s v="74:8E:F8:B9:1D:E0, 74:8E:F8:B9:1D:E9, 74:8E:F8:B9:1D:E5, 74:8E:F8:B9:1D:E6, 74:8E:F8:B9:1D:E7, 74:8E:F8:B9:1D:E8, 74:8E:F8:B9:1E:11, 74:8E:F8:B9:1E:0B, 74:8E:F8:B9:1E:0C, 74:8E:F8:B9:1E:0D, 74:8E:F8:B9:1E:0E, 74:8E:F8:B9:1E:0F, 74:8E:F8:B9:1D:E4, 74:"/>
    <s v="NULL"/>
  </r>
  <r>
    <x v="5"/>
    <x v="281"/>
    <x v="966"/>
    <x v="1"/>
    <x v="1"/>
    <s v="In Betrieb"/>
    <x v="1"/>
    <s v="ICX6450-48 48-port, ICX6450-48 48-port, ICX6450-48 48-port, ICX6450-48 48-port, ICX6450-48 48-port, ICX6450-48 48-port, ICX6450-48 48-port, ICX6450-48 48-port, ICX6450-48 48-port, ICX6450-48 48-port, ICX6450-48 48-port, ICX6450-48 48-port, ICX6450-48"/>
    <s v="BZU2528H2XY, BZU2528H2XY, BZU2528H2XY, BZU2528H2XY, BZU2528H2XY, BZU2528H2XY, BZU2528H2XY, BZU2528H2XY, BZU2528H2XY, BZU2528H2XY, BZU2528H2XY, BZU2528H2XY, BZU2528H2XY, BZU2528H2XY, BZU2528H2XY, BZU2528H2XY, BZU2528H2XY, BZU2528H2XY, BZU2528H2XY, BZU"/>
    <s v="74:8E:F8:B8:FD:20, 74:8E:F8:B8:FD:29, 74:8E:F8:B8:FD:2A, 74:8E:F8:B8:FD:2B, 74:8E:F8:B8:FD:27, 74:8E:F8:B8:FD:28, 74:8E:F8:B8:FD:51, 74:8E:F8:B8:FD:4D, 74:8E:F8:B8:FD:4E, 74:8E:F8:B8:FD:4F, 74:8E:F8:B8:FD:24, 74:8E:F8:B8:FD:25, 74:8E:F8:B8:FD:26, 74:"/>
    <s v="NULL"/>
  </r>
  <r>
    <x v="5"/>
    <x v="281"/>
    <x v="967"/>
    <x v="1"/>
    <x v="1"/>
    <s v="In Betrieb"/>
    <x v="1"/>
    <s v="Foundry FastIron ICX Switch, Foundry FastIron ICX Switch"/>
    <s v="NULL"/>
    <s v=", n.a."/>
    <s v="172.29.250.231, n.a."/>
  </r>
  <r>
    <x v="5"/>
    <x v="281"/>
    <x v="968"/>
    <x v="1"/>
    <x v="1"/>
    <s v="In Betrieb"/>
    <x v="1"/>
    <s v="Foundry FastIron ICX Switch, Foundry FastIron ICX Switch, Foundry FastIron ICX Switch, Foundry FastIron ICX Switch, Foundry FastIron ICX Switch, Foundry FastIron ICX Switch, Foundry FastIron ICX Switch, Foundry FastIron ICX Switch, Foundry FastIron I"/>
    <s v="BZU0427J00B, BZU0427J00B, BZU0427J00B, BZU0427J00B, BZU0427J00B, BZU0427J00B, BZU0427J00B, BZU0427J00B, BZU0427J00B, BZU0427J00B, BZU0427J00B, BZU0427J00B, BZU0427J00B, BZU0427J00B, BZU0427J00B, BZU0427J00B, BZU0427J00B, BZU0427J00B, BZU0427J00B, BZU"/>
    <s v="74:8E:F8:B6:D7:A0, 74:8E:F8:B6:D7:A0, 74:8E:F8:B6:D7:A9, 74:8E:F8:B6:D7:AA, 74:8E:F8:B6:D7:AB, 74:8E:F8:B6:D7:A7, 74:8E:F8:B6:D7:A8, 74:8E:F8:B6:D7:CD, 74:8E:F8:B6:D7:CE, 74:8E:F8:B6:D7:CF, 74:8E:F8:B6:D7:A4, 74:8E:F8:B6:D7:A5, 74:8E:F8:B6:D7:A6, 74:"/>
    <s v="NULL"/>
  </r>
  <r>
    <x v="5"/>
    <x v="281"/>
    <x v="969"/>
    <x v="1"/>
    <x v="1"/>
    <s v="In Betrieb"/>
    <x v="1"/>
    <s v="Foundry Networks Switch FLS624, Foundry Networks Switch FLS624, Foundry Networks Switch FLS624, Foundry Networks Switch FLS624, Foundry Networks Switch FLS624, Foundry Networks Switch FLS624, Foundry Networks Switch FLS624, Foundry Networks Switch FL"/>
    <s v="AN07451349, AN07451349, AN07451349, AN07451349, AN07451349, AN07451349, AN07451349, AN07451349, AN07451349, AN07451349, AN07451349, AN07451349, AN07451349, AN07451349, AN07451349, AN07451349, AN07451349, AN07451349, AN07451349, AN07451349, AN07451349"/>
    <s v="00:1B:ED:5C:9C:00, n.a., 00:1B:ED:5C:9C:00, 00:1B:ED:5C:9C:04, 00:1B:ED:5C:9C:05, 00:1B:ED:5C:9C:06, 00:1B:ED:5C:9C:07, 00:1B:ED:5C:9C:08, 00:1B:ED:5C:9C:14, 00:1B:ED:5C:9C:15, 00:1B:ED:5C:9C:16, 00:1B:ED:5C:9C:17, 00:1B:ED:5C:9C:02, 00:1B:ED:5C:9C:0"/>
    <s v="NULL"/>
  </r>
  <r>
    <x v="5"/>
    <x v="281"/>
    <x v="970"/>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7432121, AN07432121, AN07432121, AN07432121, AN07432121, AN07432121, AN07432121, AN07432121, AN07432121, AN07432121, AN07432121, AN07432121, AN07432121, AN07432121, AN07432121, AN07432121, AN07432121, AN07432121, AN07432121, AN07432121, AN07432121"/>
    <s v="00:1B:ED:3E:0C:00, n.a., 00:1B:ED:3E:0C:00, 00:1B:ED:3E:0C:09, 00:1B:ED:3E:0C:0A, 00:1B:ED:3E:0C:06, 00:1B:ED:3E:0C:07, 00:1B:ED:3E:0C:08, 00:1B:ED:3E:0C:2C, 00:1B:ED:3E:0C:2D, 00:1B:ED:3E:0C:2E, 00:1B:ED:3E:0C:2F, 00:1B:ED:3E:0C:04, 00:1B:ED:3E:0C:0"/>
    <s v="NULL"/>
  </r>
  <r>
    <x v="5"/>
    <x v="281"/>
    <x v="971"/>
    <x v="1"/>
    <x v="1"/>
    <s v="In Betrieb"/>
    <x v="1"/>
    <s v="HP J4865A ProCurve 4108GL, HP J4865A ProCurve 4108GL, HP J4865A ProCurve 4108GL, HP J4865A ProCurve 4108GL"/>
    <s v="SG31000499, SG31000499, SG31000499, SG31000499"/>
    <s v="n.a., n.a., n.a., 00:0A:57:6A:5C:55"/>
    <s v="n.a., n.a., n.a., 10.188.71.49"/>
  </r>
  <r>
    <x v="5"/>
    <x v="281"/>
    <x v="972"/>
    <x v="1"/>
    <x v="1"/>
    <s v="In Betrieb"/>
    <x v="1"/>
    <s v="Fibre Channel Switch, Fibre Channel Switch, Fibre Channel Switch, Fibre Channel Switch, Fibre Channel Switch, Fibre Channel Switch, Fibre Channel Switch, Fibre Channel Switch, Fibre Channel Switch, Fibre Channel Switch, Fibre Channel Switch, Fibre Ch"/>
    <s v="NULL"/>
    <s v="n.a., n.a., n.a., n.a., n.a., n.a., n.a., n.a., n.a., n.a., n.a., n.a., n.a., n.a., n.a., n.a., n.a., n.a., n.a., n.a., n.a., n.a., n.a., n.a., n.a., n.a., n.a., n.a., n.a., n.a., n.a., n.a., n.a., n.a., n.a., n.a., n.a., n.a., n.a., n.a., n.a., n.a."/>
    <s v="n.a., n.a., n.a., n.a., n.a., n.a., n.a., n.a., n.a., n.a., n.a., n.a., n.a., n.a., n.a., n.a., n.a., n.a., n.a., n.a., n.a., n.a., n.a., n.a., n.a., n.a., n.a., n.a., n.a., n.a., n.a., n.a., n.a., n.a., n.a., n.a., n.a., n.a., n.a., n.a., n.a., n.a."/>
  </r>
  <r>
    <x v="5"/>
    <x v="281"/>
    <x v="973"/>
    <x v="1"/>
    <x v="1"/>
    <s v="In Betrieb"/>
    <x v="1"/>
    <s v="Foundry Networks Switch FLS624, Foundry Networks Switch FLS624"/>
    <s v="AN08072307, AN08072307"/>
    <s v="00:1B:ED:7A:31:C0, n.a."/>
    <s v="10.188.250.100, n.a."/>
  </r>
  <r>
    <x v="5"/>
    <x v="281"/>
    <x v="974"/>
    <x v="1"/>
    <x v="1"/>
    <s v="In Betrieb"/>
    <x v="1"/>
    <s v="HP J4812A ProCurve Switch, HP J4812A ProCurve Switch"/>
    <s v="SG402NW020, SG402NW020"/>
    <s v="00:0D:9D:F0:E3:AD, n.a."/>
    <s v="10.188.250.4, n.a."/>
  </r>
  <r>
    <x v="5"/>
    <x v="281"/>
    <x v="975"/>
    <x v="1"/>
    <x v="19"/>
    <s v="In Betrieb"/>
    <x v="5"/>
    <s v="ICX6450-24P"/>
    <s v="NULL"/>
    <s v="cc:4e:24:80:eb:80"/>
    <s v="10.17.250.254"/>
  </r>
  <r>
    <x v="5"/>
    <x v="281"/>
    <x v="976"/>
    <x v="1"/>
    <x v="1"/>
    <s v="In Betrieb"/>
    <x v="5"/>
    <s v="ICX6450-24P"/>
    <s v="NULL"/>
    <s v="cc:4e:24:80:f1:00"/>
    <s v="10.17.250.253"/>
  </r>
  <r>
    <x v="5"/>
    <x v="281"/>
    <x v="977"/>
    <x v="1"/>
    <x v="1"/>
    <s v="In Betrieb"/>
    <x v="1"/>
    <s v="HP ProCurve 2520 Switch, HP ProCurve 2520 Switch, HP ProCurve 2520 Switch, HP ProCurve 2520 Switch, HP ProCurve 2520 Switch, HP ProCurve 2520 Switch, HP ProCurve 2520 Switch, HP ProCurve 2520 Switch, HP ProCurve 2520 Switch, HP ProCurve 2520 Switch, "/>
    <s v="CPW3241L0P0, CPW3241L0P0, CPW3241L0P0, CPW3241L0P0, CPW3241L0P0, CPW3241L0P0, CPW3241L0P0, CPW3241L0P0, CPW3241L0P0, CPW3241L0P0, CPW3241L0P0, CPW3241L0P0, CPW3241L0P0, CPW3241L0P0"/>
    <s v="60:9C:9F:37:D5:06, n.a., 60:9C:9F:37:D5:06, 60:9C:9F:37:D5:0F, 60:9C:9F:37:D5:10, 60:9C:9F:37:D5:11, 60:9C:9F:37:D5:0D, 60:9C:9F:37:D5:0E, 60:9C:9F:37:D5:07, 60:9C:9F:37:D5:08, 60:9C:9F:37:D5:09, 60:9C:9F:37:D5:0A, 60:9C:9F:37:D5:0B, 60:9C:9F:37:D5:0"/>
    <s v="NULL"/>
  </r>
  <r>
    <x v="5"/>
    <x v="281"/>
    <x v="978"/>
    <x v="1"/>
    <x v="1"/>
    <s v="In Betrieb"/>
    <x v="1"/>
    <s v="BNT Layer 2/3 Copper Gigabit Ethernet Switch Modul, BNT Layer 2/3 Copper Gigabit Ethernet Switch Modul"/>
    <s v=", "/>
    <s v=", n.a."/>
    <s v="10.188.13.242, n.a."/>
  </r>
  <r>
    <x v="5"/>
    <x v="281"/>
    <x v="979"/>
    <x v="1"/>
    <x v="1"/>
    <s v="In Betrieb"/>
    <x v="1"/>
    <s v="HP J4813A ProCurve Switch, HP J4813A ProCurve Switch"/>
    <s v="tw04803777, tw04803777"/>
    <s v="00:01:E7:60:FA:61, n.a."/>
    <s v="10.188.250.6, n.a."/>
  </r>
  <r>
    <x v="5"/>
    <x v="281"/>
    <x v="980"/>
    <x v="1"/>
    <x v="1"/>
    <s v="In Betrieb"/>
    <x v="1"/>
    <s v="Brocade ICX6430-24, Brocade ICX6430-24"/>
    <s v="NULL"/>
    <s v=", n.a."/>
    <s v="10.188.250.9, n.a."/>
  </r>
  <r>
    <x v="5"/>
    <x v="281"/>
    <x v="981"/>
    <x v="1"/>
    <x v="1"/>
    <s v="In Betrieb"/>
    <x v="1"/>
    <s v="Foundry FastIron ICX Switch, Foundry FastIron ICX Switch"/>
    <s v="NULL"/>
    <s v=", n.a."/>
    <s v="10.188.250.24, n.a."/>
  </r>
  <r>
    <x v="5"/>
    <x v="281"/>
    <x v="982"/>
    <x v="1"/>
    <x v="1"/>
    <s v="In Betrieb"/>
    <x v="1"/>
    <s v="HP J4093A ProCurve Switch, HP J4093A ProCurve Switch, HP J4093A ProCurve Switch, HP J4093A ProCurve Switch"/>
    <s v="SG94604321, SG94604321, SG94604321, SG94604321"/>
    <s v="n.a., 00:10:83:45:5C:28, n.a., n.a."/>
    <s v="n.a., 10.188.18.131, n.a., n.a."/>
  </r>
  <r>
    <x v="5"/>
    <x v="281"/>
    <x v="983"/>
    <x v="1"/>
    <x v="1"/>
    <s v="In Betrieb"/>
    <x v="1"/>
    <s v="Foundry Networks Switch FWS624G, Foundry Networks Switch FWS624G, Foundry Networks Switch FWS624G, Foundry Networks Switch FWS624G, Foundry Networks Switch FWS624G, Foundry Networks Switch FWS624G, Foundry Networks Switch FWS624G, Foundry Networks Sw"/>
    <s v="AN10204269, AN10204269, AN10204269, AN10204269, AN10204269, AN10204269, AN10204269, AN10204269, AN10204269, AN10204269, AN10204269, AN10204269, AN10204269, AN10204269, AN10204269, AN10204269, AN10204269, AN10204269, AN10204269, AN10204269, AN10204269"/>
    <s v="00:24:38:ED:FE:40, n.a., 00:24:38:ED:FE:40, 00:24:38:ED:FE:49, 00:24:38:ED:FE:45, 00:24:38:ED:FE:46, 00:24:38:ED:FE:47, 00:24:38:ED:FE:48, 00:24:38:ED:FE:55, 00:24:38:ED:FE:56, 00:24:38:ED:FE:57, 00:24:38:ED:FE:42, 00:24:38:ED:FE:43, 00:24:38:ED:FE:4"/>
    <s v="NULL"/>
  </r>
  <r>
    <x v="5"/>
    <x v="281"/>
    <x v="984"/>
    <x v="1"/>
    <x v="1"/>
    <s v="In Betrieb"/>
    <x v="1"/>
    <s v="Brocade ICX6430-24, Brocade ICX6430-24, Brocade ICX6430-24, Brocade ICX6430-24, Brocade ICX6430-24, Brocade ICX6430-24, Brocade ICX6430-24, Brocade ICX6430-24, Brocade ICX6430-24, Brocade ICX6430-24, Brocade ICX6430-24, Brocade ICX6430-24, Brocade IC"/>
    <s v="BZN2537H413, BZN2537H413, BZN2537H413, BZN2537H413, BZN2537H413, BZN2537H413, BZN2537H413, BZN2537H413, BZN2537H413, BZN2537H413, BZN2537H413, BZN2537H413, BZN2537H413, BZN2537H413, BZN2537H413, BZN2537H413, BZN2537H413, BZN2537H413, BZN2537H413, BZN"/>
    <s v="74:8E:F8:B4:30:E0, n.a., 74:8E:F8:B4:30:E5, 74:8E:F8:B4:30:E6, 74:8E:F8:B4:30:E7, 74:8E:F8:B4:30:E8, 74:8E:F8:B4:30:E3, 74:8E:F8:B4:30:E4, 74:8E:F8:B4:30:F9, 74:8E:F8:B4:30:FA, 74:8E:F8:B4:30:FB, 74:8E:F8:B4:30:F3, 74:8E:F8:B4:30:F4, 74:8E:F8:B4:30:F"/>
    <s v="NULL"/>
  </r>
  <r>
    <x v="5"/>
    <x v="281"/>
    <x v="985"/>
    <x v="1"/>
    <x v="1"/>
    <s v="In Betrieb"/>
    <x v="1"/>
    <s v="3Com SuperStack II Switch, 3Com SuperStack II Switch"/>
    <s v=", "/>
    <s v="n.a., 00:50:99:9D:F9:D8"/>
    <s v="n.a., 10.188.18.130"/>
  </r>
  <r>
    <x v="5"/>
    <x v="281"/>
    <x v="986"/>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7280089, AN07280089, AN07280089, AN07280089, AN07280089, AN07280089, AN07280089, AN07280089, AN07280089, AN07280089, AN07280089, AN07280089, AN07280089, AN07280089, AN07280089, AN07280089, AN07280089, AN07280089, AN07280089, AN07280089, AN07280089"/>
    <s v="00:12:F2:EC:1E:C0, n.a., 00:12:F2:EC:1E:C0, 00:12:F2:EC:1E:C9, 00:12:F2:EC:1E:C5, 00:12:F2:EC:1E:C6, 00:12:F2:EC:1E:C7, 00:12:F2:EC:1E:C8, 00:12:F2:EC:1E:CD, 00:12:F2:EC:1E:EB, 00:12:F2:EC:1E:EC, 00:12:F2:EC:1E:ED, 00:12:F2:EC:1E:EE, 00:12:F2:EC:1E:E"/>
    <s v="NULL"/>
  </r>
  <r>
    <x v="5"/>
    <x v="281"/>
    <x v="987"/>
    <x v="1"/>
    <x v="1"/>
    <s v="In Betrieb"/>
    <x v="1"/>
    <s v="Foundry Networks Switch FWS624G, Foundry Networks Switch FWS624G, Foundry Networks Switch FWS624G, Foundry Networks Switch FWS624G, Foundry Networks Switch FWS624G, Foundry Networks Switch FWS624G, Foundry Networks Switch FWS624G, Foundry Networks Sw"/>
    <s v="AN10220264, AN10220264, AN10220264, AN10220264, AN10220264, AN10220264, AN10220264, AN10220264, AN10220264, AN10220264, AN10220264, AN10220264, AN10220264, AN10220264, AN10220264, AN10220264, AN10220264, AN10220264, AN10220264, AN10220264, AN10220264"/>
    <s v="00:24:38:EE:68:00, n.a., 00:24:38:EE:68:03, 00:24:38:EE:68:04, 00:24:38:EE:68:05, 00:24:38:EE:68:06, 00:24:38:EE:68:07, 00:24:38:EE:68:08, 00:24:38:EE:68:13, 00:24:38:EE:68:14, 00:24:38:EE:68:15, 00:24:38:EE:68:16, 00:24:38:EE:68:17, 00:24:38:EE:68:0"/>
    <s v="NULL"/>
  </r>
  <r>
    <x v="5"/>
    <x v="281"/>
    <x v="988"/>
    <x v="0"/>
    <x v="0"/>
    <s v="In Betrieb"/>
    <x v="0"/>
    <s v="NULL"/>
    <s v="NULL"/>
    <s v="NULL"/>
    <s v="NULL"/>
  </r>
  <r>
    <x v="5"/>
    <x v="281"/>
    <x v="989"/>
    <x v="1"/>
    <x v="6"/>
    <s v="In Betrieb"/>
    <x v="1"/>
    <s v="Aruba AP 315"/>
    <s v="CND1J0T321"/>
    <s v="34:FC:B9:C9:CA:F8"/>
    <s v="10.12.194.27"/>
  </r>
  <r>
    <x v="5"/>
    <x v="281"/>
    <x v="990"/>
    <x v="1"/>
    <x v="6"/>
    <s v="In Betrieb"/>
    <x v="1"/>
    <s v="Aruba AP 315"/>
    <s v="CND1J0T2WL"/>
    <s v="34:FC:B9:C9:C9:A6"/>
    <s v="10.12.194.26"/>
  </r>
  <r>
    <x v="5"/>
    <x v="281"/>
    <x v="991"/>
    <x v="1"/>
    <x v="6"/>
    <s v="In Betrieb"/>
    <x v="1"/>
    <s v="Aruba AP 315"/>
    <s v="CND1J0T31R"/>
    <s v="34:FC:B9:C9:CA:E6"/>
    <s v="10.12.194.16"/>
  </r>
  <r>
    <x v="5"/>
    <x v="281"/>
    <x v="992"/>
    <x v="1"/>
    <x v="6"/>
    <s v="In Betrieb"/>
    <x v="1"/>
    <s v="Aruba AP 315"/>
    <s v="CND1J0T318"/>
    <s v="34:FC:B9:C9:CA:C8"/>
    <s v="10.12.194.18"/>
  </r>
  <r>
    <x v="5"/>
    <x v="281"/>
    <x v="993"/>
    <x v="1"/>
    <x v="6"/>
    <s v="In Betrieb"/>
    <x v="1"/>
    <s v="Aruba AP 315"/>
    <s v="CND1J0T32F"/>
    <s v="34:FC:B9:C9:CB:10"/>
    <s v="10.12.194.25"/>
  </r>
  <r>
    <x v="5"/>
    <x v="281"/>
    <x v="994"/>
    <x v="1"/>
    <x v="6"/>
    <s v="In Betrieb"/>
    <x v="1"/>
    <s v="Aruba AP 315"/>
    <s v="CND1J0T329"/>
    <s v="34:FC:B9:C9:CB:08"/>
    <s v="10.12.194.17"/>
  </r>
  <r>
    <x v="5"/>
    <x v="281"/>
    <x v="995"/>
    <x v="1"/>
    <x v="6"/>
    <s v="In Betrieb"/>
    <x v="1"/>
    <s v="Aruba AP 315"/>
    <s v="CND1J0T324"/>
    <s v="34:FC:B9:C9:CA:FE"/>
    <s v="10.12.194.21"/>
  </r>
  <r>
    <x v="5"/>
    <x v="281"/>
    <x v="996"/>
    <x v="1"/>
    <x v="6"/>
    <s v="In Betrieb"/>
    <x v="1"/>
    <s v="Aruba AP 315"/>
    <s v="CND1J0T31D"/>
    <s v="34:FC:B9:C9:CA:D0"/>
    <s v="10.12.194.20"/>
  </r>
  <r>
    <x v="5"/>
    <x v="281"/>
    <x v="997"/>
    <x v="1"/>
    <x v="6"/>
    <s v="In Betrieb"/>
    <x v="1"/>
    <s v="Aruba AP 315"/>
    <s v="CND1J0T32G"/>
    <s v="34:FC:B9:C9:CB:12"/>
    <s v="10.12.194.19"/>
  </r>
  <r>
    <x v="5"/>
    <x v="281"/>
    <x v="998"/>
    <x v="1"/>
    <x v="6"/>
    <s v="In Betrieb"/>
    <x v="1"/>
    <s v="Aruba AP 315"/>
    <s v="CND1J0T2QV"/>
    <s v="34:FC:B9:C9:C8:80"/>
    <s v="10.12.194.23"/>
  </r>
  <r>
    <x v="5"/>
    <x v="281"/>
    <x v="999"/>
    <x v="1"/>
    <x v="6"/>
    <s v="In Betrieb"/>
    <x v="1"/>
    <s v="Aruba AP 315"/>
    <s v="CND1J0T2YQ"/>
    <s v="34:FC:B9:C9:CA:2A"/>
    <s v="10.12.194.22"/>
  </r>
  <r>
    <x v="5"/>
    <x v="281"/>
    <x v="1000"/>
    <x v="1"/>
    <x v="6"/>
    <s v="In Betrieb"/>
    <x v="1"/>
    <s v="Aruba AP 315"/>
    <s v="CND1J0T28T"/>
    <s v="34:FC:B9:C9:C5:1A"/>
    <s v="10.12.194.24"/>
  </r>
  <r>
    <x v="5"/>
    <x v="281"/>
    <x v="1001"/>
    <x v="1"/>
    <x v="6"/>
    <s v="In Betrieb"/>
    <x v="1"/>
    <s v="Aruba AP 315"/>
    <s v="CND1J0T2Z2"/>
    <s v="34:FC:B9:C9:CA:40"/>
    <s v="10.12.194.29"/>
  </r>
  <r>
    <x v="5"/>
    <x v="281"/>
    <x v="1002"/>
    <x v="1"/>
    <x v="6"/>
    <s v="In Betrieb"/>
    <x v="1"/>
    <s v="Aruba AP 315"/>
    <s v="CND1J0T2Y5"/>
    <s v="34:FC:B9:C9:CA:08"/>
    <s v="10.12.194.28"/>
  </r>
  <r>
    <x v="5"/>
    <x v="281"/>
    <x v="1003"/>
    <x v="1"/>
    <x v="1"/>
    <s v="In Betrieb"/>
    <x v="1"/>
    <s v="Brocade ICX-6450-48-HPOE, Brocade ICX-6450-48-HPOE"/>
    <s v="NULL"/>
    <s v=", n.a."/>
    <s v="192.168.99.170, n.a."/>
  </r>
  <r>
    <x v="5"/>
    <x v="281"/>
    <x v="1004"/>
    <x v="1"/>
    <x v="1"/>
    <s v="In Betrieb"/>
    <x v="1"/>
    <s v="HP J9623A E2620-24 Switch, HP J9623A E2620-24 Switch"/>
    <s v="CN2ADRR10H, CN2ADRR10H"/>
    <s v="n.a., 10:60:4B:27:42:64"/>
    <s v="n.a., 192.168.139.1"/>
  </r>
  <r>
    <x v="5"/>
    <x v="281"/>
    <x v="1005"/>
    <x v="1"/>
    <x v="1"/>
    <s v="In Betrieb"/>
    <x v="1"/>
    <s v="HP ProCurve Switch 8000M, HP ProCurve Switch 8000M, HP ProCurve Switch 8000M, HP ProCurve Switch 8000M"/>
    <s v="SG03203831, SG03203831, SG03203831, SG03203831"/>
    <s v="n.a., n.a., n.a., 00:30:C1:92:68:37"/>
    <s v="n.a., n.a., n.a., 10.188.250.2"/>
  </r>
  <r>
    <x v="5"/>
    <x v="281"/>
    <x v="1006"/>
    <x v="0"/>
    <x v="0"/>
    <s v="In Betrieb"/>
    <x v="0"/>
    <s v="HP Color LaserJet 2605dn"/>
    <s v="NULL"/>
    <m/>
    <s v="192.168.140.69"/>
  </r>
  <r>
    <x v="5"/>
    <x v="281"/>
    <x v="1007"/>
    <x v="1"/>
    <x v="1"/>
    <s v="In Betrieb"/>
    <x v="1"/>
    <s v="Brocade Fastiron FWS648G, Brocade Fastiron FWS648G, Brocade Fastiron FWS648G, Brocade Fastiron FWS648G, Brocade Fastiron FWS648G, Brocade Fastiron FWS648G, Brocade Fastiron FWS648G, Brocade Fastiron FWS648G, Brocade Fastiron FWS648G, Brocade Fastiron"/>
    <s v="MDAN39G045, MDAN39G045, MDAN39G045, MDAN39G045, MDAN39G045, MDAN39G045, MDAN39G045, MDAN39G045, MDAN39G045, MDAN39G045, MDAN39G045, MDAN39G045, MDAN39G045, MDAN39G045, MDAN39G045, MDAN39G045, MDAN39G045, MDAN39G045, MDAN39G045, MDAN39G045, MDAN39G045"/>
    <s v="00:24:38:FA:28:00, n.a., n.a., 00:24:38:FA:28:00, 00:24:38:FA:28:1A, 00:24:38:FA:28:04, 00:24:38:FA:28:05, 00:24:38:FA:28:06, 00:24:38:FA:28:07, 00:24:38:FA:28:08, 00:24:38:FA:28:0A, 00:24:38:FA:28:2A, 00:24:38:FA:28:2B, 00:24:38:FA:28:2C, 00:24:38:F"/>
    <s v="NULL"/>
  </r>
  <r>
    <x v="5"/>
    <x v="281"/>
    <x v="1008"/>
    <x v="1"/>
    <x v="1"/>
    <s v="In Betrieb"/>
    <x v="1"/>
    <s v="Brocade Fastiron FWS648G"/>
    <s v="MDAN08H03P"/>
    <s v="00:24:38:FB:3C:40"/>
    <s v="192.168.99.165"/>
  </r>
  <r>
    <x v="5"/>
    <x v="281"/>
    <x v="1009"/>
    <x v="1"/>
    <x v="1"/>
    <s v="In Betrieb"/>
    <x v="1"/>
    <s v="HP J9623A E2620-24 Switch, HP J9623A E2620-24 Switch, HP J9623A E2620-24 Switch"/>
    <s v="CN29DRR0G6, CN29DRR0G6, CN29DRR0G6"/>
    <s v="10:60:4B:26:04:04, n.a., n.a."/>
    <s v="192.168.99.166, n.a., n.a."/>
  </r>
  <r>
    <x v="5"/>
    <x v="281"/>
    <x v="1010"/>
    <x v="1"/>
    <x v="1"/>
    <s v="In Betrieb"/>
    <x v="1"/>
    <s v="HP J9623A E2620-24 Switch, HP J9623A E2620-24 Switch, HP J9623A E2620-24 Switch"/>
    <s v="CN36DRR312, CN36DRR312, CN36DRR312"/>
    <s v="74:46:A0:0A:B7:84, n.a., n.a."/>
    <s v="192.168.99.168, n.a., n.a."/>
  </r>
  <r>
    <x v="5"/>
    <x v="281"/>
    <x v="1011"/>
    <x v="1"/>
    <x v="1"/>
    <s v="In Betrieb"/>
    <x v="1"/>
    <s v="Foundry FastIron ICX Switch, Foundry FastIron ICX Switch"/>
    <s v="NULL"/>
    <s v=", n.a."/>
    <s v="10.12.1.11, n.a."/>
  </r>
  <r>
    <x v="5"/>
    <x v="281"/>
    <x v="1012"/>
    <x v="1"/>
    <x v="1"/>
    <s v="In Betrieb"/>
    <x v="1"/>
    <s v="Brocade ICX6430-24"/>
    <s v="NULL"/>
    <m/>
    <s v="172.17.248.10"/>
  </r>
  <r>
    <x v="5"/>
    <x v="281"/>
    <x v="1013"/>
    <x v="0"/>
    <x v="0"/>
    <s v="In Betrieb"/>
    <x v="0"/>
    <s v="NULL"/>
    <s v="NULL"/>
    <s v="NULL"/>
    <s v="NULL"/>
  </r>
  <r>
    <x v="5"/>
    <x v="281"/>
    <x v="1014"/>
    <x v="0"/>
    <x v="0"/>
    <s v="In Betrieb"/>
    <x v="0"/>
    <s v="NULL"/>
    <s v="NULL"/>
    <s v="NULL"/>
    <s v="NULL"/>
  </r>
  <r>
    <x v="5"/>
    <x v="281"/>
    <x v="1015"/>
    <x v="0"/>
    <x v="0"/>
    <s v="Installiert"/>
    <x v="0"/>
    <s v="NULL"/>
    <s v="NULL"/>
    <s v="NULL"/>
    <s v="NULL"/>
  </r>
  <r>
    <x v="5"/>
    <x v="281"/>
    <x v="1016"/>
    <x v="0"/>
    <x v="0"/>
    <s v="Angelegt"/>
    <x v="0"/>
    <s v="NULL"/>
    <s v="NULL"/>
    <s v="NULL"/>
    <s v="NULL"/>
  </r>
  <r>
    <x v="5"/>
    <x v="281"/>
    <x v="1017"/>
    <x v="1"/>
    <x v="6"/>
    <s v="In Betrieb"/>
    <x v="1"/>
    <s v="Aruba AP 315"/>
    <s v="CNF0J0T0FV"/>
    <s v="24:F2:7F:C4:1C:88"/>
    <s v="10.10.130.27"/>
  </r>
  <r>
    <x v="5"/>
    <x v="281"/>
    <x v="1018"/>
    <x v="1"/>
    <x v="6"/>
    <s v="In Betrieb"/>
    <x v="1"/>
    <s v="Aruba AP 315"/>
    <s v="CNF0J0T0FP"/>
    <s v="24:F2:7F:C4:1C:7E"/>
    <s v="10.10.130.29"/>
  </r>
  <r>
    <x v="5"/>
    <x v="281"/>
    <x v="1019"/>
    <x v="1"/>
    <x v="6"/>
    <s v="In Betrieb"/>
    <x v="1"/>
    <s v="Aruba AP 315"/>
    <s v="CNF0J0T2JM"/>
    <s v="24:F2:7F:C4:2C:38"/>
    <s v="10.10.130.145"/>
  </r>
  <r>
    <x v="5"/>
    <x v="281"/>
    <x v="1020"/>
    <x v="1"/>
    <x v="6"/>
    <s v="In Betrieb"/>
    <x v="1"/>
    <s v="Aruba AP 315"/>
    <s v="CNF0J0T0FS"/>
    <s v="24:F2:7F:C4:1C:84"/>
    <s v="10.10.130.26"/>
  </r>
  <r>
    <x v="5"/>
    <x v="281"/>
    <x v="1021"/>
    <x v="1"/>
    <x v="6"/>
    <s v="In Betrieb"/>
    <x v="1"/>
    <s v="Aruba AP 315"/>
    <s v="CNF0J0T0FD"/>
    <s v="24:F2:7F:C4:1C:6C"/>
    <s v="10.10.130.32"/>
  </r>
  <r>
    <x v="5"/>
    <x v="281"/>
    <x v="1022"/>
    <x v="1"/>
    <x v="6"/>
    <s v="In Betrieb"/>
    <x v="1"/>
    <s v="Aruba AP 315"/>
    <s v="CNF0J0T0FW"/>
    <s v="24:F2:7F:C4:1C:8A"/>
    <s v="10.10.130.25"/>
  </r>
  <r>
    <x v="5"/>
    <x v="281"/>
    <x v="1023"/>
    <x v="1"/>
    <x v="6"/>
    <s v="In Betrieb"/>
    <x v="1"/>
    <s v="Aruba AP 315"/>
    <s v="CNF0J0T0F9"/>
    <s v="24:F2:7F:C4:1C:66"/>
    <s v="10.10.130.30"/>
  </r>
  <r>
    <x v="5"/>
    <x v="281"/>
    <x v="1024"/>
    <x v="1"/>
    <x v="6"/>
    <s v="In Betrieb"/>
    <x v="1"/>
    <s v="Aruba AP 315"/>
    <s v="CNF0J0T0FH"/>
    <s v="24:F2:7F:C4:1C:72"/>
    <s v="10.10.130.18"/>
  </r>
  <r>
    <x v="5"/>
    <x v="281"/>
    <x v="1025"/>
    <x v="1"/>
    <x v="6"/>
    <s v="In Betrieb"/>
    <x v="1"/>
    <s v="Aruba AP 315"/>
    <s v="CNF0J0T0F8"/>
    <s v="24:F2:7F:C4:1C:64"/>
    <s v="10.10.130.17"/>
  </r>
  <r>
    <x v="5"/>
    <x v="281"/>
    <x v="1026"/>
    <x v="1"/>
    <x v="6"/>
    <s v="In Betrieb"/>
    <x v="1"/>
    <s v="Aruba AP 315"/>
    <s v="CNF0J0T0FT"/>
    <s v="24:F2:7F:C4:1C:86"/>
    <s v="10.10.130.24"/>
  </r>
  <r>
    <x v="5"/>
    <x v="281"/>
    <x v="1027"/>
    <x v="1"/>
    <x v="6"/>
    <s v="In Betrieb"/>
    <x v="1"/>
    <s v="Aruba AP 315"/>
    <s v="CNF0J0T05C"/>
    <s v="24:F2:7F:C4:1A:7A"/>
    <s v="10.10.130.16"/>
  </r>
  <r>
    <x v="5"/>
    <x v="281"/>
    <x v="1028"/>
    <x v="1"/>
    <x v="6"/>
    <s v="In Betrieb"/>
    <x v="1"/>
    <s v="Aruba AP 315"/>
    <s v="CNF0J0T2JB"/>
    <s v="24:F2:7F:C4:2C:26"/>
    <s v="10.10.130.144"/>
  </r>
  <r>
    <x v="5"/>
    <x v="281"/>
    <x v="1029"/>
    <x v="1"/>
    <x v="6"/>
    <s v="In Betrieb"/>
    <x v="1"/>
    <s v="Aruba AP 315"/>
    <s v="CNF0J0T05G"/>
    <s v="24:F2:7F:C4:1A:80"/>
    <s v="10.10.130.21"/>
  </r>
  <r>
    <x v="5"/>
    <x v="281"/>
    <x v="1030"/>
    <x v="1"/>
    <x v="6"/>
    <s v="In Betrieb"/>
    <x v="1"/>
    <s v="Aruba AP 315"/>
    <s v="CNF0J0T059"/>
    <s v="24:F2:7F:C4:1A:76"/>
    <s v="10.10.130.23"/>
  </r>
  <r>
    <x v="5"/>
    <x v="281"/>
    <x v="1031"/>
    <x v="1"/>
    <x v="6"/>
    <s v="In Betrieb"/>
    <x v="1"/>
    <s v="Aruba AP 315"/>
    <s v="CNF0J0T04Y"/>
    <s v="24:F2:7F:C4:1A:60"/>
    <s v="10.10.130.31"/>
  </r>
  <r>
    <x v="5"/>
    <x v="281"/>
    <x v="1032"/>
    <x v="1"/>
    <x v="6"/>
    <s v="In Betrieb"/>
    <x v="1"/>
    <s v="Aruba AP 315"/>
    <s v="CNF0J0T05J"/>
    <s v="24:F2:7F:C4:1A:84"/>
    <s v="10.10.130.20"/>
  </r>
  <r>
    <x v="5"/>
    <x v="281"/>
    <x v="1033"/>
    <x v="1"/>
    <x v="6"/>
    <s v="In Betrieb"/>
    <x v="1"/>
    <s v="Aruba AP 315"/>
    <s v="CNF0J0T01L"/>
    <s v="24:F2:7F:C4:19:90"/>
    <s v="10.10.130.28"/>
  </r>
  <r>
    <x v="5"/>
    <x v="281"/>
    <x v="1034"/>
    <x v="1"/>
    <x v="6"/>
    <s v="In Betrieb"/>
    <x v="1"/>
    <s v="Aruba AP 315"/>
    <s v="CNF0J0T05H"/>
    <s v="24:F2:7F:C4:1A:82"/>
    <s v="10.10.130.22"/>
  </r>
  <r>
    <x v="5"/>
    <x v="281"/>
    <x v="1035"/>
    <x v="1"/>
    <x v="6"/>
    <s v="In Betrieb"/>
    <x v="1"/>
    <s v="Aruba AP 315"/>
    <s v="CNF0J0T2DP"/>
    <s v="24:F2:7F:C4:2B:44"/>
    <s v="10.10.130.147"/>
  </r>
  <r>
    <x v="5"/>
    <x v="281"/>
    <x v="1036"/>
    <x v="1"/>
    <x v="6"/>
    <s v="In Betrieb"/>
    <x v="1"/>
    <s v="Aruba AP 315"/>
    <s v="CNF0J0T2J0"/>
    <s v="24:F2:7F:C4:2C:12"/>
    <s v="10.10.130.148"/>
  </r>
  <r>
    <x v="5"/>
    <x v="281"/>
    <x v="1037"/>
    <x v="1"/>
    <x v="6"/>
    <s v="In Betrieb"/>
    <x v="1"/>
    <s v="Aruba AP 315"/>
    <s v="CNF0J0T2JD"/>
    <s v="24:F2:7F:C4:2C:2A"/>
    <s v="10.10.130.150"/>
  </r>
  <r>
    <x v="5"/>
    <x v="281"/>
    <x v="1038"/>
    <x v="1"/>
    <x v="6"/>
    <s v="In Betrieb"/>
    <x v="1"/>
    <s v="Aruba AP 315"/>
    <s v="CNF0J0T2J9"/>
    <s v="24:F2:7F:C4:2C:24"/>
    <s v="10.10.130.146"/>
  </r>
  <r>
    <x v="5"/>
    <x v="281"/>
    <x v="1039"/>
    <x v="1"/>
    <x v="6"/>
    <s v="In Betrieb"/>
    <x v="1"/>
    <s v="Aruba AP 315"/>
    <s v="CNF0J0T2GT"/>
    <s v="24:F2:7F:C4:2B:C8"/>
    <s v="10.10.130.149"/>
  </r>
  <r>
    <x v="5"/>
    <x v="281"/>
    <x v="1040"/>
    <x v="1"/>
    <x v="6"/>
    <s v="In Betrieb"/>
    <x v="1"/>
    <s v="Aruba AP 315"/>
    <s v="CNF0J0T2H6"/>
    <s v="24:F2:7F:C4:2B:E0"/>
    <s v="10.10.130.151"/>
  </r>
  <r>
    <x v="5"/>
    <x v="281"/>
    <x v="1041"/>
    <x v="1"/>
    <x v="4"/>
    <s v="In Betrieb"/>
    <x v="3"/>
    <s v="Cisco Router, Cisco Router"/>
    <s v="FTX1542AK4H, FTX1542AK4H"/>
    <s v="70:CA:9B:05:BC:80, n.a."/>
    <s v="10.0.240.66, n.a."/>
  </r>
  <r>
    <x v="5"/>
    <x v="281"/>
    <x v="1042"/>
    <x v="1"/>
    <x v="1"/>
    <s v="In Betrieb"/>
    <x v="1"/>
    <s v="Brocade Fastiron FWS648G, Brocade Fastiron FWS648G, Brocade Fastiron FWS648G, Brocade Fastiron FWS648G, Brocade Fastiron FWS648G, Brocade Fastiron FWS648G, Brocade Fastiron FWS648G, Brocade Fastiron FWS648G, Brocade Fastiron FWS648G, Brocade Fastiron"/>
    <s v="MDAN12H05K, MDAN12H05K, MDAN12H05K, MDAN12H05K, MDAN12H05K, MDAN12H05K, MDAN12H05K, MDAN12H05K, MDAN12H05K, MDAN12H05K, MDAN12H05K, MDAN12H05K, MDAN12H05K, MDAN12H05K, MDAN12H05K, MDAN12H05K, MDAN12H05K, MDAN12H05K, MDAN12H05K, MDAN12H05K, MDAN12H05K"/>
    <s v="00:24:38:FB:B6:C0, n.a., 00:24:38:FB:B6:C0, 00:24:38:FB:B6:C9, 00:24:38:FB:B6:CA, 00:24:38:FB:B6:C6, 00:24:38:FB:B6:C7, 00:24:38:FB:B6:C8, 00:24:38:FB:B6:EC, 00:24:38:FB:B6:ED, 00:24:38:FB:B6:EE, 00:24:38:FB:B6:EF, 00:24:38:FB:B6:C4, 00:24:38:FB:B6:C"/>
    <s v="NULL"/>
  </r>
  <r>
    <x v="5"/>
    <x v="281"/>
    <x v="1043"/>
    <x v="1"/>
    <x v="1"/>
    <s v="In Betrieb"/>
    <x v="1"/>
    <s v="HP ProCurve J9085A Switch 2610-24, HP ProCurve J9085A Switch 2610-24"/>
    <s v="CN105ZT08J, CN105ZT08J"/>
    <s v="B4:39:D6:2E:0D:E4, n.a."/>
    <s v="192.168.142.162, n.a."/>
  </r>
  <r>
    <x v="5"/>
    <x v="281"/>
    <x v="1044"/>
    <x v="0"/>
    <x v="0"/>
    <s v="In Betrieb"/>
    <x v="0"/>
    <s v="NULL"/>
    <s v="NULL"/>
    <s v="NULL"/>
    <s v="NULL"/>
  </r>
  <r>
    <x v="5"/>
    <x v="281"/>
    <x v="1045"/>
    <x v="1"/>
    <x v="1"/>
    <s v="In Betrieb"/>
    <x v="1"/>
    <s v="Cisco Switch, Cisco Switch, Cisco Switch, Cisco Switch, Cisco Switch, Cisco Switch, Cisco Switch, Cisco Switch, Cisco Switch, Cisco Switch, Cisco Switch, Cisco Switch, Cisco Switch, Cisco Switch, Cisco Switch, Cisco Switch, Cisco Switch, Cisco Switch"/>
    <s v="FDO2131V0DA, FDO2131V0DA, FDO2131V0DA, FDO2131V0DA, FDO2131V0DA, FDO2131V0DA, FDO2131V0DA, FDO2131V0DA, FDO2131V0DA, FDO2131V0DA, FDO2131V0DA, FDO2131V0DA, FDO2131V0DA, FDO2131V0DA, FDO2131V0DA, FDO2131V0DA, FDO2131V0DA, FDO2131V0DA, FDO2131V0DA, FDO"/>
    <s v="n.a., n.a., n.a., n.a., n.a., n.a., 70:70:8B:4C:E6:00, n.a., n.a., n.a., n.a., 70:70:8B:4C:E6:05, 70:70:8B:4C:E6:06, 70:70:8B:4C:E6:07, n.a., 70:70:8B:4C:E6:09, 70:70:8B:4C:E6:1C, 70:70:8B:4C:E6:14, 70:70:8B:4C:E6:15, 70:70:8B:4C:E6:17, 70:70:8B:4C:E"/>
    <s v="NULL"/>
  </r>
  <r>
    <x v="5"/>
    <x v="281"/>
    <x v="1046"/>
    <x v="1"/>
    <x v="1"/>
    <s v="In Betrieb"/>
    <x v="1"/>
    <s v="ProCurve J9019A Switch 2510-24, ProCurve J9019A Switch 2510-24, ProCurve J9019A Switch 2510-24, ProCurve J9019A Switch 2510-24, ProCurve J9019A Switch 2510-24, ProCurve J9019A Switch 2510-24"/>
    <s v="CN720WX1T6, CN720WX1T6, CN720WX1T6, CN720WX1T6, CN720WX1T6, CN720WX1T6"/>
    <s v="n.a., n.a., n.a., n.a., n.a., 00:18:FE:DA:5E:E6"/>
    <s v="n.a., n.a., n.a., n.a., n.a., 172.17.252.163"/>
  </r>
  <r>
    <x v="5"/>
    <x v="281"/>
    <x v="1047"/>
    <x v="1"/>
    <x v="1"/>
    <s v="In Betrieb"/>
    <x v="1"/>
    <s v="ProCurve J9019A Switch 2510-24"/>
    <s v="NULL"/>
    <m/>
    <s v="172.29.250.42"/>
  </r>
  <r>
    <x v="5"/>
    <x v="281"/>
    <x v="1048"/>
    <x v="1"/>
    <x v="1"/>
    <s v="In Betrieb"/>
    <x v="1"/>
    <s v="HP Procurve J9028B"/>
    <s v="NULL"/>
    <s v="00:1B:3F:9E:0C:40"/>
    <s v="172.29.250.171"/>
  </r>
  <r>
    <x v="5"/>
    <x v="281"/>
    <x v="1049"/>
    <x v="1"/>
    <x v="1"/>
    <s v="In Betrieb"/>
    <x v="1"/>
    <s v="HP Procurve J9028B"/>
    <s v="NULL"/>
    <s v="00:23:47:86:E4:E0"/>
    <s v="172.29.250.173"/>
  </r>
  <r>
    <x v="5"/>
    <x v="281"/>
    <x v="1050"/>
    <x v="1"/>
    <x v="1"/>
    <s v="In Betrieb"/>
    <x v="1"/>
    <s v="HP Procurve J9028B, HP Procurve J9028B"/>
    <s v="NULL"/>
    <s v="00:23:47:87:9A:00, n.a."/>
    <s v="172.29.250.174, n.a."/>
  </r>
  <r>
    <x v="5"/>
    <x v="281"/>
    <x v="1051"/>
    <x v="1"/>
    <x v="1"/>
    <s v="In Betrieb"/>
    <x v="1"/>
    <s v="HP Procurve J9028B"/>
    <s v="NULL"/>
    <s v="00:1D:B3:D0:E6:C0"/>
    <s v="172.29.250.175"/>
  </r>
  <r>
    <x v="5"/>
    <x v="281"/>
    <x v="1052"/>
    <x v="1"/>
    <x v="1"/>
    <s v="In Betrieb"/>
    <x v="1"/>
    <s v="HP J9623A E2620-24 Switch, HP J9623A E2620-24 Switch"/>
    <s v="CN34DRR0H1, CN34DRR0H1"/>
    <s v="n.a., 6C:3B:E5:D3:BD:24"/>
    <s v="n.a., 172.17.18.27"/>
  </r>
  <r>
    <x v="5"/>
    <x v="281"/>
    <x v="1053"/>
    <x v="1"/>
    <x v="1"/>
    <s v="In Betrieb"/>
    <x v="1"/>
    <s v="HP ProCurve J9085A Switch 2610-24, HP ProCurve J9085A Switch 2610-24"/>
    <s v="CN014ZT0Q3, CN014ZT0Q3"/>
    <s v="n.a., F0:62:81:5F:C7:A4"/>
    <s v="n.a., 172.29.250.177"/>
  </r>
  <r>
    <x v="5"/>
    <x v="281"/>
    <x v="1054"/>
    <x v="1"/>
    <x v="1"/>
    <s v="In Betrieb"/>
    <x v="1"/>
    <s v="ProCurve J9019A Switch 2510-24"/>
    <s v="NULL"/>
    <m/>
    <s v="172.29.250.43"/>
  </r>
  <r>
    <x v="5"/>
    <x v="281"/>
    <x v="1055"/>
    <x v="1"/>
    <x v="1"/>
    <s v="In Betrieb"/>
    <x v="1"/>
    <s v="HP ProCurve J9085A Switch 2610-24"/>
    <s v="NULL"/>
    <m/>
    <s v="172.29.250.44"/>
  </r>
  <r>
    <x v="5"/>
    <x v="281"/>
    <x v="1056"/>
    <x v="1"/>
    <x v="1"/>
    <s v="In Betrieb"/>
    <x v="1"/>
    <s v="ProCurve J9019A Switch 2510-24"/>
    <s v="NULL"/>
    <m/>
    <s v="172.29.250.41"/>
  </r>
  <r>
    <x v="5"/>
    <x v="281"/>
    <x v="1057"/>
    <x v="0"/>
    <x v="0"/>
    <s v="In Betrieb"/>
    <x v="0"/>
    <s v="Samsung CLX-9251"/>
    <s v="Z8JKB1BD100003W"/>
    <s v="n.a."/>
    <s v="n.a."/>
  </r>
  <r>
    <x v="5"/>
    <x v="281"/>
    <x v="1058"/>
    <x v="1"/>
    <x v="4"/>
    <s v="In Betrieb"/>
    <x v="3"/>
    <s v="Cisco ASR 1001, Cisco ASR 1001"/>
    <s v="NULL"/>
    <s v=", n.a."/>
    <s v="10.0.29.20, n.a."/>
  </r>
  <r>
    <x v="5"/>
    <x v="281"/>
    <x v="1059"/>
    <x v="1"/>
    <x v="4"/>
    <s v="In Betrieb"/>
    <x v="3"/>
    <s v="Cisco ASR 1001, Cisco ASR 1001, Cisco ASR 1001, Cisco ASR 1001, Cisco ASR 1001, Cisco ASR 1001, Cisco ASR 1001"/>
    <s v="SSI173907HG, SSI173907HG, SSI173907HG, SSI173907HG, SSI173907HG, SSI173907HG, SSI173907HG"/>
    <s v="n.a., n.a., n.a., n.a., 24:E9:B3:26:13:00, n.a., n.a."/>
    <s v="n.a., n.a., n.a., n.a., 10.0.240.20, n.a., n.a."/>
  </r>
  <r>
    <x v="5"/>
    <x v="281"/>
    <x v="1060"/>
    <x v="1"/>
    <x v="4"/>
    <s v="In Betrieb"/>
    <x v="3"/>
    <s v="Cisco ASR 1001, Cisco ASR 1001"/>
    <s v="SSI173907KY, SSI173907KY"/>
    <s v="24:E9:B3:33:58:80, n.a."/>
    <s v="10.2.0.110, n.a."/>
  </r>
  <r>
    <x v="5"/>
    <x v="281"/>
    <x v="1061"/>
    <x v="1"/>
    <x v="20"/>
    <s v="In Betrieb"/>
    <x v="1"/>
    <s v="Juniper SRX240, Juniper SRX240, Juniper SRX240, Juniper SRX240, Juniper SRX240, Juniper SRX240, Juniper SRX240, Juniper SRX240, Juniper SRX240, Juniper SRX240, Juniper SRX240, Juniper SRX240, Juniper SRX240, Juniper SRX240, Juniper SRX240, Juniper SR"/>
    <s v="NULL"/>
    <s v="n.a., n.a., n.a., n.a., n.a., n.a., n.a., , n.a., n.a., n.a., n.a., n.a., n.a., n.a., n.a., n.a., n.a., n.a., n.a., n.a., n.a., n.a."/>
    <s v="n.a., n.a., n.a., n.a., n.a., n.a., n.a., 10.6.0.249, n.a., n.a., n.a., n.a., n.a., n.a., n.a., n.a., n.a., n.a., n.a., n.a., n.a., n.a., n.a."/>
  </r>
  <r>
    <x v="5"/>
    <x v="281"/>
    <x v="1062"/>
    <x v="5"/>
    <x v="16"/>
    <s v="In Betrieb"/>
    <x v="16"/>
    <s v="NULL"/>
    <s v="NULL"/>
    <s v="NULL"/>
    <s v="NULL"/>
  </r>
  <r>
    <x v="5"/>
    <x v="281"/>
    <x v="1063"/>
    <x v="5"/>
    <x v="16"/>
    <s v="In Betrieb"/>
    <x v="16"/>
    <s v="NULL"/>
    <s v="NULL"/>
    <s v="NULL"/>
    <s v="NULL"/>
  </r>
  <r>
    <x v="5"/>
    <x v="281"/>
    <x v="1064"/>
    <x v="1"/>
    <x v="6"/>
    <s v="In Betrieb"/>
    <x v="1"/>
    <s v="Aruba AP 315"/>
    <s v="CNC4J0T451"/>
    <s v="70:3A:0E:C2:76:90"/>
    <s v="10.2.4.137"/>
  </r>
  <r>
    <x v="5"/>
    <x v="281"/>
    <x v="1065"/>
    <x v="1"/>
    <x v="6"/>
    <s v="In Betrieb"/>
    <x v="1"/>
    <s v="Aruba AP 315"/>
    <s v="CNC4J0T45B"/>
    <s v="70:3A:0E:C2:76:A2"/>
    <s v="10.2.4.136"/>
  </r>
  <r>
    <x v="5"/>
    <x v="281"/>
    <x v="1066"/>
    <x v="1"/>
    <x v="6"/>
    <s v="In Betrieb"/>
    <x v="1"/>
    <s v="Aruba AP 315"/>
    <s v="CNC4J0T009"/>
    <s v="70:3A:0E:C2:57:62"/>
    <s v="10.2.4.138"/>
  </r>
  <r>
    <x v="5"/>
    <x v="281"/>
    <x v="1067"/>
    <x v="1"/>
    <x v="1"/>
    <s v="In Betrieb"/>
    <x v="1"/>
    <s v="Brocade ICX6430-24, Brocade ICX6430-24, Brocade ICX6430-24, Brocade ICX6430-24, Brocade ICX6430-24, Brocade ICX6430-24, Brocade ICX6430-24, Brocade ICX6430-24, Brocade ICX6430-24, Brocade ICX6430-24, Brocade ICX6430-24, Brocade ICX6430-24, Brocade IC"/>
    <s v="BZN3229K00K, BZN3229K00K, BZN3229K00K, BZN3229K00K, BZN3229K00K, BZN3229K00K, BZN3229K00K, BZN3229K00K, BZN3229K00K, BZN3229K00K, BZN3229K00K, BZN3229K00K, BZN3229K00K, BZN3229K00K, BZN3229K00K, BZN3229K00K, BZN3229K00K, BZN3229K00K, BZN3229K00K, BZN"/>
    <s v="CC:4E:24:7A:10:20, n.a., CC:4E:24:7A:10:20, CC:4E:24:7A:10:29, CC:4E:24:7A:10:3B, CC:4E:24:7A:10:25, CC:4E:24:7A:10:26, CC:4E:24:7A:10:27, CC:4E:24:7A:10:28, CC:4E:24:7A:10:39, CC:4E:24:7A:10:3A, CC:4E:24:7A:10:35, CC:4E:24:7A:10:36, CC:4E:24:7A:10:3"/>
    <s v="NULL"/>
  </r>
  <r>
    <x v="5"/>
    <x v="281"/>
    <x v="1068"/>
    <x v="1"/>
    <x v="1"/>
    <s v="In Betrieb"/>
    <x v="1"/>
    <s v="ICX6450-48 48-port, ICX6450-48 48-port, ICX6450-48 48-port, ICX6450-48 48-port, ICX6450-48 48-port, ICX6450-48 48-port, ICX6450-48 48-port, ICX6450-48 48-port, ICX6450-48 48-port, ICX6450-48 48-port, ICX6450-48 48-port, ICX6450-48 48-port, ICX6450-48"/>
    <s v="BZU0415K08C, BZU0415K08C, BZU0415K08C, BZU0415K08C, BZU0415K08C, BZU0415K08C, BZU0415K08C, BZU0415K08C, BZU0415K08C, BZU0415K08C, BZU0415K08C, BZU0415K08C, BZU0415K08C, BZU0415K08C, BZU0415K08C, BZU0415K08C, BZU0415K08C, BZU0415K08C, BZU0415K08C, BZU"/>
    <s v="CC:4E:24:65:89:00, CC:4E:24:65:89:09, CC:4E:24:65:89:0A, CC:4E:24:65:89:0B, CC:4E:24:65:89:0C, CC:4E:24:65:89:0D, CC:4E:24:65:89:31, CC:4E:24:65:89:32, CC:4E:24:65:89:33, CC:4E:24:65:89:34, CC:4E:24:65:89:2F, CC:4E:24:65:89:04, CC:4E:24:65:89:05, CC:"/>
    <s v="NULL"/>
  </r>
  <r>
    <x v="5"/>
    <x v="281"/>
    <x v="1069"/>
    <x v="1"/>
    <x v="1"/>
    <s v="In Betrieb"/>
    <x v="1"/>
    <s v="ICX6450-48 48-port, ICX6450-48 48-port, ICX6450-48 48-port, ICX6450-48 48-port, ICX6450-48 48-port, ICX6450-48 48-port, ICX6450-48 48-port, ICX6450-48 48-port, ICX6450-48 48-port, ICX6450-48 48-port, ICX6450-48 48-port, ICX6450-48 48-port, ICX6450-48"/>
    <s v="BZU0415K0AN, BZU0415K0AN, BZU0415K0AN, BZU0415K0AN, BZU0415K0AN, BZU0415K0AN, BZU0415K0AN, BZU0415K0AN, BZU0415K0AN, BZU0415K0AN, BZU0415K0AN, BZU0415K0AN, BZU0415K0AN, BZU0415K0AN, BZU0415K0AN, BZU0415K0AN, BZU0415K0AN, BZU0415K0AN, BZU0415K0AN, BZU"/>
    <s v="CC:4E:24:65:65:00, CC:4E:24:65:65:09, CC:4E:24:65:65:0A, CC:4E:24:65:65:0B, CC:4E:24:65:65:07, CC:4E:24:65:65:08, CC:4E:24:65:65:31, CC:4E:24:65:65:32, CC:4E:24:65:65:33, CC:4E:24:65:65:2D, CC:4E:24:65:65:2E, CC:4E:24:65:65:2F, CC:4E:24:65:65:04, CC:"/>
    <s v="NULL"/>
  </r>
  <r>
    <x v="5"/>
    <x v="281"/>
    <x v="1070"/>
    <x v="1"/>
    <x v="1"/>
    <s v="In Betrieb"/>
    <x v="1"/>
    <s v="Foundry FastIron ICX Switch, Foundry FastIron ICX Switch"/>
    <s v="NULL"/>
    <s v=", n.a."/>
    <s v="10.188.250.14, n.a."/>
  </r>
  <r>
    <x v="5"/>
    <x v="281"/>
    <x v="1071"/>
    <x v="1"/>
    <x v="5"/>
    <s v="In Betrieb"/>
    <x v="1"/>
    <s v="Brocade ICX6450-48-HPOE, Brocade ICX6450-48-HPOE"/>
    <s v="BZU0428J010, BZU0428J010"/>
    <s v="CC:4E:24:24:D7:00, n.a."/>
    <s v="10.188.250.15, n.a."/>
  </r>
  <r>
    <x v="5"/>
    <x v="281"/>
    <x v="1072"/>
    <x v="1"/>
    <x v="1"/>
    <s v="In Betrieb"/>
    <x v="1"/>
    <s v="ICX6450-48 48-port, ICX6450-48 48-port, ICX6450-48 48-port, ICX6450-48 48-port, ICX6450-48 48-port, ICX6450-48 48-port, ICX6450-48 48-port, ICX6450-48 48-port, ICX6450-48 48-port, ICX6450-48 48-port, ICX6450-48 48-port, ICX6450-48 48-port, ICX6450-48"/>
    <s v="BZU0428J010, BZU0428J010, BZU0428J010, BZU0428J010, BZU0428J010, BZU0428J010, BZU0428J010, BZU0428J010, BZU0428J010, BZU0428J010, BZU0428J010, BZU0428J010, BZU0428J010, BZU0428J010, BZU0428J010, BZU0428J010, BZU0428J010, BZU0428J010, BZU0428J010, BZU"/>
    <s v="CC:4E:24:24:D7:00, CC:4E:24:24:D7:09, CC:4E:24:24:D7:0A, CC:4E:24:24:D7:0B, CC:4E:24:24:D7:0C, CC:4E:24:24:D7:0D, CC:4E:24:24:D7:31, CC:4E:24:24:D7:33, CC:4E:24:24:D7:34, CC:4E:24:24:D7:0E, CC:4E:24:24:D7:2F, CC:4E:24:24:D7:04, CC:4E:24:24:D7:05, CC:"/>
    <s v="NULL"/>
  </r>
  <r>
    <x v="5"/>
    <x v="281"/>
    <x v="1073"/>
    <x v="1"/>
    <x v="1"/>
    <s v="In Betrieb"/>
    <x v="1"/>
    <s v="ICX6450-48p POE 48-port, ICX6450-48p POE 48-port, ICX6450-48p POE 48-port, ICX6450-48p POE 48-port, ICX6450-48p POE 48-port, ICX6450-48p POE 48-port, ICX6450-48p POE 48-port, ICX6450-48p POE 48-port, ICX6450-48p POE 48-port, ICX6450-48p POE 48-port, "/>
    <s v="BZT3248K04B, BZT3248K04B, BZT3248K04B, BZT3248K04B, BZT3248K04B, BZT3248K04B, BZT3248K04B, BZT3248K04B, BZT3248K04B, BZT3248K04B, BZT3248K04B, BZT3248K04B, BZT3248K04B, BZT3248K04B, BZT3248K04B, BZT3248K04B, BZT3248K04B, BZT3248K04B, BZT3248K04B, BZT"/>
    <s v="CC:4E:24:A6:8C:18, CC:4E:24:A6:8C:19, CC:4E:24:A6:8C:1A, CC:4E:24:A6:8C:1B, CC:4E:24:A6:8C:1C, CC:4E:24:A6:8C:2F, CC:4E:24:A6:8C:31, CC:4E:24:A6:8C:32, CC:4E:24:A6:8C:33, CC:4E:24:A6:8C:34, CC:4E:24:A6:8C:29, CC:4E:24:A6:8C:2A, CC:4E:24:A6:8C:2B, CC:"/>
    <s v="NULL"/>
  </r>
  <r>
    <x v="5"/>
    <x v="281"/>
    <x v="1074"/>
    <x v="0"/>
    <x v="0"/>
    <s v="In Betrieb"/>
    <x v="0"/>
    <s v="NULL"/>
    <s v="NULL"/>
    <s v="NULL"/>
    <s v="NULL"/>
  </r>
  <r>
    <x v="6"/>
    <x v="282"/>
    <x v="1075"/>
    <x v="2"/>
    <x v="3"/>
    <s v="Installiert"/>
    <x v="2"/>
    <s v="VMware Virtual Platform (Server Windows)"/>
    <s v="VMware-42 14 96 32 b4 c1 1a cd-df 35 b6 78 18 e8 a"/>
    <s v="00:50:56:94:FA:CB"/>
    <s v="10.240.40.134"/>
  </r>
  <r>
    <x v="7"/>
    <x v="283"/>
    <x v="1076"/>
    <x v="0"/>
    <x v="0"/>
    <s v="In Betrieb"/>
    <x v="0"/>
    <s v="RICOH Aficio Printer"/>
    <s v="NULL"/>
    <s v="n.a."/>
    <s v="n.a."/>
  </r>
  <r>
    <x v="7"/>
    <x v="283"/>
    <x v="1077"/>
    <x v="1"/>
    <x v="1"/>
    <s v="In Betrieb"/>
    <x v="1"/>
    <s v="Foundry FastIron ICX Switch"/>
    <s v="NULL"/>
    <s v="n.a."/>
    <s v="n.a."/>
  </r>
  <r>
    <x v="7"/>
    <x v="283"/>
    <x v="1078"/>
    <x v="1"/>
    <x v="1"/>
    <s v="In Betrieb"/>
    <x v="1"/>
    <s v="NULL"/>
    <s v="NULL"/>
    <s v="NULL"/>
    <s v="NULL"/>
  </r>
  <r>
    <x v="7"/>
    <x v="284"/>
    <x v="1079"/>
    <x v="1"/>
    <x v="19"/>
    <s v="In Betrieb"/>
    <x v="3"/>
    <s v="ADVA FSP 3000"/>
    <s v="x"/>
    <s v="NULL"/>
    <s v="0.0.0.0"/>
  </r>
  <r>
    <x v="7"/>
    <x v="284"/>
    <x v="1080"/>
    <x v="1"/>
    <x v="4"/>
    <s v="In Betrieb"/>
    <x v="3"/>
    <s v="ASR-1002-HX"/>
    <s v="FXS2209Q3YG"/>
    <s v="700f.6a99.dec0"/>
    <n v="192168240250"/>
  </r>
  <r>
    <x v="7"/>
    <x v="284"/>
    <x v="1081"/>
    <x v="1"/>
    <x v="19"/>
    <s v="In Betrieb"/>
    <x v="3"/>
    <s v="ETX-203AM"/>
    <s v="TO300064729"/>
    <s v="NULL"/>
    <s v="0.0.0.0"/>
  </r>
  <r>
    <x v="7"/>
    <x v="284"/>
    <x v="1082"/>
    <x v="1"/>
    <x v="19"/>
    <s v="In Betrieb"/>
    <x v="3"/>
    <s v="Huawei generisches Modell"/>
    <s v="2102352763DMGB00595"/>
    <s v="NULL"/>
    <s v="0.0.0.0"/>
  </r>
  <r>
    <x v="7"/>
    <x v="284"/>
    <x v="1083"/>
    <x v="2"/>
    <x v="3"/>
    <s v="Installiert"/>
    <x v="2"/>
    <s v="NULL"/>
    <s v="NULL"/>
    <s v="NULL"/>
    <s v="NULL"/>
  </r>
  <r>
    <x v="7"/>
    <x v="284"/>
    <x v="1084"/>
    <x v="2"/>
    <x v="9"/>
    <s v="In Betrieb"/>
    <x v="29"/>
    <s v="FortiMail 400E"/>
    <s v="NULL"/>
    <s v="NULL"/>
    <s v="172.30.128.11"/>
  </r>
  <r>
    <x v="7"/>
    <x v="284"/>
    <x v="1085"/>
    <x v="2"/>
    <x v="9"/>
    <s v="Angelegt"/>
    <x v="22"/>
    <s v="NULL"/>
    <s v="NULL"/>
    <s v="NULL"/>
    <s v="NULL"/>
  </r>
  <r>
    <x v="7"/>
    <x v="284"/>
    <x v="1086"/>
    <x v="2"/>
    <x v="9"/>
    <s v="Angelegt"/>
    <x v="22"/>
    <s v="NULL"/>
    <s v="NULL"/>
    <s v="NULL"/>
    <s v="NULL"/>
  </r>
  <r>
    <x v="7"/>
    <x v="284"/>
    <x v="1087"/>
    <x v="2"/>
    <x v="22"/>
    <s v="In Betrieb"/>
    <x v="2"/>
    <s v="Blade Enclosure "/>
    <s v="NULL"/>
    <s v="NULL"/>
    <s v="10.240.10.11"/>
  </r>
  <r>
    <x v="7"/>
    <x v="284"/>
    <x v="1088"/>
    <x v="2"/>
    <x v="22"/>
    <s v="In Betrieb"/>
    <x v="2"/>
    <s v="Blade Enclosure "/>
    <s v="CZ364942VY"/>
    <s v="NULL"/>
    <s v="10.240.10.30"/>
  </r>
  <r>
    <x v="7"/>
    <x v="284"/>
    <x v="1089"/>
    <x v="2"/>
    <x v="22"/>
    <s v="In Betrieb"/>
    <x v="2"/>
    <s v="Blade Enclosure "/>
    <s v="CZ273302LD"/>
    <s v="NULL"/>
    <s v="172.30.144.134"/>
  </r>
  <r>
    <x v="7"/>
    <x v="284"/>
    <x v="1090"/>
    <x v="1"/>
    <x v="19"/>
    <s v="In Betrieb"/>
    <x v="1"/>
    <s v="NULL"/>
    <s v="NULL"/>
    <s v="NULL"/>
    <s v="NULL"/>
  </r>
  <r>
    <x v="7"/>
    <x v="284"/>
    <x v="1091"/>
    <x v="1"/>
    <x v="19"/>
    <s v="In Betrieb"/>
    <x v="1"/>
    <s v="NULL"/>
    <s v="NULL"/>
    <s v="NULL"/>
    <s v="NULL"/>
  </r>
  <r>
    <x v="7"/>
    <x v="284"/>
    <x v="1092"/>
    <x v="1"/>
    <x v="20"/>
    <s v="In Betrieb"/>
    <x v="1"/>
    <s v="NULL"/>
    <s v="NULL"/>
    <s v="NULL"/>
    <s v="NULL"/>
  </r>
  <r>
    <x v="7"/>
    <x v="284"/>
    <x v="1093"/>
    <x v="1"/>
    <x v="20"/>
    <s v="In Betrieb"/>
    <x v="1"/>
    <s v="NULL"/>
    <s v="NULL"/>
    <s v="NULL"/>
    <s v="NULL"/>
  </r>
  <r>
    <x v="7"/>
    <x v="284"/>
    <x v="1094"/>
    <x v="1"/>
    <x v="20"/>
    <s v="In Betrieb"/>
    <x v="1"/>
    <s v="Juniper SRX345, Juniper SRX345"/>
    <s v="NULL"/>
    <s v=", n.a."/>
    <s v="10.240.0.253, n.a."/>
  </r>
  <r>
    <x v="7"/>
    <x v="284"/>
    <x v="1095"/>
    <x v="1"/>
    <x v="20"/>
    <s v="In Betrieb"/>
    <x v="1"/>
    <s v="Juniper SRX345, Juniper SRX345"/>
    <s v="CY4216AF0020, CY4216AF0064"/>
    <s v="NULL"/>
    <s v="192.168.240.9, 192.168.240.8"/>
  </r>
  <r>
    <x v="7"/>
    <x v="284"/>
    <x v="1096"/>
    <x v="2"/>
    <x v="3"/>
    <s v="In Betrieb"/>
    <x v="10"/>
    <s v="VMware Virtual Platform (Server Windows)"/>
    <s v="VMware-42 14 70 4a bc b8 0d af-c6 dc e8 06 21 40 3"/>
    <s v="00:50:56:94:56:AA"/>
    <s v="10.240.44.222"/>
  </r>
  <r>
    <x v="7"/>
    <x v="284"/>
    <x v="1097"/>
    <x v="2"/>
    <x v="3"/>
    <s v="In Betrieb"/>
    <x v="10"/>
    <s v="VMware Virtual Platform (Server Windows)"/>
    <s v="VMware-42 14 96 6d c0 30 d5 00-08 07 56 8b 18 4d 5"/>
    <s v="00:50:56:94:20:17"/>
    <s v="10.240.44.221"/>
  </r>
  <r>
    <x v="7"/>
    <x v="284"/>
    <x v="1098"/>
    <x v="2"/>
    <x v="22"/>
    <s v="In Betrieb"/>
    <x v="4"/>
    <s v="NULL"/>
    <s v="NULL"/>
    <s v="NULL"/>
    <s v="NULL"/>
  </r>
  <r>
    <x v="7"/>
    <x v="284"/>
    <x v="1099"/>
    <x v="1"/>
    <x v="1"/>
    <s v="In Betrieb"/>
    <x v="1"/>
    <s v="Nexus 93180YC-EX, Nexus 93180YC-EX, Nexus 93180YC-EX, Nexus 93180YC-EX, Nexus 93180YC-EX, Nexus 93180YC-EX, Nexus 93180YC-EX"/>
    <s v="NULL"/>
    <s v="n.a., n.a., n.a., n.a., n.a., n.a., n.a."/>
    <s v="n.a., n.a., n.a., n.a., n.a., n.a., n.a."/>
  </r>
  <r>
    <x v="7"/>
    <x v="284"/>
    <x v="1100"/>
    <x v="1"/>
    <x v="1"/>
    <s v="In Betrieb"/>
    <x v="1"/>
    <s v="Nexus 93180YC-EX, Nexus 93180YC-EX, Nexus 93180YC-EX, Nexus 93180YC-EX, Nexus 93180YC-EX, Nexus 93180YC-EX, Nexus 93180YC-EX, Nexus 93180YC-EX, Nexus 93180YC-EX, Nexus 93180YC-EX, Nexus 93180YC-EX"/>
    <s v="FDO20440ZX1, FDO20440ZX1, FDO20440ZX1, FDO20440ZX1, FDO20440ZX1, FDO20440ZX1, FDO20440ZX1, FDO20440ZX1, FDO20440ZX1, FDO20440ZX1, FDO20440ZX1"/>
    <s v="n.a., n.a., n.a., n.a., 00:A2:EE:3D:20:D1, n.a., n.a., n.a., n.a., n.a., n.a."/>
    <s v="n.a., n.a., n.a., n.a., 10.240.20.1, n.a., n.a., n.a., n.a., n.a., n.a."/>
  </r>
  <r>
    <x v="7"/>
    <x v="284"/>
    <x v="1101"/>
    <x v="2"/>
    <x v="3"/>
    <s v="In Betrieb"/>
    <x v="10"/>
    <s v="ProLiant BL460c Gen9 (Server Windows), ProLiant BL460c Gen9 (Server Windows), ProLiant BL460c Gen9 (Server Windows)"/>
    <s v="CZ364942WV, CZ364942WV, CZ364942WV"/>
    <s v="n.a., n.a., E0:07:1B:CF:94:08"/>
    <s v="n.a., n.a., 10.240.32.2,fe80::69be:b91b:57e5:4861"/>
  </r>
  <r>
    <x v="7"/>
    <x v="284"/>
    <x v="1102"/>
    <x v="2"/>
    <x v="3"/>
    <s v="In Betrieb"/>
    <x v="10"/>
    <s v="ProLiant BL460c Gen9 (Server Windows), ProLiant BL460c Gen9 (Server Windows), ProLiant BL460c Gen9 (Server Windows)"/>
    <s v="CZ364942W0, CZ364942W0, CZ364942W0"/>
    <s v="n.a., n.a., E0:07:1B:CF:07:68"/>
    <s v="n.a., n.a., 10.240.32.3,fe80::878:8e69:46ac:c4ea"/>
  </r>
  <r>
    <x v="7"/>
    <x v="284"/>
    <x v="1103"/>
    <x v="2"/>
    <x v="3"/>
    <s v="In Betrieb"/>
    <x v="10"/>
    <s v="HP DL360 Gen8"/>
    <s v="CZJ44302X9"/>
    <s v="40:A8:F0:2E:69:F9"/>
    <s v="172.30.145.201"/>
  </r>
  <r>
    <x v="7"/>
    <x v="284"/>
    <x v="1104"/>
    <x v="1"/>
    <x v="23"/>
    <s v="In Betrieb"/>
    <x v="30"/>
    <s v="NULL"/>
    <s v="NULL"/>
    <s v="NULL"/>
    <s v="NULL"/>
  </r>
  <r>
    <x v="7"/>
    <x v="284"/>
    <x v="1105"/>
    <x v="1"/>
    <x v="23"/>
    <s v="In Betrieb"/>
    <x v="30"/>
    <s v="NULL"/>
    <s v="NULL"/>
    <s v="NULL"/>
    <s v="NULL"/>
  </r>
  <r>
    <x v="7"/>
    <x v="284"/>
    <x v="1106"/>
    <x v="1"/>
    <x v="23"/>
    <s v="In Betrieb"/>
    <x v="30"/>
    <s v="NULL"/>
    <s v="NULL"/>
    <s v="NULL"/>
    <s v="NULL"/>
  </r>
  <r>
    <x v="7"/>
    <x v="284"/>
    <x v="1107"/>
    <x v="1"/>
    <x v="1"/>
    <s v="In Betrieb"/>
    <x v="1"/>
    <s v="Foundry FastIron ICX Switch, Foundry FastIron ICX Switch, Foundry FastIron ICX Switch, Foundry FastIron ICX Switch, Foundry FastIron ICX Switch, Foundry FastIron ICX Switch, Foundry FastIron ICX Switch, Foundry FastIron ICX Switch, Foundry FastIron I"/>
    <s v="BZS3233K050, BZS3233K050, BZS3233K050, BZS3233K050, BZS3233K050, BZS3233K050, BZS3233K050, BZS3233K050, BZS3233K050, BZS3233K050, BZS3233K050, BZS3233K050, BZS3233K050, BZS3233K050, BZS3233K050, BZS3233K050, BZS3233K050, BZS3233K050, BZS3233K050"/>
    <s v="n.a., n.a., n.a., CC:4E:24:7F:51:00, n.a., n.a., n.a., CC:4E:24:7F:51:11, CC:4E:24:7F:51:12, CC:4E:24:7F:51:13, CC:4E:24:7F:51:14, CC:4E:24:7F:51:15, n.a., CC:4E:24:7F:51:00, CC:4E:24:7F:51:0C, CC:4E:24:7F:51:0D, CC:4E:24:7F:51:0E, CC:4E:24:7F:51:0F,"/>
    <s v="NULL"/>
  </r>
  <r>
    <x v="7"/>
    <x v="284"/>
    <x v="1108"/>
    <x v="1"/>
    <x v="4"/>
    <s v="In Betrieb"/>
    <x v="1"/>
    <s v="NULL"/>
    <s v="NULL"/>
    <s v="NULL"/>
    <s v="NULL"/>
  </r>
  <r>
    <x v="7"/>
    <x v="284"/>
    <x v="1109"/>
    <x v="1"/>
    <x v="4"/>
    <s v="In Betrieb"/>
    <x v="1"/>
    <s v="NULL"/>
    <s v="NULL"/>
    <s v="NULL"/>
    <s v="NULL"/>
  </r>
  <r>
    <x v="7"/>
    <x v="284"/>
    <x v="1110"/>
    <x v="4"/>
    <x v="14"/>
    <s v="In Betrieb"/>
    <x v="13"/>
    <s v="HP 3Par 8440"/>
    <s v="CZ36483DJH"/>
    <s v=" 94:18:82:44:6F:D4, 96:18:82:44:6F:D6, 96:18:82:44"/>
    <s v="10.240.8.15"/>
  </r>
  <r>
    <x v="7"/>
    <x v="284"/>
    <x v="1111"/>
    <x v="4"/>
    <x v="14"/>
    <s v="In Betrieb"/>
    <x v="13"/>
    <s v="HP 3Par 8200"/>
    <s v="CZ36483FMT"/>
    <s v=" 94:18:82:44:94:A4,  94:18:82:44:94:A6,  94:18:82:"/>
    <s v="10.240.8.13"/>
  </r>
  <r>
    <x v="7"/>
    <x v="284"/>
    <x v="1112"/>
    <x v="4"/>
    <x v="14"/>
    <s v="In Betrieb"/>
    <x v="13"/>
    <s v="HP 3Par 8200"/>
    <s v="CZ3733KKJK"/>
    <s v="NULL"/>
    <s v="172.30.144.132"/>
  </r>
  <r>
    <x v="7"/>
    <x v="284"/>
    <x v="1113"/>
    <x v="1"/>
    <x v="1"/>
    <s v="In Betrieb"/>
    <x v="1"/>
    <s v="Nexus 9336PQ, Nexus 9336PQ"/>
    <s v="SAL2038V64G, SAL2038V64G"/>
    <s v="5C:83:8F:E4:4C:5F, n.a."/>
    <s v="10.240.1.21, n.a."/>
  </r>
  <r>
    <x v="7"/>
    <x v="284"/>
    <x v="1114"/>
    <x v="1"/>
    <x v="1"/>
    <s v="In Betrieb"/>
    <x v="1"/>
    <s v="Nexus 9336PQ, Nexus 9336PQ"/>
    <s v="SAL2038V5ZP, SAL2038V5ZP"/>
    <s v="00:D7:8F:3D:E1:D4, n.a."/>
    <s v="10.240.1.22, n.a."/>
  </r>
  <r>
    <x v="7"/>
    <x v="284"/>
    <x v="1115"/>
    <x v="4"/>
    <x v="9"/>
    <s v="In Betrieb"/>
    <x v="13"/>
    <s v="3PAR StoreServ Management Console Server"/>
    <s v="SPCZ36483DJH"/>
    <s v="NULL"/>
    <s v="10.240.8.12"/>
  </r>
  <r>
    <x v="7"/>
    <x v="284"/>
    <x v="1116"/>
    <x v="4"/>
    <x v="9"/>
    <s v="In Betrieb"/>
    <x v="13"/>
    <s v="3PAR StoreServ Management Console Server"/>
    <s v="SPCZ36483FMT"/>
    <s v="NULL"/>
    <s v="10.240.8.14"/>
  </r>
  <r>
    <x v="7"/>
    <x v="284"/>
    <x v="1117"/>
    <x v="4"/>
    <x v="9"/>
    <s v="In Betrieb"/>
    <x v="13"/>
    <s v="NULL"/>
    <s v="NULL"/>
    <s v="NULL"/>
    <s v="NULL"/>
  </r>
  <r>
    <x v="7"/>
    <x v="284"/>
    <x v="1118"/>
    <x v="1"/>
    <x v="1"/>
    <s v="In Betrieb"/>
    <x v="1"/>
    <s v="N2K-B22HP-P, N2K-B22HP-P"/>
    <s v="FOC2144R1NL, FOC2113R1DQ"/>
    <s v="NULL"/>
    <s v="0.0.0.0, 0.0.0.0"/>
  </r>
  <r>
    <x v="7"/>
    <x v="284"/>
    <x v="1119"/>
    <x v="1"/>
    <x v="1"/>
    <s v="In Betrieb"/>
    <x v="1"/>
    <s v="N2K-B22HP-P, N2K-B22HP-P"/>
    <s v="FOC2138R0LM, FOC2113R1JU"/>
    <s v="NULL"/>
    <s v="0.0.0.0, 0.0.0.0"/>
  </r>
  <r>
    <x v="7"/>
    <x v="284"/>
    <x v="1120"/>
    <x v="1"/>
    <x v="1"/>
    <s v="In Betrieb"/>
    <x v="1"/>
    <s v="NULL"/>
    <s v="NULL"/>
    <s v="NULL"/>
    <s v="NULL"/>
  </r>
  <r>
    <x v="7"/>
    <x v="284"/>
    <x v="1121"/>
    <x v="1"/>
    <x v="1"/>
    <s v="In Betrieb"/>
    <x v="1"/>
    <s v="NULL"/>
    <s v="NULL"/>
    <s v="NULL"/>
    <s v="NULL"/>
  </r>
  <r>
    <x v="7"/>
    <x v="284"/>
    <x v="1122"/>
    <x v="1"/>
    <x v="1"/>
    <s v="In Betrieb"/>
    <x v="1"/>
    <s v="Foundry FastIron ICX Switch"/>
    <s v="NULL"/>
    <s v="n.a."/>
    <s v="n.a."/>
  </r>
  <r>
    <x v="7"/>
    <x v="284"/>
    <x v="1123"/>
    <x v="1"/>
    <x v="1"/>
    <s v="In Betrieb"/>
    <x v="1"/>
    <s v="NULL"/>
    <s v="NULL"/>
    <s v="NULL"/>
    <s v="NULL"/>
  </r>
  <r>
    <x v="7"/>
    <x v="284"/>
    <x v="1124"/>
    <x v="1"/>
    <x v="1"/>
    <s v="In Betrieb"/>
    <x v="1"/>
    <s v="NULL"/>
    <s v="NULL"/>
    <s v="NULL"/>
    <s v="NULL"/>
  </r>
  <r>
    <x v="7"/>
    <x v="284"/>
    <x v="1125"/>
    <x v="1"/>
    <x v="1"/>
    <s v="In Betrieb"/>
    <x v="3"/>
    <s v="Nexus 9000 C9372PX"/>
    <s v="x"/>
    <s v="3890.a5c4.937e"/>
    <n v="192168240160"/>
  </r>
  <r>
    <x v="7"/>
    <x v="284"/>
    <x v="1126"/>
    <x v="1"/>
    <x v="1"/>
    <s v="In Betrieb"/>
    <x v="3"/>
    <s v="Nexus 9000 C9372PX"/>
    <s v="FDO21303EZE"/>
    <s v="3890.a5c4.9340"/>
    <n v="192168240162"/>
  </r>
  <r>
    <x v="7"/>
    <x v="284"/>
    <x v="1127"/>
    <x v="4"/>
    <x v="10"/>
    <s v="In Betrieb"/>
    <x v="13"/>
    <s v="Fibre Channel Switch., Fibre Channel Switch."/>
    <s v="USB521N048, USB521N048"/>
    <s v="50:EB:1A:9A:12:D8, n.a."/>
    <s v="10.240.8.20, n.a."/>
  </r>
  <r>
    <x v="7"/>
    <x v="284"/>
    <x v="1128"/>
    <x v="4"/>
    <x v="10"/>
    <s v="In Betrieb"/>
    <x v="13"/>
    <s v="Fibre Channel Switch., Fibre Channel Switch."/>
    <s v="USB528N00V, USB528N00V"/>
    <s v="50:EB:1A:B0:9A:18, n.a."/>
    <s v="10.240.8.21, n.a."/>
  </r>
  <r>
    <x v="7"/>
    <x v="284"/>
    <x v="1129"/>
    <x v="4"/>
    <x v="10"/>
    <s v="In Betrieb"/>
    <x v="13"/>
    <s v="FC Switch, FC Switch"/>
    <s v="CN8602F04G, CN8602F04G"/>
    <s v="C4:F5:7C:25:B0:73, n.a."/>
    <s v="10.240.10.122, n.a."/>
  </r>
  <r>
    <x v="7"/>
    <x v="284"/>
    <x v="1130"/>
    <x v="4"/>
    <x v="10"/>
    <s v="In Betrieb"/>
    <x v="13"/>
    <s v="FC Switch, FC Switch"/>
    <s v="1CG638F012, 1CG638F012"/>
    <s v="C4:F5:7C:88:2C:F0, n.a."/>
    <s v="10.240.10.123, n.a."/>
  </r>
  <r>
    <x v="7"/>
    <x v="284"/>
    <x v="1131"/>
    <x v="4"/>
    <x v="10"/>
    <s v="In Betrieb"/>
    <x v="13"/>
    <s v="FC Switch, FC Switch"/>
    <s v="CN8602F03Y, CN8602F03Y"/>
    <s v="C4:F5:7C:25:B1:B3, n.a."/>
    <s v="10.240.10.124, n.a."/>
  </r>
  <r>
    <x v="7"/>
    <x v="284"/>
    <x v="1132"/>
    <x v="4"/>
    <x v="10"/>
    <s v="In Betrieb"/>
    <x v="13"/>
    <s v="FC Switch, FC Switch, FC Switch, FC Switch"/>
    <s v="CN8602F03P, CN8602F03P, CN8602F03P, CN8602F03P"/>
    <s v="C4:F5:7C:25:84:05, n.a., n.a., n.a."/>
    <s v="10.240.10.125, n.a., n.a., n.a."/>
  </r>
  <r>
    <x v="7"/>
    <x v="284"/>
    <x v="1133"/>
    <x v="4"/>
    <x v="10"/>
    <s v="In Betrieb"/>
    <x v="13"/>
    <s v="FC Switch, FC Switch"/>
    <s v="1CG718F00B, 1CG718F00B"/>
    <s v="C4:F5:7C:D6:F4:F3, n.a."/>
    <s v="10.240.10.126, n.a."/>
  </r>
  <r>
    <x v="7"/>
    <x v="284"/>
    <x v="1134"/>
    <x v="4"/>
    <x v="10"/>
    <s v="In Betrieb"/>
    <x v="13"/>
    <s v="FC Switch, FC Switch"/>
    <s v="1CG720F00X, 1CG720F00X"/>
    <s v="C4:F5:7C:D9:DD:1B, n.a."/>
    <s v="10.240.10.127, n.a."/>
  </r>
  <r>
    <x v="7"/>
    <x v="284"/>
    <x v="1135"/>
    <x v="4"/>
    <x v="10"/>
    <s v="In Betrieb"/>
    <x v="13"/>
    <s v="FC Switch, FC Switch"/>
    <s v="1CG720F00W, 1CG720F00W"/>
    <s v="C4:F5:7C:D9:DD:9B, n.a."/>
    <s v="10.240.10.128, n.a."/>
  </r>
  <r>
    <x v="7"/>
    <x v="284"/>
    <x v="1136"/>
    <x v="4"/>
    <x v="10"/>
    <s v="In Betrieb"/>
    <x v="13"/>
    <s v="FC Switch, FC Switch"/>
    <s v="1CG720F00S, 1CG720F00S"/>
    <s v="C4:F5:7C:D9:DB:DB, n.a."/>
    <s v="10.240.10.129, n.a."/>
  </r>
  <r>
    <x v="7"/>
    <x v="284"/>
    <x v="1137"/>
    <x v="4"/>
    <x v="10"/>
    <s v="In Betrieb"/>
    <x v="13"/>
    <s v="Brocade Fibre Channel Switch"/>
    <s v="1CG731F00E"/>
    <s v="NULL"/>
    <s v="172.30.144.142"/>
  </r>
  <r>
    <x v="7"/>
    <x v="284"/>
    <x v="1138"/>
    <x v="4"/>
    <x v="10"/>
    <s v="In Betrieb"/>
    <x v="13"/>
    <s v="Brocade Fibre Channel Switch"/>
    <s v="1CG731F00G"/>
    <s v="NULL"/>
    <s v="172.30.144.143"/>
  </r>
  <r>
    <x v="7"/>
    <x v="284"/>
    <x v="1139"/>
    <x v="2"/>
    <x v="2"/>
    <s v="In Betrieb"/>
    <x v="22"/>
    <s v="ProLiant BL460c Gen9"/>
    <s v="CZ364942XH"/>
    <s v="NULL"/>
    <s v="10.240.16.2"/>
  </r>
  <r>
    <x v="7"/>
    <x v="284"/>
    <x v="1140"/>
    <x v="2"/>
    <x v="2"/>
    <s v="In Betrieb"/>
    <x v="22"/>
    <s v="ProLiant BL460c Gen9"/>
    <s v="CZ364942W8"/>
    <s v="NULL"/>
    <s v="10.240.16.3"/>
  </r>
  <r>
    <x v="7"/>
    <x v="284"/>
    <x v="1141"/>
    <x v="2"/>
    <x v="2"/>
    <s v="In Betrieb"/>
    <x v="2"/>
    <s v="ProLiant BL460c Gen9 (Server ESX), ProLiant BL460c Gen9 (Server ESX)"/>
    <s v="CZ364942WK, CZ364942WK"/>
    <s v="00:50:56:63:8d:ca, e0:07:1b:cf:b4:e0"/>
    <s v="10.240.19.2, 10.240.17.2"/>
  </r>
  <r>
    <x v="7"/>
    <x v="284"/>
    <x v="1142"/>
    <x v="2"/>
    <x v="2"/>
    <s v="In Betrieb"/>
    <x v="2"/>
    <s v="ProLiant BL460c Gen9 (Server ESX), ProLiant BL460c Gen9 (Server ESX)"/>
    <s v="CZ364942WK, CZ364942WK"/>
    <s v="00:50:56:60:01:83, e0:07:1b:cf:d4:60"/>
    <s v="10.240.19.3, 10.240.17.3"/>
  </r>
  <r>
    <x v="7"/>
    <x v="284"/>
    <x v="1143"/>
    <x v="2"/>
    <x v="2"/>
    <s v="In Betrieb"/>
    <x v="2"/>
    <s v="ProLiant BL460c Gen9 (Server ESX), ProLiant BL460c Gen9 (Server ESX)"/>
    <s v="CZ364942WK, CZ364942WK"/>
    <s v="00:50:56:62:72:f7, 00:50:56:6f:9e:75"/>
    <s v="10.240.19.4, 10.240.17.4"/>
  </r>
  <r>
    <x v="7"/>
    <x v="284"/>
    <x v="1144"/>
    <x v="2"/>
    <x v="2"/>
    <s v="In Betrieb"/>
    <x v="2"/>
    <s v="ProLiant BL460c Gen9 (Server ESX), ProLiant BL460c Gen9 (Server ESX)"/>
    <s v="CZ364942WK, CZ364942WK"/>
    <s v="00:50:56:69:ab:39, 00:50:56:6e:7f:65"/>
    <s v="10.240.19.5, 10.240.17.5"/>
  </r>
  <r>
    <x v="7"/>
    <x v="284"/>
    <x v="1145"/>
    <x v="2"/>
    <x v="2"/>
    <s v="In Betrieb"/>
    <x v="2"/>
    <s v="ProLiant BL460c Gen9 (Server ESX), ProLiant BL460c Gen9 (Server ESX)"/>
    <s v="CZ364942VY, CZ364942VY"/>
    <s v="00:50:56:62:c7:34, 00:50:56:6b:23:20"/>
    <s v="10.240.19.6, 10.240.17.6"/>
  </r>
  <r>
    <x v="7"/>
    <x v="284"/>
    <x v="1146"/>
    <x v="2"/>
    <x v="2"/>
    <s v="In Betrieb"/>
    <x v="2"/>
    <s v="ProLiant BL460c Gen9 (Server ESX), ProLiant BL460c Gen9 (Server ESX)"/>
    <s v="CZ364942VY, CZ364942VY"/>
    <s v="00:50:56:69:48:19, 00:50:56:6e:47:62"/>
    <s v="10.240.17.7, 10.240.19.7"/>
  </r>
  <r>
    <x v="7"/>
    <x v="284"/>
    <x v="1147"/>
    <x v="2"/>
    <x v="2"/>
    <s v="In Betrieb"/>
    <x v="2"/>
    <s v="ProLiant BL460c Gen9 (Server ESX), ProLiant BL460c Gen9 (Server ESX)"/>
    <s v="CZ364942VY, CZ364942VY"/>
    <s v="00:50:56:67:10:18, 00:50:56:69:15:70"/>
    <s v="10.240.19.8, 10.240.17.8"/>
  </r>
  <r>
    <x v="7"/>
    <x v="284"/>
    <x v="1148"/>
    <x v="2"/>
    <x v="2"/>
    <s v="In Betrieb"/>
    <x v="2"/>
    <s v="ProLiant BL460c Gen9 (Server ESX), ProLiant BL460c Gen9 (Server ESX)"/>
    <s v="CZ364942WK, CZ364942WK"/>
    <s v="00:50:56:62:3b:b2, 00:50:56:6f:53:f9"/>
    <s v="10.240.17.9, 10.240.19.9"/>
  </r>
  <r>
    <x v="7"/>
    <x v="284"/>
    <x v="1149"/>
    <x v="2"/>
    <x v="2"/>
    <s v="In Betrieb"/>
    <x v="2"/>
    <s v="ProLiant BL460c Gen9 (Server ESX), ProLiant BL460c Gen9 (Server ESX)"/>
    <s v="CZ265200HB, CZ265200HB"/>
    <s v="00:50:56:69:10:9e, 00:50:56:6c:43:39"/>
    <s v="10.240.19.10, 10.240.17.10"/>
  </r>
  <r>
    <x v="7"/>
    <x v="284"/>
    <x v="1150"/>
    <x v="2"/>
    <x v="2"/>
    <s v="In Betrieb"/>
    <x v="2"/>
    <s v="ProLiant BL460c Gen9 (Server ESX), ProLiant BL460c Gen9 (Server ESX)"/>
    <s v="CZ265200HG, CZ265200HG"/>
    <s v="00:50:56:60:50:d7, 00:50:56:6c:0f:1b"/>
    <s v="10.240.17.11, 10.240.19.11"/>
  </r>
  <r>
    <x v="7"/>
    <x v="284"/>
    <x v="1151"/>
    <x v="2"/>
    <x v="2"/>
    <s v="In Betrieb"/>
    <x v="2"/>
    <s v="ProLiant BL460c Gen9 (Server ESX), ProLiant BL460c Gen9 (Server ESX)"/>
    <s v="CZ364942WK, CZ364942WK"/>
    <s v="00:50:56:62:e0:5d, 00:50:56:64:e5:0e"/>
    <s v="10.240.17.12, 10.240.19.12"/>
  </r>
  <r>
    <x v="7"/>
    <x v="284"/>
    <x v="1152"/>
    <x v="2"/>
    <x v="2"/>
    <s v="In Betrieb"/>
    <x v="2"/>
    <s v="ProLiant BL460c Gen9 (Server ESX), ProLiant BL460c Gen9 (Server ESX)"/>
    <s v="CZ364942WK, CZ364942WK"/>
    <s v="00:50:56:61:50:af, 00:50:56:65:6b:28"/>
    <s v="10.240.17.13, 10.240.19.13"/>
  </r>
  <r>
    <x v="7"/>
    <x v="284"/>
    <x v="1153"/>
    <x v="2"/>
    <x v="2"/>
    <s v="In Betrieb"/>
    <x v="2"/>
    <s v="ProLiant BL460c Gen9 (Server ESX), ProLiant BL460c Gen9 (Server ESX)"/>
    <s v="CZ364942VY, CZ364942VY"/>
    <s v="00:50:56:66:24:67, 00:50:56:6d:5e:29"/>
    <s v="10.240.17.14, 10.240.19.14"/>
  </r>
  <r>
    <x v="7"/>
    <x v="284"/>
    <x v="1154"/>
    <x v="2"/>
    <x v="2"/>
    <s v="In Betrieb"/>
    <x v="2"/>
    <s v="ProLiant BL460c Gen9 (Server ESX), ProLiant BL460c Gen9 (Server ESX)"/>
    <s v="CZ364942VY, CZ364942VY"/>
    <s v="00:50:56:65:46:23, 94:18:82:ea:f5:58"/>
    <s v="10.240.19.15, 10.240.17.15"/>
  </r>
  <r>
    <x v="7"/>
    <x v="284"/>
    <x v="1155"/>
    <x v="2"/>
    <x v="2"/>
    <s v="In Betrieb"/>
    <x v="2"/>
    <s v="ProLiant BL460c Gen9 (Server ESX), ProLiant BL460c Gen9 (Server ESX)"/>
    <s v="CZ364942VY, CZ364942VY"/>
    <s v="00:50:56:67:2e:f6, 00:50:56:67:45:d6"/>
    <s v="10.240.17.16, 10.240.19.16"/>
  </r>
  <r>
    <x v="7"/>
    <x v="284"/>
    <x v="1156"/>
    <x v="2"/>
    <x v="2"/>
    <s v="In Betrieb"/>
    <x v="2"/>
    <s v="ProLiant BL460c Gen9 (Server ESX), ProLiant BL460c Gen9 (Server ESX)"/>
    <s v="CZ364942VY, CZ364942VY"/>
    <s v="00:50:56:60:9e:87, 00:50:56:69:27:84"/>
    <s v="10.240.19.17, 10.240.17.17"/>
  </r>
  <r>
    <x v="7"/>
    <x v="284"/>
    <x v="1157"/>
    <x v="2"/>
    <x v="2"/>
    <s v="In Betrieb"/>
    <x v="2"/>
    <s v="ProLiant BL460c Gen9 (Server ESX), ProLiant BL460c Gen9 (Server ESX)"/>
    <s v="CZ364942VY, CZ364942VY"/>
    <s v="00:50:56:63:8a:b3, 00:50:56:6b:1d:07"/>
    <s v="10.240.17.18, 10.240.19.18"/>
  </r>
  <r>
    <x v="7"/>
    <x v="284"/>
    <x v="1158"/>
    <x v="2"/>
    <x v="2"/>
    <s v="In Betrieb"/>
    <x v="2"/>
    <s v="ProLiant BL460c Gen9 (Server ESX), ProLiant BL460c Gen9 (Server ESX)"/>
    <s v="CZ364942VY, CZ364942VY"/>
    <s v="00:50:56:69:29:3d, 00:50:56:6c:3b:8f"/>
    <s v="10.240.17.19, 10.240.19.19"/>
  </r>
  <r>
    <x v="7"/>
    <x v="284"/>
    <x v="1159"/>
    <x v="2"/>
    <x v="2"/>
    <s v="In Betrieb"/>
    <x v="22"/>
    <s v="ProLiant BL460c Gen9"/>
    <s v="CZ2723017Z"/>
    <s v="NULL"/>
    <s v="172.30.151.10"/>
  </r>
  <r>
    <x v="7"/>
    <x v="284"/>
    <x v="1160"/>
    <x v="2"/>
    <x v="2"/>
    <s v="In Betrieb"/>
    <x v="2"/>
    <s v="ProLiant BL460c Gen9 (Server ESX), ProLiant BL460c Gen9 (Server ESX)"/>
    <s v="CZ2723018W, CZ2723018W"/>
    <s v="00:50:56:62:5b:0a, 00:fd:45:4a:0a:b0"/>
    <s v="10.240.19.21, 10.240.17.21"/>
  </r>
  <r>
    <x v="7"/>
    <x v="284"/>
    <x v="1161"/>
    <x v="2"/>
    <x v="2"/>
    <s v="In Betrieb"/>
    <x v="2"/>
    <s v="ProLiant BL460c Gen9 (Server ESX), ProLiant BL460c Gen9 (Server ESX)"/>
    <s v="CZ2723018W, CZ2723018W"/>
    <s v="00:50:56:6c:ec:e7, 00:fd:45:4a:aa:a0"/>
    <s v="10.240.19.22, 10.240.17.22"/>
  </r>
  <r>
    <x v="7"/>
    <x v="284"/>
    <x v="1162"/>
    <x v="2"/>
    <x v="2"/>
    <s v="In Betrieb"/>
    <x v="2"/>
    <s v="ProLiant BL460c Gen9 (Server ESX), ProLiant BL460c Gen9 (Server ESX)"/>
    <s v="CZ2723018W, CZ2723018W"/>
    <s v="00:50:56:6f:15:0e, 00:fd:45:4a:aa:90"/>
    <s v="10.240.19.23, 10.240.17.23"/>
  </r>
  <r>
    <x v="7"/>
    <x v="284"/>
    <x v="1163"/>
    <x v="2"/>
    <x v="2"/>
    <s v="In Betrieb"/>
    <x v="2"/>
    <s v="ProLiant BL460c Gen9 (Server ESX), ProLiant BL460c Gen9 (Server ESX)"/>
    <s v="CZ2723018W, CZ2723018W"/>
    <s v="00:50:56:62:5a:ab, 00:fd:45:4a:4a:d0"/>
    <s v="10.240.19.24, 10.240.17.24"/>
  </r>
  <r>
    <x v="7"/>
    <x v="284"/>
    <x v="1164"/>
    <x v="2"/>
    <x v="2"/>
    <s v="In Betrieb"/>
    <x v="2"/>
    <s v="ProLiant BL460c Gen9 (Server ESX), ProLiant BL460c Gen9 (Server ESX)"/>
    <s v="CZ2723018W, CZ2723018W"/>
    <s v="00:50:56:68:a5:52, 00:fd:45:4a:ba:b0"/>
    <s v="10.240.19.25, 10.240.17.25"/>
  </r>
  <r>
    <x v="7"/>
    <x v="284"/>
    <x v="1165"/>
    <x v="2"/>
    <x v="2"/>
    <s v="In Betrieb"/>
    <x v="2"/>
    <s v="ProLiant BL460c Gen9 (Server ESX), ProLiant BL460c Gen9 (Server ESX)"/>
    <s v="CZ2723018W, CZ2723018W"/>
    <s v="00:50:56:6f:57:ca, 00:fd:45:4a:89:50"/>
    <s v="10.240.19.26, 10.240.17.26"/>
  </r>
  <r>
    <x v="7"/>
    <x v="284"/>
    <x v="1166"/>
    <x v="2"/>
    <x v="2"/>
    <s v="In Betrieb"/>
    <x v="2"/>
    <s v="ProLiant BL460c Gen9 (Server ESX), ProLiant BL460c Gen9 (Server ESX)"/>
    <s v="CZ2723018W, CZ2723018W"/>
    <s v="00:50:56:68:20:92, 00:fd:45:4a:aa:b0"/>
    <s v="10.240.19.27, 10.240.17.27"/>
  </r>
  <r>
    <x v="7"/>
    <x v="284"/>
    <x v="1167"/>
    <x v="2"/>
    <x v="2"/>
    <s v="In Betrieb"/>
    <x v="2"/>
    <s v="ProLiant BL460c Gen9 (Server ESX), ProLiant BL460c Gen9 (Server ESX)"/>
    <s v="CZ2723018W, CZ2723018W"/>
    <s v="00:50:56:65:21:be, 00:fd:45:4a:9a:50"/>
    <s v="10.240.19.28, 10.240.17.28"/>
  </r>
  <r>
    <x v="7"/>
    <x v="284"/>
    <x v="1168"/>
    <x v="2"/>
    <x v="2"/>
    <s v="In Betrieb"/>
    <x v="2"/>
    <s v="ProLiant BL460c Gen9 (Server ESX), ProLiant BL460c Gen9 (Server ESX)"/>
    <s v="CZ2723018W, CZ2723018W"/>
    <s v="00:50:56:63:4e:bd, 00:fd:45:4a:6a:30"/>
    <s v="10.240.19.29, 10.240.17.29"/>
  </r>
  <r>
    <x v="7"/>
    <x v="284"/>
    <x v="1169"/>
    <x v="2"/>
    <x v="2"/>
    <s v="In Betrieb"/>
    <x v="2"/>
    <s v="ProLiant BL460c Gen9 (Server ESX), ProLiant BL460c Gen9 (Server ESX)"/>
    <s v="CZ2723018W, CZ2723018W"/>
    <s v="00:50:56:66:90:52, 00:fd:45:4a:aa:f0"/>
    <s v="10.240.19.30, 10.240.17.30"/>
  </r>
  <r>
    <x v="7"/>
    <x v="284"/>
    <x v="1170"/>
    <x v="2"/>
    <x v="2"/>
    <s v="In Betrieb"/>
    <x v="2"/>
    <s v="ProLiant BL460c Gen9 (Server ESX), ProLiant BL460c Gen9 (Server ESX)"/>
    <s v="CZ2723018W, CZ2723018W"/>
    <s v="00:50:56:61:43:63, 00:fd:45:4a:aa:e0"/>
    <s v="10.240.19.31, 10.240.17.31"/>
  </r>
  <r>
    <x v="7"/>
    <x v="284"/>
    <x v="1171"/>
    <x v="2"/>
    <x v="2"/>
    <s v="In Betrieb"/>
    <x v="2"/>
    <s v="ProLiant BL460c Gen9 (Server ESX), ProLiant BL460c Gen9 (Server ESX)"/>
    <s v="CZ2723018W, CZ2723018W"/>
    <s v="00:50:56:68:74:a0, 00:fd:45:4a:ca:60"/>
    <s v="10.240.19.32, 10.240.17.32"/>
  </r>
  <r>
    <x v="7"/>
    <x v="284"/>
    <x v="1172"/>
    <x v="2"/>
    <x v="2"/>
    <s v="In Betrieb"/>
    <x v="22"/>
    <s v="ProLiant BL460c Gen9"/>
    <s v="CZ2723018T"/>
    <s v="NULL"/>
    <s v="172.30.151.11"/>
  </r>
  <r>
    <x v="7"/>
    <x v="284"/>
    <x v="1173"/>
    <x v="2"/>
    <x v="2"/>
    <s v="In Betrieb"/>
    <x v="2"/>
    <s v="ProLiant BL460c Gen9 (Server ESX), ProLiant BL460c Gen9 (Server ESX)"/>
    <s v="CZ2723018V, CZ2723018V"/>
    <s v="00:50:56:63:29:99, 00:50:56:6f:e1:5b"/>
    <s v="10.240.17.34, 10.240.19.34"/>
  </r>
  <r>
    <x v="7"/>
    <x v="284"/>
    <x v="1174"/>
    <x v="2"/>
    <x v="2"/>
    <s v="In Betrieb"/>
    <x v="2"/>
    <s v="ProLiant BL460c Gen9 (Server ESX), ProLiant BL460c Gen9 (Server ESX)"/>
    <s v="CZ2723018V, CZ2723018V"/>
    <s v="00:50:56:64:17:3f, 00:50:56:69:3c:d3"/>
    <s v="10.240.17.35, 10.240.19.35"/>
  </r>
  <r>
    <x v="7"/>
    <x v="284"/>
    <x v="1175"/>
    <x v="2"/>
    <x v="2"/>
    <s v="In Betrieb"/>
    <x v="2"/>
    <s v="ProLiant BL460c Gen9 (Server ESX), ProLiant BL460c Gen9 (Server ESX)"/>
    <s v="CZ2723018V, CZ2723018V"/>
    <s v="00:50:56:69:bf:21, 00:50:56:6e:e0:34"/>
    <s v="10.240.19.36, 10.240.17.36"/>
  </r>
  <r>
    <x v="7"/>
    <x v="284"/>
    <x v="1176"/>
    <x v="2"/>
    <x v="2"/>
    <s v="In Betrieb"/>
    <x v="2"/>
    <s v="ProLiant BL460c Gen9 (Server ESX), ProLiant BL460c Gen9 (Server ESX)"/>
    <s v="CZ2723018V, CZ2723018V"/>
    <s v="00:50:56:68:cc:85, 00:50:56:6b:ca:4e"/>
    <s v="10.240.17.37, 10.240.19.37"/>
  </r>
  <r>
    <x v="7"/>
    <x v="284"/>
    <x v="1177"/>
    <x v="2"/>
    <x v="2"/>
    <s v="In Betrieb"/>
    <x v="2"/>
    <s v="ProLiant BL460c Gen9 (Server ESX), ProLiant BL460c Gen9 (Server ESX)"/>
    <s v="CZ2723018V, CZ2723018V"/>
    <s v="00:50:56:63:73:0f, 00:50:56:6b:d6:2e"/>
    <s v="10.240.17.38, 10.240.19.38"/>
  </r>
  <r>
    <x v="7"/>
    <x v="284"/>
    <x v="1178"/>
    <x v="2"/>
    <x v="2"/>
    <s v="In Betrieb"/>
    <x v="2"/>
    <s v="ProLiant BL460c Gen9 (Server ESX), ProLiant BL460c Gen9 (Server ESX)"/>
    <s v="CZ2723018V, CZ2723018V"/>
    <s v="00:50:56:6c:2c:25, 00:50:56:6d:7c:4b"/>
    <s v="10.240.19.39, 10.240.17.39"/>
  </r>
  <r>
    <x v="7"/>
    <x v="284"/>
    <x v="1179"/>
    <x v="2"/>
    <x v="2"/>
    <s v="In Betrieb"/>
    <x v="2"/>
    <s v="ProLiant BL460c Gen9 (Server ESX), ProLiant BL460c Gen9 (Server ESX)"/>
    <s v="CZ2723018V, CZ2723018V"/>
    <s v="00:50:56:68:79:be, 00:50:56:6d:58:b6"/>
    <s v="10.240.17.40, 10.240.19.40"/>
  </r>
  <r>
    <x v="7"/>
    <x v="284"/>
    <x v="1180"/>
    <x v="2"/>
    <x v="2"/>
    <s v="In Betrieb"/>
    <x v="2"/>
    <s v="ProLiant BL460c Gen9 (Server ESX), ProLiant BL460c Gen9 (Server ESX)"/>
    <s v="CZ2723018V, CZ2723018V"/>
    <s v="00:50:56:6e:e1:00, 00:50:56:6f:09:da"/>
    <s v="10.240.19.41, 10.240.17.41"/>
  </r>
  <r>
    <x v="7"/>
    <x v="284"/>
    <x v="1181"/>
    <x v="2"/>
    <x v="2"/>
    <s v="In Betrieb"/>
    <x v="2"/>
    <s v="ProLiant BL460c Gen9 (Server ESX), ProLiant BL460c Gen9 (Server ESX)"/>
    <s v="CZ2723018V, CZ2723018V"/>
    <s v="00:50:56:63:52:ed, 00:50:56:63:52:d8"/>
    <s v="10.240.17.42, 10.240.19.42"/>
  </r>
  <r>
    <x v="7"/>
    <x v="284"/>
    <x v="1182"/>
    <x v="2"/>
    <x v="2"/>
    <s v="In Betrieb"/>
    <x v="2"/>
    <s v="ProLiant BL460c Gen9 (Server ESX), ProLiant BL460c Gen9 (Server ESX)"/>
    <s v="CZ2723018V, CZ2723018V"/>
    <s v="00:50:56:65:4c:35, 00:50:56:65:ab:dc"/>
    <s v="10.240.17.43, 10.240.19.43"/>
  </r>
  <r>
    <x v="7"/>
    <x v="284"/>
    <x v="1183"/>
    <x v="2"/>
    <x v="2"/>
    <s v="In Betrieb"/>
    <x v="22"/>
    <s v="ProLiant DL380 Gen9"/>
    <s v="CZJ8080003"/>
    <s v="NULL"/>
    <s v="172.30.144.101"/>
  </r>
  <r>
    <x v="7"/>
    <x v="284"/>
    <x v="1184"/>
    <x v="2"/>
    <x v="2"/>
    <s v="In Betrieb"/>
    <x v="22"/>
    <s v="ProLiant BL460c Gen9 (Server ESX), ProLiant BL460c Gen9 (Server ESX)"/>
    <s v="CZ2723018W, CZ2723018W"/>
    <s v="00:50:56:6f:0e:df, ec:eb:b8:83:fc:a0"/>
    <s v="10.240.19.44, 10.240.17.44"/>
  </r>
  <r>
    <x v="7"/>
    <x v="284"/>
    <x v="1185"/>
    <x v="2"/>
    <x v="2"/>
    <s v="In Betrieb"/>
    <x v="22"/>
    <s v="ProLiant BL460c Gen9 (Server ESX), ProLiant BL460c Gen9 (Server ESX)"/>
    <s v="CZ2723018V, CZ2723018V"/>
    <s v="00:50:56:68:d9:c2, ec:eb:b8:83:fd:50"/>
    <s v="10.240.19.45, 10.240.17.45"/>
  </r>
  <r>
    <x v="7"/>
    <x v="284"/>
    <x v="1186"/>
    <x v="2"/>
    <x v="2"/>
    <s v="Installiert"/>
    <x v="22"/>
    <s v="NULL"/>
    <s v="NULL"/>
    <s v="NULL"/>
    <s v="NULL"/>
  </r>
  <r>
    <x v="7"/>
    <x v="284"/>
    <x v="1187"/>
    <x v="2"/>
    <x v="2"/>
    <s v="Installiert"/>
    <x v="22"/>
    <s v="NULL"/>
    <s v="NULL"/>
    <s v="NULL"/>
    <s v="NULL"/>
  </r>
  <r>
    <x v="7"/>
    <x v="284"/>
    <x v="1188"/>
    <x v="2"/>
    <x v="2"/>
    <s v="Installiert"/>
    <x v="22"/>
    <s v="ProLiant BL460c Gen9 (Server ESX)"/>
    <s v="CZ364942WK"/>
    <s v="20:67:7c:60:da:30"/>
    <s v="10.240.17.46"/>
  </r>
  <r>
    <x v="7"/>
    <x v="284"/>
    <x v="1189"/>
    <x v="2"/>
    <x v="2"/>
    <s v="Installiert"/>
    <x v="22"/>
    <s v="ProLiant BL460c Gen9 (Server ESX)"/>
    <s v="CZ364942VY"/>
    <s v="20:67:7c:60:c9:90"/>
    <s v="10.240.17.47"/>
  </r>
  <r>
    <x v="7"/>
    <x v="284"/>
    <x v="1190"/>
    <x v="1"/>
    <x v="4"/>
    <s v="In Betrieb"/>
    <x v="3"/>
    <s v="ASR-1002-HX, ASR-1002-HX, ASR-1002-HX, ASR-1002-HX, ASR-1002-HX, ASR-1002-HX, ASR-1002-HX, ASR-1002-HX, ASR-1002-HX, ASR-1002-HX, ASR-1002-HX"/>
    <s v="FXS2042Q2VL, FXS2042Q2VL, FXS2042Q2VL, FXS2042Q2VL, FXS2042Q2VL, FXS2042Q2VL, FXS2042Q2VL, FXS2042Q2VL, FXS2042Q2VL, FXS2042Q2VL, FXS2042Q2VL"/>
    <s v="n.a., n.a., n.a., n.a., n.a., n.a., n.a., n.a., n.a., n.a., 28:6F:7F:0F:49:00"/>
    <s v="n.a., n.a., n.a., n.a., n.a., n.a., n.a., n.a., n.a., n.a., 10.240.0.251"/>
  </r>
  <r>
    <x v="7"/>
    <x v="284"/>
    <x v="1191"/>
    <x v="1"/>
    <x v="4"/>
    <s v="In Betrieb"/>
    <x v="3"/>
    <s v="ASR-1002-HX, ASR-1002-HX"/>
    <s v="FXS2051Q08C, FXS2051Q08C"/>
    <s v="2C:33:11:88:EA:80, n.a."/>
    <s v="10.240.0.252, n.a."/>
  </r>
  <r>
    <x v="7"/>
    <x v="284"/>
    <x v="1192"/>
    <x v="1"/>
    <x v="4"/>
    <s v="Installiert"/>
    <x v="5"/>
    <s v="Cisco 2911/K2"/>
    <s v="FGL212180MA"/>
    <s v="70df.2fe3.672a"/>
    <n v="192168240251"/>
  </r>
  <r>
    <x v="7"/>
    <x v="284"/>
    <x v="1193"/>
    <x v="1"/>
    <x v="4"/>
    <s v="Installiert"/>
    <x v="3"/>
    <s v="Cisco 2911/K2"/>
    <s v="FXX00000"/>
    <s v="00:00:00:00:00"/>
    <n v="192168240246"/>
  </r>
  <r>
    <x v="7"/>
    <x v="285"/>
    <x v="1194"/>
    <x v="2"/>
    <x v="9"/>
    <s v="In Betrieb"/>
    <x v="29"/>
    <s v="FortiMail 400E"/>
    <s v="NULL"/>
    <s v="NULL"/>
    <s v="172.30.128.12"/>
  </r>
  <r>
    <x v="7"/>
    <x v="285"/>
    <x v="1195"/>
    <x v="2"/>
    <x v="22"/>
    <s v="In Betrieb"/>
    <x v="2"/>
    <s v="Blade Enclosure "/>
    <s v="CZ2723018W"/>
    <s v="NULL"/>
    <s v="10.240.10.51"/>
  </r>
  <r>
    <x v="7"/>
    <x v="285"/>
    <x v="1196"/>
    <x v="2"/>
    <x v="22"/>
    <s v="In Betrieb"/>
    <x v="2"/>
    <s v="Blade Enclosure "/>
    <s v="CZ2723018V"/>
    <s v="NULL"/>
    <s v="10.240.10.70"/>
  </r>
  <r>
    <x v="7"/>
    <x v="285"/>
    <x v="1197"/>
    <x v="2"/>
    <x v="22"/>
    <s v="In Betrieb"/>
    <x v="2"/>
    <s v="Blade Enclosure "/>
    <s v="CZ273302LF"/>
    <s v="NULL"/>
    <s v="172.30.144.138"/>
  </r>
  <r>
    <x v="7"/>
    <x v="285"/>
    <x v="1198"/>
    <x v="1"/>
    <x v="19"/>
    <s v="In Betrieb"/>
    <x v="1"/>
    <s v="NULL"/>
    <s v="NULL"/>
    <s v="NULL"/>
    <s v="NULL"/>
  </r>
  <r>
    <x v="7"/>
    <x v="285"/>
    <x v="1199"/>
    <x v="1"/>
    <x v="19"/>
    <s v="In Betrieb"/>
    <x v="1"/>
    <s v="NULL"/>
    <s v="NULL"/>
    <s v="NULL"/>
    <s v="NULL"/>
  </r>
  <r>
    <x v="7"/>
    <x v="285"/>
    <x v="1200"/>
    <x v="1"/>
    <x v="20"/>
    <s v="In Betrieb"/>
    <x v="1"/>
    <s v="Juniper Networks, Inc. srx4200 internet router, ke, Juniper Networks, Inc. srx4200 internet router, ke"/>
    <s v="NULL"/>
    <s v=", n.a."/>
    <s v="10.240.0.250, n.a."/>
  </r>
  <r>
    <x v="7"/>
    <x v="285"/>
    <x v="1201"/>
    <x v="1"/>
    <x v="20"/>
    <s v="In Betrieb"/>
    <x v="1"/>
    <s v="PA5060, PA5060"/>
    <s v="001901002427, 001901002466"/>
    <s v="NULL"/>
    <s v="192.168.240.153, 192.168.240.154"/>
  </r>
  <r>
    <x v="7"/>
    <x v="285"/>
    <x v="1202"/>
    <x v="1"/>
    <x v="1"/>
    <s v="In Betrieb"/>
    <x v="1"/>
    <s v="Nexus 93180YC-EX, Nexus 93180YC-EX"/>
    <s v="FDO21230A30, FDO21230A30"/>
    <s v="n.a., 00:C1:B1:D0:8D:D1"/>
    <s v="n.a., 10.240.1.33"/>
  </r>
  <r>
    <x v="7"/>
    <x v="285"/>
    <x v="1203"/>
    <x v="1"/>
    <x v="1"/>
    <s v="In Betrieb"/>
    <x v="1"/>
    <s v="Nexus 93180YC-EX, Nexus 93180YC-EX, Nexus 93180YC-EX"/>
    <s v="NULL"/>
    <s v="n.a., n.a., "/>
    <s v="n.a., n.a., 10.240.1.34"/>
  </r>
  <r>
    <x v="7"/>
    <x v="285"/>
    <x v="1204"/>
    <x v="2"/>
    <x v="3"/>
    <s v="In Betrieb"/>
    <x v="10"/>
    <s v="HP DL360 Gen8"/>
    <s v="CZJ22307S9"/>
    <s v="2C:76:8A:54:6A:E5"/>
    <s v="172.30.145.202"/>
  </r>
  <r>
    <x v="7"/>
    <x v="285"/>
    <x v="1205"/>
    <x v="1"/>
    <x v="23"/>
    <s v="In Betrieb"/>
    <x v="30"/>
    <s v="NULL"/>
    <s v="NULL"/>
    <s v="NULL"/>
    <s v="NULL"/>
  </r>
  <r>
    <x v="7"/>
    <x v="285"/>
    <x v="1206"/>
    <x v="1"/>
    <x v="4"/>
    <s v="In Betrieb"/>
    <x v="1"/>
    <s v="NULL"/>
    <s v="NULL"/>
    <s v="NULL"/>
    <s v="NULL"/>
  </r>
  <r>
    <x v="7"/>
    <x v="285"/>
    <x v="1207"/>
    <x v="4"/>
    <x v="14"/>
    <s v="In Betrieb"/>
    <x v="13"/>
    <s v="HP 3Par 8440"/>
    <s v="CZ3722460Y"/>
    <s v="NULL"/>
    <s v="10.240.8.15"/>
  </r>
  <r>
    <x v="7"/>
    <x v="285"/>
    <x v="1208"/>
    <x v="4"/>
    <x v="14"/>
    <s v="In Betrieb"/>
    <x v="13"/>
    <s v="NULL"/>
    <s v="NULL"/>
    <s v="NULL"/>
    <s v="NULL"/>
  </r>
  <r>
    <x v="7"/>
    <x v="285"/>
    <x v="1209"/>
    <x v="4"/>
    <x v="14"/>
    <s v="In Betrieb"/>
    <x v="13"/>
    <s v="HP 3Par 8200"/>
    <s v=" CZ38329TGL"/>
    <s v="NULL"/>
    <s v="10.240.8.17"/>
  </r>
  <r>
    <x v="7"/>
    <x v="285"/>
    <x v="1210"/>
    <x v="1"/>
    <x v="1"/>
    <s v="In Betrieb"/>
    <x v="1"/>
    <s v="Nexus 9336PQ, Nexus 9336PQ"/>
    <s v="FDO21211A7A, FDO21211A7A"/>
    <s v="n.a., 18:80:90:12:79:0C"/>
    <s v="n.a., 10.240.1.31"/>
  </r>
  <r>
    <x v="7"/>
    <x v="285"/>
    <x v="1211"/>
    <x v="1"/>
    <x v="1"/>
    <s v="In Betrieb"/>
    <x v="1"/>
    <s v="Nexus 9336PQ, Nexus 9336PQ, Nexus 9336PQ"/>
    <s v="FDO21211357, FDO21211357, FDO21211357"/>
    <s v="n.a., n.a., 00:A6:CA:A6:EA:4B"/>
    <s v="n.a., n.a., 10.240.1.32"/>
  </r>
  <r>
    <x v="7"/>
    <x v="285"/>
    <x v="1212"/>
    <x v="4"/>
    <x v="9"/>
    <s v="In Betrieb"/>
    <x v="13"/>
    <s v="NULL"/>
    <s v="NULL"/>
    <s v="NULL"/>
    <s v="NULL"/>
  </r>
  <r>
    <x v="7"/>
    <x v="285"/>
    <x v="1213"/>
    <x v="4"/>
    <x v="9"/>
    <s v="In Betrieb"/>
    <x v="13"/>
    <s v="NULL"/>
    <s v="NULL"/>
    <s v="NULL"/>
    <s v="NULL"/>
  </r>
  <r>
    <x v="7"/>
    <x v="285"/>
    <x v="1214"/>
    <x v="1"/>
    <x v="1"/>
    <s v="In Betrieb"/>
    <x v="1"/>
    <s v="N2K-B22HP-P, N2K-B22HP-P"/>
    <s v="FOC2113R1GH, FOC2138R1QH"/>
    <s v="NULL"/>
    <s v="0.0.0.0, 0.0.0.0"/>
  </r>
  <r>
    <x v="7"/>
    <x v="285"/>
    <x v="1215"/>
    <x v="1"/>
    <x v="1"/>
    <s v="In Betrieb"/>
    <x v="1"/>
    <s v="N2K-B22HP-P, N2K-B22HP-P"/>
    <s v="FOC2113R1JV, FOC2127R3JU"/>
    <s v="NULL"/>
    <s v="0.0.0.0, 0.0.0.0"/>
  </r>
  <r>
    <x v="7"/>
    <x v="285"/>
    <x v="1216"/>
    <x v="1"/>
    <x v="1"/>
    <s v="In Betrieb"/>
    <x v="1"/>
    <s v="NULL"/>
    <s v="NULL"/>
    <s v="NULL"/>
    <s v="NULL"/>
  </r>
  <r>
    <x v="7"/>
    <x v="285"/>
    <x v="1217"/>
    <x v="1"/>
    <x v="1"/>
    <s v="In Betrieb"/>
    <x v="1"/>
    <s v="NULL"/>
    <s v="NULL"/>
    <s v="NULL"/>
    <s v="NULL"/>
  </r>
  <r>
    <x v="7"/>
    <x v="285"/>
    <x v="1218"/>
    <x v="1"/>
    <x v="1"/>
    <s v="In Betrieb"/>
    <x v="1"/>
    <s v="Foundry FastIron ICX Switch"/>
    <s v="NULL"/>
    <s v="n.a."/>
    <s v="n.a."/>
  </r>
  <r>
    <x v="7"/>
    <x v="285"/>
    <x v="1219"/>
    <x v="1"/>
    <x v="1"/>
    <s v="In Betrieb"/>
    <x v="1"/>
    <s v="NULL"/>
    <s v="NULL"/>
    <s v="NULL"/>
    <s v="NULL"/>
  </r>
  <r>
    <x v="7"/>
    <x v="285"/>
    <x v="1220"/>
    <x v="1"/>
    <x v="1"/>
    <s v="In Betrieb"/>
    <x v="1"/>
    <s v="NULL"/>
    <s v="NULL"/>
    <s v="NULL"/>
    <s v="NULL"/>
  </r>
  <r>
    <x v="7"/>
    <x v="285"/>
    <x v="1221"/>
    <x v="4"/>
    <x v="10"/>
    <s v="In Betrieb"/>
    <x v="13"/>
    <s v="Fibre Channel Switch., Fibre Channel Switch."/>
    <s v="NULL"/>
    <s v=", n.a."/>
    <s v="10.240.8.22, n.a."/>
  </r>
  <r>
    <x v="7"/>
    <x v="285"/>
    <x v="1222"/>
    <x v="4"/>
    <x v="10"/>
    <s v="In Betrieb"/>
    <x v="13"/>
    <s v="Fibre Channel Switch., Fibre Channel Switch."/>
    <s v="NULL"/>
    <s v=", n.a."/>
    <s v="10.240.8.23, n.a."/>
  </r>
  <r>
    <x v="7"/>
    <x v="285"/>
    <x v="1223"/>
    <x v="4"/>
    <x v="10"/>
    <s v="In Betrieb"/>
    <x v="13"/>
    <s v="Brocade Fibre Channel Switch"/>
    <s v="1CG731F00L"/>
    <s v="NULL"/>
    <s v="172.30.144.142"/>
  </r>
  <r>
    <x v="7"/>
    <x v="285"/>
    <x v="1224"/>
    <x v="4"/>
    <x v="10"/>
    <s v="In Betrieb"/>
    <x v="13"/>
    <s v="Brocade Fibre Channel Switch"/>
    <s v="1CG731F00K"/>
    <s v="NULL"/>
    <s v="172.30.144.145"/>
  </r>
  <r>
    <x v="7"/>
    <x v="285"/>
    <x v="1225"/>
    <x v="2"/>
    <x v="2"/>
    <s v="In Betrieb"/>
    <x v="22"/>
    <s v="ProLiant BL460c Gen9"/>
    <s v="CZ27230183"/>
    <s v="NULL"/>
    <s v="10.240.16.4"/>
  </r>
  <r>
    <x v="7"/>
    <x v="285"/>
    <x v="1226"/>
    <x v="2"/>
    <x v="2"/>
    <s v="In Betrieb"/>
    <x v="22"/>
    <s v="ProLiant BL460c Gen9"/>
    <s v="CZ2723018L"/>
    <s v="NULL"/>
    <s v="10.240.16.5"/>
  </r>
  <r>
    <x v="7"/>
    <x v="285"/>
    <x v="1227"/>
    <x v="2"/>
    <x v="2"/>
    <s v="In Betrieb"/>
    <x v="2"/>
    <s v="ProLiant BL460c Gen9 (Server ESX), ProLiant BL460c Gen9 (Server ESX)"/>
    <s v="VCGDO2L00M, VCGDO2L00M"/>
    <s v="n.a., n.a."/>
    <s v="n.a., n.a."/>
  </r>
  <r>
    <x v="7"/>
    <x v="285"/>
    <x v="1228"/>
    <x v="2"/>
    <x v="2"/>
    <s v="In Betrieb"/>
    <x v="2"/>
    <s v="ProLiant BL460c Gen9 (Server ESX), ProLiant BL460c Gen9 (Server ESX)"/>
    <s v="CZ2723017X, CZ2723017X"/>
    <s v="n.a., n.a."/>
    <s v="n.a., n.a."/>
  </r>
  <r>
    <x v="7"/>
    <x v="285"/>
    <x v="1229"/>
    <x v="2"/>
    <x v="2"/>
    <s v="In Betrieb"/>
    <x v="22"/>
    <s v="ProLiant DL380 Gen9"/>
    <s v="CZJ8080004"/>
    <s v="NULL"/>
    <s v="172.30.144.102"/>
  </r>
  <r>
    <x v="7"/>
    <x v="285"/>
    <x v="1230"/>
    <x v="2"/>
    <x v="2"/>
    <s v="Installiert"/>
    <x v="22"/>
    <s v="NULL"/>
    <s v="NULL"/>
    <s v="NULL"/>
    <s v="NULL"/>
  </r>
  <r>
    <x v="7"/>
    <x v="285"/>
    <x v="1231"/>
    <x v="2"/>
    <x v="2"/>
    <s v="Installiert"/>
    <x v="22"/>
    <s v="NULL"/>
    <s v="NULL"/>
    <s v="NULL"/>
    <s v="NULL"/>
  </r>
  <r>
    <x v="7"/>
    <x v="285"/>
    <x v="1232"/>
    <x v="1"/>
    <x v="4"/>
    <s v="In Betrieb"/>
    <x v="3"/>
    <s v="NULL"/>
    <s v="NULL"/>
    <s v="NULL"/>
    <s v="NULL"/>
  </r>
  <r>
    <x v="8"/>
    <x v="286"/>
    <x v="1233"/>
    <x v="0"/>
    <x v="0"/>
    <s v="In Betrieb"/>
    <x v="0"/>
    <s v="RICOH Aficio Printer"/>
    <s v="E154M630321"/>
    <s v="00:26:73:88:48:01"/>
    <n v="192168129252"/>
  </r>
  <r>
    <x v="8"/>
    <x v="287"/>
    <x v="1234"/>
    <x v="1"/>
    <x v="1"/>
    <s v="In Betrieb"/>
    <x v="1"/>
    <s v="Brocade ICX6450-48, Brocade ICX6450-48, Brocade ICX6450-48, Brocade ICX6450-48, Brocade ICX6450-48, Brocade ICX6450-48, Brocade ICX6450-48, Brocade ICX6450-48, Brocade ICX6450-48, Brocade ICX6450-48, Brocade ICX6450-48, Brocade ICX6450-48, Brocade IC"/>
    <s v="BZU0415K04A, BZU0415K04A, BZU0415K04A, BZU0415K04A, BZU0415K04A, BZU0415K04A, BZU0415K04A, BZU0415K04A, BZU0415K04A, BZU0415K04A, BZU0415K04A, BZU0415K04A, BZU0415K04A, BZU0415K04A, BZU0415K04A, BZU0415K04A, BZU0415K04A, BZU0415K04A, BZU0415K04A, BZU"/>
    <s v="n.a., n.a., n.a., CC:4E:24:65:98:80, n.a., n.a., n.a., n.a., n.a., n.a., n.a., n.a., n.a., n.a., n.a., n.a., n.a., CC:4E:24:65:98:B1, CC:4E:24:65:98:B2, CC:4E:24:65:98:B3, CC:4E:24:65:98:B4, n.a., n.a., n.a., n.a., CC:4E:24:65:98:80, CC:4E:24:65:98:A"/>
    <s v="NULL"/>
  </r>
  <r>
    <x v="8"/>
    <x v="287"/>
    <x v="1235"/>
    <x v="1"/>
    <x v="4"/>
    <s v="In Betrieb"/>
    <x v="3"/>
    <s v="Cisco Router, Cisco Router"/>
    <s v="FCZ1124717D, FCZ1124717D"/>
    <s v="00:1B:D5:03:A0:60, n.a."/>
    <s v="10.129.10.201, n.a."/>
  </r>
  <r>
    <x v="9"/>
    <x v="288"/>
    <x v="1236"/>
    <x v="0"/>
    <x v="0"/>
    <s v="In Betrieb"/>
    <x v="0"/>
    <s v="RICOH Aficio Printer"/>
    <s v="T1149064161"/>
    <s v="00:26:73:87:EA:14"/>
    <s v="10.101.127.55"/>
  </r>
  <r>
    <x v="9"/>
    <x v="288"/>
    <x v="1237"/>
    <x v="0"/>
    <x v="0"/>
    <s v="In Betrieb"/>
    <x v="0"/>
    <s v="RICOH Aficio Printer"/>
    <s v="E154M230331"/>
    <s v="00:26:73:7D:67:12"/>
    <s v="10.101.127.48"/>
  </r>
  <r>
    <x v="9"/>
    <x v="289"/>
    <x v="1238"/>
    <x v="0"/>
    <x v="0"/>
    <s v="In Betrieb"/>
    <x v="0"/>
    <s v="RICOH Aficio Printer"/>
    <s v="W492K602360"/>
    <s v="00:26:73:46:45:62"/>
    <s v="10.101.127.46"/>
  </r>
  <r>
    <x v="9"/>
    <x v="290"/>
    <x v="1239"/>
    <x v="1"/>
    <x v="1"/>
    <s v="In Betrieb"/>
    <x v="3"/>
    <s v="Brocade Fastiron FLS648, Brocade Fastiron FLS648, Brocade Fastiron FLS648, Brocade Fastiron FLS648, Brocade Fastiron FLS648, Brocade Fastiron FLS648, Brocade Fastiron FLS648, Brocade Fastiron FLS648, Brocade Fastiron FLS648, Brocade Fastiron FLS648, "/>
    <s v="AN07280537, AN07280537, AN07280537, AN07280537, AN07280537, AN07280537, AN07280537, AN07280537, AN07280537, AN07280537, AN07280537, AN07280537, AN07280537, AN07280537, AN07280537, AN07280537, AN07280537, AN07280537, AN07280537, AN07280537, AN07280537"/>
    <s v="00:12:F2:EC:03:45, 00:12:F2:EC:03:46, 00:12:F2:EC:03:47, 00:12:F2:EC:03:48, 00:12:F2:EC:03:6B, 00:12:F2:EC:03:6C, 00:12:F2:EC:03:6D, 00:12:F2:EC:03:6E, 00:12:F2:EC:03:6F, 00:12:F2:EC:03:44, 00:12:F2:EC:03:66, 00:12:F2:EC:03:43, 00:12:F2:EC:03:67, 00:"/>
    <s v="NULL"/>
  </r>
  <r>
    <x v="9"/>
    <x v="290"/>
    <x v="1240"/>
    <x v="1"/>
    <x v="1"/>
    <s v="In Betrieb"/>
    <x v="1"/>
    <s v="Brocade ICX6430-24, Brocade ICX6430-24, Brocade ICX6430-24, Brocade ICX6430-24, Brocade ICX6430-24, Brocade ICX6430-24, Brocade ICX6430-24, Brocade ICX6430-24, Brocade ICX6430-24, Brocade ICX6430-24, Brocade ICX6430-24, Brocade ICX6430-24, Brocade IC"/>
    <s v="BZN0411K0AB, BZN0411K0AB, BZN0411K0AB, BZN0411K0AB, BZN0411K0AB, BZN0411K0AB, BZN0411K0AB, BZN0411K0AB, BZN0411K0AB, BZN0411K0AB, BZN0411K0AB, BZN0411K0AB, BZN0411K0AB, BZN0411K0AB, BZN0411K0AB, BZN0411K0AB, BZN0411K0AB, BZN0411K0AB, BZN0411K0AB, BZN"/>
    <s v="CC:4E:24:5D:21:00, n.a., CC:4E:24:5D:21:00, CC:4E:24:5D:21:09, CC:4E:24:5D:21:1B, CC:4E:24:5D:21:05, CC:4E:24:5D:21:06, CC:4E:24:5D:21:07, CC:4E:24:5D:21:08, CC:4E:24:5D:21:19, CC:4E:24:5D:21:1A, CC:4E:24:5D:21:15, CC:4E:24:5D:21:16, CC:4E:24:5D:21:1"/>
    <s v="NULL"/>
  </r>
  <r>
    <x v="9"/>
    <x v="290"/>
    <x v="1241"/>
    <x v="1"/>
    <x v="4"/>
    <s v="Angelegt"/>
    <x v="3"/>
    <s v="NULL"/>
    <s v="NULL"/>
    <s v="NULL"/>
    <s v="NULL"/>
  </r>
  <r>
    <x v="9"/>
    <x v="290"/>
    <x v="823"/>
    <x v="1"/>
    <x v="4"/>
    <s v="In Betrieb"/>
    <x v="3"/>
    <s v="NULL"/>
    <s v="NULL"/>
    <s v="NULL"/>
    <s v="NULL"/>
  </r>
  <r>
    <x v="9"/>
    <x v="290"/>
    <x v="1242"/>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7432242, AN07432242, AN07432242, AN07432242, AN07432242, AN07432242, AN07432242, AN07432242, AN07432242, AN07432242, AN07432242, AN07432242, AN07432242, AN07432242, AN07432242, AN07432242, AN07432242, AN07432242, AN07432242, AN07432242, AN07432242"/>
    <s v="00:1B:ED:3E:18:40, n.a., 00:1B:ED:3E:18:40, 00:1B:ED:3E:18:49, 00:1B:ED:3E:18:4A, 00:1B:ED:3E:18:4B, 00:1B:ED:3E:18:47, 00:1B:ED:3E:18:48, 00:1B:ED:3E:18:6D, 00:1B:ED:3E:18:6E, 00:1B:ED:3E:18:6F, 00:1B:ED:3E:18:44, 00:1B:ED:3E:18:45, 00:1B:ED:3E:18:4"/>
    <s v="NULL"/>
  </r>
  <r>
    <x v="9"/>
    <x v="290"/>
    <x v="1243"/>
    <x v="1"/>
    <x v="1"/>
    <s v="In Betrieb"/>
    <x v="1"/>
    <s v="Brocade Fastiron FWS648G, Brocade Fastiron FWS648G, Brocade Fastiron FWS648G, Brocade Fastiron FWS648G, Brocade Fastiron FWS648G, Brocade Fastiron FWS648G, Brocade Fastiron FWS648G, Brocade Fastiron FWS648G, Brocade Fastiron FWS648G, Brocade Fastiron"/>
    <s v="MDAN39G00F, MDAN39G00F, MDAN39G00F, MDAN39G00F, MDAN39G00F, MDAN39G00F, MDAN39G00F, MDAN39G00F, MDAN39G00F, MDAN39G00F, MDAN39G00F, MDAN39G00F, MDAN39G00F, MDAN39G00F, MDAN39G00F, MDAN39G00F, MDAN39G00F, MDAN39G00F, MDAN39G00F, MDAN39G00F, MDAN39G00F"/>
    <s v="00:24:38:FA:0A:80, 00:24:38:FA:0A:88, 00:24:38:FA:0A:AE, 00:24:38:FA:0A:AF, 00:24:38:FA:0A:84, 00:24:38:FA:0A:85, 00:24:38:FA:0A:86, 00:24:38:FA:0A:87, 00:24:38:FA:0A:A8, 00:24:38:FA:0A:A9, 00:24:38:FA:0A:AA, 00:24:38:FA:0A:AB, 00:24:38:FA:0A:AC, 00:"/>
    <s v="NULL"/>
  </r>
  <r>
    <x v="9"/>
    <x v="290"/>
    <x v="1244"/>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7432085, AN07432085, AN07432085, AN07432085, AN07432085, AN07432085, AN07432085, AN07432085, AN07432085, AN07432085, AN07432085, AN07432085, AN07432085, AN07432085, AN07432085, AN07432085, AN07432085, AN07432085, AN07432085, AN07432085, AN07432085"/>
    <s v="00:1B:ED:3E:00:C0, n.a., 00:1B:ED:3E:00:EF, 00:1B:ED:3E:00:C4, 00:1B:ED:3E:00:C5, 00:1B:ED:3E:00:C6, 00:1B:ED:3E:00:C7, 00:1B:ED:3E:00:C8, 00:1B:ED:3E:00:E9, 00:1B:ED:3E:00:EA, 00:1B:ED:3E:00:EB, 00:1B:ED:3E:00:EC, 00:1B:ED:3E:00:ED, 00:1B:ED:3E:00:E"/>
    <s v="NULL"/>
  </r>
  <r>
    <x v="9"/>
    <x v="290"/>
    <x v="1245"/>
    <x v="1"/>
    <x v="1"/>
    <s v="In Betrieb"/>
    <x v="3"/>
    <s v="Brocade Communications Systems Switch ICX6450-48, Brocade Communications Systems Switch ICX6450-48, Brocade Communications Systems Switch ICX6450-48, Brocade Communications Systems Switch ICX6450-48, Brocade Communications Systems Switch ICX6450-48, "/>
    <s v="BZU2504J0HW, BZU2504J0HW, BZU2504J0HW, BZU2504J0HW, BZU2504J0HW, BZU2504J0HW, BZU2504J0HW, BZU2504J0HW, BZU2504J0HW, BZU2504J0HW, BZU2504J0HW, BZU2504J0HW, BZU2504J0HW, BZU2504J0HW, BZU2504J0HW, BZU2504J0HW, BZU2504J0HW, BZU2504J0HW, BZU2504J0HW, BZU"/>
    <s v="74:8E:F8:D7:9E:40, 74:8E:F8:D7:9E:49, 74:8E:F8:D7:9E:4A, 74:8E:F8:D7:9E:72, 74:8E:F8:D7:9E:73, 74:8E:F8:D7:9E:44, 74:8E:F8:D7:9E:45, 74:8E:F8:D7:9E:46, 74:8E:F8:D7:9E:47, 74:8E:F8:D7:9E:48, 74:8E:F8:D7:9E:71, 74:8E:F8:D7:9E:6A, 74:8E:F8:D7:9E:6B, 74:"/>
    <s v="NULL"/>
  </r>
  <r>
    <x v="9"/>
    <x v="290"/>
    <x v="1246"/>
    <x v="1"/>
    <x v="1"/>
    <s v="In Betrieb"/>
    <x v="1"/>
    <s v="Brocade ICX-6450-48-HPOE, Brocade ICX-6450-48-HPOE, Brocade ICX-6450-48-HPOE, Brocade ICX-6450-48-HPOE, Brocade ICX-6450-48-HPOE, Brocade ICX-6450-48-HPOE, Brocade ICX-6450-48-HPOE, Brocade ICX-6450-48-HPOE, Brocade ICX-6450-48-HPOE, Brocade ICX-6450"/>
    <s v="BZT0420K024, BZT0420K024, BZT0420K024, BZT0420K024, BZT0420K024, BZT0420K024, BZT0420K024, BZT0420K024, BZT0420K024, BZT0420K024, BZT0420K024, BZT0420K024, BZT0420K024, BZT0420K024, BZT0420K024, BZT0420K024, BZT0420K024, BZT0420K024, BZT0420K024, BZT"/>
    <s v="CC:4E:24:68:11:40, CC:4E:24:68:11:48, CC:4E:24:68:11:71, CC:4E:24:68:11:72, CC:4E:24:68:11:73, CC:4E:24:68:11:6E, CC:4E:24:68:11:6F, CC:4E:24:68:11:44, CC:4E:24:68:11:45, CC:4E:24:68:11:46, CC:4E:24:68:11:47, CC:4E:24:68:11:68, CC:4E:24:68:11:69, CC:"/>
    <s v="NULL"/>
  </r>
  <r>
    <x v="9"/>
    <x v="290"/>
    <x v="1247"/>
    <x v="1"/>
    <x v="1"/>
    <s v="In Betrieb"/>
    <x v="1"/>
    <s v="Brocade Communications Systems ICX6610-24F Switch, Brocade Communications Systems ICX6610-24F Switch, Brocade Communications Systems ICX6610-24F Switch, Brocade Communications Systems ICX6610-24F Switch, Brocade Communications Systems ICX6610-24F Swi"/>
    <s v="NULL"/>
    <s v="n.a., n.a., n.a., n.a., n.a., , n.a., n.a., n.a., n.a., n.a., n.a., n.a., n.a., n.a., n.a., n.a., n.a., n.a., n.a., n.a., n.a., n.a."/>
    <s v="n.a., n.a., n.a., n.a., n.a., 192.168.101.225, n.a., n.a., n.a., n.a., n.a., n.a., n.a., n.a., n.a., n.a., n.a., n.a., n.a., n.a., n.a., n.a., n.a."/>
  </r>
  <r>
    <x v="9"/>
    <x v="290"/>
    <x v="1248"/>
    <x v="0"/>
    <x v="0"/>
    <s v="In Betrieb"/>
    <x v="0"/>
    <s v="RICOH Aficio Printer"/>
    <s v="E154M521248"/>
    <s v="00:26:73:88:2A:96"/>
    <s v="10.12.136.243"/>
  </r>
  <r>
    <x v="9"/>
    <x v="290"/>
    <x v="1249"/>
    <x v="0"/>
    <x v="0"/>
    <s v="In Betrieb"/>
    <x v="0"/>
    <s v="HP Color LaserJet 2605dn, HP Color LaserJet 2605dn"/>
    <s v="??CN5C42H00Z, ??CN5C42H00Z"/>
    <s v="n.a., "/>
    <s v="n.a., 10.101.45.9"/>
  </r>
  <r>
    <x v="9"/>
    <x v="290"/>
    <x v="1250"/>
    <x v="2"/>
    <x v="3"/>
    <s v="In Betrieb"/>
    <x v="25"/>
    <s v="ProLiant DL380 Gen9 (Server Windows)"/>
    <s v="CZJ5500XFR"/>
    <s v="94:57:A5:54:4D:E8"/>
    <n v="192168101204"/>
  </r>
  <r>
    <x v="9"/>
    <x v="290"/>
    <x v="1251"/>
    <x v="2"/>
    <x v="3"/>
    <s v="In Betrieb"/>
    <x v="10"/>
    <s v="ProLiant DL360 G7 (Server Windows)"/>
    <s v="CZJ213069B"/>
    <s v="E8:39:35:BC:8B:38"/>
    <s v="10.101.16.221"/>
  </r>
  <r>
    <x v="9"/>
    <x v="290"/>
    <x v="1252"/>
    <x v="1"/>
    <x v="12"/>
    <s v="In Betrieb"/>
    <x v="1"/>
    <s v="Aruba 7205"/>
    <s v="NULL"/>
    <s v="00:0B:86:B7:F5:0F"/>
    <s v="10.12.193.12"/>
  </r>
  <r>
    <x v="9"/>
    <x v="290"/>
    <x v="1253"/>
    <x v="1"/>
    <x v="12"/>
    <s v="In Betrieb"/>
    <x v="1"/>
    <s v="Aruba 7205"/>
    <s v="NULL"/>
    <s v="00:0B:86:B7:F8:67"/>
    <s v="10.12.193.13"/>
  </r>
  <r>
    <x v="9"/>
    <x v="290"/>
    <x v="1254"/>
    <x v="4"/>
    <x v="14"/>
    <s v="In Betrieb"/>
    <x v="31"/>
    <s v="IBM v3700"/>
    <n v="7883748"/>
    <s v="NULL"/>
    <n v="192168101179"/>
  </r>
  <r>
    <x v="9"/>
    <x v="290"/>
    <x v="1255"/>
    <x v="4"/>
    <x v="14"/>
    <s v="In Betrieb"/>
    <x v="31"/>
    <s v="IBM v3700"/>
    <n v="7899184"/>
    <s v="NULL"/>
    <n v="192168101188"/>
  </r>
  <r>
    <x v="9"/>
    <x v="290"/>
    <x v="1256"/>
    <x v="2"/>
    <x v="2"/>
    <s v="In Betrieb"/>
    <x v="2"/>
    <s v="ProLiant DL380p Gen8 (Server ESX), ProLiant DL380p Gen8 (Server ESX)"/>
    <s v="CZ232903ZC, CZ232903ZC"/>
    <s v="00:50:56:6f:85:6f, d8:9d:67:24:28:f4"/>
    <s v="169.254.219.224, 10.101.31.215"/>
  </r>
  <r>
    <x v="9"/>
    <x v="290"/>
    <x v="1257"/>
    <x v="2"/>
    <x v="2"/>
    <s v="In Betrieb"/>
    <x v="2"/>
    <s v="ProLiant DL380p Gen8 (Server ESX), ProLiant DL380p Gen8 (Server ESX)"/>
    <s v="CZ232903ZT, CZ232903ZT"/>
    <s v="00:50:56:6b:c4:6d, d8:9d:67:24:65:9c"/>
    <s v="169.254.32.152, 10.101.31.216"/>
  </r>
  <r>
    <x v="9"/>
    <x v="291"/>
    <x v="1258"/>
    <x v="0"/>
    <x v="0"/>
    <s v="In Betrieb"/>
    <x v="0"/>
    <s v="RICOH Aficio Printer"/>
    <s v="W663K200087"/>
    <s v="00:26:73:54:DA:D1"/>
    <s v="10.101.127.50"/>
  </r>
  <r>
    <x v="9"/>
    <x v="292"/>
    <x v="1259"/>
    <x v="3"/>
    <x v="8"/>
    <s v="In Betrieb"/>
    <x v="6"/>
    <s v="NULL"/>
    <s v="NULL"/>
    <s v="NULL"/>
    <s v="NULL"/>
  </r>
  <r>
    <x v="9"/>
    <x v="292"/>
    <x v="1260"/>
    <x v="1"/>
    <x v="7"/>
    <s v="In Betrieb"/>
    <x v="6"/>
    <s v="NULL"/>
    <s v="NULL"/>
    <s v="NULL"/>
    <s v="NULL"/>
  </r>
  <r>
    <x v="9"/>
    <x v="293"/>
    <x v="1261"/>
    <x v="1"/>
    <x v="1"/>
    <s v="In Betrieb"/>
    <x v="1"/>
    <s v="Foundry Iron Switch, Foundry Iron Switch, Foundry Iron Switch, Foundry Iron Switch, Foundry Iron Switch"/>
    <s v="BZT3226K00X, BZT3226K00X, BZT3226K00X, BZT3226K00X, BZT3226K00X"/>
    <s v="CC:4E:24:6A:8B:F1, CC:4E:24:6A:8B:F2, CC:4E:24:6A:8B:F3, CC:4E:24:6A:8B:F4, CC:4E:24:6A:8B:C0"/>
    <s v="NULL"/>
  </r>
  <r>
    <x v="9"/>
    <x v="293"/>
    <x v="1262"/>
    <x v="1"/>
    <x v="5"/>
    <s v="In Betrieb"/>
    <x v="1"/>
    <s v="Brocade ICX6450-48-HPOE"/>
    <s v="BZT3226K04V"/>
    <s v="CC:4E:24:6A:D4:80"/>
    <s v="10.101.30.100"/>
  </r>
  <r>
    <x v="9"/>
    <x v="293"/>
    <x v="1263"/>
    <x v="1"/>
    <x v="1"/>
    <s v="In Betrieb"/>
    <x v="1"/>
    <s v="ICX6450-48p POE 48-port, ICX6450-48p POE 48-port, ICX6450-48p POE 48-port, ICX6450-48p POE 48-port, ICX6450-48p POE 48-port, ICX6450-48p POE 48-port, ICX6450-48p POE 48-port, ICX6450-48p POE 48-port, ICX6450-48p POE 48-port, ICX6450-48p POE 48-port, "/>
    <s v="BZT3226K04V, BZT3226K04V, BZT3226K04V, BZT3226K04V, BZT3226K04V, BZT3226K04V, BZT3226K04V, BZT3226K04V, BZT3226K04V, BZT3226K04V, BZT3226K04V, BZT3226K04V, BZT3226K04V, BZT3226K04V, BZT3226K04V, BZT3226K04V, BZT3226K04V, BZT3226K04V, BZT3226K04V, BZT"/>
    <s v="CC:4E:24:6B:57:09, CC:4E:24:6B:57:0A, CC:4E:24:6B:57:0B, CC:4E:24:6B:57:0C, CC:4E:24:6B:57:0D, CC:4E:24:6B:57:0E, CC:4E:24:6B:57:04, CC:4E:24:6B:57:05, CC:4E:24:6B:57:06, CC:4E:24:6B:57:07, CC:4E:24:6B:57:08, CC:4E:24:6B:57:2A, CC:4E:24:6B:57:2B, CC:"/>
    <s v="NULL"/>
  </r>
  <r>
    <x v="9"/>
    <x v="293"/>
    <x v="1264"/>
    <x v="1"/>
    <x v="1"/>
    <s v="In Betrieb"/>
    <x v="1"/>
    <s v="ICX6450-48p POE 48-port, ICX6450-48p POE 48-port, ICX6450-48p POE 48-port, ICX6450-48p POE 48-port, ICX6450-48p POE 48-port, ICX6450-48p POE 48-port, ICX6450-48p POE 48-port, ICX6450-48p POE 48-port, ICX6450-48p POE 48-port, ICX6450-48p POE 48-port, "/>
    <s v="BZT3226K01M, BZT3226K01M, BZT3226K01M, BZT3226K01M, BZT3226K01M, BZT3226K01M, BZT3226K01M, BZT3226K01M, BZT3226K01M, BZT3226K01M, BZT3226K01M, BZT3226K01M, BZT3226K01M, BZT3226K01M, BZT3226K01M, BZT3226K01M, BZT3226K01M, BZT3226K01M, BZT3226K01M, BZT"/>
    <s v="CC:4E:24:6A:D4:80, CC:4E:24:6A:D4:89, CC:4E:24:6A:D4:8A, CC:4E:24:6A:D4:8B, CC:4E:24:6A:D4:87, CC:4E:24:6A:D4:88, CC:4E:24:6A:D4:AD, CC:4E:24:6A:D4:AE, CC:4E:24:6A:D4:AF, CC:4E:24:6A:D4:84, CC:4E:24:6A:D4:85, CC:4E:24:6A:D4:86, CC:4E:24:6A:D4:A7, CC:"/>
    <s v="NULL"/>
  </r>
  <r>
    <x v="9"/>
    <x v="293"/>
    <x v="1265"/>
    <x v="1"/>
    <x v="1"/>
    <s v="In Betrieb"/>
    <x v="1"/>
    <s v="ICX6450-48p POE 48-port, ICX6450-48p POE 48-port, ICX6450-48p POE 48-port, ICX6450-48p POE 48-port, ICX6450-48p POE 48-port, ICX6450-48p POE 48-port, ICX6450-48p POE 48-port, ICX6450-48p POE 48-port, ICX6450-48p POE 48-port, ICX6450-48p POE 48-port, "/>
    <s v="BZT3226K01G, BZT3226K01G, BZT3226K01G, BZT3226K01G, BZT3226K01G, BZT3226K01G, BZT3226K01G, BZT3226K01G, BZT3226K01G, BZT3226K01G, BZT3226K01G, BZT3226K01G, BZT3226K01G, BZT3226K01G, BZT3226K01G, BZT3226K01G, BZT3226K01G, BZT3226K01G, BZT3226K01G, BZT"/>
    <s v="CC:4E:24:6A:D6:40, CC:4E:24:6A:D6:49, CC:4E:24:6A:D6:4A, CC:4E:24:6A:D6:4B, CC:4E:24:6A:D6:47, CC:4E:24:6A:D6:48, CC:4E:24:6A:D6:6D, CC:4E:24:6A:D6:6E, CC:4E:24:6A:D6:6F, CC:4E:24:6A:D6:44, CC:4E:24:6A:D6:45, CC:4E:24:6A:D6:46, CC:4E:24:6A:D6:67, CC:"/>
    <s v="NULL"/>
  </r>
  <r>
    <x v="9"/>
    <x v="293"/>
    <x v="1266"/>
    <x v="1"/>
    <x v="1"/>
    <s v="In Betrieb"/>
    <x v="1"/>
    <s v="ICX6450-48p POE 48-port"/>
    <m/>
    <s v="CC:4E:24:6B:57:00"/>
    <s v="192.168.1.2"/>
  </r>
  <r>
    <x v="9"/>
    <x v="293"/>
    <x v="1267"/>
    <x v="1"/>
    <x v="1"/>
    <s v="In Betrieb"/>
    <x v="1"/>
    <s v="ICX6450-48p POE 48-port, ICX6450-48p POE 48-port, ICX6450-48p POE 48-port, ICX6450-48p POE 48-port, ICX6450-48p POE 48-port, ICX6450-48p POE 48-port, ICX6450-48p POE 48-port, ICX6450-48p POE 48-port, ICX6450-48p POE 48-port, ICX6450-48p POE 48-port, "/>
    <s v="BZT3226K00J, BZT3226K00J, BZT3226K00J, BZT3226K00J, BZT3226K00J, BZT3226K00J, BZT3226K00J, BZT3226K00J, BZT3226K00J, BZT3226K00J, BZT3226K00J, BZT3226K00J, BZT3226K00J, BZT3226K00J, BZT3226K00J, BZT3226K00J, BZT3226K00J, BZT3226K00J, BZT3226K00J, BZT"/>
    <s v="CC:4E:24:6B:1B:C0, CC:4E:24:6B:1B:C9, CC:4E:24:6B:1B:CA, CC:4E:24:6B:1B:C6, CC:4E:24:6B:1B:C7, CC:4E:24:6B:1B:C8, CC:4E:24:6B:1B:EC, CC:4E:24:6B:1B:ED, CC:4E:24:6B:1B:EE, CC:4E:24:6B:1B:EF, CC:4E:24:6B:1B:C4, CC:4E:24:6B:1B:C5, CC:4E:24:6B:1B:C3, CC:"/>
    <s v="NULL"/>
  </r>
  <r>
    <x v="9"/>
    <x v="294"/>
    <x v="1268"/>
    <x v="0"/>
    <x v="0"/>
    <s v="In Betrieb"/>
    <x v="0"/>
    <s v="RICOH Aficio Printer"/>
    <s v="E155M331419"/>
    <s v="00:26:73:A1:13:9D"/>
    <s v="10.101.45.2"/>
  </r>
  <r>
    <x v="9"/>
    <x v="294"/>
    <x v="1269"/>
    <x v="0"/>
    <x v="0"/>
    <s v="In Betrieb"/>
    <x v="0"/>
    <s v="RICOH Aficio Printer"/>
    <s v="S9338500692"/>
    <s v="00:26:73:59:27:6E"/>
    <s v="10.12.136.237"/>
  </r>
  <r>
    <x v="9"/>
    <x v="295"/>
    <x v="1270"/>
    <x v="0"/>
    <x v="0"/>
    <s v="In Betrieb"/>
    <x v="0"/>
    <s v="RICOH Aficio Printer, RICOH Aficio Printer, RICOH Aficio Printer"/>
    <s v="??CN51NHH075, ??CN51NHH075, ??CN51NHH075"/>
    <s v="n.a., , n.a."/>
    <s v="n.a., 10.12.180.48, n.a."/>
  </r>
  <r>
    <x v="9"/>
    <x v="296"/>
    <x v="1271"/>
    <x v="0"/>
    <x v="0"/>
    <s v="In Betrieb"/>
    <x v="0"/>
    <s v="RICOH Aficio Printer, RICOH Aficio Printer, RICOH Aficio Printer, RICOH Aficio Printer, RICOH Aficio Printer"/>
    <s v="E154M835122, E154M835122, E154M835122, E154M835122, E154M835122"/>
    <s v="n.a., n.a., n.a., n.a., 00:26:73:8E:6B:D8"/>
    <s v="n.a., n.a., n.a., n.a., 10.12.136.234"/>
  </r>
  <r>
    <x v="9"/>
    <x v="297"/>
    <x v="1272"/>
    <x v="0"/>
    <x v="0"/>
    <s v="In Betrieb"/>
    <x v="0"/>
    <s v="RICOH Aficio Printer"/>
    <s v="W493K503035"/>
    <s v="00:26:73:63:A9:47"/>
    <s v="10.12.136.236"/>
  </r>
  <r>
    <x v="9"/>
    <x v="298"/>
    <x v="1273"/>
    <x v="1"/>
    <x v="1"/>
    <s v="In Betrieb"/>
    <x v="1"/>
    <s v="Brocade ICX6430-24, Brocade ICX6430-24, Brocade ICX6430-24, Brocade ICX6430-24, Brocade ICX6430-24, Brocade ICX6430-24, Brocade ICX6430-24, Brocade ICX6430-24, Brocade ICX6430-24, Brocade ICX6430-24, Brocade ICX6430-24, Brocade ICX6430-24, Brocade IC"/>
    <s v="BZN2533H7L7, BZN2533H7L7, BZN2533H7L7, BZN2533H7L7, BZN2533H7L7, BZN2533H7L7, BZN2533H7L7, BZN2533H7L7, BZN2533H7L7, BZN2533H7L7, BZN2533H7L7, BZN2533H7L7, BZN2533H7L7, BZN2533H7L7, BZN2533H7L7, BZN2533H7L7, BZN2533H7L7, BZN2533H7L7, BZN2533H7L7, BZN"/>
    <s v="74:8E:F8:B3:A4:40, n.a., 74:8E:F8:B3:A4:40, 74:8E:F8:B3:A4:49, 74:8E:F8:B3:A4:45, 74:8E:F8:B3:A4:46, 74:8E:F8:B3:A4:47, 74:8E:F8:B3:A4:48, 74:8E:F8:B3:A4:55, 74:8E:F8:B3:A4:56, 74:8E:F8:B3:A4:57, 74:8E:F8:B3:A4:42, 74:8E:F8:B3:A4:43, 74:8E:F8:B3:A4:4"/>
    <s v="NULL"/>
  </r>
  <r>
    <x v="9"/>
    <x v="299"/>
    <x v="1274"/>
    <x v="0"/>
    <x v="0"/>
    <s v="In Betrieb"/>
    <x v="0"/>
    <s v="RICOH Aficio Printer, RICOH Aficio Printer"/>
    <s v="G697M330072, G697M330072"/>
    <s v="n.a., 00:26:73:E2:69:64"/>
    <s v="n.a., 10.12.136.233"/>
  </r>
  <r>
    <x v="9"/>
    <x v="300"/>
    <x v="1275"/>
    <x v="0"/>
    <x v="0"/>
    <s v="In Betrieb"/>
    <x v="0"/>
    <s v="RICOH Aficio Printer"/>
    <s v="G697M330076"/>
    <s v="00:26:73:E2:69:54"/>
    <s v="10.12.136.245"/>
  </r>
  <r>
    <x v="9"/>
    <x v="301"/>
    <x v="1276"/>
    <x v="1"/>
    <x v="4"/>
    <s v="Installiert"/>
    <x v="3"/>
    <s v="Cisco Aggregation Services Router 100x, Cisco Aggregation Services Router 100x, Cisco Aggregation Services Router 100x, Cisco Aggregation Services Router 100x, Cisco Aggregation Services Router 100x, Cisco Aggregation Services Router 100x, Cisco Aggr"/>
    <s v="FXS1943Q0FU, FXS1943Q0FU, FXS1943Q0FU, FXS1943Q0FU, FXS1943Q0FU, FXS1943Q0FU, FXS1943Q0FU, FXS1943Q0FU, FXS1943Q0FU, FXS1943Q0FU, FXS1943Q0FU"/>
    <s v="n.a., n.a., n.a., n.a., n.a., n.a., n.a., n.a., n.a., n.a., A0:E0:AF:94:39:00"/>
    <s v="n.a., n.a., n.a., n.a., n.a., n.a., n.a., n.a., n.a., n.a., 10.12.128.252"/>
  </r>
  <r>
    <x v="9"/>
    <x v="302"/>
    <x v="1277"/>
    <x v="0"/>
    <x v="0"/>
    <s v="In Betrieb"/>
    <x v="0"/>
    <s v="RICOH Aficio Printer, RICOH Aficio Printer"/>
    <s v="G697M233703, G697M233703"/>
    <s v="n.a., 00:26:73:E2:45:1C"/>
    <s v="n.a., 10.12.136.244"/>
  </r>
  <r>
    <x v="9"/>
    <x v="302"/>
    <x v="1278"/>
    <x v="0"/>
    <x v="0"/>
    <s v="In Betrieb"/>
    <x v="0"/>
    <s v="RICOH Aficio Printer"/>
    <s v="G697M330055"/>
    <s v="00:26:73:E2:68:8C"/>
    <s v="10.12.136.246"/>
  </r>
  <r>
    <x v="10"/>
    <x v="303"/>
    <x v="1279"/>
    <x v="0"/>
    <x v="0"/>
    <s v="In Betrieb"/>
    <x v="0"/>
    <s v="RICOH Aficio Printer"/>
    <s v="W914P603775"/>
    <s v="00:26:73:89:5F:65"/>
    <s v="10.188.77.155"/>
  </r>
  <r>
    <x v="10"/>
    <x v="303"/>
    <x v="1280"/>
    <x v="1"/>
    <x v="1"/>
    <s v="In Betrieb"/>
    <x v="1"/>
    <s v="HP ProCurve 2520 Switch, HP ProCurve 2520 Switch, HP ProCurve 2520 Switch, HP ProCurve 2520 Switch, HP ProCurve 2520 Switch, HP ProCurve 2520 Switch, HP ProCurve 2520 Switch, HP ProCurve 2520 Switch, HP ProCurve 2520 Switch, HP ProCurve 2520 Switch, "/>
    <s v="CPW3223N03J, CPW3223N03J, CPW3223N03J, CPW3223N03J, CPW3223N03J, CPW3223N03J, CPW3223N03J, CPW3223N03J, CPW3223N03J, CPW3223N03J, CPW3223N03J, CPW3223N03J, CPW3223N03J, CPW3223N03J, CPW3223N03J, CPW3223N03J, CPW3223N03J"/>
    <s v="60:9C:9F:B6:54:DC, n.a., 60:9C:9F:B6:54:DC, 60:9C:9F:B6:54:E5, 60:9C:9F:B6:54:E6, 60:9C:9F:B6:54:E2, 60:9C:9F:B6:54:E3, 60:9C:9F:B6:54:E4, 60:9C:9F:B6:54:E9, 60:9C:9F:B6:54:EA, 60:9C:9F:B6:54:EB, 60:9C:9F:B6:54:E7, 60:9C:9F:B6:54:DD, 60:9C:9F:B6:54:D"/>
    <s v="NULL"/>
  </r>
  <r>
    <x v="10"/>
    <x v="304"/>
    <x v="1281"/>
    <x v="0"/>
    <x v="0"/>
    <s v="In Betrieb"/>
    <x v="0"/>
    <s v="RICOH Aficio Printer"/>
    <s v="W492K800695"/>
    <s v="00:26:73:49:EB:92"/>
    <s v="10.188.77.120"/>
  </r>
  <r>
    <x v="10"/>
    <x v="304"/>
    <x v="1282"/>
    <x v="0"/>
    <x v="0"/>
    <s v="In Betrieb"/>
    <x v="0"/>
    <s v="ZebraNet Wired PS, ZebraNet Wired PS"/>
    <s v="5945955, 5945955"/>
    <s v="n.a., 00:07:4D:5A:BA:63"/>
    <s v="n.a., 10.188.77.145"/>
  </r>
  <r>
    <x v="10"/>
    <x v="305"/>
    <x v="1283"/>
    <x v="1"/>
    <x v="1"/>
    <s v="In Betrieb"/>
    <x v="1"/>
    <s v="Brocade ICX7750-48F, Brocade ICX7750-48F, Brocade ICX7750-48F"/>
    <s v="NULL"/>
    <s v="n.a., n.a., "/>
    <s v="n.a., n.a., 10.2.0.251"/>
  </r>
  <r>
    <x v="10"/>
    <x v="305"/>
    <x v="1284"/>
    <x v="1"/>
    <x v="4"/>
    <s v="In Betrieb"/>
    <x v="3"/>
    <s v="Cisco Aggregation Services Router 100x, Cisco Aggregation Services Router 100x, Cisco Aggregation Services Router 100x"/>
    <s v="NULL"/>
    <s v="n.a., , n.a."/>
    <s v="n.a., 10.2.0.114, n.a."/>
  </r>
  <r>
    <x v="10"/>
    <x v="305"/>
    <x v="1285"/>
    <x v="1"/>
    <x v="4"/>
    <s v="In Betrieb"/>
    <x v="1"/>
    <s v="Brocade NetIron MLX, Brocade NetIron MLX, Brocade NetIron MLX, Brocade NetIron MLX, Brocade NetIron MLX, Brocade NetIron MLX, Brocade NetIron MLX, Brocade NetIron MLX, Brocade NetIron MLX, Brocade NetIron MLX, Brocade NetIron MLX, Brocade NetIron MLX"/>
    <s v="SA32075012, SA32075012, SA32075012, SA32075012, SA32075012, SA32075012, SA32075012, SA32075012, SA32075012, SA32075012, SA32075012, SA32075012, SA32075012, SA32075012, SA32075012, SA32075012, SA32075012"/>
    <s v="n.a., n.a., n.a., n.a., n.a., 00:12:F2:96:F1:00, n.a., n.a., n.a., n.a., n.a., n.a., n.a., n.a., n.a., n.a., n.a."/>
    <s v="n.a., n.a., n.a., n.a., n.a., 10.188.77.1, n.a., n.a., n.a., n.a., n.a., n.a., n.a., n.a., n.a., n.a., n.a."/>
  </r>
  <r>
    <x v="10"/>
    <x v="305"/>
    <x v="1286"/>
    <x v="1"/>
    <x v="1"/>
    <s v="In Betrieb"/>
    <x v="1"/>
    <s v="Foundry Networks Switch FLS624, Foundry Networks Switch FLS624, Foundry Networks Switch FLS624, Foundry Networks Switch FLS624, Foundry Networks Switch FLS624, Foundry Networks Switch FLS624, Foundry Networks Switch FLS624, Foundry Networks Switch FL"/>
    <s v="AN07451352, AN07451352, AN07451352, AN07451352, AN07451352, AN07451352, AN07451352, AN07451352, AN07451352, AN07451352, AN07451352, AN07451352, AN07451352, AN07451352, AN07451352, AN07451352, AN07451352, AN07451352, AN07451352, AN07451352, AN07451352"/>
    <s v="00:1B:ED:5C:A1:80, n.a., 00:1B:ED:5C:A1:80, 00:1B:ED:5C:A1:89, 00:1B:ED:5C:A1:8A, 00:1B:ED:5C:A1:87, 00:1B:ED:5C:A1:88, 00:1B:ED:5C:A1:97, 00:1B:ED:5C:A1:82, 00:1B:ED:5C:A1:83, 00:1B:ED:5C:A1:84, 00:1B:ED:5C:A1:85, 00:1B:ED:5C:A1:86, 00:1B:ED:5C:A1:9"/>
    <s v="NULL"/>
  </r>
  <r>
    <x v="10"/>
    <x v="305"/>
    <x v="1287"/>
    <x v="1"/>
    <x v="1"/>
    <s v="In Betrieb"/>
    <x v="1"/>
    <s v="HP J4813A ProCurve Switch, HP J4813A ProCurve Switch"/>
    <s v="SG518NV0EI, SG518NV0EI"/>
    <s v="00:13:21:2F:DA:61, n.a."/>
    <s v="10.188.71.5, n.a."/>
  </r>
  <r>
    <x v="10"/>
    <x v="305"/>
    <x v="1288"/>
    <x v="2"/>
    <x v="3"/>
    <s v="In Betrieb"/>
    <x v="2"/>
    <s v="ProLiant DL360p Gen8 (Server Windows)"/>
    <s v="CZJ408013Q"/>
    <s v="2C:44:FD:87:E5:A8"/>
    <s v="172.16.46.3"/>
  </r>
  <r>
    <x v="10"/>
    <x v="305"/>
    <x v="1289"/>
    <x v="2"/>
    <x v="3"/>
    <s v="In Betrieb"/>
    <x v="2"/>
    <s v="ProLiant DL360p Gen8 (Server Windows)"/>
    <s v="CZJ41405HM"/>
    <s v="A0:D3:C1:05:98:BC"/>
    <s v="10.188.248.4"/>
  </r>
  <r>
    <x v="10"/>
    <x v="305"/>
    <x v="1290"/>
    <x v="4"/>
    <x v="10"/>
    <s v="In Betrieb"/>
    <x v="13"/>
    <s v="Fibre Channel Switch, Fibre Channel Switch"/>
    <s v="CZC324GB5S, CZC324GB5S"/>
    <s v="00:27:F8:82:4E:10, n.a."/>
    <s v="10.188.75.146, n.a."/>
  </r>
  <r>
    <x v="10"/>
    <x v="305"/>
    <x v="1291"/>
    <x v="4"/>
    <x v="10"/>
    <s v="In Betrieb"/>
    <x v="13"/>
    <s v="Fibre Channel Switch, Fibre Channel Switch, Fibre Channel Switch, Fibre Channel Switch"/>
    <s v="CZC324GB5N, CZC324GB5N, CZC324GB5N, CZC324GB5N"/>
    <s v="n.a., n.a., 00:27:F8:86:DD:A5, n.a."/>
    <s v="n.a., n.a., 10.188.75.147, n.a."/>
  </r>
  <r>
    <x v="10"/>
    <x v="305"/>
    <x v="1292"/>
    <x v="4"/>
    <x v="10"/>
    <s v="In Betrieb"/>
    <x v="13"/>
    <s v="Brocade Fibre Channel Switch, Brocade Fibre Channel Switch, Brocade Fibre Channel Switch"/>
    <s v="10334BG, 10334BG, 10334BG"/>
    <s v="50:EB:1A:27:E9:44, n.a., n.a."/>
    <s v="10.188.75.148, n.a., n.a."/>
  </r>
  <r>
    <x v="10"/>
    <x v="305"/>
    <x v="1293"/>
    <x v="4"/>
    <x v="10"/>
    <s v="In Betrieb"/>
    <x v="13"/>
    <s v="Brocade Fibre Channel Switch, Brocade Fibre Channel Switch, Brocade Fibre Channel Switch, Brocade Fibre Channel Switch, Brocade Fibre Channel Switch"/>
    <s v="10334BZ, 10334BZ, 10334BZ, 10334BZ, 10334BZ"/>
    <s v="n.a., n.a., n.a., 50:EB:1A:27:A6:79, n.a."/>
    <s v="n.a., n.a., n.a., 10.188.75.149, n.a."/>
  </r>
  <r>
    <x v="10"/>
    <x v="305"/>
    <x v="1294"/>
    <x v="4"/>
    <x v="10"/>
    <s v="In Betrieb"/>
    <x v="13"/>
    <s v="Brocade 6505"/>
    <s v="10490DD"/>
    <s v="NULL"/>
    <s v="172.16.158.177"/>
  </r>
  <r>
    <x v="10"/>
    <x v="305"/>
    <x v="1295"/>
    <x v="4"/>
    <x v="10"/>
    <s v="In Betrieb"/>
    <x v="13"/>
    <s v="Brocade 6505"/>
    <s v="10490DK"/>
    <s v="NULL"/>
    <s v="172.16.158.178"/>
  </r>
  <r>
    <x v="10"/>
    <x v="305"/>
    <x v="1296"/>
    <x v="2"/>
    <x v="3"/>
    <s v="In Betrieb"/>
    <x v="2"/>
    <s v="ProLiant DL360p Gen8 (Server Windows)"/>
    <s v="CZJ30503JK"/>
    <s v="AC:16:2D:85:03:E4"/>
    <s v="10.188.248.2"/>
  </r>
  <r>
    <x v="10"/>
    <x v="305"/>
    <x v="1297"/>
    <x v="2"/>
    <x v="3"/>
    <s v="In Betrieb"/>
    <x v="12"/>
    <s v="ProLiant DL380p Gen8 (Server Windows)"/>
    <s v="CZ232204MC"/>
    <s v="D8:9D:67:19:8F:40"/>
    <s v="10.188.75.240"/>
  </r>
  <r>
    <x v="10"/>
    <x v="305"/>
    <x v="1298"/>
    <x v="1"/>
    <x v="12"/>
    <s v="In Betrieb"/>
    <x v="1"/>
    <s v="Aruba 7220"/>
    <s v="NULL"/>
    <s v="00:1A:1E:03:84:E8"/>
    <s v="10.2.3.72"/>
  </r>
  <r>
    <x v="10"/>
    <x v="305"/>
    <x v="1299"/>
    <x v="4"/>
    <x v="14"/>
    <s v="In Betrieb"/>
    <x v="13"/>
    <s v="HP EVA P6500"/>
    <s v="NULL"/>
    <s v="NULL"/>
    <s v="10.188.75.140"/>
  </r>
  <r>
    <x v="10"/>
    <x v="305"/>
    <x v="1300"/>
    <x v="4"/>
    <x v="14"/>
    <s v="In Betrieb"/>
    <x v="13"/>
    <s v="HP EVA P6500"/>
    <s v="SGA12900GK "/>
    <s v="NULL"/>
    <s v="10.188.75.141"/>
  </r>
  <r>
    <x v="10"/>
    <x v="305"/>
    <x v="1301"/>
    <x v="4"/>
    <x v="14"/>
    <s v="In Betrieb"/>
    <x v="31"/>
    <s v="IBM v3700"/>
    <n v="7853458"/>
    <s v="NULL"/>
    <s v="10.188.75.180"/>
  </r>
  <r>
    <x v="10"/>
    <x v="305"/>
    <x v="1302"/>
    <x v="4"/>
    <x v="14"/>
    <s v="In Betrieb"/>
    <x v="31"/>
    <s v="IBM v3700"/>
    <n v="7877635"/>
    <s v="NULL"/>
    <s v="172.16.158.162"/>
  </r>
  <r>
    <x v="10"/>
    <x v="305"/>
    <x v="1303"/>
    <x v="4"/>
    <x v="14"/>
    <s v="In Betrieb"/>
    <x v="31"/>
    <s v="IBM v3700"/>
    <s v="NULL"/>
    <s v="NULL"/>
    <s v="172.16.158.171"/>
  </r>
  <r>
    <x v="10"/>
    <x v="305"/>
    <x v="1304"/>
    <x v="4"/>
    <x v="14"/>
    <s v="In Betrieb"/>
    <x v="13"/>
    <s v="IBM SVC"/>
    <s v="75AHPV0"/>
    <s v="NULL"/>
    <s v="172.16.2.121"/>
  </r>
  <r>
    <x v="10"/>
    <x v="305"/>
    <x v="1305"/>
    <x v="4"/>
    <x v="14"/>
    <s v="In Betrieb"/>
    <x v="13"/>
    <s v="IBM SVC"/>
    <s v="75AYPC0"/>
    <s v="NULL"/>
    <s v="172.16.158.58"/>
  </r>
  <r>
    <x v="10"/>
    <x v="305"/>
    <x v="1306"/>
    <x v="2"/>
    <x v="2"/>
    <s v="In Betrieb"/>
    <x v="2"/>
    <s v="ProLiant DL380 G7 (Server ESX), ProLiant DL380 G7 (Server ESX)"/>
    <s v="CZ2218011M, CZ2218011M"/>
    <s v="00:50:56:60:6a:95, 44:1e:a1:3e:45:b8"/>
    <s v="169.254.88.24, 10.16.240.130"/>
  </r>
  <r>
    <x v="10"/>
    <x v="305"/>
    <x v="1307"/>
    <x v="2"/>
    <x v="2"/>
    <s v="In Betrieb"/>
    <x v="2"/>
    <s v="ProLiant DL380 G7 (Server ESX), ProLiant DL380 G7 (Server ESX)"/>
    <s v="PAZQNAETM1K7V6, PAZQNAETM1K7V6"/>
    <s v="00:50:56:66:86:e3, e8:39:35:24:01:5e"/>
    <s v="169.254.83.29, 10.16.240.131"/>
  </r>
  <r>
    <x v="10"/>
    <x v="305"/>
    <x v="1308"/>
    <x v="2"/>
    <x v="2"/>
    <s v="In Betrieb"/>
    <x v="2"/>
    <s v="ProLiant DL380p Gen8 (Server ESX), ProLiant DL380p Gen8 (Server ESX)"/>
    <s v="CZ23080226, CZ23080226"/>
    <s v="00:50:56:63:e2:82, 10:60:4b:a2:7a:00"/>
    <s v="169.254.221.36, 10.16.240.139"/>
  </r>
  <r>
    <x v="10"/>
    <x v="305"/>
    <x v="1309"/>
    <x v="2"/>
    <x v="2"/>
    <s v="In Betrieb"/>
    <x v="2"/>
    <s v="ProLiant DL380p Gen8 (Server ESX), ProLiant DL380p Gen8 (Server ESX)"/>
    <s v="CZ241900MP, CZ241900MP"/>
    <s v="00:50:56:6a:98:a7, 38:ea:a7:36:8b:82"/>
    <s v="169.254.145.9, 10.16.240.144"/>
  </r>
  <r>
    <x v="10"/>
    <x v="305"/>
    <x v="1310"/>
    <x v="2"/>
    <x v="2"/>
    <s v="In Betrieb"/>
    <x v="2"/>
    <s v="ProLiant DL580 Gen8 (Server ESX), ProLiant DL580 Gen8 (Server ESX)"/>
    <s v="CZJ50401DH, CZJ50401DH"/>
    <s v="00:50:56:64:61:46, 38:ea:a7:12:a4:3c"/>
    <s v="10.128.255.4, 172.16.158.20"/>
  </r>
  <r>
    <x v="10"/>
    <x v="305"/>
    <x v="1311"/>
    <x v="2"/>
    <x v="2"/>
    <s v="In Betrieb"/>
    <x v="2"/>
    <s v="ProLiant DL360 G7 (Server ESX)"/>
    <s v="CZJ13706TW"/>
    <s v="3c:d9:2b:ec:01:34"/>
    <s v="10.16.240.148"/>
  </r>
  <r>
    <x v="10"/>
    <x v="305"/>
    <x v="1312"/>
    <x v="2"/>
    <x v="2"/>
    <s v="In Betrieb"/>
    <x v="2"/>
    <s v="ProLiant DL360 G7 (Server ESX)"/>
    <s v="CZJ1370CMS"/>
    <s v="3c:d9:2b:ee:35:1c"/>
    <s v="10.16.240.149"/>
  </r>
  <r>
    <x v="10"/>
    <x v="305"/>
    <x v="1313"/>
    <x v="1"/>
    <x v="1"/>
    <s v="In Betrieb"/>
    <x v="5"/>
    <s v="HP Brocade 4000M"/>
    <s v="SG93604014"/>
    <s v="001083-a9e480"/>
    <s v="172.16.250.12"/>
  </r>
  <r>
    <x v="10"/>
    <x v="305"/>
    <x v="1314"/>
    <x v="2"/>
    <x v="3"/>
    <s v="In Betrieb"/>
    <x v="2"/>
    <s v="ProLiant DL380 G5 (Server Windows), ProLiant DL380 G5 (Server Windows)"/>
    <s v="CZC7473ZNV, CZC7473ZNV"/>
    <s v="n.a., n.a."/>
    <s v="n.a., n.a."/>
  </r>
  <r>
    <x v="10"/>
    <x v="305"/>
    <x v="1315"/>
    <x v="1"/>
    <x v="1"/>
    <s v="In Betrieb"/>
    <x v="1"/>
    <s v="NULL"/>
    <s v="NULL"/>
    <s v="NULL"/>
    <s v="NULL"/>
  </r>
  <r>
    <x v="10"/>
    <x v="306"/>
    <x v="1316"/>
    <x v="2"/>
    <x v="22"/>
    <s v="Installiert"/>
    <x v="2"/>
    <s v="NULL"/>
    <s v="NULL"/>
    <s v="NULL"/>
    <s v="NULL"/>
  </r>
  <r>
    <x v="10"/>
    <x v="306"/>
    <x v="1317"/>
    <x v="2"/>
    <x v="13"/>
    <s v="In Betrieb"/>
    <x v="2"/>
    <s v=" (Server Linux)"/>
    <m/>
    <s v="n.a."/>
    <s v="n.a."/>
  </r>
  <r>
    <x v="10"/>
    <x v="306"/>
    <x v="1318"/>
    <x v="2"/>
    <x v="9"/>
    <s v="Installiert"/>
    <x v="2"/>
    <s v="NULL"/>
    <s v="NULL"/>
    <s v="NULL"/>
    <s v="NULL"/>
  </r>
  <r>
    <x v="10"/>
    <x v="306"/>
    <x v="1319"/>
    <x v="2"/>
    <x v="22"/>
    <s v="Installiert"/>
    <x v="2"/>
    <s v="NULL"/>
    <s v="NULL"/>
    <s v="NULL"/>
    <s v="NULL"/>
  </r>
  <r>
    <x v="10"/>
    <x v="306"/>
    <x v="1320"/>
    <x v="2"/>
    <x v="22"/>
    <s v="In Betrieb"/>
    <x v="2"/>
    <s v="NULL"/>
    <s v="NULL"/>
    <s v="NULL"/>
    <s v="NULL"/>
  </r>
  <r>
    <x v="10"/>
    <x v="306"/>
    <x v="1321"/>
    <x v="2"/>
    <x v="22"/>
    <s v="In Betrieb"/>
    <x v="2"/>
    <s v="NULL"/>
    <s v="NULL"/>
    <s v="NULL"/>
    <s v="NULL"/>
  </r>
  <r>
    <x v="10"/>
    <x v="306"/>
    <x v="1322"/>
    <x v="2"/>
    <x v="22"/>
    <s v="In Betrieb"/>
    <x v="2"/>
    <s v="NULL"/>
    <s v="NULL"/>
    <s v="NULL"/>
    <s v="NULL"/>
  </r>
  <r>
    <x v="10"/>
    <x v="306"/>
    <x v="1323"/>
    <x v="2"/>
    <x v="22"/>
    <s v="In Betrieb"/>
    <x v="2"/>
    <s v="NULL"/>
    <s v="NULL"/>
    <s v="NULL"/>
    <s v="NULL"/>
  </r>
  <r>
    <x v="10"/>
    <x v="306"/>
    <x v="1324"/>
    <x v="2"/>
    <x v="22"/>
    <s v="In Betrieb"/>
    <x v="2"/>
    <s v="NULL"/>
    <s v="NULL"/>
    <s v="NULL"/>
    <s v="NULL"/>
  </r>
  <r>
    <x v="10"/>
    <x v="306"/>
    <x v="1325"/>
    <x v="2"/>
    <x v="22"/>
    <s v="In Betrieb"/>
    <x v="2"/>
    <s v="NULL"/>
    <s v="NULL"/>
    <s v="NULL"/>
    <s v="NULL"/>
  </r>
  <r>
    <x v="10"/>
    <x v="306"/>
    <x v="1326"/>
    <x v="2"/>
    <x v="22"/>
    <s v="In Betrieb"/>
    <x v="2"/>
    <s v="NULL"/>
    <s v="NULL"/>
    <s v="NULL"/>
    <s v="NULL"/>
  </r>
  <r>
    <x v="10"/>
    <x v="306"/>
    <x v="1327"/>
    <x v="2"/>
    <x v="22"/>
    <s v="In Betrieb"/>
    <x v="2"/>
    <s v="NULL"/>
    <s v="NULL"/>
    <s v="NULL"/>
    <s v="NULL"/>
  </r>
  <r>
    <x v="10"/>
    <x v="306"/>
    <x v="1328"/>
    <x v="2"/>
    <x v="22"/>
    <s v="In Betrieb"/>
    <x v="2"/>
    <s v="NULL"/>
    <s v="NULL"/>
    <s v="NULL"/>
    <s v="NULL"/>
  </r>
  <r>
    <x v="10"/>
    <x v="306"/>
    <x v="1329"/>
    <x v="2"/>
    <x v="22"/>
    <s v="Installiert"/>
    <x v="2"/>
    <s v="NULL"/>
    <s v="NULL"/>
    <s v="NULL"/>
    <s v="NULL"/>
  </r>
  <r>
    <x v="10"/>
    <x v="306"/>
    <x v="1330"/>
    <x v="2"/>
    <x v="22"/>
    <s v="Installiert"/>
    <x v="2"/>
    <s v="NULL"/>
    <s v="NULL"/>
    <s v="NULL"/>
    <s v="NULL"/>
  </r>
  <r>
    <x v="10"/>
    <x v="306"/>
    <x v="1331"/>
    <x v="1"/>
    <x v="5"/>
    <s v="In Betrieb"/>
    <x v="3"/>
    <s v="Core Switch"/>
    <s v="FCW2129D0W7"/>
    <s v="00:9A:D2:77:1A:80"/>
    <s v="10.188.71.250"/>
  </r>
  <r>
    <x v="10"/>
    <x v="306"/>
    <x v="1332"/>
    <x v="1"/>
    <x v="1"/>
    <s v="In Betrieb"/>
    <x v="3"/>
    <s v="WS-C3850-24XS-E, WS-C3850-24XS-E, WS-C3850-24XS-E, WS-C3850-24XS-E, WS-C3850-24XS-E, WS-C3850-24XS-E, WS-C3850-24XS-E, WS-C3850-24XS-E, WS-C3850-24XS-E, WS-C3850-24XS-E, WS-C3850-24XS-E, WS-C3850-24XS-E, WS-C3850-24XS-E, WS-C3850-24XS-E, WS-C3850-24X"/>
    <s v="FCW2129D0W7, FCW2129D0W7, FCW2129D0W7, FCW2129D0W7, FCW2129D0W7, FCW2129D0W7, FCW2129D0W7, FCW2129D0W7, FCW2129D0W7, FCW2129D0W7, FCW2129D0W7, FCW2129D0W7, FCW2129D0W7, FCW2129D0W7, FCW2129D0W7, FCW2129D0W7, FCW2129D0W7, FCW2129D0W7, FCW2129D0W7, FCW"/>
    <s v="00:9A:D2:77:1A:81, 00:9A:D2:77:1A:8A, 00:9A:D2:77:1A:8B, 00:9A:D2:77:1A:8C, 00:9A:D2:77:1A:88, 00:9A:D2:77:1A:89, 00:9A:D2:77:1A:98, 00:9A:D2:77:1A:83, 00:9A:D2:77:1A:84, 00:9A:D2:77:1A:85, 00:9A:D2:77:1A:86, 00:9A:D2:77:1A:87, 00:9A:D2:77:1A:93, 00:"/>
    <s v="NULL"/>
  </r>
  <r>
    <x v="10"/>
    <x v="306"/>
    <x v="1333"/>
    <x v="1"/>
    <x v="1"/>
    <s v="In Betrieb"/>
    <x v="3"/>
    <s v="WS-C3850-24XS-E, WS-C3850-24XS-E, WS-C3850-24XS-E, WS-C3850-24XS-E, WS-C3850-24XS-E, WS-C3850-24XS-E, WS-C3850-24XS-E, WS-C3850-24XS-E, WS-C3850-24XS-E, WS-C3850-24XS-E, WS-C3850-24XS-E, WS-C3850-24XS-E, WS-C3850-24XS-E, WS-C3850-24XS-E, WS-C3850-24X"/>
    <s v="FOC2129X0C4, FOC2129X0C4, FOC2129X0C4, FOC2129X0C4, FOC2129X0C4, FOC2129X0C4, FOC2129X0C4, FOC2129X0C4, FOC2129X0C4, FOC2129X0C4, FOC2129X0C4, FOC2129X0C4, FOC2129X0C4, FOC2129X0C4, FOC2129X0C4, FOC2129X0C4, FOC2129X0C4, FOC2129X0C4, FOC2129X0C4, FOC"/>
    <s v="50:F7:22:56:55:81, 50:F7:22:56:55:8A, 50:F7:22:56:55:8B, 50:F7:22:56:55:87, 50:F7:22:56:55:88, 50:F7:22:56:55:89, 50:F7:22:56:55:97, 50:F7:22:56:55:98, 50:F7:22:56:55:83, 50:F7:22:56:55:84, 50:F7:22:56:55:85, 50:F7:22:56:55:86, 50:F7:22:56:55:92, 50:"/>
    <s v="NULL"/>
  </r>
  <r>
    <x v="10"/>
    <x v="306"/>
    <x v="1334"/>
    <x v="2"/>
    <x v="22"/>
    <s v="Installiert"/>
    <x v="2"/>
    <s v="NULL"/>
    <s v="NULL"/>
    <s v="NULL"/>
    <s v="NULL"/>
  </r>
  <r>
    <x v="10"/>
    <x v="306"/>
    <x v="1335"/>
    <x v="2"/>
    <x v="13"/>
    <s v="In Betrieb"/>
    <x v="2"/>
    <s v=" (Server Linux)"/>
    <m/>
    <s v="n.a."/>
    <s v="n.a."/>
  </r>
  <r>
    <x v="10"/>
    <x v="306"/>
    <x v="1336"/>
    <x v="2"/>
    <x v="22"/>
    <s v="Installiert"/>
    <x v="2"/>
    <s v="NULL"/>
    <s v="NULL"/>
    <s v="NULL"/>
    <s v="NULL"/>
  </r>
  <r>
    <x v="10"/>
    <x v="306"/>
    <x v="1337"/>
    <x v="2"/>
    <x v="13"/>
    <s v="In Betrieb"/>
    <x v="2"/>
    <s v=" (Server Linux)"/>
    <m/>
    <s v="n.a."/>
    <s v="n.a."/>
  </r>
  <r>
    <x v="10"/>
    <x v="306"/>
    <x v="1338"/>
    <x v="2"/>
    <x v="22"/>
    <s v="Installiert"/>
    <x v="2"/>
    <s v="NULL"/>
    <s v="NULL"/>
    <s v="NULL"/>
    <s v="NULL"/>
  </r>
  <r>
    <x v="10"/>
    <x v="306"/>
    <x v="1339"/>
    <x v="2"/>
    <x v="13"/>
    <s v="In Betrieb"/>
    <x v="2"/>
    <s v="IBM BladeCenter HS20 -[88432RG]- (Server Linux)"/>
    <s v="99GWY08"/>
    <s v="n.a."/>
    <s v="n.a."/>
  </r>
  <r>
    <x v="10"/>
    <x v="306"/>
    <x v="1340"/>
    <x v="2"/>
    <x v="22"/>
    <s v="Installiert"/>
    <x v="2"/>
    <s v="NULL"/>
    <s v="NULL"/>
    <s v="NULL"/>
    <s v="NULL"/>
  </r>
  <r>
    <x v="10"/>
    <x v="306"/>
    <x v="1341"/>
    <x v="2"/>
    <x v="22"/>
    <s v="Installiert"/>
    <x v="2"/>
    <s v="NULL"/>
    <s v="NULL"/>
    <s v="NULL"/>
    <s v="NULL"/>
  </r>
  <r>
    <x v="10"/>
    <x v="306"/>
    <x v="1342"/>
    <x v="2"/>
    <x v="22"/>
    <s v="Installiert"/>
    <x v="2"/>
    <s v="NULL"/>
    <s v="NULL"/>
    <s v="NULL"/>
    <s v="NULL"/>
  </r>
  <r>
    <x v="10"/>
    <x v="306"/>
    <x v="1343"/>
    <x v="2"/>
    <x v="22"/>
    <s v="Installiert"/>
    <x v="2"/>
    <s v="NULL"/>
    <s v="NULL"/>
    <s v="NULL"/>
    <s v="NULL"/>
  </r>
  <r>
    <x v="10"/>
    <x v="306"/>
    <x v="1344"/>
    <x v="2"/>
    <x v="13"/>
    <s v="In Betrieb"/>
    <x v="2"/>
    <s v=" (Server Linux)"/>
    <m/>
    <s v="n.a."/>
    <s v="n.a."/>
  </r>
  <r>
    <x v="10"/>
    <x v="306"/>
    <x v="1345"/>
    <x v="0"/>
    <x v="0"/>
    <s v="In Betrieb"/>
    <x v="0"/>
    <s v="RICOH Aficio Printer"/>
    <s v="W663K300402"/>
    <s v="00:26:73:58:57:14"/>
    <s v="10.188.77.116"/>
  </r>
  <r>
    <x v="10"/>
    <x v="306"/>
    <x v="1346"/>
    <x v="1"/>
    <x v="24"/>
    <s v="In Betrieb"/>
    <x v="2"/>
    <s v="NULL"/>
    <s v="NULL"/>
    <s v="NULL"/>
    <s v="NULL"/>
  </r>
  <r>
    <x v="10"/>
    <x v="306"/>
    <x v="1347"/>
    <x v="1"/>
    <x v="24"/>
    <s v="In Betrieb"/>
    <x v="2"/>
    <s v="NULL"/>
    <s v="NULL"/>
    <s v="NULL"/>
    <s v="NULL"/>
  </r>
  <r>
    <x v="10"/>
    <x v="306"/>
    <x v="1348"/>
    <x v="2"/>
    <x v="3"/>
    <s v="In Betrieb"/>
    <x v="2"/>
    <s v="VirtualMachine (Server Windows)"/>
    <s v="VMware-422bdc55-4377-aac3-de0d-749870eac306"/>
    <s v="NULL"/>
    <s v="172.16.130.51"/>
  </r>
  <r>
    <x v="10"/>
    <x v="306"/>
    <x v="1349"/>
    <x v="2"/>
    <x v="13"/>
    <s v="In Betrieb"/>
    <x v="2"/>
    <s v="VirtualMachine (Server Linux)"/>
    <s v="VMware-564d8a43-37c3-0c5c-3b68-4b1c99e0d5b2"/>
    <s v="NULL"/>
    <s v="194.31.198.25"/>
  </r>
  <r>
    <x v="10"/>
    <x v="306"/>
    <x v="1350"/>
    <x v="2"/>
    <x v="13"/>
    <s v="Installiert"/>
    <x v="2"/>
    <s v="VirtualMachine (Server Linux), VirtualMachine (Server Linux), VirtualMachine (Server Linux)"/>
    <s v="VMware-564d82d5-5533-7607-fe9d-5cb0516f468d, VMware-564d82d5-5533-7607-fe9d-5cb0516f468d, VMware-564d82d5-5533-7607-fe9d-5cb0516f468d"/>
    <s v="NULL"/>
    <s v="n.a., n.a., 194.31.198.167"/>
  </r>
  <r>
    <x v="10"/>
    <x v="306"/>
    <x v="1351"/>
    <x v="2"/>
    <x v="13"/>
    <s v="In Betrieb"/>
    <x v="2"/>
    <s v="VirtualMachine (Server Linux)"/>
    <s v="VMware-564de47e-0e29-a972-dac4-d8d86ecc6b3c"/>
    <s v="NULL"/>
    <s v="172.18.0.1"/>
  </r>
  <r>
    <x v="10"/>
    <x v="306"/>
    <x v="1352"/>
    <x v="2"/>
    <x v="13"/>
    <s v="In Betrieb"/>
    <x v="2"/>
    <s v="VirtualMachine (Server Linux)"/>
    <s v="VMware-564d4e08-d4ca-afab-02a5-98eb0caa7ce3"/>
    <s v="NULL"/>
    <s v="194.31.198.171"/>
  </r>
  <r>
    <x v="10"/>
    <x v="306"/>
    <x v="1353"/>
    <x v="2"/>
    <x v="13"/>
    <s v="Installiert"/>
    <x v="2"/>
    <s v="VirtualMachine (Server Linux), VirtualMachine (Server Linux)"/>
    <s v="VMware-422bac06-dfc9-e3b5-3ba7-aa5353065b7d, VMware-422bac06-dfc9-e3b5-3ba7-aa5353065b7d"/>
    <s v="NULL"/>
    <s v="n.a., 194.31.198.19"/>
  </r>
  <r>
    <x v="10"/>
    <x v="306"/>
    <x v="1354"/>
    <x v="2"/>
    <x v="13"/>
    <s v="Angelegt"/>
    <x v="2"/>
    <s v="NULL"/>
    <s v="NULL"/>
    <s v="NULL"/>
    <s v="NULL"/>
  </r>
  <r>
    <x v="10"/>
    <x v="306"/>
    <x v="1355"/>
    <x v="2"/>
    <x v="13"/>
    <s v="Installiert"/>
    <x v="2"/>
    <s v="NULL"/>
    <s v="NULL"/>
    <s v="NULL"/>
    <s v="NULL"/>
  </r>
  <r>
    <x v="10"/>
    <x v="306"/>
    <x v="1356"/>
    <x v="2"/>
    <x v="13"/>
    <s v="Installiert"/>
    <x v="2"/>
    <s v="NULL"/>
    <s v="NULL"/>
    <s v="NULL"/>
    <s v="NULL"/>
  </r>
  <r>
    <x v="10"/>
    <x v="306"/>
    <x v="1357"/>
    <x v="4"/>
    <x v="10"/>
    <s v="In Betrieb"/>
    <x v="13"/>
    <s v="Brocade 6505"/>
    <s v="10490ER"/>
    <s v="NULL"/>
    <s v="172.16.158.179"/>
  </r>
  <r>
    <x v="10"/>
    <x v="306"/>
    <x v="1358"/>
    <x v="4"/>
    <x v="10"/>
    <s v="In Betrieb"/>
    <x v="13"/>
    <s v="Brocade 6505"/>
    <s v="10490DH"/>
    <s v="NULL"/>
    <s v="172.16.158.180"/>
  </r>
  <r>
    <x v="10"/>
    <x v="306"/>
    <x v="1359"/>
    <x v="2"/>
    <x v="2"/>
    <s v="In Betrieb"/>
    <x v="2"/>
    <s v="VirtualMachine (Server Linux)"/>
    <s v="VMware-564dbb39-3863-a96d-cb61-2fe0e26636a5"/>
    <s v="NULL"/>
    <s v="172.16.159.154"/>
  </r>
  <r>
    <x v="10"/>
    <x v="306"/>
    <x v="1360"/>
    <x v="2"/>
    <x v="3"/>
    <s v="Angelegt"/>
    <x v="22"/>
    <s v="NULL"/>
    <s v="NULL"/>
    <s v="NULL"/>
    <s v="NULL"/>
  </r>
  <r>
    <x v="10"/>
    <x v="306"/>
    <x v="1361"/>
    <x v="4"/>
    <x v="14"/>
    <s v="In Betrieb"/>
    <x v="31"/>
    <s v="IBM v3700"/>
    <s v="78B4171"/>
    <s v="NULL"/>
    <s v="172.16.158.29"/>
  </r>
  <r>
    <x v="10"/>
    <x v="306"/>
    <x v="1362"/>
    <x v="4"/>
    <x v="14"/>
    <s v="In Betrieb"/>
    <x v="31"/>
    <s v="IBM v3700"/>
    <s v="7819D16"/>
    <s v="NULL"/>
    <s v="172.16.158.73"/>
  </r>
  <r>
    <x v="10"/>
    <x v="306"/>
    <x v="1363"/>
    <x v="4"/>
    <x v="14"/>
    <s v="In Betrieb"/>
    <x v="31"/>
    <s v="IBM v3700"/>
    <n v="7877688"/>
    <s v="NULL"/>
    <s v="172.16.158.165"/>
  </r>
  <r>
    <x v="10"/>
    <x v="306"/>
    <x v="1364"/>
    <x v="4"/>
    <x v="14"/>
    <s v="In Betrieb"/>
    <x v="31"/>
    <s v="IBM v3700"/>
    <s v="NULL"/>
    <s v="NULL"/>
    <s v="172.16.158.174"/>
  </r>
  <r>
    <x v="10"/>
    <x v="306"/>
    <x v="1365"/>
    <x v="4"/>
    <x v="14"/>
    <s v="In Betrieb"/>
    <x v="13"/>
    <s v="IBM SVC"/>
    <s v="75AYPD0"/>
    <s v="NULL"/>
    <s v="172.16.158.59"/>
  </r>
  <r>
    <x v="10"/>
    <x v="306"/>
    <x v="1366"/>
    <x v="5"/>
    <x v="16"/>
    <s v="In Betrieb"/>
    <x v="16"/>
    <s v="NULL"/>
    <s v="NULL"/>
    <s v="NULL"/>
    <s v="NULL"/>
  </r>
  <r>
    <x v="10"/>
    <x v="306"/>
    <x v="1367"/>
    <x v="5"/>
    <x v="16"/>
    <s v="In Betrieb"/>
    <x v="16"/>
    <s v="NULL"/>
    <s v="NULL"/>
    <s v="NULL"/>
    <s v="NULL"/>
  </r>
  <r>
    <x v="10"/>
    <x v="306"/>
    <x v="1368"/>
    <x v="5"/>
    <x v="16"/>
    <s v="In Betrieb"/>
    <x v="16"/>
    <s v="NULL"/>
    <s v="NULL"/>
    <s v="NULL"/>
    <s v="NULL"/>
  </r>
  <r>
    <x v="10"/>
    <x v="306"/>
    <x v="1369"/>
    <x v="2"/>
    <x v="2"/>
    <s v="In Betrieb"/>
    <x v="2"/>
    <s v="ProLiant DL320e Gen8 (Server ESX)"/>
    <s v="CZ145101H8"/>
    <s v="34:64:a9:95:45:28"/>
    <s v="172.16.158.26"/>
  </r>
  <r>
    <x v="10"/>
    <x v="306"/>
    <x v="1370"/>
    <x v="2"/>
    <x v="2"/>
    <s v="In Betrieb"/>
    <x v="2"/>
    <s v="ProLiant DL580 Gen8 (Server ESX), ProLiant DL580 Gen8 (Server ESX)"/>
    <s v="CZJ50401DG, CZJ50401DG"/>
    <s v="00:50:56:66:2f:e7, 38:ea:a7:12:a2:f2"/>
    <s v="10.128.255.2, 172.16.158.18"/>
  </r>
  <r>
    <x v="10"/>
    <x v="306"/>
    <x v="1371"/>
    <x v="2"/>
    <x v="2"/>
    <s v="In Betrieb"/>
    <x v="2"/>
    <s v="NULL"/>
    <s v="NULL"/>
    <s v="NULL"/>
    <s v="NULL"/>
  </r>
  <r>
    <x v="10"/>
    <x v="306"/>
    <x v="1372"/>
    <x v="2"/>
    <x v="2"/>
    <s v="In Betrieb"/>
    <x v="2"/>
    <s v="NULL"/>
    <s v="NULL"/>
    <s v="NULL"/>
    <s v="NULL"/>
  </r>
  <r>
    <x v="10"/>
    <x v="306"/>
    <x v="1373"/>
    <x v="2"/>
    <x v="2"/>
    <s v="In Betrieb"/>
    <x v="2"/>
    <s v="NULL"/>
    <s v="NULL"/>
    <s v="NULL"/>
    <s v="NULL"/>
  </r>
  <r>
    <x v="10"/>
    <x v="306"/>
    <x v="1374"/>
    <x v="2"/>
    <x v="2"/>
    <s v="In Betrieb"/>
    <x v="2"/>
    <s v="NULL"/>
    <s v="NULL"/>
    <s v="NULL"/>
    <s v="NULL"/>
  </r>
  <r>
    <x v="10"/>
    <x v="306"/>
    <x v="1375"/>
    <x v="2"/>
    <x v="2"/>
    <s v="In Betrieb"/>
    <x v="2"/>
    <s v="NULL"/>
    <s v="NULL"/>
    <s v="NULL"/>
    <s v="NULL"/>
  </r>
  <r>
    <x v="10"/>
    <x v="306"/>
    <x v="1376"/>
    <x v="2"/>
    <x v="2"/>
    <s v="In Betrieb"/>
    <x v="2"/>
    <s v="ProLiant DL580 Gen8 (Server ESX), ProLiant DL580 Gen8 (Server ESX)"/>
    <s v="CZ3514TWX4, CZ3514TWX4"/>
    <s v="00:50:56:67:49:5c, 28:80:23:a7:e1:34"/>
    <s v="10.128.255.34, 172.16.158.226"/>
  </r>
  <r>
    <x v="10"/>
    <x v="306"/>
    <x v="1377"/>
    <x v="2"/>
    <x v="2"/>
    <s v="In Betrieb"/>
    <x v="2"/>
    <s v="ProLiant DL580 Gen8 (Server ESX), ProLiant DL580 Gen8 (Server ESX)"/>
    <s v="CZ3514TWX2, CZ3514TWX2"/>
    <s v="00:50:56:6b:fd:cb, 28:80:23:a7:2b:1a"/>
    <s v="10.128.255.35, 172.16.158.225"/>
  </r>
  <r>
    <x v="10"/>
    <x v="306"/>
    <x v="1378"/>
    <x v="2"/>
    <x v="2"/>
    <s v="In Betrieb"/>
    <x v="2"/>
    <s v="NULL"/>
    <s v="NULL"/>
    <s v="NULL"/>
    <s v="NULL"/>
  </r>
  <r>
    <x v="10"/>
    <x v="306"/>
    <x v="1379"/>
    <x v="2"/>
    <x v="2"/>
    <s v="In Betrieb"/>
    <x v="2"/>
    <s v="NULL"/>
    <s v="NULL"/>
    <s v="NULL"/>
    <s v="NULL"/>
  </r>
  <r>
    <x v="10"/>
    <x v="306"/>
    <x v="1380"/>
    <x v="2"/>
    <x v="2"/>
    <s v="In Betrieb"/>
    <x v="2"/>
    <s v="ProLiant DL580 G7 (Server ESX)"/>
    <s v="CZJ3450139"/>
    <s v="2c:59:e5:35:0e:a0"/>
    <s v="172.16.158.200"/>
  </r>
  <r>
    <x v="10"/>
    <x v="306"/>
    <x v="1381"/>
    <x v="2"/>
    <x v="2"/>
    <s v="In Betrieb"/>
    <x v="2"/>
    <s v="ProLiant DL580 Gen9 (Server ESX), ProLiant DL580 Gen9 (Server ESX)"/>
    <s v="CZJ5460LFC, CZJ5460LFC"/>
    <s v="00:50:56:6f:e8:10, 28:80:23:b3:2a:16"/>
    <s v="10.128.255.5, 172.16.158.24"/>
  </r>
  <r>
    <x v="10"/>
    <x v="306"/>
    <x v="1382"/>
    <x v="2"/>
    <x v="2"/>
    <s v="In Betrieb"/>
    <x v="2"/>
    <s v="ProLiant DL380 G7 (Server ESX)"/>
    <s v="CZ2203023X"/>
    <s v="e4:11:5b:11:5f:66"/>
    <s v="172.16.158.229"/>
  </r>
  <r>
    <x v="10"/>
    <x v="306"/>
    <x v="1383"/>
    <x v="2"/>
    <x v="2"/>
    <s v="In Betrieb"/>
    <x v="2"/>
    <s v="ProLiant DL385 G7 (Server ESX)"/>
    <s v="CZ2050KF7M"/>
    <s v="1c:c1:de:17:bd:74"/>
    <s v="172.16.158.230"/>
  </r>
  <r>
    <x v="10"/>
    <x v="306"/>
    <x v="1384"/>
    <x v="2"/>
    <x v="2"/>
    <s v="In Betrieb"/>
    <x v="2"/>
    <s v="ProLiant DL385 G7 (Server ESX)"/>
    <s v="CZ224001RV"/>
    <s v="00:9c:02:a7:a1:56"/>
    <s v="172.16.158.232"/>
  </r>
  <r>
    <x v="10"/>
    <x v="306"/>
    <x v="1385"/>
    <x v="2"/>
    <x v="2"/>
    <s v="In Betrieb"/>
    <x v="2"/>
    <s v="ProLiant DL380 G7 (Server ESX), ProLiant DL380 G7 (Server ESX)"/>
    <s v="CZ21510BKY, CZ21510BKY"/>
    <s v="00:50:56:6d:2f:90, 2c:76:8a:aa:e8:2a"/>
    <s v="10.128.255.130, 172.16.158.253"/>
  </r>
  <r>
    <x v="10"/>
    <x v="306"/>
    <x v="1386"/>
    <x v="2"/>
    <x v="2"/>
    <s v="In Betrieb"/>
    <x v="2"/>
    <s v="ProLiant DL380 G7 (Server ESX), ProLiant DL380 G7 (Server ESX)"/>
    <s v="CZ21510BKX, CZ21510BKX"/>
    <s v="00:50:56:6c:fb:cd, 2c:76:8a:aa:f3:92"/>
    <s v="10.128.255.131, 172.16.158.252"/>
  </r>
  <r>
    <x v="10"/>
    <x v="306"/>
    <x v="1387"/>
    <x v="2"/>
    <x v="2"/>
    <s v="In Betrieb"/>
    <x v="2"/>
    <s v="NULL"/>
    <s v="NULL"/>
    <s v="NULL"/>
    <s v="NULL"/>
  </r>
  <r>
    <x v="10"/>
    <x v="306"/>
    <x v="1388"/>
    <x v="2"/>
    <x v="2"/>
    <s v="Angelegt"/>
    <x v="2"/>
    <s v="NULL"/>
    <s v="NULL"/>
    <s v="NULL"/>
    <s v="NULL"/>
  </r>
  <r>
    <x v="10"/>
    <x v="306"/>
    <x v="1389"/>
    <x v="2"/>
    <x v="2"/>
    <s v="In Betrieb"/>
    <x v="2"/>
    <s v="ProLiant DL380 Gen9 (Server ESX), ProLiant DL380 Gen9 (Server ESX)"/>
    <s v="CZJ6230CK5, CZJ6230CK5"/>
    <s v="00:50:56:64:43:18, 1c:98:ec:1d:68:c0"/>
    <s v="172.16.158.39, 172.16.158.17"/>
  </r>
  <r>
    <x v="10"/>
    <x v="306"/>
    <x v="1390"/>
    <x v="2"/>
    <x v="2"/>
    <s v="In Betrieb"/>
    <x v="2"/>
    <s v="ProLiant DL380 Gen9 (Server ESX), ProLiant DL380 Gen9 (Server ESX)"/>
    <s v="CZJ6230CK6, CZJ6230CK6"/>
    <s v="00:50:56:6d:df:c1, 1c:98:ec:1d:78:6c"/>
    <s v="172.16.158.43, 172.16.158.15"/>
  </r>
  <r>
    <x v="10"/>
    <x v="306"/>
    <x v="1391"/>
    <x v="2"/>
    <x v="2"/>
    <s v="In Betrieb"/>
    <x v="2"/>
    <s v="ProLiant DL360 Gen9 (Server ESX), ProLiant DL360 Gen9 (Server ESX)"/>
    <s v="CZJ6262Q2D, CZJ6262Q2D"/>
    <s v="00:50:56:65:9e:d7, 1c:98:ec:14:36:38"/>
    <s v="172.16.158.44, 172.16.158.36"/>
  </r>
  <r>
    <x v="10"/>
    <x v="306"/>
    <x v="1392"/>
    <x v="2"/>
    <x v="2"/>
    <s v="In Betrieb"/>
    <x v="2"/>
    <s v="ProLiant DL360 Gen9 (Server ESX), ProLiant DL360 Gen9 (Server ESX)"/>
    <s v="CZJ6262Q2F, CZJ6262Q2F"/>
    <s v="00:50:56:6d:f2:bb, 1c:98:ec:14:36:44"/>
    <s v="172.16.158.45, 172.16.158.38"/>
  </r>
  <r>
    <x v="10"/>
    <x v="306"/>
    <x v="1393"/>
    <x v="2"/>
    <x v="2"/>
    <s v="In Betrieb"/>
    <x v="2"/>
    <s v="ProLiant DL580 Gen9 (Server ESX), ProLiant DL580 Gen9 (Server ESX)"/>
    <s v="CZJ6420WGT, CZJ6420WGT"/>
    <s v="00:50:56:65:bb:e1, 3c:a8:2a:e5:80:d4"/>
    <s v="10.128.255.132, 172.16.158.248"/>
  </r>
  <r>
    <x v="10"/>
    <x v="306"/>
    <x v="1394"/>
    <x v="2"/>
    <x v="2"/>
    <s v="In Betrieb"/>
    <x v="2"/>
    <s v="ProLiant DL580 Gen9 (Server ESX), ProLiant DL580 Gen9 (Server ESX)"/>
    <s v="CZJ6420WGV, CZJ6420WGV"/>
    <s v="00:50:56:60:6b:e4, 3c:a8:2a:e5:70:0c"/>
    <s v="10.128.255.133, 172.16.158.249"/>
  </r>
  <r>
    <x v="10"/>
    <x v="306"/>
    <x v="1395"/>
    <x v="2"/>
    <x v="2"/>
    <s v="In Betrieb"/>
    <x v="2"/>
    <s v="ProLiant DL385p Gen8 (Server ESX)"/>
    <s v="CZJ3440D8P"/>
    <s v="2c:44:fd:80:20:30"/>
    <s v="172.16.158.57"/>
  </r>
  <r>
    <x v="10"/>
    <x v="306"/>
    <x v="1396"/>
    <x v="2"/>
    <x v="2"/>
    <s v="In Betrieb"/>
    <x v="2"/>
    <s v="ProLiant DL380 Gen9 (Server ESX)"/>
    <s v="CZJ6454PVT"/>
    <s v="94:18:82:6d:5b:34"/>
    <s v="172.16.158.250"/>
  </r>
  <r>
    <x v="10"/>
    <x v="306"/>
    <x v="1397"/>
    <x v="2"/>
    <x v="2"/>
    <s v="In Betrieb"/>
    <x v="2"/>
    <s v="D51B-2U (dual 1G LoM) (Server ESX)"/>
    <s v="QTFCJ05320266"/>
    <s v="2c:60:0c:ca:fb:67"/>
    <s v="172.16.158.62"/>
  </r>
  <r>
    <x v="10"/>
    <x v="306"/>
    <x v="1398"/>
    <x v="2"/>
    <x v="2"/>
    <s v="In Betrieb"/>
    <x v="2"/>
    <s v="D51B-2U (dual 1G LoM) (Server ESX)"/>
    <s v="QTFCJ0532024A"/>
    <s v="2c:60:0c:ca:fb:b8"/>
    <s v="172.16.158.63"/>
  </r>
  <r>
    <x v="10"/>
    <x v="306"/>
    <x v="1399"/>
    <x v="2"/>
    <x v="2"/>
    <s v="In Betrieb"/>
    <x v="2"/>
    <s v="D51B-2U (dual 1G LoM) (Server ESX)"/>
    <s v="QTFCJ05320241"/>
    <s v="2c:60:0c:ca:f9:39"/>
    <s v="172.16.158.66"/>
  </r>
  <r>
    <x v="10"/>
    <x v="306"/>
    <x v="1400"/>
    <x v="2"/>
    <x v="2"/>
    <s v="In Betrieb"/>
    <x v="2"/>
    <s v="ProLiant DL380 Gen9 (Server ESX)"/>
    <s v="CZJ540077F"/>
    <s v="3c:a8:2a:0d:4a:74"/>
    <s v="172.16.159.106"/>
  </r>
  <r>
    <x v="10"/>
    <x v="306"/>
    <x v="1401"/>
    <x v="2"/>
    <x v="2"/>
    <s v="In Betrieb"/>
    <x v="2"/>
    <s v="ProLiant DL380 Gen9 (Server ESX)"/>
    <s v="CZJ540077G"/>
    <s v="94:57:a5:6c:78:bc"/>
    <s v="172.16.159.108"/>
  </r>
  <r>
    <x v="10"/>
    <x v="306"/>
    <x v="1402"/>
    <x v="2"/>
    <x v="2"/>
    <s v="In Betrieb"/>
    <x v="2"/>
    <s v="ProLiant DL360 Gen9 (Server ESX)"/>
    <s v="CZJ6221FSJ"/>
    <s v="1c:98:ec:28:86:d8"/>
    <s v="172.16.158.202"/>
  </r>
  <r>
    <x v="10"/>
    <x v="306"/>
    <x v="1403"/>
    <x v="2"/>
    <x v="2"/>
    <s v="Angelegt"/>
    <x v="22"/>
    <s v="NULL"/>
    <s v="NULL"/>
    <s v="NULL"/>
    <s v="NULL"/>
  </r>
  <r>
    <x v="10"/>
    <x v="306"/>
    <x v="1404"/>
    <x v="2"/>
    <x v="2"/>
    <s v="In Betrieb"/>
    <x v="2"/>
    <s v="ProLiant DL380p Gen8 (Server ESX)"/>
    <s v="CZ22290J4L"/>
    <s v="ac:16:2d:71:17:f0"/>
    <s v="172.16.158.199"/>
  </r>
  <r>
    <x v="10"/>
    <x v="306"/>
    <x v="1405"/>
    <x v="2"/>
    <x v="2"/>
    <s v="Installiert"/>
    <x v="2"/>
    <s v="ProLiant DL380 Gen9 (Server ESX)"/>
    <s v="CZJ74500P6"/>
    <s v="98:f2:b3:2c:86:10"/>
    <s v="172.16.158.207"/>
  </r>
  <r>
    <x v="10"/>
    <x v="306"/>
    <x v="1406"/>
    <x v="2"/>
    <x v="2"/>
    <s v="Installiert"/>
    <x v="2"/>
    <s v="ProLiant DL380 Gen9 (Server ESX)"/>
    <s v="CZJ74500P8"/>
    <s v="f4:03:43:5b:7c:0c"/>
    <s v="172.16.158.208"/>
  </r>
  <r>
    <x v="10"/>
    <x v="306"/>
    <x v="1407"/>
    <x v="2"/>
    <x v="2"/>
    <s v="In Betrieb"/>
    <x v="2"/>
    <s v="ProLiant DL360 Gen9 (Server ESX), ProLiant DL360 Gen9 (Server ESX), ProLiant DL360 Gen9 (Server ESX)"/>
    <s v="CZJ8170QWC, CZJ8170QWC, CZJ8170QWC"/>
    <s v="n.a., n.a., ec:eb:b8:97:37:28"/>
    <s v="n.a., n.a., 172.16.158.117"/>
  </r>
  <r>
    <x v="10"/>
    <x v="306"/>
    <x v="1408"/>
    <x v="2"/>
    <x v="2"/>
    <s v="Angelegt"/>
    <x v="22"/>
    <s v="NULL"/>
    <s v="NULL"/>
    <s v="NULL"/>
    <s v="NULL"/>
  </r>
  <r>
    <x v="10"/>
    <x v="306"/>
    <x v="1409"/>
    <x v="2"/>
    <x v="2"/>
    <s v="Angelegt"/>
    <x v="22"/>
    <s v="NULL"/>
    <s v="NULL"/>
    <s v="NULL"/>
    <s v="NULL"/>
  </r>
  <r>
    <x v="10"/>
    <x v="306"/>
    <x v="1410"/>
    <x v="2"/>
    <x v="3"/>
    <s v="In Betrieb"/>
    <x v="32"/>
    <s v="IBM System x -[7870G2G]- (Server Windows)"/>
    <s v="06WN389"/>
    <s v="n.a."/>
    <s v="n.a."/>
  </r>
  <r>
    <x v="10"/>
    <x v="306"/>
    <x v="1411"/>
    <x v="2"/>
    <x v="3"/>
    <s v="In Betrieb"/>
    <x v="32"/>
    <s v="BladeCenter HS22 -[7870G2G]- (Server Windows)"/>
    <s v="06PW127"/>
    <s v="5C:F3:FC:79:68:54"/>
    <s v="172.16.135.13"/>
  </r>
  <r>
    <x v="10"/>
    <x v="306"/>
    <x v="1412"/>
    <x v="2"/>
    <x v="3"/>
    <s v="In Betrieb"/>
    <x v="32"/>
    <s v="IBM System x -[7870C8G]- (Server Windows)"/>
    <s v="06RPV72"/>
    <s v="34:40:B5:80:AB:3C"/>
    <s v="172.16.135.11"/>
  </r>
  <r>
    <x v="10"/>
    <x v="306"/>
    <x v="1413"/>
    <x v="2"/>
    <x v="3"/>
    <s v="In Betrieb"/>
    <x v="32"/>
    <s v="BladeCenter HS22 -[7870C8G]- (Server Windows)"/>
    <s v="06TWZ35"/>
    <s v="5C:F3:FC:1C:C2:B8"/>
    <s v="172.16.135.3"/>
  </r>
  <r>
    <x v="10"/>
    <x v="306"/>
    <x v="1414"/>
    <x v="2"/>
    <x v="3"/>
    <s v="In Betrieb"/>
    <x v="10"/>
    <s v="BladeCenter HS22 -[7870G2G]- (Server Windows), BladeCenter HS22 -[7870G2G]- (Server Windows)"/>
    <s v="06ENWZ9, 06ENWZ9"/>
    <s v="n.a., n.a."/>
    <s v="n.a., n.a."/>
  </r>
  <r>
    <x v="10"/>
    <x v="306"/>
    <x v="1415"/>
    <x v="2"/>
    <x v="3"/>
    <s v="In Betrieb"/>
    <x v="32"/>
    <s v="IBM System x -[7870C8G]- (Server Windows), IBM System x -[7870C8G]- (Server Windows)"/>
    <s v="06HGXT5, 06HGXT5"/>
    <s v="n.a., 6C:AE:8B:6C:BA:B0"/>
    <s v="n.a., 172.16.135.6"/>
  </r>
  <r>
    <x v="10"/>
    <x v="306"/>
    <x v="1416"/>
    <x v="2"/>
    <x v="3"/>
    <s v="In Betrieb"/>
    <x v="32"/>
    <s v="BladeCenter HS22 -[7870C8G]- (Server Windows)"/>
    <s v="06HGXT8"/>
    <s v="40:F2:E9:19:93:3C"/>
    <s v="172.16.135.10"/>
  </r>
  <r>
    <x v="10"/>
    <x v="306"/>
    <x v="1417"/>
    <x v="2"/>
    <x v="3"/>
    <s v="In Betrieb"/>
    <x v="32"/>
    <s v="BladeCenter HS22 -[7870C8G]- (Server Windows)"/>
    <s v="06HGXT3"/>
    <s v="40:F2:E9:19:9D:74"/>
    <s v="172.16.135.9"/>
  </r>
  <r>
    <x v="10"/>
    <x v="306"/>
    <x v="1418"/>
    <x v="2"/>
    <x v="3"/>
    <s v="In Betrieb"/>
    <x v="32"/>
    <s v="BladeCenter HS22 -[7870C8G]- (Server Windows)"/>
    <s v="06HGXT6"/>
    <s v="6C:AE:8B:6C:BB:40"/>
    <s v="172.16.135.8"/>
  </r>
  <r>
    <x v="10"/>
    <x v="306"/>
    <x v="1419"/>
    <x v="2"/>
    <x v="3"/>
    <s v="In Betrieb"/>
    <x v="32"/>
    <s v="BladeCenter HS22 -[7870C8G]- (Server Windows)"/>
    <s v="06HGXT9"/>
    <s v="6C:AE:8B:6C:BD:10"/>
    <s v="172.16.135.12"/>
  </r>
  <r>
    <x v="10"/>
    <x v="306"/>
    <x v="1420"/>
    <x v="2"/>
    <x v="3"/>
    <s v="In Betrieb"/>
    <x v="32"/>
    <s v="BladeCenter HS22 -[7870C8G]- (Server Windows)"/>
    <s v="06HGXT4"/>
    <s v="40:F2:E9:19:96:AC"/>
    <s v="172.16.135.5"/>
  </r>
  <r>
    <x v="10"/>
    <x v="306"/>
    <x v="1421"/>
    <x v="2"/>
    <x v="3"/>
    <s v="In Betrieb"/>
    <x v="32"/>
    <s v="BladeCenter HS22 -[7870C8G]- (Server Windows), BladeCenter HS22 -[7870C8G]- (Server Windows)"/>
    <s v="06HGXT7, 06HGXT7"/>
    <s v="n.a., 34:40:B5:82:DD:E0"/>
    <s v="n.a., 172.16.135.4"/>
  </r>
  <r>
    <x v="10"/>
    <x v="306"/>
    <x v="1422"/>
    <x v="2"/>
    <x v="3"/>
    <s v="In Betrieb"/>
    <x v="32"/>
    <s v="BladeCenter HS22 -[7870C8G]- (Server Windows)"/>
    <s v="06HGXV0"/>
    <s v="5C:F3:FC:98:AD:AC"/>
    <s v="172.16.135.14"/>
  </r>
  <r>
    <x v="10"/>
    <x v="306"/>
    <x v="1423"/>
    <x v="1"/>
    <x v="1"/>
    <s v="In Betrieb"/>
    <x v="1"/>
    <s v="HP J4121A ProCurve Switch 4000M, HP J4121A ProCurve Switch 4000M, HP J4121A ProCurve Switch 4000M, HP J4121A ProCurve Switch 4000M"/>
    <s v="SG12561572, SG12561572, SG12561572, SG12561572"/>
    <s v="n.a., n.a., n.a., 00:04:EA:4A:97:B7"/>
    <s v="n.a., n.a., n.a., 10.188.71.20"/>
  </r>
  <r>
    <x v="10"/>
    <x v="306"/>
    <x v="1424"/>
    <x v="2"/>
    <x v="22"/>
    <s v="Installiert"/>
    <x v="2"/>
    <s v="NULL"/>
    <s v="NULL"/>
    <s v="NULL"/>
    <s v="NULL"/>
  </r>
  <r>
    <x v="10"/>
    <x v="306"/>
    <x v="1425"/>
    <x v="2"/>
    <x v="22"/>
    <s v="Installiert"/>
    <x v="2"/>
    <s v="NULL"/>
    <s v="NULL"/>
    <s v="NULL"/>
    <s v="NULL"/>
  </r>
  <r>
    <x v="10"/>
    <x v="306"/>
    <x v="1426"/>
    <x v="2"/>
    <x v="22"/>
    <s v="Installiert"/>
    <x v="2"/>
    <s v="NULL"/>
    <s v="NULL"/>
    <s v="NULL"/>
    <s v="NULL"/>
  </r>
  <r>
    <x v="10"/>
    <x v="306"/>
    <x v="1427"/>
    <x v="2"/>
    <x v="22"/>
    <s v="Installiert"/>
    <x v="2"/>
    <s v="NULL"/>
    <s v="NULL"/>
    <s v="NULL"/>
    <s v="NULL"/>
  </r>
  <r>
    <x v="10"/>
    <x v="306"/>
    <x v="1428"/>
    <x v="2"/>
    <x v="13"/>
    <s v="In Betrieb"/>
    <x v="2"/>
    <s v=" (Server Linux)"/>
    <m/>
    <s v="n.a."/>
    <s v="n.a."/>
  </r>
  <r>
    <x v="10"/>
    <x v="306"/>
    <x v="1428"/>
    <x v="2"/>
    <x v="22"/>
    <s v="Installiert"/>
    <x v="2"/>
    <s v="NULL"/>
    <s v="NULL"/>
    <s v="NULL"/>
    <s v="NULL"/>
  </r>
  <r>
    <x v="10"/>
    <x v="306"/>
    <x v="1429"/>
    <x v="2"/>
    <x v="13"/>
    <s v="In Betrieb"/>
    <x v="2"/>
    <s v=" (Server Linux)"/>
    <m/>
    <s v="n.a."/>
    <s v="n.a."/>
  </r>
  <r>
    <x v="10"/>
    <x v="306"/>
    <x v="1430"/>
    <x v="2"/>
    <x v="9"/>
    <s v="In Betrieb"/>
    <x v="2"/>
    <s v="BIG-IP 2000"/>
    <s v="f5-uuak-obhd "/>
    <s v="0:a:49:b0:47:0"/>
    <s v="172.16.158.41"/>
  </r>
  <r>
    <x v="10"/>
    <x v="306"/>
    <x v="1431"/>
    <x v="2"/>
    <x v="9"/>
    <s v="In Betrieb"/>
    <x v="2"/>
    <s v="BIG-IP 2000"/>
    <s v="f5-klav-nfyv"/>
    <s v="0:a:49:b0:37:c0"/>
    <s v="172.16.158.33"/>
  </r>
  <r>
    <x v="10"/>
    <x v="306"/>
    <x v="1432"/>
    <x v="2"/>
    <x v="9"/>
    <s v="In Betrieb"/>
    <x v="2"/>
    <s v="BIG-IP 2000"/>
    <s v="f5-pgmd-eaai "/>
    <s v="0:a:49:b0:59:40"/>
    <s v="172.16.158.42"/>
  </r>
  <r>
    <x v="10"/>
    <x v="306"/>
    <x v="1433"/>
    <x v="2"/>
    <x v="9"/>
    <s v="In Betrieb"/>
    <x v="2"/>
    <s v="BIG-IP 2000"/>
    <s v="f5-klav-nfyv"/>
    <s v="0:a:49:b0:42:0"/>
    <s v="172.16.158.34"/>
  </r>
  <r>
    <x v="10"/>
    <x v="306"/>
    <x v="1434"/>
    <x v="2"/>
    <x v="13"/>
    <s v="Angelegt"/>
    <x v="33"/>
    <s v="NULL"/>
    <s v="NULL"/>
    <s v="NULL"/>
    <s v="NULL"/>
  </r>
  <r>
    <x v="10"/>
    <x v="306"/>
    <x v="1435"/>
    <x v="2"/>
    <x v="22"/>
    <s v="Installiert"/>
    <x v="2"/>
    <s v="NULL"/>
    <s v="NULL"/>
    <s v="NULL"/>
    <s v="NULL"/>
  </r>
  <r>
    <x v="10"/>
    <x v="306"/>
    <x v="1436"/>
    <x v="2"/>
    <x v="22"/>
    <s v="Installiert"/>
    <x v="2"/>
    <s v="NULL"/>
    <s v="NULL"/>
    <s v="NULL"/>
    <s v="NULL"/>
  </r>
  <r>
    <x v="10"/>
    <x v="306"/>
    <x v="1437"/>
    <x v="2"/>
    <x v="13"/>
    <s v="In Betrieb"/>
    <x v="2"/>
    <s v=" (Server Linux)"/>
    <m/>
    <s v="n.a."/>
    <s v="n.a."/>
  </r>
  <r>
    <x v="10"/>
    <x v="306"/>
    <x v="1438"/>
    <x v="2"/>
    <x v="13"/>
    <s v="In Betrieb"/>
    <x v="2"/>
    <s v=" (Server Linux)"/>
    <m/>
    <s v="n.a."/>
    <s v="n.a."/>
  </r>
  <r>
    <x v="10"/>
    <x v="306"/>
    <x v="1439"/>
    <x v="2"/>
    <x v="13"/>
    <s v="In Betrieb"/>
    <x v="2"/>
    <s v=" (Server Linux)"/>
    <m/>
    <s v="n.a."/>
    <s v="n.a."/>
  </r>
  <r>
    <x v="10"/>
    <x v="306"/>
    <x v="1440"/>
    <x v="2"/>
    <x v="13"/>
    <s v="In Betrieb"/>
    <x v="2"/>
    <s v=" (Server Linux)"/>
    <m/>
    <s v="n.a."/>
    <s v="n.a."/>
  </r>
  <r>
    <x v="10"/>
    <x v="306"/>
    <x v="1441"/>
    <x v="2"/>
    <x v="22"/>
    <s v="Installiert"/>
    <x v="2"/>
    <s v="NULL"/>
    <s v="NULL"/>
    <s v="NULL"/>
    <s v="NULL"/>
  </r>
  <r>
    <x v="10"/>
    <x v="306"/>
    <x v="1442"/>
    <x v="2"/>
    <x v="13"/>
    <s v="In Betrieb"/>
    <x v="2"/>
    <s v=" (Server Linux)"/>
    <m/>
    <s v="n.a."/>
    <s v="n.a."/>
  </r>
  <r>
    <x v="10"/>
    <x v="306"/>
    <x v="1443"/>
    <x v="2"/>
    <x v="13"/>
    <s v="In Betrieb"/>
    <x v="2"/>
    <s v=" (Server Linux)"/>
    <m/>
    <s v="n.a."/>
    <s v="n.a."/>
  </r>
  <r>
    <x v="10"/>
    <x v="306"/>
    <x v="1444"/>
    <x v="2"/>
    <x v="13"/>
    <s v="In Betrieb"/>
    <x v="2"/>
    <s v=" (Server Linux)"/>
    <m/>
    <s v="n.a."/>
    <s v="n.a."/>
  </r>
  <r>
    <x v="10"/>
    <x v="306"/>
    <x v="1445"/>
    <x v="2"/>
    <x v="13"/>
    <s v="In Betrieb"/>
    <x v="2"/>
    <s v=" (Server Linux)"/>
    <m/>
    <s v="n.a."/>
    <s v="n.a."/>
  </r>
  <r>
    <x v="10"/>
    <x v="306"/>
    <x v="1446"/>
    <x v="2"/>
    <x v="22"/>
    <s v="Installiert"/>
    <x v="2"/>
    <s v="NULL"/>
    <s v="NULL"/>
    <s v="NULL"/>
    <s v="NULL"/>
  </r>
  <r>
    <x v="10"/>
    <x v="306"/>
    <x v="1447"/>
    <x v="2"/>
    <x v="22"/>
    <s v="Installiert"/>
    <x v="2"/>
    <s v="NULL"/>
    <s v="NULL"/>
    <s v="NULL"/>
    <s v="NULL"/>
  </r>
  <r>
    <x v="10"/>
    <x v="306"/>
    <x v="1448"/>
    <x v="2"/>
    <x v="13"/>
    <s v="In Betrieb"/>
    <x v="2"/>
    <s v=" (Server Linux),  (Server Linux)"/>
    <s v=", "/>
    <s v="n.a., n.a."/>
    <s v="n.a., n.a."/>
  </r>
  <r>
    <x v="10"/>
    <x v="306"/>
    <x v="1449"/>
    <x v="2"/>
    <x v="13"/>
    <s v="Installiert"/>
    <x v="2"/>
    <s v="NULL"/>
    <s v="NULL"/>
    <s v="NULL"/>
    <s v="NULL"/>
  </r>
  <r>
    <x v="10"/>
    <x v="306"/>
    <x v="1450"/>
    <x v="2"/>
    <x v="22"/>
    <s v="Installiert"/>
    <x v="2"/>
    <s v="NULL"/>
    <s v="NULL"/>
    <s v="NULL"/>
    <s v="NULL"/>
  </r>
  <r>
    <x v="10"/>
    <x v="306"/>
    <x v="1451"/>
    <x v="2"/>
    <x v="22"/>
    <s v="Installiert"/>
    <x v="2"/>
    <s v="NULL"/>
    <s v="NULL"/>
    <s v="NULL"/>
    <s v="NULL"/>
  </r>
  <r>
    <x v="10"/>
    <x v="306"/>
    <x v="1452"/>
    <x v="1"/>
    <x v="1"/>
    <s v="In Betrieb"/>
    <x v="1"/>
    <s v="Brocade Communications Systems ICX6450-24 Switch, Brocade Communications Systems ICX6450-24 Switch, Brocade Communications Systems ICX6450-24 Switch, Brocade Communications Systems ICX6450-24 Switch, Brocade Communications Systems ICX6450-24 Switch, "/>
    <s v="BZS3233K03X, BZS3233K03X, BZS3233K03X, BZS3233K03X, BZS3233K03X, BZS3233K03X, BZS3233K03X, BZS3233K03X, BZS3233K03X, BZS3233K03X, BZS3233K03X, BZS3233K03X, BZS3233K03X, BZS3233K03X, BZS3233K03X, BZS3233K03X, BZS3233K03X, BZS3233K03X, BZS3233K03X, BZS"/>
    <s v="CC:4E:24:7F:43:00, n.a., CC:4E:24:7F:43:00, CC:4E:24:7F:43:09, CC:4E:24:7F:43:0A, CC:4E:24:7F:43:06, CC:4E:24:7F:43:07, CC:4E:24:7F:43:08, CC:4E:24:7F:43:19, CC:4E:24:7F:43:1A, CC:4E:24:7F:43:1B, CC:4E:24:7F:43:16, CC:4E:24:7F:43:17, CC:4E:24:7F:43:0"/>
    <s v="NULL"/>
  </r>
  <r>
    <x v="10"/>
    <x v="306"/>
    <x v="1453"/>
    <x v="2"/>
    <x v="22"/>
    <s v="Installiert"/>
    <x v="2"/>
    <s v="NULL"/>
    <s v="NULL"/>
    <s v="NULL"/>
    <s v="NULL"/>
  </r>
  <r>
    <x v="10"/>
    <x v="306"/>
    <x v="1454"/>
    <x v="2"/>
    <x v="22"/>
    <s v="Installiert"/>
    <x v="2"/>
    <s v="NULL"/>
    <s v="NULL"/>
    <s v="NULL"/>
    <s v="NULL"/>
  </r>
  <r>
    <x v="10"/>
    <x v="306"/>
    <x v="1455"/>
    <x v="2"/>
    <x v="13"/>
    <s v="In Betrieb"/>
    <x v="2"/>
    <s v=" (Server Linux)"/>
    <m/>
    <s v="n.a."/>
    <s v="n.a."/>
  </r>
  <r>
    <x v="10"/>
    <x v="306"/>
    <x v="1456"/>
    <x v="2"/>
    <x v="22"/>
    <s v="Installiert"/>
    <x v="2"/>
    <s v="NULL"/>
    <s v="NULL"/>
    <s v="NULL"/>
    <s v="NULL"/>
  </r>
  <r>
    <x v="10"/>
    <x v="306"/>
    <x v="1457"/>
    <x v="2"/>
    <x v="22"/>
    <s v="Installiert"/>
    <x v="2"/>
    <s v="NULL"/>
    <s v="NULL"/>
    <s v="NULL"/>
    <s v="NULL"/>
  </r>
  <r>
    <x v="10"/>
    <x v="306"/>
    <x v="1458"/>
    <x v="2"/>
    <x v="22"/>
    <s v="Installiert"/>
    <x v="2"/>
    <s v="NULL"/>
    <s v="NULL"/>
    <s v="NULL"/>
    <s v="NULL"/>
  </r>
  <r>
    <x v="10"/>
    <x v="306"/>
    <x v="1459"/>
    <x v="2"/>
    <x v="21"/>
    <s v="In Betrieb"/>
    <x v="5"/>
    <s v="BladeCenter HS22 -[7870G2G]-"/>
    <s v="06WN361"/>
    <s v="5C:F3:FC:21:37:68"/>
    <s v="194.31.198.40"/>
  </r>
  <r>
    <x v="10"/>
    <x v="306"/>
    <x v="1460"/>
    <x v="2"/>
    <x v="22"/>
    <s v="Installiert"/>
    <x v="2"/>
    <s v="NULL"/>
    <s v="NULL"/>
    <s v="NULL"/>
    <s v="NULL"/>
  </r>
  <r>
    <x v="10"/>
    <x v="306"/>
    <x v="1461"/>
    <x v="2"/>
    <x v="22"/>
    <s v="Installiert"/>
    <x v="2"/>
    <s v="NULL"/>
    <s v="NULL"/>
    <s v="NULL"/>
    <s v="NULL"/>
  </r>
  <r>
    <x v="10"/>
    <x v="306"/>
    <x v="1462"/>
    <x v="2"/>
    <x v="21"/>
    <s v="In Betrieb"/>
    <x v="5"/>
    <s v="BladeCenter HS22 -[7870G2G]-"/>
    <s v="06PW122"/>
    <s v="5C:F3:FC:20:3C:98"/>
    <s v="194.31.198.41"/>
  </r>
  <r>
    <x v="10"/>
    <x v="306"/>
    <x v="1463"/>
    <x v="2"/>
    <x v="13"/>
    <s v="In Betrieb"/>
    <x v="2"/>
    <s v=" (Server Linux),  (Server Linux)"/>
    <s v=", "/>
    <s v="n.a., n.a."/>
    <s v="n.a., n.a."/>
  </r>
  <r>
    <x v="10"/>
    <x v="306"/>
    <x v="1464"/>
    <x v="2"/>
    <x v="13"/>
    <s v="In Betrieb"/>
    <x v="33"/>
    <s v="ProLiant DL380 G6"/>
    <s v="NULL"/>
    <s v="NULL"/>
    <s v="194.31.198.9"/>
  </r>
  <r>
    <x v="10"/>
    <x v="306"/>
    <x v="1465"/>
    <x v="2"/>
    <x v="13"/>
    <s v="In Betrieb"/>
    <x v="33"/>
    <s v="BladeCenter HS22 -[7870C8G]- (Server Windows)"/>
    <s v="06ATDP8"/>
    <s v="NULL"/>
    <s v="194.31.198.95"/>
  </r>
  <r>
    <x v="10"/>
    <x v="306"/>
    <x v="1466"/>
    <x v="2"/>
    <x v="22"/>
    <s v="Installiert"/>
    <x v="2"/>
    <s v="NULL"/>
    <s v="NULL"/>
    <s v="NULL"/>
    <s v="NULL"/>
  </r>
  <r>
    <x v="10"/>
    <x v="306"/>
    <x v="1467"/>
    <x v="2"/>
    <x v="22"/>
    <s v="Installiert"/>
    <x v="2"/>
    <s v="NULL"/>
    <s v="NULL"/>
    <s v="NULL"/>
    <s v="NULL"/>
  </r>
  <r>
    <x v="10"/>
    <x v="306"/>
    <x v="1468"/>
    <x v="2"/>
    <x v="13"/>
    <s v="Installiert"/>
    <x v="2"/>
    <s v="NULL"/>
    <s v="NULL"/>
    <s v="NULL"/>
    <s v="NULL"/>
  </r>
  <r>
    <x v="10"/>
    <x v="306"/>
    <x v="1469"/>
    <x v="2"/>
    <x v="22"/>
    <s v="Installiert"/>
    <x v="2"/>
    <s v="NULL"/>
    <s v="NULL"/>
    <s v="NULL"/>
    <s v="NULL"/>
  </r>
  <r>
    <x v="10"/>
    <x v="306"/>
    <x v="1470"/>
    <x v="2"/>
    <x v="9"/>
    <s v="In Betrieb"/>
    <x v="2"/>
    <s v="BIG-IP 5250 "/>
    <s v="f5-ffsq-nove "/>
    <s v="0:a:49:9d:6d:40 "/>
    <s v="172.16.158.51 "/>
  </r>
  <r>
    <x v="10"/>
    <x v="306"/>
    <x v="1471"/>
    <x v="2"/>
    <x v="9"/>
    <s v="In Betrieb"/>
    <x v="2"/>
    <s v="BIG-IP 5250 "/>
    <s v="f5-kgor-twof "/>
    <s v="0:a:49:9d:6a:40"/>
    <s v="172.16.158.52"/>
  </r>
  <r>
    <x v="10"/>
    <x v="306"/>
    <x v="1472"/>
    <x v="2"/>
    <x v="22"/>
    <s v="Installiert"/>
    <x v="2"/>
    <s v="NULL"/>
    <s v="NULL"/>
    <s v="NULL"/>
    <s v="NULL"/>
  </r>
  <r>
    <x v="10"/>
    <x v="306"/>
    <x v="1473"/>
    <x v="2"/>
    <x v="9"/>
    <s v="Installiert"/>
    <x v="2"/>
    <s v="NULL"/>
    <s v="NULL"/>
    <s v="NULL"/>
    <s v="NULL"/>
  </r>
  <r>
    <x v="10"/>
    <x v="306"/>
    <x v="1474"/>
    <x v="2"/>
    <x v="13"/>
    <s v="Installiert"/>
    <x v="2"/>
    <s v="NULL"/>
    <s v="NULL"/>
    <s v="NULL"/>
    <s v="NULL"/>
  </r>
  <r>
    <x v="10"/>
    <x v="306"/>
    <x v="1475"/>
    <x v="2"/>
    <x v="22"/>
    <s v="Installiert"/>
    <x v="2"/>
    <s v="NULL"/>
    <s v="NULL"/>
    <s v="NULL"/>
    <s v="NULL"/>
  </r>
  <r>
    <x v="10"/>
    <x v="306"/>
    <x v="1476"/>
    <x v="2"/>
    <x v="22"/>
    <s v="Installiert"/>
    <x v="2"/>
    <s v="NULL"/>
    <s v="NULL"/>
    <s v="NULL"/>
    <s v="NULL"/>
  </r>
  <r>
    <x v="10"/>
    <x v="306"/>
    <x v="1477"/>
    <x v="2"/>
    <x v="13"/>
    <s v="Installiert"/>
    <x v="2"/>
    <s v="NULL"/>
    <s v="NULL"/>
    <s v="NULL"/>
    <s v="NULL"/>
  </r>
  <r>
    <x v="10"/>
    <x v="306"/>
    <x v="1478"/>
    <x v="1"/>
    <x v="4"/>
    <s v="In Betrieb"/>
    <x v="3"/>
    <s v="Cisco Router"/>
    <s v="NULL"/>
    <m/>
    <s v="172.16.133.143"/>
  </r>
  <r>
    <x v="10"/>
    <x v="306"/>
    <x v="1479"/>
    <x v="1"/>
    <x v="4"/>
    <s v="In Betrieb"/>
    <x v="3"/>
    <s v="Cisco Router"/>
    <s v="NULL"/>
    <m/>
    <s v="172.16.133.144"/>
  </r>
  <r>
    <x v="10"/>
    <x v="306"/>
    <x v="1480"/>
    <x v="2"/>
    <x v="13"/>
    <s v="In Betrieb"/>
    <x v="30"/>
    <s v=" (Server Linux)"/>
    <m/>
    <s v="n.a."/>
    <s v="n.a."/>
  </r>
  <r>
    <x v="10"/>
    <x v="306"/>
    <x v="1481"/>
    <x v="2"/>
    <x v="13"/>
    <s v="In Betrieb"/>
    <x v="2"/>
    <s v=" (Server Linux)"/>
    <m/>
    <s v="n.a."/>
    <s v="n.a."/>
  </r>
  <r>
    <x v="10"/>
    <x v="306"/>
    <x v="1482"/>
    <x v="2"/>
    <x v="22"/>
    <s v="Installiert"/>
    <x v="2"/>
    <s v="NULL"/>
    <s v="NULL"/>
    <s v="NULL"/>
    <s v="NULL"/>
  </r>
  <r>
    <x v="10"/>
    <x v="306"/>
    <x v="1483"/>
    <x v="2"/>
    <x v="22"/>
    <s v="Installiert"/>
    <x v="2"/>
    <s v="NULL"/>
    <s v="NULL"/>
    <s v="NULL"/>
    <s v="NULL"/>
  </r>
  <r>
    <x v="10"/>
    <x v="306"/>
    <x v="1484"/>
    <x v="2"/>
    <x v="22"/>
    <s v="Installiert"/>
    <x v="2"/>
    <s v="NULL"/>
    <s v="NULL"/>
    <s v="NULL"/>
    <s v="NULL"/>
  </r>
  <r>
    <x v="10"/>
    <x v="306"/>
    <x v="1485"/>
    <x v="2"/>
    <x v="22"/>
    <s v="Installiert"/>
    <x v="2"/>
    <s v="NULL"/>
    <s v="NULL"/>
    <s v="NULL"/>
    <s v="NULL"/>
  </r>
  <r>
    <x v="10"/>
    <x v="306"/>
    <x v="1486"/>
    <x v="2"/>
    <x v="22"/>
    <s v="Installiert"/>
    <x v="2"/>
    <s v="NULL"/>
    <s v="NULL"/>
    <s v="NULL"/>
    <s v="NULL"/>
  </r>
  <r>
    <x v="10"/>
    <x v="307"/>
    <x v="1487"/>
    <x v="0"/>
    <x v="0"/>
    <s v="In Betrieb"/>
    <x v="0"/>
    <s v="RICOH Aficio Printer"/>
    <s v="T1149064230"/>
    <s v="00:26:73:87:E8:36"/>
    <s v="10.188.77.157"/>
  </r>
  <r>
    <x v="10"/>
    <x v="308"/>
    <x v="1488"/>
    <x v="0"/>
    <x v="0"/>
    <s v="In Betrieb"/>
    <x v="0"/>
    <s v="Brother NC Printer"/>
    <m/>
    <m/>
    <s v="10.188.92.108"/>
  </r>
  <r>
    <x v="10"/>
    <x v="308"/>
    <x v="1489"/>
    <x v="0"/>
    <x v="0"/>
    <s v="In Betrieb"/>
    <x v="0"/>
    <s v="ZebraNet Wired PS, ZebraNet Wired PS, ZebraNet Wired PS"/>
    <s v="4540739, 4540739, 4540739"/>
    <s v="n.a., n.a., 00:07:4D:45:49:43"/>
    <s v="n.a., n.a., 10.188.92.173"/>
  </r>
  <r>
    <x v="10"/>
    <x v="308"/>
    <x v="1490"/>
    <x v="0"/>
    <x v="0"/>
    <s v="In Betrieb"/>
    <x v="0"/>
    <s v="RICOH Aficio Printer"/>
    <s v="E154M630325"/>
    <s v="00:26:73:88:49:14"/>
    <s v="10.2.30.201"/>
  </r>
  <r>
    <x v="10"/>
    <x v="309"/>
    <x v="1491"/>
    <x v="1"/>
    <x v="7"/>
    <s v="In Betrieb"/>
    <x v="6"/>
    <s v="NULL"/>
    <s v="NULL"/>
    <s v="NULL"/>
    <s v="NULL"/>
  </r>
  <r>
    <x v="10"/>
    <x v="309"/>
    <x v="1492"/>
    <x v="3"/>
    <x v="8"/>
    <s v="In Betrieb"/>
    <x v="6"/>
    <s v="NULL"/>
    <s v="NULL"/>
    <s v="NULL"/>
    <s v="NULL"/>
  </r>
  <r>
    <x v="10"/>
    <x v="310"/>
    <x v="1493"/>
    <x v="1"/>
    <x v="1"/>
    <s v="In Betrieb"/>
    <x v="1"/>
    <s v="Foundry Iron Switch, Foundry Iron Switch, Foundry Iron Switch, Foundry Iron Switch, Foundry Iron Switch, Foundry Iron Switch, Foundry Iron Switch, Foundry Iron Switch, Foundry Iron Switch, Foundry Iron Switch, Foundry Iron Switch, Foundry Iron Switch"/>
    <s v="BZT3248K03V, BZT3248K03V, BZT3248K03V, BZT3248K03V, BZT3248K03V, BZT3248K03V, BZT3248K03V, BZT3248K03V, BZT3248K03V, BZT3248K03V, BZT3248K03V, BZT3248K03V, BZT3248K03V, BZT3248K03V, BZT3248K03V"/>
    <s v="CC:4E:24:A6:9F:00, n.a., CC:4E:24:A6:9F:32, CC:4E:24:A6:9F:34, CC:4E:24:A6:9F:2D, n.a., n.a., CC:4E:24:A6:9F:27, CC:4E:24:A6:9F:28, CC:4E:24:A6:9F:29, CC:4E:24:A6:9F:2A, CC:4E:24:A6:9F:2B, CC:4E:24:A6:9F:2C, CC:4E:24:A6:9F:00, CC:4E:24:A6:9F:01"/>
    <s v="NULL"/>
  </r>
  <r>
    <x v="10"/>
    <x v="310"/>
    <x v="1494"/>
    <x v="1"/>
    <x v="1"/>
    <s v="In Betrieb"/>
    <x v="1"/>
    <s v="Foundry Networks Switch FLS624, Foundry Networks Switch FLS624, Foundry Networks Switch FLS624, Foundry Networks Switch FLS624, Foundry Networks Switch FLS624, Foundry Networks Switch FLS624, Foundry Networks Switch FLS624, Foundry Networks Switch FL"/>
    <s v="AN08130962, AN08130962, AN08130962, AN08130962, AN08130962, AN08130962, AN08130962, AN08130962, AN08130962, AN08130962, AN08130962, AN08130962, AN08130962, AN08130962, AN08130962, AN08130962, AN08130962, AN08130962, AN08130962, AN08130962, AN08130962"/>
    <s v="00:1B:ED:7A:9E:80, 00:1B:ED:7A:9E:8D, 00:1B:ED:7A:9E:8E, 00:1B:ED:7A:9E:8F, 00:1B:ED:7A:9E:90, 00:1B:ED:7A:9E:91, 00:1B:ED:7A:9E:92, 00:1B:ED:7A:9E:88, 00:1B:ED:7A:9E:80, 00:1B:ED:7A:9E:89, 00:1B:ED:7A:9E:8A, 00:1B:ED:7A:9E:8B, 00:1B:ED:7A:9E:8C, 00:"/>
    <s v="NULL"/>
  </r>
  <r>
    <x v="10"/>
    <x v="311"/>
    <x v="1495"/>
    <x v="0"/>
    <x v="0"/>
    <s v="In Betrieb"/>
    <x v="0"/>
    <s v="RICOH Aficio Printer"/>
    <s v="T1149065779"/>
    <s v="00:26:73:87:A3:B2"/>
    <s v="10.188.93.167"/>
  </r>
  <r>
    <x v="10"/>
    <x v="312"/>
    <x v="1496"/>
    <x v="0"/>
    <x v="0"/>
    <s v="In Betrieb"/>
    <x v="0"/>
    <s v="RICOH Aficio Printer"/>
    <s v="E154M520691"/>
    <s v="00:26:73:87:9E:61"/>
    <s v="10.188.77.161"/>
  </r>
  <r>
    <x v="10"/>
    <x v="313"/>
    <x v="1497"/>
    <x v="0"/>
    <x v="0"/>
    <s v="In Betrieb"/>
    <x v="0"/>
    <s v="RICOH Aficio Printer, RICOH Aficio Printer, RICOH Aficio Printer"/>
    <s v="T1149064226, T1149064226, T1149064226"/>
    <s v="n.a., n.a., 00:26:73:87:EA:CA"/>
    <s v="n.a., n.a., 10.188.93.164"/>
  </r>
  <r>
    <x v="10"/>
    <x v="314"/>
    <x v="1498"/>
    <x v="0"/>
    <x v="0"/>
    <s v="In Betrieb"/>
    <x v="0"/>
    <s v="RICOH Aficio Printer"/>
    <s v="T1149065772"/>
    <s v="00:26:73:87:A4:46"/>
    <s v="10.188.77.96"/>
  </r>
  <r>
    <x v="10"/>
    <x v="314"/>
    <x v="1499"/>
    <x v="1"/>
    <x v="1"/>
    <s v="In Betrieb"/>
    <x v="1"/>
    <s v="HP J4865A ProCurve 4108GL, HP J4865A ProCurve 4108GL"/>
    <s v="SG321MF024, SG321MF024"/>
    <s v="00:0A:57:6F:00:55, n.a."/>
    <s v="10.188.71.36, n.a."/>
  </r>
  <r>
    <x v="10"/>
    <x v="315"/>
    <x v="1500"/>
    <x v="0"/>
    <x v="0"/>
    <s v="In Betrieb"/>
    <x v="0"/>
    <s v="RICOH Aficio Printer"/>
    <s v="W493K303521"/>
    <s v="00:26:73:5B:6D:F6"/>
    <s v="10.188.77.130"/>
  </r>
  <r>
    <x v="10"/>
    <x v="316"/>
    <x v="1501"/>
    <x v="0"/>
    <x v="0"/>
    <s v="In Betrieb"/>
    <x v="0"/>
    <s v="RICOH Aficio Printer"/>
    <s v="E154M630354"/>
    <s v="00:26:73:88:47:F7"/>
    <s v="10.188.77.158"/>
  </r>
  <r>
    <x v="10"/>
    <x v="317"/>
    <x v="1502"/>
    <x v="1"/>
    <x v="1"/>
    <s v="In Betrieb"/>
    <x v="1"/>
    <s v="HP J9623A E2620-24 Switch, HP J9623A E2620-24 Switch"/>
    <s v="CN35DRR0ZK, CN35DRR0ZK"/>
    <s v="88:51:FB:9F:1B:64, n.a."/>
    <s v="10.188.71.39, n.a."/>
  </r>
  <r>
    <x v="10"/>
    <x v="317"/>
    <x v="1503"/>
    <x v="0"/>
    <x v="0"/>
    <s v="In Betrieb"/>
    <x v="0"/>
    <s v="RICOH Aficio Printer"/>
    <s v="E154M230098"/>
    <s v="00:26:73:7E:FA:22"/>
    <s v="10.188.77.132"/>
  </r>
  <r>
    <x v="10"/>
    <x v="318"/>
    <x v="1504"/>
    <x v="0"/>
    <x v="0"/>
    <s v="In Betrieb"/>
    <x v="0"/>
    <s v="RICOH Aficio Printer"/>
    <s v="S9339200888"/>
    <s v="00:26:73:70:42:F1"/>
    <s v="10.188.77.44"/>
  </r>
  <r>
    <x v="10"/>
    <x v="319"/>
    <x v="1505"/>
    <x v="0"/>
    <x v="0"/>
    <s v="In Betrieb"/>
    <x v="0"/>
    <s v="HP Color LaserJet 2605dn"/>
    <m/>
    <s v="00:02:4E:09:00:46"/>
    <s v="10.188.77.97"/>
  </r>
  <r>
    <x v="10"/>
    <x v="319"/>
    <x v="1506"/>
    <x v="0"/>
    <x v="0"/>
    <s v="In Betrieb"/>
    <x v="0"/>
    <s v="RICOH Aficio Printer"/>
    <s v="W492K503602"/>
    <s v="00:26:73:45:DD:EE"/>
    <s v="172.18.200.79"/>
  </r>
  <r>
    <x v="10"/>
    <x v="319"/>
    <x v="1507"/>
    <x v="0"/>
    <x v="0"/>
    <s v="In Betrieb"/>
    <x v="0"/>
    <s v="RICOH Aficio Printer"/>
    <s v="S9339501048"/>
    <s v="00:26:73:77:3A:CF"/>
    <s v="10.188.77.242"/>
  </r>
  <r>
    <x v="10"/>
    <x v="320"/>
    <x v="1508"/>
    <x v="0"/>
    <x v="0"/>
    <s v="In Betrieb"/>
    <x v="0"/>
    <s v="RICOH Aficio Printer"/>
    <s v="E154M630329"/>
    <s v="00:26:73:88:49:C1"/>
    <s v="10.188.77.160"/>
  </r>
  <r>
    <x v="10"/>
    <x v="321"/>
    <x v="1509"/>
    <x v="0"/>
    <x v="0"/>
    <s v="In Betrieb"/>
    <x v="0"/>
    <s v="HP Color LaserJet 2605dn"/>
    <s v="??CN456DH00V"/>
    <m/>
    <s v="10.188.77.12"/>
  </r>
  <r>
    <x v="10"/>
    <x v="322"/>
    <x v="1510"/>
    <x v="1"/>
    <x v="1"/>
    <s v="In Betrieb"/>
    <x v="1"/>
    <s v="Foundry FastIron ICX Switch, Foundry FastIron ICX Switch, Foundry FastIron ICX Switch, Foundry FastIron ICX Switch, Foundry FastIron ICX Switch, Foundry FastIron ICX Switch, Foundry FastIron ICX Switch, Foundry FastIron ICX Switch, Foundry FastIron I"/>
    <s v="BZS3233K03V, BZS3233K03V, BZS3233K03V, BZS3233K03V, BZS3233K03V, BZS3233K03V, BZS3233K03V, BZS3233K03V, BZS3233K03V, BZS3233K03V, BZS3233K03V, BZS3233K03V, BZS3233K03V, BZS3233K03V, BZS3233K03V, BZS3233K03V, BZS3233K03V, BZS3233K03V, BZS3233K03V, BZS"/>
    <s v="CC:4E:24:7F:3D:A0, n.a., CC:4E:24:7F:3D:A0, CC:4E:24:7F:3D:A9, CC:4E:24:7F:3D:B6, CC:4E:24:7F:3D:B7, CC:4E:24:7F:3D:A8, CC:4E:24:7F:3D:BA, CC:4E:24:7F:3D:BC, CC:4E:24:7F:3D:AB, CC:4E:24:7F:3D:B0, CC:4E:24:7F:3D:B1, CC:4E:24:7F:3D:B2, CC:4E:24:7F:3D:B"/>
    <s v="NULL"/>
  </r>
  <r>
    <x v="10"/>
    <x v="323"/>
    <x v="1511"/>
    <x v="0"/>
    <x v="0"/>
    <s v="In Betrieb"/>
    <x v="0"/>
    <s v="RICOH Aficio Printer"/>
    <s v="T1149064231"/>
    <s v="00:26:73:87:E9:56"/>
    <s v="10.188.77.77"/>
  </r>
  <r>
    <x v="10"/>
    <x v="324"/>
    <x v="1512"/>
    <x v="0"/>
    <x v="0"/>
    <s v="In Betrieb"/>
    <x v="0"/>
    <s v="RICOH Aficio Printer"/>
    <s v="W493K202727"/>
    <s v="00:26:73:58:94:9C"/>
    <s v="10.188.77.127"/>
  </r>
  <r>
    <x v="10"/>
    <x v="325"/>
    <x v="1513"/>
    <x v="0"/>
    <x v="0"/>
    <s v="In Betrieb"/>
    <x v="0"/>
    <s v="RICOH Aficio Printer"/>
    <s v="T1148760506"/>
    <s v="00:26:73:7D:11:54"/>
    <s v="10.188.77.124"/>
  </r>
  <r>
    <x v="10"/>
    <x v="326"/>
    <x v="1514"/>
    <x v="1"/>
    <x v="1"/>
    <s v="In Betrieb"/>
    <x v="1"/>
    <s v="HP J4865A ProCurve 4108GL, HP J4865A ProCurve 4108GL, HP J4865A ProCurve 4108GL, HP J4865A ProCurve 4108GL"/>
    <s v="SG30961483, SG30961483, SG30961483, SG30961483"/>
    <s v="n.a., n.a., n.a., 00:0A:57:6A:9C:55"/>
    <s v="n.a., n.a., n.a., 10.188.71.104"/>
  </r>
  <r>
    <x v="10"/>
    <x v="327"/>
    <x v="1515"/>
    <x v="0"/>
    <x v="0"/>
    <s v="In Betrieb"/>
    <x v="0"/>
    <s v="RICOH Aficio Printer, RICOH Aficio Printer, RICOH Aficio Printer"/>
    <s v="W493K204037, W493K204037, W493K204037"/>
    <s v="n.a., 00:26:73:5A:A8:24, n.a."/>
    <s v="n.a., 10.188.77.30, n.a."/>
  </r>
  <r>
    <x v="10"/>
    <x v="328"/>
    <x v="1516"/>
    <x v="0"/>
    <x v="0"/>
    <s v="In Wartung"/>
    <x v="0"/>
    <s v="Xerox Phaser 6350DP"/>
    <s v="WNP533847"/>
    <s v="00:00:AA:95:5E:85"/>
    <s v="10.188.77.64"/>
  </r>
  <r>
    <x v="10"/>
    <x v="328"/>
    <x v="1517"/>
    <x v="0"/>
    <x v="0"/>
    <s v="In Betrieb"/>
    <x v="0"/>
    <s v="RICOH Aficio Printer"/>
    <s v="T1149064224"/>
    <s v="00:26:73:87:E8:5A"/>
    <s v="10.188.90.102"/>
  </r>
  <r>
    <x v="10"/>
    <x v="329"/>
    <x v="1518"/>
    <x v="0"/>
    <x v="0"/>
    <s v="In Betrieb"/>
    <x v="0"/>
    <s v="RICOH Aficio Printer"/>
    <s v="S9358600709"/>
    <s v="00:26:73:9D:BD:0A"/>
    <s v="10.188.77.5"/>
  </r>
  <r>
    <x v="10"/>
    <x v="330"/>
    <x v="1519"/>
    <x v="0"/>
    <x v="0"/>
    <s v="In Betrieb"/>
    <x v="0"/>
    <s v="RICOH Aficio Printer"/>
    <m/>
    <m/>
    <s v="10.188.77.244"/>
  </r>
  <r>
    <x v="10"/>
    <x v="331"/>
    <x v="1520"/>
    <x v="0"/>
    <x v="0"/>
    <s v="In Betrieb"/>
    <x v="0"/>
    <s v="RICOH Aficio Printer, RICOH Aficio Printer"/>
    <s v="S9309103106, S9309103106"/>
    <s v="00:26:73:0C:5E:FF, n.a."/>
    <s v="10.188.77.8, n.a."/>
  </r>
  <r>
    <x v="10"/>
    <x v="332"/>
    <x v="1521"/>
    <x v="0"/>
    <x v="0"/>
    <s v="In Betrieb"/>
    <x v="0"/>
    <s v="RICOH Aficio Printer"/>
    <s v="T1149065775"/>
    <s v="00:26:73:87:A4:F1"/>
    <s v="10.188.77.247"/>
  </r>
  <r>
    <x v="10"/>
    <x v="333"/>
    <x v="1522"/>
    <x v="0"/>
    <x v="0"/>
    <s v="In Betrieb"/>
    <x v="0"/>
    <s v="RICOH Aficio Printer, RICOH Aficio Printer, RICOH Aficio Printer"/>
    <s v="NULL"/>
    <s v="n.a., n.a., "/>
    <s v="n.a., n.a., 10.2.30.137"/>
  </r>
  <r>
    <x v="10"/>
    <x v="334"/>
    <x v="1523"/>
    <x v="0"/>
    <x v="0"/>
    <s v="In Betrieb"/>
    <x v="0"/>
    <s v="RICOH Aficio Printer"/>
    <s v="W914P603776"/>
    <s v="00:26:73:89:5E:35"/>
    <s v="10.188.77.7"/>
  </r>
  <r>
    <x v="10"/>
    <x v="335"/>
    <x v="1524"/>
    <x v="1"/>
    <x v="1"/>
    <s v="In Betrieb"/>
    <x v="1"/>
    <s v="Foundry Networks Switch FLS624, Foundry Networks Switch FLS624, Foundry Networks Switch FLS624, Foundry Networks Switch FLS624, Foundry Networks Switch FLS624, Foundry Networks Switch FLS624, Foundry Networks Switch FLS624, Foundry Networks Switch FL"/>
    <s v="AN08071670, AN08071670, AN08071670, AN08071670, AN08071670, AN08071670, AN08071670, AN08071670, AN08071670, AN08071670, AN08071670, AN08071670, AN08071670, AN08071670, AN08071670, AN08071670, AN08071670, AN08071670, AN08071670, AN08071670, AN08071670"/>
    <s v="00:1B:ED:7A:65:00, n.a., 00:1B:ED:7A:65:00, 00:1B:ED:7A:65:09, 00:1B:ED:7A:65:0A, 00:1B:ED:7A:65:06, 00:1B:ED:7A:65:07, 00:1B:ED:7A:65:08, 00:1B:ED:7A:65:16, 00:1B:ED:7A:65:17, 00:1B:ED:7A:65:02, 00:1B:ED:7A:65:03, 00:1B:ED:7A:65:04, 00:1B:ED:7A:65:0"/>
    <s v="NULL"/>
  </r>
  <r>
    <x v="10"/>
    <x v="335"/>
    <x v="1525"/>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7280516, AN07280516, AN07280516, AN07280516, AN07280516, AN07280516, AN07280516, AN07280516, AN07280516, AN07280516, AN07280516, AN07280516, AN07280516, AN07280516, AN07280516, AN07280516, AN07280516, AN07280516, AN07280516, AN07280516, AN07280516"/>
    <s v="00:12:F2:EC:1E:00, n.a., 00:12:F2:EC:1E:2F, 00:12:F2:EC:1E:04, 00:12:F2:EC:1E:05, 00:12:F2:EC:1E:06, 00:12:F2:EC:1E:07, 00:12:F2:EC:1E:08, 00:12:F2:EC:1E:29, 00:12:F2:EC:1E:2A, 00:12:F2:EC:1E:2B, 00:12:F2:EC:1E:2C, 00:12:F2:EC:1E:2D, 00:12:F2:EC:1E:2"/>
    <s v="NULL"/>
  </r>
  <r>
    <x v="10"/>
    <x v="336"/>
    <x v="1526"/>
    <x v="0"/>
    <x v="0"/>
    <s v="In Betrieb"/>
    <x v="0"/>
    <s v="RICOH Aficio Printer"/>
    <s v="T1149065774"/>
    <s v="00:26:73:87:A2:1C"/>
    <s v="10.188.77.22"/>
  </r>
  <r>
    <x v="10"/>
    <x v="337"/>
    <x v="1527"/>
    <x v="0"/>
    <x v="0"/>
    <s v="In Betrieb"/>
    <x v="0"/>
    <s v="RICOH Aficio Printer"/>
    <s v="E154M630568"/>
    <s v="00:26:73:88:47:91"/>
    <s v="10.188.77.114"/>
  </r>
  <r>
    <x v="10"/>
    <x v="338"/>
    <x v="1528"/>
    <x v="0"/>
    <x v="0"/>
    <s v="In Betrieb"/>
    <x v="0"/>
    <s v="RICOH Aficio Printer, RICOH Aficio Printer"/>
    <s v="S9348901349, S9348901349"/>
    <s v="00:26:73:81:BB:3D, n.a."/>
    <s v="10.188.77.101, n.a."/>
  </r>
  <r>
    <x v="10"/>
    <x v="339"/>
    <x v="1529"/>
    <x v="0"/>
    <x v="0"/>
    <s v="In Betrieb"/>
    <x v="0"/>
    <s v="RICOH Aficio Printer"/>
    <s v="W794P603815"/>
    <s v="00:26:73:89:8F:94"/>
    <s v="10.188.77.66"/>
  </r>
  <r>
    <x v="10"/>
    <x v="340"/>
    <x v="1530"/>
    <x v="0"/>
    <x v="0"/>
    <s v="In Betrieb"/>
    <x v="0"/>
    <s v="RICOH Aficio Printer"/>
    <s v="E154M521443"/>
    <s v="00:26:73:88:10:1B"/>
    <s v="10.188.77.252"/>
  </r>
  <r>
    <x v="10"/>
    <x v="341"/>
    <x v="1531"/>
    <x v="0"/>
    <x v="0"/>
    <s v="In Betrieb"/>
    <x v="0"/>
    <s v="RICOH Aficio Printer"/>
    <s v="W663K400127"/>
    <s v="00:26:73:5A:69:4A"/>
    <s v="10.188.77.37"/>
  </r>
  <r>
    <x v="10"/>
    <x v="342"/>
    <x v="1532"/>
    <x v="0"/>
    <x v="0"/>
    <s v="In Betrieb"/>
    <x v="0"/>
    <s v="RICOH Aficio Printer"/>
    <s v="T1149064384"/>
    <s v="00:26:73:88:20:D6"/>
    <s v="10.188.77.79"/>
  </r>
  <r>
    <x v="10"/>
    <x v="343"/>
    <x v="1533"/>
    <x v="0"/>
    <x v="0"/>
    <s v="In Betrieb"/>
    <x v="0"/>
    <s v="RICOH Aficio Printer"/>
    <s v="E154M730019"/>
    <s v="00:26:73:8B:30:B8"/>
    <s v="10.188.77.11"/>
  </r>
  <r>
    <x v="10"/>
    <x v="344"/>
    <x v="1534"/>
    <x v="0"/>
    <x v="0"/>
    <s v="In Betrieb"/>
    <x v="0"/>
    <s v="RICOH Aficio Printer, RICOH Aficio Printer"/>
    <s v="W916P700341, W916P700341"/>
    <s v="00:26:73:C2:95:7C, n.a."/>
    <s v="10.188.97.189, n.a."/>
  </r>
  <r>
    <x v="10"/>
    <x v="345"/>
    <x v="1535"/>
    <x v="0"/>
    <x v="0"/>
    <s v="In Betrieb"/>
    <x v="0"/>
    <s v="RICOH Aficio Printer"/>
    <s v="W794PC01683"/>
    <s v="00:26:73:93:4C:C7"/>
    <s v="10.188.77.164"/>
  </r>
  <r>
    <x v="10"/>
    <x v="345"/>
    <x v="1536"/>
    <x v="0"/>
    <x v="0"/>
    <s v="In Betrieb"/>
    <x v="0"/>
    <s v="RICOH Aficio Printer"/>
    <s v="G446P504540"/>
    <s v="00:26:73:C2:01:BC"/>
    <s v="10.188.77.142"/>
  </r>
  <r>
    <x v="10"/>
    <x v="346"/>
    <x v="1537"/>
    <x v="1"/>
    <x v="5"/>
    <s v="In Betrieb"/>
    <x v="1"/>
    <s v="Foundry FastIron ICX Switch, Foundry FastIron ICX Switch, Foundry FastIron ICX Switch, Foundry FastIron ICX Switch"/>
    <s v="BZN0416K053, BZN0416K053, BZN0416K053, BZN0416K053"/>
    <s v="n.a., n.a., n.a., CC:4E:24:5D:34:00"/>
    <s v="n.a., n.a., n.a., 10.188.71.231"/>
  </r>
  <r>
    <x v="10"/>
    <x v="346"/>
    <x v="1538"/>
    <x v="1"/>
    <x v="1"/>
    <s v="In Betrieb"/>
    <x v="1"/>
    <s v="ICX6430-24 24-port, ICX6430-24 24-port, ICX6430-24 24-port, ICX6430-24 24-port, ICX6430-24 24-port, ICX6430-24 24-port, ICX6430-24 24-port, ICX6430-24 24-port, ICX6430-24 24-port, ICX6430-24 24-port, ICX6430-24 24-port, ICX6430-24 24-port, ICX6430-24"/>
    <s v="BZN0416K053, BZN0416K053, BZN0416K053, BZN0416K053, BZN0416K053, BZN0416K053, BZN0416K053, BZN0416K053, BZN0416K053, BZN0416K053, BZN0416K053, BZN0416K053, BZN0416K053, BZN0416K053, BZN0416K053, BZN0416K053, BZN0416K053, BZN0416K053, BZN0416K053, BZN"/>
    <s v="CC:4E:24:5D:C5:A0, CC:4E:24:5D:C5:A9, CC:4E:24:5D:C5:AA, CC:4E:24:5D:C5:AB, CC:4E:24:5D:C5:A7, CC:4E:24:5D:C5:A8, CC:4E:24:5D:C5:B9, CC:4E:24:5D:C5:BA, CC:4E:24:5D:C5:BB, CC:4E:24:5D:C5:BC, CC:4E:24:5D:C5:B7, CC:4E:24:5D:C5:A2, CC:4E:24:5D:C5:A3, CC:"/>
    <s v="NULL"/>
  </r>
  <r>
    <x v="10"/>
    <x v="346"/>
    <x v="1539"/>
    <x v="1"/>
    <x v="1"/>
    <s v="In Betrieb"/>
    <x v="1"/>
    <s v="ICX6430-24 24-port, ICX6430-24 24-port, ICX6430-24 24-port, ICX6430-24 24-port, ICX6430-24 24-port, ICX6430-24 24-port, ICX6430-24 24-port, ICX6430-24 24-port, ICX6430-24 24-port, ICX6430-24 24-port, ICX6430-24 24-port, ICX6430-24 24-port, ICX6430-24"/>
    <s v="BZN0411K0CK, BZN0411K0CK, BZN0411K0CK, BZN0411K0CK, BZN0411K0CK, BZN0411K0CK, BZN0411K0CK, BZN0411K0CK, BZN0411K0CK, BZN0411K0CK, BZN0411K0CK, BZN0411K0CK, BZN0411K0CK, BZN0411K0CK, BZN0411K0CK, BZN0411K0CK, BZN0411K0CK, BZN0411K0CK, BZN0411K0CK, BZN"/>
    <s v="CC:4E:24:5D:34:00, CC:4E:24:5D:34:09, CC:4E:24:5D:34:0A, CC:4E:24:5D:34:1C, CC:4E:24:5D:34:06, CC:4E:24:5D:34:07, CC:4E:24:5D:34:08, CC:4E:24:5D:34:19, CC:4E:24:5D:34:1A, CC:4E:24:5D:34:1B, CC:4E:24:5D:34:16, CC:4E:24:5D:34:17, CC:4E:24:5D:34:02, CC:"/>
    <s v="NULL"/>
  </r>
  <r>
    <x v="10"/>
    <x v="346"/>
    <x v="1540"/>
    <x v="1"/>
    <x v="1"/>
    <s v="In Betrieb"/>
    <x v="1"/>
    <s v="ICX6430-24 24-port, ICX6430-24 24-port, ICX6430-24 24-port, ICX6430-24 24-port, ICX6430-24 24-port, ICX6430-24 24-port, ICX6430-24 24-port, ICX6430-24 24-port, ICX6430-24 24-port, ICX6430-24 24-port, ICX6430-24 24-port, ICX6430-24 24-port, ICX6430-24"/>
    <s v="BZN0411K0AJ, BZN0411K0AJ, BZN0411K0AJ, BZN0411K0AJ, BZN0411K0AJ, BZN0411K0AJ, BZN0411K0AJ, BZN0411K0AJ, BZN0411K0AJ, BZN0411K0AJ, BZN0411K0AJ, BZN0411K0AJ, BZN0411K0AJ, BZN0411K0AJ, BZN0411K0AJ, BZN0411K0AJ, BZN0411K0AJ, BZN0411K0AJ, BZN0411K0AJ, BZN"/>
    <s v="CC:4E:24:5D:36:00, CC:4E:24:5D:36:09, CC:4E:24:5D:36:0A, CC:4E:24:5D:36:0B, CC:4E:24:5D:36:0C, CC:4E:24:5D:36:08, CC:4E:24:5D:36:19, CC:4E:24:5D:36:1A, CC:4E:24:5D:36:1B, CC:4E:24:5D:36:02, CC:4E:24:5D:36:03, CC:4E:24:5D:36:04, CC:4E:24:5D:36:05, CC:"/>
    <s v="NULL"/>
  </r>
  <r>
    <x v="10"/>
    <x v="347"/>
    <x v="1541"/>
    <x v="0"/>
    <x v="0"/>
    <s v="In Betrieb"/>
    <x v="0"/>
    <s v="RICOH Aficio Printer"/>
    <s v="T1149064223"/>
    <s v="00:26:73:87:E8:C7"/>
    <s v="10.188.77.21"/>
  </r>
  <r>
    <x v="10"/>
    <x v="348"/>
    <x v="1542"/>
    <x v="0"/>
    <x v="0"/>
    <s v="In Betrieb"/>
    <x v="0"/>
    <s v="RICOH Aficio Printer"/>
    <s v="E154M521440"/>
    <s v="00:26:73:88:2A:92"/>
    <s v="10.188.77.70"/>
  </r>
  <r>
    <x v="10"/>
    <x v="349"/>
    <x v="1543"/>
    <x v="1"/>
    <x v="5"/>
    <s v="In Betrieb"/>
    <x v="1"/>
    <s v="Brocade Communications Systems ICX6450-48 Switch, Brocade Communications Systems ICX6450-48 Switch"/>
    <s v="BZS0415K00X, BZS0415K00X"/>
    <s v="CC:4E:24:52:19:A0, n.a."/>
    <s v="10.188.71.230, n.a."/>
  </r>
  <r>
    <x v="10"/>
    <x v="349"/>
    <x v="1544"/>
    <x v="1"/>
    <x v="1"/>
    <s v="In Betrieb"/>
    <x v="1"/>
    <s v="ICX6450-24 24-port, ICX6450-24 24-port, ICX6450-24 24-port, ICX6450-24 24-port, ICX6450-24 24-port, ICX6450-24 24-port, ICX6450-24 24-port, ICX6450-24 24-port, ICX6450-24 24-port, ICX6450-24 24-port, ICX6450-24 24-port, ICX6450-24 24-port, ICX6450-24"/>
    <s v="BZS0415K00X, BZS0415K00X, BZS0415K00X, BZS0415K00X, BZS0415K00X, BZS0415K00X, BZS0415K00X, BZS0415K00X, BZS0415K00X, BZS0415K00X, BZS0415K00X, BZS0415K00X, BZS0415K00X, BZS0415K00X, BZS0415K00X, BZS0415K00X, BZS0415K00X, BZS0415K00X, BZS0415K00X, BZS"/>
    <s v="CC:4E:24:52:19:A0, CC:4E:24:52:19:A9, CC:4E:24:52:19:AA, CC:4E:24:52:19:BC, CC:4E:24:52:19:A6, CC:4E:24:52:19:A7, CC:4E:24:52:19:A8, CC:4E:24:52:19:B9, CC:4E:24:52:19:BA, CC:4E:24:52:19:BB, CC:4E:24:52:19:B6, CC:4E:24:52:19:B7, CC:4E:24:52:19:A2, CC:"/>
    <s v="NULL"/>
  </r>
  <r>
    <x v="10"/>
    <x v="349"/>
    <x v="1545"/>
    <x v="1"/>
    <x v="1"/>
    <s v="In Betrieb"/>
    <x v="1"/>
    <s v="ICX6450-48 48-port, ICX6450-48 48-port, ICX6450-48 48-port, ICX6450-48 48-port, ICX6450-48 48-port, ICX6450-48 48-port, ICX6450-48 48-port, ICX6450-48 48-port, ICX6450-48 48-port, ICX6450-48 48-port, ICX6450-48 48-port, ICX6450-48 48-port, ICX6450-48"/>
    <s v="BZU0415K08A, BZU0415K08A, BZU0415K08A, BZU0415K08A, BZU0415K08A, BZU0415K08A, BZU0415K08A, BZU0415K08A, BZU0415K08A, BZU0415K08A, BZU0415K08A, BZU0415K08A, BZU0415K08A, BZU0415K08A, BZU0415K08A, BZU0415K08A, BZU0415K08A, BZU0415K08A, BZU0415K08A, BZU"/>
    <s v="CC:4E:24:65:70:80, CC:4E:24:65:70:89, CC:4E:24:65:70:8A, CC:4E:24:65:70:8B, CC:4E:24:65:70:8C, CC:4E:24:65:70:8D, CC:4E:24:65:70:B1, CC:4E:24:65:70:B3, CC:4E:24:65:70:B4, CC:4E:24:65:70:AF, CC:4E:24:65:70:84, CC:4E:24:65:70:85, CC:4E:24:65:70:86, CC:"/>
    <s v="NULL"/>
  </r>
  <r>
    <x v="10"/>
    <x v="349"/>
    <x v="1546"/>
    <x v="1"/>
    <x v="1"/>
    <s v="In Betrieb"/>
    <x v="1"/>
    <s v="ICX6450-48 48-port, ICX6450-48 48-port, ICX6450-48 48-port, ICX6450-48 48-port, ICX6450-48 48-port, ICX6450-48 48-port, ICX6450-48 48-port, ICX6450-48 48-port, ICX6450-48 48-port, ICX6450-48 48-port, ICX6450-48 48-port, ICX6450-48 48-port, ICX6450-48"/>
    <s v="BZU0415K07H, BZU0415K07H, BZU0415K07H, BZU0415K07H, BZU0415K07H, BZU0415K07H, BZU0415K07H, BZU0415K07H, BZU0415K07H, BZU0415K07H, BZU0415K07H, BZU0415K07H, BZU0415K07H, BZU0415K07H, BZU0415K07H, BZU0415K07H, BZU0415K07H, BZU0415K07H, BZU0415K07H, BZU"/>
    <s v="CC:4E:24:65:91:80, CC:4E:24:65:91:89, CC:4E:24:65:91:8A, CC:4E:24:65:91:8B, CC:4E:24:65:91:8C, CC:4E:24:65:91:88, CC:4E:24:65:91:B1, CC:4E:24:65:91:B2, CC:4E:24:65:91:B3, CC:4E:24:65:91:AE, CC:4E:24:65:91:AF, CC:4E:24:65:91:84, CC:4E:24:65:91:85, CC:"/>
    <s v="NULL"/>
  </r>
  <r>
    <x v="10"/>
    <x v="350"/>
    <x v="1547"/>
    <x v="1"/>
    <x v="1"/>
    <s v="In Betrieb"/>
    <x v="1"/>
    <s v="ProCurve J9019B Switch, ProCurve J9019B Switch, ProCurve J9019B Switch"/>
    <s v="CN31DRR127, CN31DRR127, CN31DRR127"/>
    <s v="84:34:97:E0:56:44, n.a., n.a."/>
    <s v="10.188.71.57, n.a., n.a."/>
  </r>
  <r>
    <x v="10"/>
    <x v="350"/>
    <x v="1548"/>
    <x v="1"/>
    <x v="1"/>
    <s v="In Betrieb"/>
    <x v="1"/>
    <s v="ProCurve J9019B Switch, ProCurve J9019B Switch, ProCurve J9019B Switch"/>
    <s v="CN27DRR5L0, CN27DRR5L0, CN27DRR5L0"/>
    <s v="24:BE:05:70:62:44, n.a., n.a."/>
    <s v="10.188.71.58, n.a., n.a."/>
  </r>
  <r>
    <x v="10"/>
    <x v="350"/>
    <x v="1549"/>
    <x v="1"/>
    <x v="1"/>
    <s v="In Betrieb"/>
    <x v="1"/>
    <s v="ProCurve J9019B Switch, ProCurve J9019B Switch, ProCurve J9019B Switch"/>
    <s v="CN33DRR0VQ, CN33DRR0VQ, CN33DRR0VQ"/>
    <s v="6C:3B:E5:D3:89:C4, n.a., n.a."/>
    <s v="10.188.71.59, n.a., n.a."/>
  </r>
  <r>
    <x v="10"/>
    <x v="350"/>
    <x v="1550"/>
    <x v="1"/>
    <x v="1"/>
    <s v="In Betrieb"/>
    <x v="1"/>
    <s v="HP J9623A E2620-24 Switch, HP J9623A E2620-24 Switch"/>
    <s v="CN27DRR4WY, CN27DRR4WY"/>
    <s v="24:BE:05:70:A3:04, n.a."/>
    <s v="10.188.71.60, n.a."/>
  </r>
  <r>
    <x v="10"/>
    <x v="351"/>
    <x v="1551"/>
    <x v="0"/>
    <x v="0"/>
    <s v="In Betrieb"/>
    <x v="0"/>
    <s v="RICOH Aficio Printer"/>
    <s v="W914P603717"/>
    <s v="00:26:73:89:5E:8B"/>
    <s v="10.188.77.173"/>
  </r>
  <r>
    <x v="10"/>
    <x v="352"/>
    <x v="1552"/>
    <x v="0"/>
    <x v="0"/>
    <s v="In Betrieb"/>
    <x v="0"/>
    <s v="RICOH Aficio Printer"/>
    <s v="E154M521425"/>
    <s v="00:26:73:88:10:A4"/>
    <s v="10.2.30.198"/>
  </r>
  <r>
    <x v="10"/>
    <x v="353"/>
    <x v="1553"/>
    <x v="1"/>
    <x v="1"/>
    <s v="In Betrieb"/>
    <x v="1"/>
    <s v="Brocade ICX6450-48-HPOE, Brocade ICX6450-48-HPOE"/>
    <s v="NULL"/>
    <s v=", n.a."/>
    <s v="10.2.2.201, n.a."/>
  </r>
  <r>
    <x v="10"/>
    <x v="353"/>
    <x v="1554"/>
    <x v="1"/>
    <x v="5"/>
    <s v="In Betrieb"/>
    <x v="1"/>
    <s v="Brocade ICX6450-48-HPOE, Brocade ICX6450-48-HPOE"/>
    <s v="BZT3248K04E, BZT3248K04E"/>
    <s v="CC:4E:24:A6:9B:00, n.a."/>
    <s v="10.2.2.210, n.a."/>
  </r>
  <r>
    <x v="10"/>
    <x v="353"/>
    <x v="1555"/>
    <x v="1"/>
    <x v="1"/>
    <s v="In Betrieb"/>
    <x v="1"/>
    <s v="ICX6450-48p POE 48-port, ICX6450-48p POE 48-port, ICX6450-48p POE 48-port, ICX6450-48p POE 48-port, ICX6450-48p POE 48-port, ICX6450-48p POE 48-port, ICX6450-48p POE 48-port, ICX6450-48p POE 48-port, ICX6450-48p POE 48-port, ICX6450-48p POE 48-port, "/>
    <s v="BZT3248K04A, BZT3248K04A, BZT3248K04A, BZT3248K04A, BZT3248K04A, BZT3248K04A, BZT3248K04A, BZT3248K04A, BZT3248K04A, BZT3248K04A, BZT3248K04A, BZT3248K04A, BZT3248K04A, BZT3248K04A, BZT3248K04A, BZT3248K04A, BZT3248K04A, BZT3248K04A, BZT3248K04A, BZT"/>
    <s v="CC:4E:24:A6:9B:00, CC:4E:24:A6:9B:0C, CC:4E:24:A6:9B:01, CC:4E:24:A6:9B:16, CC:4E:24:A6:9B:17, CC:4E:24:A6:9B:31, CC:4E:24:A6:9B:33, CC:4E:24:A6:9B:2A, CC:4E:24:A6:9B:2B, CC:4E:24:A6:9B:2C, CC:4E:24:A6:9B:2D, CC:4E:24:A6:9B:2E, CC:4E:24:A6:9B:2F, CC:"/>
    <s v="NULL"/>
  </r>
  <r>
    <x v="10"/>
    <x v="353"/>
    <x v="1556"/>
    <x v="1"/>
    <x v="1"/>
    <s v="In Betrieb"/>
    <x v="1"/>
    <s v="ICX6450-48p POE 48-port, ICX6450-48p POE 48-port, ICX6450-48p POE 48-port, ICX6450-48p POE 48-port, ICX6450-48p POE 48-port, ICX6450-48p POE 48-port, ICX6450-48p POE 48-port, ICX6450-48p POE 48-port, ICX6450-48p POE 48-port, ICX6450-48p POE 48-port, "/>
    <s v="BZT3248K04E, BZT3248K04E, BZT3248K04E, BZT3248K04E, BZT3248K04E, BZT3248K04E, BZT3248K04E, BZT3248K04E, BZT3248K04E, BZT3248K04E, BZT3248K04E, BZT3248K04E, BZT3248K04E, BZT3248K04E, BZT3248K04E, BZT3248K04E, BZT3248K04E, BZT3248K04E, BZT3248K04E, BZT"/>
    <s v="CC:4E:24:A6:9B:94, CC:4E:24:A6:9B:95, CC:4E:24:A6:9B:96, CC:4E:24:A6:9B:97, CC:4E:24:A6:9B:98, CC:4E:24:A6:9B:B2, CC:4E:24:A6:9B:B3, CC:4E:24:A6:9B:B4, CC:4E:24:A6:9B:AB, CC:4E:24:A6:9B:AC, CC:4E:24:A6:9B:AD, CC:4E:24:A6:9B:AE, CC:4E:24:A6:9B:AF, CC:"/>
    <s v="NULL"/>
  </r>
  <r>
    <x v="10"/>
    <x v="353"/>
    <x v="1557"/>
    <x v="1"/>
    <x v="1"/>
    <s v="In Betrieb"/>
    <x v="1"/>
    <s v="ICX6450-48p POE 48-port, ICX6450-48p POE 48-port, ICX6450-48p POE 48-port, ICX6450-48p POE 48-port, ICX6450-48p POE 48-port, ICX6450-48p POE 48-port, ICX6450-48p POE 48-port, ICX6450-48p POE 48-port, ICX6450-48p POE 48-port, ICX6450-48p POE 48-port, "/>
    <s v="BZT3248K042, BZT3248K042, BZT3248K042, BZT3248K042, BZT3248K042, BZT3248K042, BZT3248K042, BZT3248K042, BZT3248K042, BZT3248K042, BZT3248K042, BZT3248K042, BZT3248K042, BZT3248K042, BZT3248K042, BZT3248K042, BZT3248K042, BZT3248K042, BZT3248K042, BZT"/>
    <s v="CC:4E:24:A6:A2:80, CC:4E:24:A6:A2:89, CC:4E:24:A6:A2:AF, CC:4E:24:A6:A2:84, CC:4E:24:A6:A2:85, CC:4E:24:A6:A2:86, CC:4E:24:A6:A2:87, CC:4E:24:A6:A2:88, CC:4E:24:A6:A2:A9, CC:4E:24:A6:A2:AA, CC:4E:24:A6:A2:AB, CC:4E:24:A6:A2:AC, CC:4E:24:A6:A2:AD, CC:"/>
    <s v="NULL"/>
  </r>
  <r>
    <x v="10"/>
    <x v="353"/>
    <x v="1558"/>
    <x v="1"/>
    <x v="1"/>
    <s v="In Betrieb"/>
    <x v="1"/>
    <s v="HP J4865A ProCurve 4108GL, HP J4865A ProCurve 4108GL, HP J4865A ProCurve 4108GL, HP J4865A ProCurve 4108GL, HP J4865A ProCurve 4108GL, HP J4865A ProCurve 4108GL"/>
    <s v="SG30301315, SG30301315, SG30301315, SG30301315, SG30301315, SG30301315"/>
    <s v="n.a., n.a., n.a., n.a., n.a., 00:0A:57:23:DF:55"/>
    <s v="n.a., n.a., n.a., n.a., n.a., 10.188.71.65"/>
  </r>
  <r>
    <x v="10"/>
    <x v="354"/>
    <x v="1559"/>
    <x v="0"/>
    <x v="0"/>
    <s v="In Betrieb"/>
    <x v="0"/>
    <s v="Brother NC Printer"/>
    <s v="NULL"/>
    <m/>
    <s v="10.188.77.4"/>
  </r>
  <r>
    <x v="10"/>
    <x v="354"/>
    <x v="1560"/>
    <x v="0"/>
    <x v="0"/>
    <s v="In Betrieb"/>
    <x v="0"/>
    <s v="Brother NC Printer"/>
    <s v="NULL"/>
    <m/>
    <s v="10.188.77.10"/>
  </r>
  <r>
    <x v="10"/>
    <x v="355"/>
    <x v="1561"/>
    <x v="0"/>
    <x v="0"/>
    <s v="In Betrieb"/>
    <x v="0"/>
    <s v="RICOH Aficio Printer, RICOH Aficio Printer"/>
    <s v="W492K300167, W492K300167"/>
    <s v="00:26:73:3F:F2:5D, n.a."/>
    <s v="10.188.77.117, n.a."/>
  </r>
  <r>
    <x v="10"/>
    <x v="356"/>
    <x v="1562"/>
    <x v="0"/>
    <x v="0"/>
    <s v="In Betrieb"/>
    <x v="0"/>
    <s v="HP Color LaserJet 2605dn, HP Color LaserJet 2605dn, HP Color LaserJet 2605dn"/>
    <s v="??CN6BI5H032, ??CN6BI5H032, ??CN6BI5H032"/>
    <s v="n.a., n.a., "/>
    <s v="n.a., n.a., 10.188.77.17"/>
  </r>
  <r>
    <x v="10"/>
    <x v="357"/>
    <x v="1563"/>
    <x v="1"/>
    <x v="1"/>
    <s v="In Betrieb"/>
    <x v="1"/>
    <s v="HP J9623A E2620-24 Switch, HP J9623A E2620-24 Switch, HP J9623A E2620-24 Switch, HP J9623A E2620-24 Switch"/>
    <s v="CN35DRR30X, CN35DRR30X, CN35DRR30X, CN35DRR30X"/>
    <s v="88:51:FB:9F:58:44, n.a., n.a., n.a."/>
    <s v="10.188.71.69, n.a., n.a., n.a."/>
  </r>
  <r>
    <x v="10"/>
    <x v="358"/>
    <x v="1564"/>
    <x v="0"/>
    <x v="0"/>
    <s v="In Betrieb"/>
    <x v="0"/>
    <s v="RICOH Aficio Printer"/>
    <s v="W914P603774"/>
    <s v="00:26:73:89:5E:34"/>
    <s v="10.2.30.16"/>
  </r>
  <r>
    <x v="10"/>
    <x v="359"/>
    <x v="1565"/>
    <x v="1"/>
    <x v="5"/>
    <s v="In Betrieb"/>
    <x v="1"/>
    <s v="Brocade ICX6450-48-HPOE, Brocade ICX6450-48-HPOE"/>
    <s v="BZT3243K0EK, BZT3243K0EK"/>
    <s v="CC:4E:24:A4:64:C0, n.a."/>
    <s v="10.2.2.86, n.a."/>
  </r>
  <r>
    <x v="10"/>
    <x v="359"/>
    <x v="1566"/>
    <x v="1"/>
    <x v="1"/>
    <s v="In Betrieb"/>
    <x v="1"/>
    <s v="ICX6450-48p POE 48-port, ICX6450-48p POE 48-port, ICX6450-48p POE 48-port, ICX6450-48p POE 48-port, ICX6450-48p POE 48-port, ICX6450-48p POE 48-port, ICX6450-48p POE 48-port, ICX6450-48p POE 48-port, ICX6450-48p POE 48-port, ICX6450-48p POE 48-port, "/>
    <s v="BZT3243K0EK, BZT3243K0EK, BZT3243K0EK, BZT3243K0EK, BZT3243K0EK, BZT3243K0EK, BZT3243K0EK, BZT3243K0EK, BZT3243K0EK, BZT3243K0EK, BZT3243K0EK, BZT3243K0EK, BZT3243K0EK, BZT3243K0EK"/>
    <s v="CC:4E:24:A4:64:C0, CC:4E:24:A4:64:C9, CC:4E:24:A4:64:CA, CC:4E:24:A4:64:CB, CC:4E:24:A4:64:C1, CC:4E:24:A4:64:C2, CC:4E:24:A4:64:F1, CC:4E:24:A4:64:F3, CC:4E:24:A4:64:C3, CC:4E:24:A4:64:C4, CC:4E:24:A4:64:C5, CC:4E:24:A4:64:C6, CC:4E:24:A4:64:C7, CC:"/>
    <s v="NULL"/>
  </r>
  <r>
    <x v="10"/>
    <x v="359"/>
    <x v="1567"/>
    <x v="1"/>
    <x v="1"/>
    <s v="In Betrieb"/>
    <x v="1"/>
    <s v="ICX6450-48p POE 48-port, ICX6450-48p POE 48-port, ICX6450-48p POE 48-port, ICX6450-48p POE 48-port, ICX6450-48p POE 48-port, ICX6450-48p POE 48-port, ICX6450-48p POE 48-port, ICX6450-48p POE 48-port, ICX6450-48p POE 48-port, ICX6450-48p POE 48-port, "/>
    <s v="BZT3248K03C, BZT3248K03C, BZT3248K03C, BZT3248K03C, BZT3248K03C, BZT3248K03C, BZT3248K03C, BZT3248K03C, BZT3248K03C, BZT3248K03C, BZT3248K03C, BZT3248K03C, BZT3248K03C, BZT3248K03C, BZT3248K03C"/>
    <s v="CC:4E:24:A6:91:B3, CC:4E:24:A6:91:B4, CC:4E:24:A6:91:AB, CC:4E:24:A6:91:AC, CC:4E:24:A6:91:AD, CC:4E:24:A6:91:AE, CC:4E:24:A6:91:AF, CC:4E:24:A6:91:B1, CC:4E:24:A6:91:A5, CC:4E:24:A6:91:A6, CC:4E:24:A6:91:A7, CC:4E:24:A6:91:A8, CC:4E:24:A6:91:A9, CC:"/>
    <s v="NULL"/>
  </r>
  <r>
    <x v="10"/>
    <x v="359"/>
    <x v="1568"/>
    <x v="1"/>
    <x v="1"/>
    <s v="In Betrieb"/>
    <x v="1"/>
    <s v="Foundry Networks Switch FLS624, Foundry Networks Switch FLS624, Foundry Networks Switch FLS624, Foundry Networks Switch FLS624, Foundry Networks Switch FLS624, Foundry Networks Switch FLS624, Foundry Networks Switch FLS624, Foundry Networks Switch FL"/>
    <s v="AN08080086, AN08080086, AN08080086, AN08080086, AN08080086, AN08080086, AN08080086, AN08080086, AN08080086, AN08080086, AN08080086, AN08080086, AN08080086, AN08080086, AN08080086, AN08080086, AN08080086, AN08080086, AN08080086, AN08080086, AN08080086"/>
    <s v="00:1B:ED:79:FC:C0, n.a., 00:1B:ED:79:FC:C0, 00:1B:ED:79:FC:C9, 00:1B:ED:79:FC:CA, 00:1B:ED:79:FC:CB, 00:1B:ED:79:FC:C7, 00:1B:ED:79:FC:C8, 00:1B:ED:79:FC:D7, 00:1B:ED:79:FC:C2, 00:1B:ED:79:FC:C3, 00:1B:ED:79:FC:C4, 00:1B:ED:79:FC:C5, 00:1B:ED:79:FC:C"/>
    <s v="NULL"/>
  </r>
  <r>
    <x v="10"/>
    <x v="359"/>
    <x v="1569"/>
    <x v="1"/>
    <x v="1"/>
    <s v="In Betrieb"/>
    <x v="1"/>
    <s v="Brocade Fastiron FLS648, Brocade Fastiron FLS648, Brocade Fastiron FLS648, Brocade Fastiron FLS648, Brocade Fastiron FLS648, Brocade Fastiron FLS648, Brocade Fastiron FLS648, Brocade Fastiron FLS648, Brocade Fastiron FLS648, Brocade Fastiron FLS648, "/>
    <s v="M8AN25F06H, M8AN25F06H, M8AN25F06H, M8AN25F06H, M8AN25F06H, M8AN25F06H, M8AN25F06H, M8AN25F06H, M8AN25F06H, M8AN25F06H, M8AN25F06H, M8AN25F06H, M8AN25F06H, M8AN25F06H, M8AN25F06H, M8AN25F06H, M8AN25F06H, M8AN25F06H, M8AN25F06H, M8AN25F06H, M8AN25F06H"/>
    <s v="00:1B:ED:EC:FC:40, n.a., 00:1B:ED:EC:FC:6A, 00:1B:ED:EC:FC:6B, 00:1B:ED:EC:FC:43, 00:1B:ED:EC:FC:67, 00:1B:ED:EC:FC:68, 00:1B:ED:EC:FC:69, 00:1B:ED:EC:FC:61, 00:1B:ED:EC:FC:62, 00:1B:ED:EC:FC:63, 00:1B:ED:EC:FC:64, 00:1B:ED:EC:FC:65, 00:1B:ED:EC:FC:6"/>
    <s v="NULL"/>
  </r>
  <r>
    <x v="10"/>
    <x v="360"/>
    <x v="1570"/>
    <x v="0"/>
    <x v="0"/>
    <s v="In Betrieb"/>
    <x v="0"/>
    <s v="RICOH Aficio Printer"/>
    <s v="T1149064382"/>
    <s v="00:26:73:88:20:EC"/>
    <s v="10.188.45.27"/>
  </r>
  <r>
    <x v="10"/>
    <x v="361"/>
    <x v="1571"/>
    <x v="0"/>
    <x v="0"/>
    <s v="In Betrieb"/>
    <x v="0"/>
    <s v="RICOH Aficio Printer"/>
    <s v="W914P603721"/>
    <s v="00:26:73:89:5E:68"/>
    <s v="10.188.45.42"/>
  </r>
  <r>
    <x v="10"/>
    <x v="362"/>
    <x v="1572"/>
    <x v="1"/>
    <x v="1"/>
    <s v="In Betrieb"/>
    <x v="1"/>
    <s v="NULL"/>
    <s v="NULL"/>
    <s v="NULL"/>
    <s v="NULL"/>
  </r>
  <r>
    <x v="10"/>
    <x v="362"/>
    <x v="1573"/>
    <x v="1"/>
    <x v="1"/>
    <s v="In Betrieb"/>
    <x v="1"/>
    <s v="HP J4812A ProCurve Switch, HP J4812A ProCurve Switch"/>
    <s v="SG25160606, SG25160606"/>
    <s v="00:0A:57:7D:C6:6D, n.a."/>
    <s v="10.188.18.66, n.a."/>
  </r>
  <r>
    <x v="10"/>
    <x v="363"/>
    <x v="1574"/>
    <x v="0"/>
    <x v="0"/>
    <s v="In Betrieb"/>
    <x v="0"/>
    <s v="RICOH Aficio Printer"/>
    <s v="E154M521405"/>
    <s v="00:26:73:88:2B:61"/>
    <s v="10.188.45.38"/>
  </r>
  <r>
    <x v="10"/>
    <x v="363"/>
    <x v="1575"/>
    <x v="1"/>
    <x v="6"/>
    <s v="Installiert"/>
    <x v="1"/>
    <s v="NULL"/>
    <s v="NULL"/>
    <s v="NULL"/>
    <s v="NULL"/>
  </r>
  <r>
    <x v="10"/>
    <x v="364"/>
    <x v="1576"/>
    <x v="1"/>
    <x v="1"/>
    <s v="In Betrieb"/>
    <x v="1"/>
    <s v="NULL"/>
    <s v="NULL"/>
    <s v="NULL"/>
    <s v="NULL"/>
  </r>
  <r>
    <x v="10"/>
    <x v="364"/>
    <x v="1577"/>
    <x v="1"/>
    <x v="1"/>
    <s v="In Betrieb"/>
    <x v="1"/>
    <s v="HP J4813A ProCurve Switch, HP J4813A ProCurve Switch"/>
    <s v="SG31101544, SG31101544"/>
    <s v="00:0A:57:CE:1C:E1, n.a."/>
    <s v="10.188.18.64, n.a."/>
  </r>
  <r>
    <x v="10"/>
    <x v="365"/>
    <x v="1578"/>
    <x v="1"/>
    <x v="5"/>
    <s v="In Betrieb"/>
    <x v="1"/>
    <s v="Brocade ICX6450-48-HPOE, Brocade ICX6450-48-HPOE, Brocade ICX6450-48-HPOE, Brocade ICX6450-48-HPOE"/>
    <s v="BZT3248K03N, BZT3248K03N, BZT3248K03N, BZT3248K03N"/>
    <s v="n.a., n.a., n.a., CC:4E:24:A6:A1:A4"/>
    <s v="n.a., n.a., n.a., 10.2.2.84"/>
  </r>
  <r>
    <x v="10"/>
    <x v="365"/>
    <x v="1579"/>
    <x v="1"/>
    <x v="1"/>
    <s v="In Betrieb"/>
    <x v="1"/>
    <s v="ICX6450-48p POE 48-port, ICX6450-48p POE 48-port, ICX6450-48p POE 48-port, ICX6450-48p POE 48-port, ICX6450-48p POE 48-port, ICX6450-48p POE 48-port, ICX6450-48p POE 48-port, ICX6450-48p POE 48-port, ICX6450-48p POE 48-port, ICX6450-48p POE 48-port, "/>
    <s v="BZT3248K03N, BZT3248K03N, BZT3248K03N, BZT3248K03N, BZT3248K03N, BZT3248K03N, BZT3248K03N, BZT3248K03N, BZT3248K03N, BZT3248K03N, BZT3248K03N, BZT3248K03N, BZT3248K03N, BZT3248K03N"/>
    <s v="CC:4E:24:A6:A7:80, CC:4E:24:A6:A7:89, CC:4E:24:A6:A7:8A, CC:4E:24:A6:A7:8B, CC:4E:24:A6:A7:81, CC:4E:24:A6:A7:88, CC:4E:24:A6:A7:B1, CC:4E:24:A6:A7:B3, CC:4E:24:A6:A7:82, CC:4E:24:A6:A7:83, CC:4E:24:A6:A7:84, CC:4E:24:A6:A7:85, CC:4E:24:A6:A7:86, CC:"/>
    <s v="NULL"/>
  </r>
  <r>
    <x v="10"/>
    <x v="365"/>
    <x v="1580"/>
    <x v="1"/>
    <x v="1"/>
    <s v="In Betrieb"/>
    <x v="1"/>
    <s v="ICX6450-48p POE 48-port, ICX6450-48p POE 48-port, ICX6450-48p POE 48-port, ICX6450-48p POE 48-port, ICX6450-48p POE 48-port, ICX6450-48p POE 48-port, ICX6450-48p POE 48-port, ICX6450-48p POE 48-port, ICX6450-48p POE 48-port, ICX6450-48p POE 48-port, "/>
    <s v="BZT3248K04C, BZT3248K04C, BZT3248K04C, BZT3248K04C, BZT3248K04C, BZT3248K04C, BZT3248K04C, BZT3248K04C, BZT3248K04C, BZT3248K04C, BZT3248K04C, BZT3248K04C, BZT3248K04C, BZT3248K04C, BZT3248K04C"/>
    <s v="CC:4E:24:A6:A1:A4, CC:4E:24:A6:A1:B3, CC:4E:24:A6:A1:B4, CC:4E:24:A6:A1:AB, CC:4E:24:A6:A1:AC, CC:4E:24:A6:A1:AD, CC:4E:24:A6:A1:AE, CC:4E:24:A6:A1:AF, CC:4E:24:A6:A1:B1, CC:4E:24:A6:A1:A5, CC:4E:24:A6:A1:A6, CC:4E:24:A6:A1:A7, CC:4E:24:A6:A1:A8, CC:"/>
    <s v="NULL"/>
  </r>
  <r>
    <x v="10"/>
    <x v="365"/>
    <x v="1581"/>
    <x v="1"/>
    <x v="1"/>
    <s v="In Betrieb"/>
    <x v="1"/>
    <s v="Foundry Iron Switch, Foundry Iron Switch, Foundry Iron Switch, Foundry Iron Switch, Foundry Iron Switch, Foundry Iron Switch"/>
    <s v="BZT3248K03J, BZT3248K03J, BZT3248K03J, BZT3248K03J, BZT3248K03J, BZT3248K03J"/>
    <s v="CC:4E:24:A6:A0:80, n.a., CC:4E:24:A6:A0:80, CC:4E:24:A6:A0:B2, CC:4E:24:A6:A0:B3, CC:4E:24:A6:A0:B4"/>
    <s v="NULL"/>
  </r>
  <r>
    <x v="10"/>
    <x v="365"/>
    <x v="1582"/>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7432073, AN07432073, AN07432073, AN07432073, AN07432073, AN07432073, AN07432073, AN07432073, AN07432073, AN07432073, AN07432073, AN07432073, AN07432073, AN07432073, AN07432073, AN07432073, AN07432073, AN07432073, AN07432073, AN07432073, AN07432073"/>
    <s v="00:1B:ED:3E:14:00, n.a., 00:1B:ED:3E:14:00, 00:1B:ED:3E:14:09, 00:1B:ED:3E:14:0A, 00:1B:ED:3E:14:06, 00:1B:ED:3E:14:07, 00:1B:ED:3E:14:08, 00:1B:ED:3E:14:2C, 00:1B:ED:3E:14:2D, 00:1B:ED:3E:14:2E, 00:1B:ED:3E:14:2F, 00:1B:ED:3E:14:04, 00:1B:ED:3E:14:0"/>
    <s v="NULL"/>
  </r>
  <r>
    <x v="10"/>
    <x v="366"/>
    <x v="1583"/>
    <x v="0"/>
    <x v="0"/>
    <s v="In Betrieb"/>
    <x v="0"/>
    <s v="RICOH Aficio Printer"/>
    <s v="T1149065667"/>
    <s v="00:26:73:87:77:9A"/>
    <s v="10.2.31.148"/>
  </r>
  <r>
    <x v="10"/>
    <x v="367"/>
    <x v="1584"/>
    <x v="0"/>
    <x v="0"/>
    <s v="In Betrieb"/>
    <x v="0"/>
    <s v="RICOH Aficio Printer"/>
    <s v="W914P505055"/>
    <s v="00:26:73:81:D8:62"/>
    <s v="10.188.45.51"/>
  </r>
  <r>
    <x v="10"/>
    <x v="367"/>
    <x v="1585"/>
    <x v="0"/>
    <x v="0"/>
    <s v="In Betrieb"/>
    <x v="0"/>
    <s v="RICOH Aficio Printer"/>
    <s v="S9309103115"/>
    <s v="00:26:73:0C:5F:37"/>
    <s v="10.188.45.156"/>
  </r>
  <r>
    <x v="10"/>
    <x v="368"/>
    <x v="1586"/>
    <x v="1"/>
    <x v="6"/>
    <s v="Installiert"/>
    <x v="1"/>
    <s v="NULL"/>
    <s v="NULL"/>
    <s v="NULL"/>
    <s v="NULL"/>
  </r>
  <r>
    <x v="10"/>
    <x v="369"/>
    <x v="1587"/>
    <x v="0"/>
    <x v="0"/>
    <s v="In Betrieb"/>
    <x v="0"/>
    <s v="RICOH Aficio Printer"/>
    <s v="E154M521398"/>
    <s v="00:26:73:88:45:3F"/>
    <s v="10.2.31.69"/>
  </r>
  <r>
    <x v="10"/>
    <x v="370"/>
    <x v="1588"/>
    <x v="1"/>
    <x v="6"/>
    <s v="Installiert"/>
    <x v="1"/>
    <s v="NULL"/>
    <s v="NULL"/>
    <s v="NULL"/>
    <s v="NULL"/>
  </r>
  <r>
    <x v="10"/>
    <x v="371"/>
    <x v="1589"/>
    <x v="0"/>
    <x v="0"/>
    <s v="In Betrieb"/>
    <x v="0"/>
    <s v="RICOH Aficio Printer"/>
    <s v="E154M520586"/>
    <s v="00:26:73:87:AE:F2"/>
    <s v="10.2.31.73"/>
  </r>
  <r>
    <x v="10"/>
    <x v="372"/>
    <x v="1590"/>
    <x v="1"/>
    <x v="5"/>
    <s v="In Betrieb"/>
    <x v="1"/>
    <s v="Brocade ICX6450-48-HPOE, Brocade ICX6450-48-HPOE, Brocade ICX6450-48-HPOE, Brocade ICX6450-48-HPOE, Brocade ICX6450-48-HPOE"/>
    <s v="BZT3248K02W, BZT3248K02W, BZT3248K02W, BZT3248K02W, BZT3248K02W"/>
    <s v="n.a., n.a., n.a., CC:4E:24:80:F0:06, n.a."/>
    <s v="n.a., n.a., n.a., 10.2.2.71, n.a."/>
  </r>
  <r>
    <x v="10"/>
    <x v="372"/>
    <x v="1591"/>
    <x v="1"/>
    <x v="1"/>
    <s v="In Betrieb"/>
    <x v="1"/>
    <s v="ICX6450-48p POE 48-port, ICX6450-48p POE 48-port, ICX6450-48p POE 48-port, ICX6450-48p POE 48-port, ICX6450-48p POE 48-port, ICX6450-48p POE 48-port, ICX6450-48p POE 48-port, ICX6450-48p POE 48-port, ICX6450-48p POE 48-port, ICX6450-48p POE 48-port, "/>
    <s v="BZT3248K02W, BZT3248K02W, BZT3248K02W, BZT3248K02W, BZT3248K02W, BZT3248K02W, BZT3248K02W, BZT3248K02W, BZT3248K02W, BZT3248K02W, BZT3248K02W, BZT3248K02W, BZT3248K02W, BZT3248K02W, BZT3248K02W"/>
    <s v="CC:4E:24:A6:96:00, CC:4E:24:A6:96:09, CC:4E:24:A6:96:0A, CC:4E:24:A6:96:0B, CC:4E:24:A6:96:01, CC:4E:24:A6:96:08, CC:4E:24:A6:96:31, CC:4E:24:A6:96:33, CC:4E:24:A6:96:34, CC:4E:24:A6:96:02, CC:4E:24:A6:96:03, CC:4E:24:A6:96:04, CC:4E:24:A6:96:05, CC:"/>
    <s v="NULL"/>
  </r>
  <r>
    <x v="10"/>
    <x v="372"/>
    <x v="1592"/>
    <x v="1"/>
    <x v="1"/>
    <s v="In Betrieb"/>
    <x v="1"/>
    <s v="ICX6450-48p POE 48-port, ICX6450-48p POE 48-port, ICX6450-48p POE 48-port, ICX6450-48p POE 48-port"/>
    <s v="BZT3248K05W, BZT3248K05W, BZT3248K05W, BZT3248K05W"/>
    <s v="CC:4E:24:A6:88:F1, CC:4E:24:A6:88:F2, CC:4E:24:A6:88:F3, CC:4E:24:A6:88:F4"/>
    <s v="NULL"/>
  </r>
  <r>
    <x v="10"/>
    <x v="372"/>
    <x v="1593"/>
    <x v="1"/>
    <x v="1"/>
    <s v="In Betrieb"/>
    <x v="1"/>
    <s v="ICX6450-48p POE 48-port, ICX6450-48p POE 48-port, ICX6450-48p POE 48-port"/>
    <s v="BZT3248K068, BZT3248K068, BZT3248K068"/>
    <s v="CC:4E:24:A6:AB:B1, CC:4E:24:A6:AB:B3, CC:4E:24:A6:AB:B4"/>
    <s v="NULL"/>
  </r>
  <r>
    <x v="10"/>
    <x v="372"/>
    <x v="1594"/>
    <x v="1"/>
    <x v="1"/>
    <s v="In Betrieb"/>
    <x v="1"/>
    <s v="ICX6450-24P POE 24-port, ICX6450-24P POE 24-port, ICX6450-24P POE 24-port, ICX6450-24P POE 24-port, ICX6450-24P POE 24-port, ICX6450-24P POE 24-port, ICX6450-24P POE 24-port, ICX6450-24P POE 24-port, ICX6450-24P POE 24-port, ICX6450-24P POE 24-port, "/>
    <s v="BZR3245K02L, BZR3245K02L, BZR3245K02L, BZR3245K02L, BZR3245K02L, BZR3245K02L, BZR3245K02L, BZR3245K02L, BZR3245K02L, BZR3245K02L, BZR3245K02L, BZR3245K02L, BZR3245K02L, BZR3245K02L, BZR3245K02L, BZR3245K02L, BZR3245K02L, BZR3245K02L, BZR3245K02L"/>
    <s v="CC:4E:24:80:F0:0A, CC:4E:24:80:F0:0B, CC:4E:24:80:F0:0C, CC:4E:24:80:F0:0D, CC:4E:24:80:F0:0E, CC:4E:24:80:F0:1B, CC:4E:24:80:F0:1C, CC:4E:24:80:F0:15, CC:4E:24:80:F0:16, CC:4E:24:80:F0:17, CC:4E:24:80:F0:06, CC:4E:24:80:F0:19, CC:4E:24:80:F0:1A, CC:"/>
    <s v="NULL"/>
  </r>
  <r>
    <x v="10"/>
    <x v="373"/>
    <x v="1595"/>
    <x v="1"/>
    <x v="5"/>
    <s v="In Betrieb"/>
    <x v="1"/>
    <s v="Brocade ICX6450-48-HPOE, Brocade ICX6450-48-HPOE"/>
    <s v="BZT3248K04J, BZT3248K04J"/>
    <s v="CC:4E:24:A6:95:71, n.a."/>
    <s v="10.2.2.72, n.a."/>
  </r>
  <r>
    <x v="10"/>
    <x v="373"/>
    <x v="1596"/>
    <x v="1"/>
    <x v="1"/>
    <s v="In Betrieb"/>
    <x v="1"/>
    <s v="ICX6450-48p POE 48-port, ICX6450-48p POE 48-port, ICX6450-48p POE 48-port, ICX6450-48p POE 48-port, ICX6450-48p POE 48-port, ICX6450-48p POE 48-port, ICX6450-48p POE 48-port, ICX6450-48p POE 48-port, ICX6450-48p POE 48-port, ICX6450-48p POE 48-port, "/>
    <s v="BZT3248K04J, BZT3248K04J, BZT3248K04J, BZT3248K04J, BZT3248K04J, BZT3248K04J, BZT3248K04J, BZT3248K04J, BZT3248K04J, BZT3248K04J, BZT3248K04J, BZT3248K04J, BZT3248K04J, BZT3248K04J, BZT3248K04J"/>
    <s v="CC:4E:24:A6:9B:40, CC:4E:24:A6:9B:73, CC:4E:24:A6:9B:74, CC:4E:24:A6:9B:44, CC:4E:24:A6:9B:45, CC:4E:24:A6:9B:46, CC:4E:24:A6:9B:47, CC:4E:24:A6:9B:48, CC:4E:24:A6:9B:71, CC:4E:24:A6:9B:49, CC:4E:24:A6:9B:4A, CC:4E:24:A6:9B:4B, CC:4E:24:A6:9B:41, CC:"/>
    <s v="NULL"/>
  </r>
  <r>
    <x v="10"/>
    <x v="373"/>
    <x v="1597"/>
    <x v="1"/>
    <x v="1"/>
    <s v="In Betrieb"/>
    <x v="1"/>
    <s v="ICX6450-48p POE 48-port, ICX6450-48p POE 48-port, ICX6450-48p POE 48-port, ICX6450-48p POE 48-port"/>
    <s v="BZT3248K04G, BZT3248K04G, BZT3248K04G, BZT3248K04G"/>
    <s v="CC:4E:24:A6:95:71, CC:4E:24:A6:95:72, CC:4E:24:A6:95:73, CC:4E:24:A6:95:74"/>
    <s v="NULL"/>
  </r>
  <r>
    <x v="10"/>
    <x v="373"/>
    <x v="1598"/>
    <x v="1"/>
    <x v="1"/>
    <s v="In Betrieb"/>
    <x v="1"/>
    <s v="ICX6450-48p POE 48-port, ICX6450-48p POE 48-port, ICX6450-48p POE 48-port, ICX6450-48p POE 48-port, ICX6450-48p POE 48-port, ICX6450-48p POE 48-port, ICX6450-48p POE 48-port, ICX6450-48p POE 48-port, ICX6450-48p POE 48-port, ICX6450-48p POE 48-port, "/>
    <s v="BZT3248K05S, BZT3248K05S, BZT3248K05S, BZT3248K05S, BZT3248K05S, BZT3248K05S, BZT3248K05S, BZT3248K05S, BZT3248K05S, BZT3248K05S, BZT3248K05S, BZT3248K05S, BZT3248K05S, BZT3248K05S, BZT3248K05S"/>
    <s v="CC:4E:24:A6:B1:A4, CC:4E:24:A6:B1:A5, CC:4E:24:A6:B1:A6, CC:4E:24:A6:B1:A7, CC:4E:24:A6:B1:AE, CC:4E:24:A6:B1:AF, CC:4E:24:A6:B1:B1, CC:4E:24:A6:B1:B3, CC:4E:24:A6:B1:B4, CC:4E:24:A6:B1:A8, CC:4E:24:A6:B1:A9, CC:4E:24:A6:B1:AA, CC:4E:24:A6:B1:AB, CC:"/>
    <s v="NULL"/>
  </r>
  <r>
    <x v="10"/>
    <x v="373"/>
    <x v="1599"/>
    <x v="0"/>
    <x v="0"/>
    <s v="In Betrieb"/>
    <x v="0"/>
    <s v="RICOH Aficio Printer"/>
    <s v="W663K600122"/>
    <s v="00:26:73:60:24:9E"/>
    <s v="10.2.31.68"/>
  </r>
  <r>
    <x v="10"/>
    <x v="374"/>
    <x v="1600"/>
    <x v="0"/>
    <x v="0"/>
    <s v="In Betrieb"/>
    <x v="0"/>
    <s v="RICOH Aficio Printer"/>
    <s v="W492K600306"/>
    <s v="00:26:73:46:02:21"/>
    <s v="10.2.31.83"/>
  </r>
  <r>
    <x v="10"/>
    <x v="375"/>
    <x v="1601"/>
    <x v="1"/>
    <x v="5"/>
    <s v="In Betrieb"/>
    <x v="1"/>
    <s v="Brocade ICX6450-48-HPOE, Brocade ICX6450-48-HPOE, Brocade ICX6450-48-HPOE, Brocade ICX6450-48-HPOE"/>
    <s v="BZT3248K05M, BZT3248K05M, BZT3248K05M, BZT3248K05M"/>
    <s v="n.a., n.a., n.a., CC:4E:24:80:CC:EC"/>
    <s v="n.a., n.a., n.a., 10.2.2.73"/>
  </r>
  <r>
    <x v="10"/>
    <x v="375"/>
    <x v="1602"/>
    <x v="1"/>
    <x v="1"/>
    <s v="In Betrieb"/>
    <x v="1"/>
    <s v="ICX6450-48p POE 48-port, ICX6450-48p POE 48-port, ICX6450-48p POE 48-port, ICX6450-48p POE 48-port, ICX6450-48p POE 48-port, ICX6450-48p POE 48-port, ICX6450-48p POE 48-port, ICX6450-48p POE 48-port, ICX6450-48p POE 48-port, ICX6450-48p POE 48-port, "/>
    <s v="BZT3248K05M, BZT3248K05M, BZT3248K05M, BZT3248K05M, BZT3248K05M, BZT3248K05M, BZT3248K05M, BZT3248K05M, BZT3248K05M, BZT3248K05M, BZT3248K05M, BZT3248K05M, BZT3248K05M, BZT3248K05M, BZT3248K05M"/>
    <s v="CC:4E:24:A6:B1:31, CC:4E:24:A6:B1:33, CC:4E:24:A6:B1:34, CC:4E:24:A6:B1:03, CC:4E:24:A6:B1:04, CC:4E:24:A6:B1:05, CC:4E:24:A6:B1:06, CC:4E:24:A6:B1:07, CC:4E:24:A6:B1:08, CC:4E:24:A6:B1:00, CC:4E:24:A6:B1:09, CC:4E:24:A6:B1:0A, CC:4E:24:A6:B1:0B, CC:"/>
    <s v="NULL"/>
  </r>
  <r>
    <x v="10"/>
    <x v="375"/>
    <x v="1603"/>
    <x v="1"/>
    <x v="1"/>
    <s v="In Betrieb"/>
    <x v="1"/>
    <s v="ICX6450-48p POE 48-port, ICX6450-48p POE 48-port, ICX6450-48p POE 48-port, ICX6450-48p POE 48-port"/>
    <s v="BZT3248K05X, BZT3248K05X, BZT3248K05X, BZT3248K05X"/>
    <s v="CC:4E:24:A6:B1:F1, CC:4E:24:A6:B1:F2, CC:4E:24:A6:B1:F3, CC:4E:24:A6:B1:F4"/>
    <s v="NULL"/>
  </r>
  <r>
    <x v="10"/>
    <x v="375"/>
    <x v="1604"/>
    <x v="1"/>
    <x v="1"/>
    <s v="In Betrieb"/>
    <x v="1"/>
    <s v="ICX6450-24P POE 24-port, ICX6450-24P POE 24-port, ICX6450-24P POE 24-port, ICX6450-24P POE 24-port, ICX6450-24P POE 24-port, ICX6450-24P POE 24-port, ICX6450-24P POE 24-port, ICX6450-24P POE 24-port, ICX6450-24P POE 24-port, ICX6450-24P POE 24-port, "/>
    <s v="BZR3244K05N, BZR3244K05N, BZR3244K05N, BZR3244K05N, BZR3244K05N, BZR3244K05N, BZR3244K05N, BZR3244K05N, BZR3244K05N, BZR3244K05N, BZR3244K05N, BZR3244K05N, BZR3244K05N, BZR3244K05N, BZR3244K05N"/>
    <s v="CC:4E:24:80:CC:EC, CC:4E:24:80:CC:ED, CC:4E:24:80:CC:EE, CC:4E:24:80:CC:F5, CC:4E:24:80:CC:F6, CC:4E:24:80:CC:F7, CC:4E:24:80:CC:F9, CC:4E:24:80:CC:FB, CC:4E:24:80:CC:FC, CC:4E:24:80:CC:EF, CC:4E:24:80:CC:F0, CC:4E:24:80:CC:F1, CC:4E:24:80:CC:F2, CC:"/>
    <s v="NULL"/>
  </r>
  <r>
    <x v="10"/>
    <x v="375"/>
    <x v="1605"/>
    <x v="1"/>
    <x v="1"/>
    <s v="In Betrieb"/>
    <x v="1"/>
    <s v="NULL"/>
    <s v="NULL"/>
    <s v="NULL"/>
    <s v="NULL"/>
  </r>
  <r>
    <x v="10"/>
    <x v="376"/>
    <x v="1606"/>
    <x v="1"/>
    <x v="6"/>
    <s v="Installiert"/>
    <x v="1"/>
    <s v="NULL"/>
    <s v="NULL"/>
    <s v="NULL"/>
    <s v="NULL"/>
  </r>
  <r>
    <x v="10"/>
    <x v="377"/>
    <x v="1607"/>
    <x v="1"/>
    <x v="6"/>
    <s v="Installiert"/>
    <x v="1"/>
    <s v="NULL"/>
    <s v="NULL"/>
    <s v="NULL"/>
    <s v="NULL"/>
  </r>
  <r>
    <x v="10"/>
    <x v="378"/>
    <x v="1608"/>
    <x v="0"/>
    <x v="0"/>
    <s v="In Betrieb"/>
    <x v="0"/>
    <s v="RICOH Aficio Printer, RICOH Aficio Printer"/>
    <s v="S9348901283, S9348901283"/>
    <s v="n.a., 00:26:73:81:BB:76"/>
    <s v="n.a., 10.188.86.73"/>
  </r>
  <r>
    <x v="10"/>
    <x v="379"/>
    <x v="1609"/>
    <x v="1"/>
    <x v="5"/>
    <s v="In Betrieb"/>
    <x v="1"/>
    <s v="Brocade ICX6450-48-HPOE, Brocade ICX6450-48-HPOE, Brocade ICX6450-48-HPOE"/>
    <s v="BZT3248K060, BZT3248K060, BZT3248K060"/>
    <s v="n.a., n.a., CC:4E:24:80:EE:2C"/>
    <s v="n.a., n.a., 10.2.2.74"/>
  </r>
  <r>
    <x v="10"/>
    <x v="379"/>
    <x v="1610"/>
    <x v="1"/>
    <x v="1"/>
    <s v="In Betrieb"/>
    <x v="1"/>
    <s v="ICX6450-48p POE 48-port, ICX6450-48p POE 48-port, ICX6450-48p POE 48-port, ICX6450-48p POE 48-port, ICX6450-48p POE 48-port, ICX6450-48p POE 48-port, ICX6450-48p POE 48-port, ICX6450-48p POE 48-port, ICX6450-48p POE 48-port, ICX6450-48p POE 48-port, "/>
    <s v="BZT3248K060, BZT3248K060, BZT3248K060, BZT3248K060, BZT3248K060, BZT3248K060, BZT3248K060, BZT3248K060, BZT3248K060, BZT3248K060, BZT3248K060, BZT3248K060, BZT3248K060, BZT3248K060, BZT3248K060"/>
    <s v="CC:4E:24:A6:B5:40, CC:4E:24:A6:B5:49, CC:4E:24:A6:B5:4A, CC:4E:24:A6:B5:46, CC:4E:24:A6:B5:47, CC:4E:24:A6:B5:48, CC:4E:24:A6:B5:71, CC:4E:24:A6:B5:73, CC:4E:24:A6:B5:74, CC:4E:24:A6:B5:4B, CC:4E:24:A6:B5:41, CC:4E:24:A6:B5:42, CC:4E:24:A6:B5:43, CC:"/>
    <s v="NULL"/>
  </r>
  <r>
    <x v="10"/>
    <x v="379"/>
    <x v="1611"/>
    <x v="1"/>
    <x v="1"/>
    <s v="In Betrieb"/>
    <x v="1"/>
    <s v="ICX6450-48p POE 48-port, ICX6450-48p POE 48-port, ICX6450-48p POE 48-port, ICX6450-48p POE 48-port"/>
    <s v="BZT3248K04S, BZT3248K04S, BZT3248K04S, BZT3248K04S"/>
    <s v="CC:4E:24:A6:A9:31, CC:4E:24:A6:A9:32, CC:4E:24:A6:A9:33, CC:4E:24:A6:A9:34"/>
    <s v="NULL"/>
  </r>
  <r>
    <x v="10"/>
    <x v="379"/>
    <x v="1612"/>
    <x v="1"/>
    <x v="1"/>
    <s v="In Betrieb"/>
    <x v="1"/>
    <s v="ICX6450-24P POE 24-port, ICX6450-24P POE 24-port, ICX6450-24P POE 24-port, ICX6450-24P POE 24-port, ICX6450-24P POE 24-port, ICX6450-24P POE 24-port, ICX6450-24P POE 24-port, ICX6450-24P POE 24-port, ICX6450-24P POE 24-port, ICX6450-24P POE 24-port, "/>
    <s v="BZR3245K02V, BZR3245K02V, BZR3245K02V, BZR3245K02V, BZR3245K02V, BZR3245K02V, BZR3245K02V, BZR3245K02V, BZR3245K02V, BZR3245K02V, BZR3245K02V, BZR3245K02V, BZR3245K02V, BZR3245K02V, BZR3245K02V"/>
    <s v="CC:4E:24:80:EE:2C, CC:4E:24:80:EE:2D, CC:4E:24:80:EE:2E, CC:4E:24:80:EE:35, CC:4E:24:80:EE:36, CC:4E:24:80:EE:37, CC:4E:24:80:EE:39, CC:4E:24:80:EE:3B, CC:4E:24:80:EE:3C, CC:4E:24:80:EE:2F, CC:4E:24:80:EE:30, CC:4E:24:80:EE:31, CC:4E:24:80:EE:32, CC:"/>
    <s v="NULL"/>
  </r>
  <r>
    <x v="10"/>
    <x v="380"/>
    <x v="1613"/>
    <x v="0"/>
    <x v="0"/>
    <s v="In Betrieb"/>
    <x v="0"/>
    <s v="RICOH Aficio Printer"/>
    <s v="W663K400174"/>
    <s v="00:26:73:5A:67:C2"/>
    <s v="10.2.31.67"/>
  </r>
  <r>
    <x v="10"/>
    <x v="381"/>
    <x v="1614"/>
    <x v="1"/>
    <x v="1"/>
    <s v="In Betrieb"/>
    <x v="1"/>
    <s v="Brocade ICX6450-48-HPOE"/>
    <s v="NULL"/>
    <m/>
    <s v="10.2.87.1"/>
  </r>
  <r>
    <x v="10"/>
    <x v="381"/>
    <x v="1615"/>
    <x v="1"/>
    <x v="1"/>
    <s v="In Betrieb"/>
    <x v="1"/>
    <s v="Brocade Communications Systems Switch FLS624, Brocade Communications Systems Switch FLS624, Brocade Communications Systems Switch FLS624, Brocade Communications Systems Switch FLS624, Brocade Communications Systems Switch FLS624, Brocade Communicatio"/>
    <s v="AN08071760, AN08071760, AN08071760, AN08071760, AN08071760, AN08071760, AN08071760, AN08071760, AN08071760, AN08071760, AN08071760, AN08071760, AN08071760, AN08071760, AN08071760, AN08071760, AN08071760, AN08071760, AN08071760, AN08071760, AN08071760"/>
    <s v="00:1B:ED:7A:18:00, n.a., 00:1B:ED:7A:18:00, 00:1B:ED:7A:18:06, 00:1B:ED:7A:18:07, 00:1B:ED:7A:18:08, 00:1B:ED:7A:18:14, 00:1B:ED:7A:18:15, 00:1B:ED:7A:18:02, 00:1B:ED:7A:18:03, 00:1B:ED:7A:18:04, 00:1B:ED:7A:18:05, 00:1B:ED:7A:18:0F, 00:1B:ED:7A:18:1"/>
    <s v="NULL"/>
  </r>
  <r>
    <x v="10"/>
    <x v="381"/>
    <x v="1616"/>
    <x v="0"/>
    <x v="0"/>
    <s v="In Betrieb"/>
    <x v="0"/>
    <s v="RICOH Aficio Printer"/>
    <s v="W492K200190"/>
    <s v="00:26:73:3F:3F:1E"/>
    <s v="10.2.31.26"/>
  </r>
  <r>
    <x v="10"/>
    <x v="382"/>
    <x v="1617"/>
    <x v="0"/>
    <x v="0"/>
    <s v="In Betrieb"/>
    <x v="0"/>
    <s v="RICOH Aficio Printer"/>
    <s v="T1149064273"/>
    <s v="00:26:73:87:E9:3F"/>
    <s v="10.188.45.245"/>
  </r>
  <r>
    <x v="10"/>
    <x v="382"/>
    <x v="1618"/>
    <x v="0"/>
    <x v="0"/>
    <s v="In Betrieb"/>
    <x v="0"/>
    <s v="HP Color LaserJet 2605dn, HP Color LaserJet 2605dn"/>
    <s v="CNF7C12958, CNF7C12958"/>
    <s v="9C:8E:99:05:06:8A, n.a."/>
    <s v="10.2.87.167, n.a."/>
  </r>
  <r>
    <x v="10"/>
    <x v="383"/>
    <x v="1619"/>
    <x v="0"/>
    <x v="0"/>
    <s v="In Betrieb"/>
    <x v="0"/>
    <s v="RICOH Aficio Printer"/>
    <s v="W492K200240"/>
    <s v="00:26:73:3F:C6:A1"/>
    <s v="10.2.31.71"/>
  </r>
  <r>
    <x v="10"/>
    <x v="384"/>
    <x v="1620"/>
    <x v="0"/>
    <x v="0"/>
    <s v="In Betrieb"/>
    <x v="0"/>
    <s v="RICOH Aficio Printer"/>
    <s v="T1149064383"/>
    <s v="00:26:73:88:1E:2C"/>
    <s v="10.188.45.244"/>
  </r>
  <r>
    <x v="10"/>
    <x v="384"/>
    <x v="1621"/>
    <x v="0"/>
    <x v="0"/>
    <s v="In Betrieb"/>
    <x v="0"/>
    <s v="RICOH Aficio Printer"/>
    <s v="S9309301983"/>
    <s v="00:26:73:0C:B8:3B"/>
    <s v="10.2.31.27"/>
  </r>
  <r>
    <x v="10"/>
    <x v="385"/>
    <x v="1622"/>
    <x v="0"/>
    <x v="0"/>
    <s v="In Betrieb"/>
    <x v="0"/>
    <s v="RICOH Aficio Printer"/>
    <s v="E154M630563"/>
    <s v="00:26:73:88:47:62"/>
    <s v="10.188.45.90"/>
  </r>
  <r>
    <x v="10"/>
    <x v="386"/>
    <x v="1623"/>
    <x v="1"/>
    <x v="5"/>
    <s v="In Betrieb"/>
    <x v="1"/>
    <s v="Brocade ICX6450-48-HPOE, Brocade ICX6450-48-HPOE, Brocade ICX6450-48-HPOE, Brocade ICX6450-48-HPOE, Brocade ICX6450-48-HPOE, Brocade ICX6450-48-HPOE, Brocade ICX6450-48-HPOE, Brocade ICX6450-48-HPOE"/>
    <s v="BZT3248K03X, BZT3248K03X, BZT3248K03X, BZT3248K03X, BZT3248K03X, BZT3248K03X, BZT3248K03X, BZT3248K03X"/>
    <s v="n.a., n.a., n.a., n.a., n.a., n.a., CC:4E:24:A6:96:F1, n.a."/>
    <s v="n.a., n.a., n.a., n.a., n.a., n.a., 10.2.2.76, n.a."/>
  </r>
  <r>
    <x v="10"/>
    <x v="386"/>
    <x v="1624"/>
    <x v="1"/>
    <x v="1"/>
    <s v="In Betrieb"/>
    <x v="1"/>
    <s v="ICX6450-48p POE 48-port, ICX6450-48p POE 48-port, ICX6450-48p POE 48-port, ICX6450-48p POE 48-port, ICX6450-48p POE 48-port, ICX6450-48p POE 48-port, ICX6450-48p POE 48-port, ICX6450-48p POE 48-port, ICX6450-48p POE 48-port, ICX6450-48p POE 48-port, "/>
    <s v="BZT3248K03X, BZT3248K03X, BZT3248K03X, BZT3248K03X, BZT3248K03X, BZT3248K03X, BZT3248K03X, BZT3248K03X, BZT3248K03X, BZT3248K03X, BZT3248K03X, BZT3248K03X, BZT3248K03X, BZT3248K03X, BZT3248K03X"/>
    <s v="CC:4E:24:A6:A0:40, CC:4E:24:A6:A0:49, CC:4E:24:A6:A0:4A, CC:4E:24:A6:A0:4B, CC:4E:24:A6:A0:41, CC:4E:24:A6:A0:48, CC:4E:24:A6:A0:71, CC:4E:24:A6:A0:73, CC:4E:24:A6:A0:74, CC:4E:24:A6:A0:42, CC:4E:24:A6:A0:43, CC:4E:24:A6:A0:44, CC:4E:24:A6:A0:45, CC:"/>
    <s v="NULL"/>
  </r>
  <r>
    <x v="10"/>
    <x v="386"/>
    <x v="1625"/>
    <x v="1"/>
    <x v="1"/>
    <s v="In Betrieb"/>
    <x v="1"/>
    <s v="ICX6450-48p POE 48-port, ICX6450-48p POE 48-port, ICX6450-48p POE 48-port, ICX6450-48p POE 48-port"/>
    <s v="BZT3248K044, BZT3248K044, BZT3248K044, BZT3248K044"/>
    <s v="CC:4E:24:A6:9F:B1, CC:4E:24:A6:9F:B2, CC:4E:24:A6:9F:B3, CC:4E:24:A6:9F:B4"/>
    <s v="NULL"/>
  </r>
  <r>
    <x v="10"/>
    <x v="386"/>
    <x v="1626"/>
    <x v="1"/>
    <x v="1"/>
    <s v="In Betrieb"/>
    <x v="1"/>
    <s v="ICX6450-48p POE 48-port, ICX6450-48p POE 48-port, ICX6450-48p POE 48-port, ICX6450-48p POE 48-port, ICX6450-48p POE 48-port, ICX6450-48p POE 48-port"/>
    <s v="BZT3248K04P, BZT3248K04P, BZT3248K04P, BZT3248K04P, BZT3248K04P, BZT3248K04P"/>
    <s v="n.a., n.a., n.a., CC:4E:24:A6:96:F1, CC:4E:24:A6:96:F3, CC:4E:24:A6:96:F4"/>
    <s v="NULL"/>
  </r>
  <r>
    <x v="10"/>
    <x v="386"/>
    <x v="1627"/>
    <x v="1"/>
    <x v="1"/>
    <s v="In Betrieb"/>
    <x v="1"/>
    <s v="ICX6450-48p POE 48-port, ICX6450-48p POE 48-port, ICX6450-48p POE 48-port, ICX6450-48p POE 48-port, ICX6450-48p POE 48-port, ICX6450-48p POE 48-port, ICX6450-48p POE 48-port, ICX6450-48p POE 48-port, ICX6450-48p POE 48-port, ICX6450-48p POE 48-port, "/>
    <s v="BZT3248K06F, BZT3248K06F, BZT3248K06F, BZT3248K06F, BZT3248K06F, BZT3248K06F, BZT3248K06F, BZT3248K06F, BZT3248K06F, BZT3248K06F, BZT3248K06F, BZT3248K06F, BZT3248K06F, BZT3248K06F, BZT3248K06F, BZT3248K06F, BZT3248K06F, BZT3248K06F, BZT3248K06F, BZT"/>
    <s v="n.a., n.a., n.a., n.a., CC:4E:24:A6:B8:B1, CC:4E:24:A6:B8:B2, CC:4E:24:A6:B8:B3, CC:4E:24:A6:B8:B4, CC:4E:24:A6:B8:AA, CC:4E:24:A6:B8:AB, CC:4E:24:A6:B8:AC, CC:4E:24:A6:B8:AD, CC:4E:24:A6:B8:AE, CC:4E:24:A6:B8:AF, CC:4E:24:A6:B8:A4, CC:4E:24:A6:B8:A5"/>
    <s v="NULL"/>
  </r>
  <r>
    <x v="10"/>
    <x v="386"/>
    <x v="1628"/>
    <x v="1"/>
    <x v="1"/>
    <s v="In Betrieb"/>
    <x v="1"/>
    <s v="HP J4865A ProCurve 4108GL, HP J4865A ProCurve 4108GL"/>
    <s v="SG31361060, SG31361060"/>
    <s v="00:0A:57:40:C2:DD, n.a."/>
    <s v="10.188.18.16, n.a."/>
  </r>
  <r>
    <x v="10"/>
    <x v="387"/>
    <x v="1629"/>
    <x v="0"/>
    <x v="0"/>
    <s v="In Betrieb"/>
    <x v="0"/>
    <s v="RICOH Aficio Printer"/>
    <s v="W493K400761"/>
    <s v="00:26:73:5B:8A:98"/>
    <s v="10.2.31.70"/>
  </r>
  <r>
    <x v="10"/>
    <x v="388"/>
    <x v="1630"/>
    <x v="1"/>
    <x v="6"/>
    <s v="Installiert"/>
    <x v="1"/>
    <s v="NULL"/>
    <s v="NULL"/>
    <s v="NULL"/>
    <s v="NULL"/>
  </r>
  <r>
    <x v="10"/>
    <x v="389"/>
    <x v="1631"/>
    <x v="0"/>
    <x v="0"/>
    <s v="In Betrieb"/>
    <x v="0"/>
    <s v="RICOH Aficio Printer"/>
    <s v="T1149064385"/>
    <s v="00:26:73:88:82:A9"/>
    <s v="10.188.45.247"/>
  </r>
  <r>
    <x v="10"/>
    <x v="390"/>
    <x v="1632"/>
    <x v="1"/>
    <x v="6"/>
    <s v="Installiert"/>
    <x v="1"/>
    <s v="NULL"/>
    <s v="NULL"/>
    <s v="NULL"/>
    <s v="NULL"/>
  </r>
  <r>
    <x v="10"/>
    <x v="391"/>
    <x v="1633"/>
    <x v="0"/>
    <x v="0"/>
    <s v="In Betrieb"/>
    <x v="0"/>
    <s v="RICOH Aficio Printer, RICOH Aficio Printer, RICOH Aficio Printer"/>
    <s v="E154M630559, E154M630559, E154M630559"/>
    <s v="n.a., n.a., 00:26:73:88:47:63"/>
    <s v="n.a., n.a., 10.2.31.29"/>
  </r>
  <r>
    <x v="10"/>
    <x v="392"/>
    <x v="1634"/>
    <x v="2"/>
    <x v="0"/>
    <s v="Installiert"/>
    <x v="10"/>
    <s v="NULL"/>
    <s v="NULL"/>
    <s v="NULL"/>
    <s v="NULL"/>
  </r>
  <r>
    <x v="10"/>
    <x v="392"/>
    <x v="1635"/>
    <x v="1"/>
    <x v="1"/>
    <s v="In Betrieb"/>
    <x v="1"/>
    <s v="Brocade Fastiron FWS648G, Brocade Fastiron FWS648G, Brocade Fastiron FWS648G, Brocade Fastiron FWS648G, Brocade Fastiron FWS648G, Brocade Fastiron FWS648G, Brocade Fastiron FWS648G, Brocade Fastiron FWS648G, Brocade Fastiron FWS648G, Brocade Fastiron"/>
    <s v="MDAN08H022, MDAN08H022, MDAN08H022, MDAN08H022, MDAN08H022, MDAN08H022, MDAN08H022, MDAN08H022, MDAN08H022, MDAN08H022, MDAN08H022, MDAN08H022, MDAN08H022, MDAN08H022, MDAN08H022, MDAN08H022, MDAN08H022, MDAN08H022, MDAN08H022, MDAN08H022, MDAN08H022"/>
    <s v="00:24:38:FB:2F:00, n.a., 00:24:38:FB:2F:00, 00:24:38:FB:2F:04, 00:24:38:FB:2F:05, 00:24:38:FB:2F:06, 00:24:38:FB:2F:07, 00:24:38:FB:2F:08, 00:24:38:FB:2F:2A, 00:24:38:FB:2F:2B, 00:24:38:FB:2F:2C, 00:24:38:FB:2F:2D, 00:24:38:FB:2F:2E, 00:24:38:FB:2F:2"/>
    <s v="NULL"/>
  </r>
  <r>
    <x v="10"/>
    <x v="393"/>
    <x v="1636"/>
    <x v="0"/>
    <x v="0"/>
    <s v="In Betrieb"/>
    <x v="0"/>
    <s v="RICOH Aficio Printer"/>
    <s v="S9348901442"/>
    <s v="00:26:73:81:CC:18"/>
    <s v="10.2.31.17"/>
  </r>
  <r>
    <x v="10"/>
    <x v="394"/>
    <x v="1637"/>
    <x v="0"/>
    <x v="0"/>
    <s v="In Betrieb"/>
    <x v="0"/>
    <s v="NULL"/>
    <s v="NULL"/>
    <s v="NULL"/>
    <s v="NULL"/>
  </r>
  <r>
    <x v="10"/>
    <x v="394"/>
    <x v="1638"/>
    <x v="0"/>
    <x v="0"/>
    <s v="In Betrieb"/>
    <x v="0"/>
    <s v="??CR650A, ??CR650A, ??CR650A"/>
    <s v="??CN18M4K02V, ??CN18M4K02V, ??CN18M4K02V"/>
    <s v="n.a., n.a., "/>
    <s v="n.a., n.a., 10.2.31.91"/>
  </r>
  <r>
    <x v="10"/>
    <x v="394"/>
    <x v="1639"/>
    <x v="0"/>
    <x v="0"/>
    <s v="In Betrieb"/>
    <x v="0"/>
    <s v="RICOH Aficio Printer"/>
    <s v="W492K603414"/>
    <s v="00:26:73:43:01:79"/>
    <s v="10.2.31.28"/>
  </r>
  <r>
    <x v="10"/>
    <x v="394"/>
    <x v="1640"/>
    <x v="1"/>
    <x v="12"/>
    <s v="In Betrieb"/>
    <x v="1"/>
    <s v="Aruba 7220"/>
    <s v="NULL"/>
    <s v="00:1A:1E:03:84:60"/>
    <s v="10.2.3.12"/>
  </r>
  <r>
    <x v="10"/>
    <x v="394"/>
    <x v="1641"/>
    <x v="1"/>
    <x v="1"/>
    <s v="In Betrieb"/>
    <x v="1"/>
    <s v="Brocade ICX6450-48-HPOE, Brocade ICX6450-48-HPOE"/>
    <s v="NULL"/>
    <s v=", n.a."/>
    <s v="10.2.0.38, n.a."/>
  </r>
  <r>
    <x v="10"/>
    <x v="395"/>
    <x v="1642"/>
    <x v="1"/>
    <x v="1"/>
    <s v="In Betrieb"/>
    <x v="1"/>
    <s v="ICX7750-48XGF 48-port, ICX7750-48XGF 48-port, ICX7750-48XGF 48-port, ICX7750-48XGF 48-port"/>
    <s v="CRH3305L0JX, CRH3305L0JX, CRH3305L0JX, CRH3305L0JX"/>
    <s v="CC:4E:24:6F:89:80, CC:4E:24:CE:E2:B1, CC:4E:24:CE:E2:B5, CC:4E:24:CE:E2:BD"/>
    <s v="NULL"/>
  </r>
  <r>
    <x v="10"/>
    <x v="395"/>
    <x v="1643"/>
    <x v="1"/>
    <x v="1"/>
    <s v="In Betrieb"/>
    <x v="1"/>
    <s v="ICX7750-48XGF 48-port, ICX7750-48XGF 48-port, ICX7750-48XGF 48-port"/>
    <s v="CRH3333L0T7, CRH3333L0T7, CRH3333L0T7"/>
    <s v="CC:4E:24:D1:D8:31, CC:4E:24:D1:D8:35, CC:4E:24:D1:D8:3D"/>
    <s v="NULL"/>
  </r>
  <r>
    <x v="10"/>
    <x v="395"/>
    <x v="1644"/>
    <x v="1"/>
    <x v="5"/>
    <s v="In Betrieb"/>
    <x v="1"/>
    <s v="ICX7750-48XGF 48-port"/>
    <s v="CRH3305L0JX"/>
    <s v="n.a."/>
    <s v="n.a."/>
  </r>
  <r>
    <x v="10"/>
    <x v="395"/>
    <x v="1645"/>
    <x v="1"/>
    <x v="1"/>
    <s v="In Betrieb"/>
    <x v="1"/>
    <s v="ICX7750-48XGF 48-port"/>
    <s v="CRH3305L0JX"/>
    <s v="n.a."/>
    <s v="n.a."/>
  </r>
  <r>
    <x v="10"/>
    <x v="395"/>
    <x v="1646"/>
    <x v="1"/>
    <x v="1"/>
    <s v="In Betrieb"/>
    <x v="1"/>
    <s v="ICX7750-48XGF 48-port"/>
    <s v="CRH3333L0T7"/>
    <s v="n.a."/>
    <s v="n.a."/>
  </r>
  <r>
    <x v="10"/>
    <x v="395"/>
    <x v="1647"/>
    <x v="1"/>
    <x v="5"/>
    <s v="In Betrieb"/>
    <x v="1"/>
    <s v="ICX7750-48XGF 48-port"/>
    <s v="CRH3305L0JX"/>
    <s v="n.a."/>
    <s v="n.a."/>
  </r>
  <r>
    <x v="10"/>
    <x v="395"/>
    <x v="1648"/>
    <x v="1"/>
    <x v="1"/>
    <s v="In Betrieb"/>
    <x v="1"/>
    <s v="ICX7750-48XGF 48-port, ICX7750-48XGF 48-port, ICX7750-48XGF 48-port, ICX7750-48XGF 48-port, ICX7750-48XGF 48-port, ICX7750-48XGF 48-port, ICX7750-48XGF 48-port, ICX7750-48XGF 48-port, ICX7750-48XGF 48-port, ICX7750-48XGF 48-port, ICX7750-48XGF 48-por"/>
    <s v="CRH3305L0JX, CRH3305L0JX, CRH3305L0JX, CRH3305L0JX, CRH3305L0JX, CRH3305L0JX, CRH3305L0JX, CRH3305L0JX, CRH3305L0JX, CRH3305L0JX, CRH3305L0JX, CRH3305L0JX, CRH3305L0JX, CRH3305L0JX, CRH3305L0JX, CRH3305L0JX, CRH3305L0JX, CRH3305L0JX, CRH3305L0JX, CRH"/>
    <s v="CC:4E:24:6F:89:80, CC:4E:24:6F:89:80, CC:4E:24:CE:E2:9A, CC:4E:24:CE:E2:9B, CC:4E:24:CE:E2:9C, CC:4E:24:CE:E2:AF, CC:4E:24:CE:E2:84, CC:4E:24:CE:E2:85, CC:4E:24:CE:E2:87, CC:4E:24:CE:E2:A6, CC:4E:24:CE:E2:83, CC:4E:24:CE:E2:A7, CC:4E:24:CE:E2:A8, CC:"/>
    <s v="NULL"/>
  </r>
  <r>
    <x v="10"/>
    <x v="395"/>
    <x v="1649"/>
    <x v="1"/>
    <x v="1"/>
    <s v="In Betrieb"/>
    <x v="1"/>
    <s v="ICX7750-48XGF 48-port, ICX7750-48XGF 48-port, ICX7750-48XGF 48-port, ICX7750-48XGF 48-port, ICX7750-48XGF 48-port, ICX7750-48XGF 48-port, ICX7750-48XGF 48-port, ICX7750-48XGF 48-port, ICX7750-48XGF 48-port, ICX7750-48XGF 48-port, ICX7750-48XGF 48-por"/>
    <s v="CRH3333L0T7, CRH3333L0T7, CRH3333L0T7, CRH3333L0T7, CRH3333L0T7, CRH3333L0T7, CRH3333L0T7, CRH3333L0T7, CRH3333L0T7, CRH3333L0T7, CRH3333L0T7, CRH3333L0T7, CRH3333L0T7, CRH3333L0T7, CRH3333L0T7, CRH3333L0T7, CRH3333L0T7, CRH3333L0T7, CRH3333L0T7, CRH"/>
    <s v="CC:4E:24:D1:D8:01, CC:4E:24:D1:D8:1A, CC:4E:24:D1:D8:05, CC:4E:24:D1:D8:07, CC:4E:24:D1:D8:28, CC:4E:24:D1:D8:29, CC:4E:24:D1:D8:2A, CC:4E:24:D1:D8:2D, CC:4E:24:D1:D8:2F, CC:4E:24:D1:D8:04, CC:4E:24:D1:D8:23, CC:4E:24:D1:D8:24, CC:4E:24:D1:D8:25, CC:"/>
    <s v="NULL"/>
  </r>
  <r>
    <x v="10"/>
    <x v="395"/>
    <x v="1650"/>
    <x v="1"/>
    <x v="5"/>
    <s v="In Betrieb"/>
    <x v="1"/>
    <s v="ICX7750-48XGF 48-port"/>
    <s v="CRH3305L0JX"/>
    <s v="n.a."/>
    <s v="n.a."/>
  </r>
  <r>
    <x v="10"/>
    <x v="395"/>
    <x v="1651"/>
    <x v="2"/>
    <x v="13"/>
    <s v="In Betrieb"/>
    <x v="21"/>
    <s v="ProLiant DL380 G7 (Server Linux)"/>
    <s v="CZ222809KG"/>
    <s v="n.a."/>
    <s v="n.a."/>
  </r>
  <r>
    <x v="10"/>
    <x v="395"/>
    <x v="1652"/>
    <x v="1"/>
    <x v="4"/>
    <s v="In Betrieb"/>
    <x v="1"/>
    <s v="Brocade NetIron MLX, Brocade NetIron MLX, Brocade NetIron MLX, Brocade NetIron MLX, Brocade NetIron MLX, Brocade NetIron MLX, Brocade NetIron MLX, Brocade NetIron MLX, Brocade NetIron MLX, Brocade NetIron MLX, Brocade NetIron MLX, Brocade NetIron MLX"/>
    <s v="A62702GCZ8, A62702GCZ8, A62702GCZ8, A62702GCZ8, A62702GCZ8, A62702GCZ8, A62702GCZ8, A62702GCZ8, A62702GCZ8, A62702GCZ8, A62702GCZ8, A62702GCZ8, A62702GCZ8, A62702GCZ8, A62702GCZ8, A62702GCZ8, A62702GCZ8, A62702GCZ8, A62702GCZ8, A62702GCZ8, A62702GCZ8"/>
    <s v="n.a., n.a., n.a., n.a., n.a., 74:8E:F8:2A:99:00, n.a., n.a., n.a., n.a., n.a., n.a., n.a., n.a., n.a., n.a., n.a., n.a., n.a., n.a., n.a., n.a., n.a., n.a."/>
    <s v="n.a., n.a., n.a., n.a., n.a., 10.188.45.1, n.a., n.a., n.a., n.a., n.a., n.a., n.a., n.a., n.a., n.a., n.a., n.a., n.a., n.a., n.a., n.a., n.a., n.a."/>
  </r>
  <r>
    <x v="10"/>
    <x v="395"/>
    <x v="1653"/>
    <x v="1"/>
    <x v="1"/>
    <s v="In Betrieb"/>
    <x v="1"/>
    <s v="Foundry Networks Switch FLS624, Foundry Networks Switch FLS624, Foundry Networks Switch FLS624, Foundry Networks Switch FLS624, Foundry Networks Switch FLS624, Foundry Networks Switch FLS624, Foundry Networks Switch FLS624, Foundry Networks Switch FL"/>
    <s v="AN08190147, AN08190147, AN08190147, AN08190147, AN08190147, AN08190147, AN08190147, AN08190147, AN08190147, AN08190147, AN08190147, AN08190147, AN08190147, AN08190147, AN08190147, AN08190147, AN08190147, AN08190147, AN08190147, AN08190147, AN08190147"/>
    <s v="00:1B:ED:7B:F8:C0, n.a., 00:1B:ED:7B:F8:C0, 00:1B:ED:7B:F8:C9, 00:1B:ED:7B:F8:CA, 00:1B:ED:7B:F8:CB, 00:1B:ED:7B:F8:C8, 00:1B:ED:7B:F8:C2, 00:1B:ED:7B:F8:C3, 00:1B:ED:7B:F8:C4, 00:1B:ED:7B:F8:C5, 00:1B:ED:7B:F8:C6, 00:1B:ED:7B:F8:C7, 00:1B:ED:7B:F8:D"/>
    <s v="NULL"/>
  </r>
  <r>
    <x v="10"/>
    <x v="395"/>
    <x v="1654"/>
    <x v="1"/>
    <x v="1"/>
    <s v="In Betrieb"/>
    <x v="1"/>
    <s v="Brocade Communications Systems Switch FLS624, Brocade Communications Systems Switch FLS624"/>
    <s v="AN08150109, AN08150109"/>
    <s v="00:1B:ED:7B:A9:40, n.a."/>
    <s v="10.16.240.74, n.a."/>
  </r>
  <r>
    <x v="10"/>
    <x v="395"/>
    <x v="1655"/>
    <x v="1"/>
    <x v="1"/>
    <s v="In Betrieb"/>
    <x v="1"/>
    <s v="Brocade Communications Systems FWS624G Switch, Brocade Communications Systems FWS624G Switch, Brocade Communications Systems FWS624G Switch, Brocade Communications Systems FWS624G Switch, Brocade Communications Systems FWS624G Switch, Brocade Communi"/>
    <s v="MAAN05H036, MAAN05H036, MAAN05H036, MAAN05H036, MAAN05H036, MAAN05H036, MAAN05H036, MAAN05H036, MAAN05H036, MAAN05H036, MAAN05H036, MAAN05H036, MAAN05H036, MAAN05H036, MAAN05H036, MAAN05H036, MAAN05H036, MAAN05H036, MAAN05H036, MAAN05H036"/>
    <s v="n.a., n.a., n.a., n.a., 74:8E:F8:14:28:A0, n.a., n.a., n.a., 74:8E:F8:14:28:B1, 74:8E:F8:14:28:B2, 74:8E:F8:14:28:B3, 74:8E:F8:14:28:B4, 74:8E:F8:14:28:B5, n.a., n.a., n.a., 74:8E:F8:14:28:A0, 74:8E:F8:14:28:AE, 74:8E:F8:14:28:AF, 74:8E:F8:14:28:B0"/>
    <s v="NULL"/>
  </r>
  <r>
    <x v="10"/>
    <x v="395"/>
    <x v="1656"/>
    <x v="1"/>
    <x v="1"/>
    <s v="In Betrieb"/>
    <x v="1"/>
    <s v="Brocade Fastiron FWS648G, Brocade Fastiron FWS648G, Brocade Fastiron FWS648G, Brocade Fastiron FWS648G, Brocade Fastiron FWS648G, Brocade Fastiron FWS648G, Brocade Fastiron FWS648G, Brocade Fastiron FWS648G, Brocade Fastiron FWS648G, Brocade Fastiron"/>
    <s v="AN08472933, AN08472933, AN08472933, AN08472933, AN08472933, AN08472933, AN08472933, AN08472933, AN08472933, AN08472933, AN08472933, AN08472933, AN08472933, AN08472933, AN08472933, AN08472933, AN08472933, AN08472933, AN08472933, AN08472933, AN08472933"/>
    <s v="00:17:ED:94:74:00, n.a., 00:17:ED:94:74:05, 00:17:ED:94:74:06, 00:17:ED:94:74:07, 00:17:ED:94:74:08, 00:17:ED:94:74:2B, 00:17:ED:94:74:2C, 00:17:ED:94:74:2D, 00:17:ED:94:74:2E, 00:17:ED:94:74:2F, 00:17:ED:94:74:04, 00:17:ED:94:74:25, 00:17:ED:94:74:2"/>
    <s v="NULL"/>
  </r>
  <r>
    <x v="10"/>
    <x v="395"/>
    <x v="1657"/>
    <x v="1"/>
    <x v="1"/>
    <s v="In Betrieb"/>
    <x v="1"/>
    <s v="HP J4121A ProCurve Switch 4000M, HP J4121A ProCurve Switch 4000M"/>
    <s v="SG11161289, SG11161289"/>
    <s v="00:01:E7:50:78:B0, n.a."/>
    <s v="10.188.18.151, n.a."/>
  </r>
  <r>
    <x v="10"/>
    <x v="395"/>
    <x v="1658"/>
    <x v="1"/>
    <x v="1"/>
    <s v="In Betrieb"/>
    <x v="1"/>
    <s v="HP J4121A ProCurve Switch 4000M, HP J4121A ProCurve Switch 4000M"/>
    <s v="SG93604414, SG93604414"/>
    <s v="00:10:83:AD:4D:B0, n.a."/>
    <s v="10.188.18.26, n.a."/>
  </r>
  <r>
    <x v="10"/>
    <x v="395"/>
    <x v="1659"/>
    <x v="1"/>
    <x v="1"/>
    <s v="In Betrieb"/>
    <x v="1"/>
    <s v="Foundry Networks Switch FWS648G, Foundry Networks Switch FWS648G, Foundry Networks Switch FWS648G, Foundry Networks Switch FWS648G, Foundry Networks Switch FWS648G, Foundry Networks Switch FWS648G, Foundry Networks Switch FWS648G, Foundry Networks Sw"/>
    <s v="MDAN39G05H, MDAN39G05H, MDAN39G05H, MDAN39G05H, MDAN39G05H, MDAN39G05H, MDAN39G05H, MDAN39G05H, MDAN39G05H, MDAN39G05H, MDAN39G05H, MDAN39G05H, MDAN39G05H, MDAN39G05H, MDAN39G05H, MDAN39G05H, MDAN39G05H, MDAN39G05H, MDAN39G05H, MDAN39G05H, MDAN39G05H"/>
    <s v="n.a., n.a., n.a., n.a., n.a., 00:24:38:FA:33:00, n.a., n.a., n.a., n.a., n.a., n.a., n.a., n.a., n.a., n.a., n.a., n.a., 00:24:38:FA:33:2B, 00:24:38:FA:33:2C, 00:24:38:FA:33:2D, 00:24:38:FA:33:2E, n.a., n.a., 00:24:38:FA:33:26, 00:24:38:FA:33:03, 00:"/>
    <s v="NULL"/>
  </r>
  <r>
    <x v="10"/>
    <x v="395"/>
    <x v="1660"/>
    <x v="1"/>
    <x v="1"/>
    <s v="In Betrieb"/>
    <x v="1"/>
    <s v="Foundry FastIron ICX Switch, Foundry FastIron ICX Switch, Foundry FastIron ICX Switch, Foundry FastIron ICX Switch, Foundry FastIron ICX Switch, Foundry FastIron ICX Switch, Foundry FastIron ICX Switch, Foundry FastIron ICX Switch, Foundry FastIron I"/>
    <s v="BXP2526H0VL, BXP2526H0VL, BXP2526H0VL, BXP2526H0VL, BXP2526H0VL, BXP2526H0VL, BXP2526H0VL, BXP2526H0VL, BXP2526H0VL, BXP2526H0VL, BXP2526H0VL, BXP2526H0VL, BXP2526H0VL, BXP2526H0VL, BXP2526H0VL, BXP2526H0VL, BXP2526H0VL, BXP2526H0VL, BXP2526H0VL, BXP"/>
    <s v="n.a., n.a., n.a., n.a., n.a., n.a., n.a., n.a., n.a., 74:8E:F8:94:8A:EC, n.a., n.a., 74:8E:F8:94:8B:0A, 74:8E:F8:94:8B:0B, 74:8E:F8:94:8B:0C, 74:8E:F8:94:8B:0D, n.a., 74:8E:F8:94:8B:08, 74:8E:F8:94:8B:05, 74:8E:F8:94:8B:0E, 74:8E:F8:94:8B:06, 74:8E:F"/>
    <s v="NULL"/>
  </r>
  <r>
    <x v="10"/>
    <x v="395"/>
    <x v="1661"/>
    <x v="2"/>
    <x v="13"/>
    <s v="Angelegt"/>
    <x v="2"/>
    <s v="NULL"/>
    <s v="NULL"/>
    <s v="NULL"/>
    <s v="NULL"/>
  </r>
  <r>
    <x v="10"/>
    <x v="395"/>
    <x v="1662"/>
    <x v="2"/>
    <x v="3"/>
    <s v="In Betrieb"/>
    <x v="25"/>
    <s v="ProLiant DL380 Gen9 (Server Windows)"/>
    <s v="CZJ643316S"/>
    <s v="5C:B9:01:E3:3A:18"/>
    <s v="10.2.8.2"/>
  </r>
  <r>
    <x v="10"/>
    <x v="395"/>
    <x v="1663"/>
    <x v="2"/>
    <x v="3"/>
    <s v="In Wartung"/>
    <x v="25"/>
    <s v="ProLiant DL380 G7 (Server Windows)"/>
    <s v="CZ21240CFX"/>
    <s v="n.a."/>
    <s v="n.a."/>
  </r>
  <r>
    <x v="10"/>
    <x v="395"/>
    <x v="1664"/>
    <x v="2"/>
    <x v="13"/>
    <s v="In Betrieb"/>
    <x v="21"/>
    <s v="ProLiant DL380 G7 (Server Linux)"/>
    <s v="CZ222809KG"/>
    <s v="00:9C:02:A4:28:DC"/>
    <s v="172.16.1.160"/>
  </r>
  <r>
    <x v="10"/>
    <x v="395"/>
    <x v="1665"/>
    <x v="2"/>
    <x v="3"/>
    <s v="In Betrieb"/>
    <x v="12"/>
    <s v="ProLiant DL360 Gen9 (Server Windows), ProLiant DL360 Gen9 (Server Windows)"/>
    <s v="CZJ6130C55, CZJ6130C55"/>
    <s v="14:02:EC:05:1C:F8, 14:02:EC:05:1C:FA"/>
    <s v="172.31.31.60, 10.2.9.131"/>
  </r>
  <r>
    <x v="10"/>
    <x v="395"/>
    <x v="1666"/>
    <x v="4"/>
    <x v="10"/>
    <s v="In Betrieb"/>
    <x v="13"/>
    <s v="Fibre Channel Switch, Fibre Channel Switch"/>
    <s v="CZC126W4ZC, CZC126W4ZC"/>
    <s v="00:05:33:7B:20:49, n.a."/>
    <s v="10.188.13.146, n.a."/>
  </r>
  <r>
    <x v="10"/>
    <x v="395"/>
    <x v="1667"/>
    <x v="4"/>
    <x v="10"/>
    <s v="In Betrieb"/>
    <x v="13"/>
    <s v="Fibre Channel Switch, Fibre Channel Switch"/>
    <s v="CZC126W4Z8, CZC126W4Z8"/>
    <s v="00:05:33:7B:45:A7, n.a."/>
    <s v="10.188.13.147, n.a."/>
  </r>
  <r>
    <x v="10"/>
    <x v="395"/>
    <x v="1668"/>
    <x v="4"/>
    <x v="10"/>
    <s v="In Betrieb"/>
    <x v="13"/>
    <s v="Brocade Fibre Channel Switch, Brocade Fibre Channel Switch, Brocade Fibre Channel Switch"/>
    <s v="10334LL, 10334LL, 10334LL"/>
    <s v="50:EB:1A:2A:A9:79, n.a., n.a."/>
    <s v="10.188.13.148, n.a., n.a."/>
  </r>
  <r>
    <x v="10"/>
    <x v="395"/>
    <x v="1669"/>
    <x v="4"/>
    <x v="10"/>
    <s v="In Betrieb"/>
    <x v="31"/>
    <s v="Brocade Fibre Channel Switch"/>
    <s v="NULL"/>
    <s v="NULL"/>
    <s v="10.188.13.149"/>
  </r>
  <r>
    <x v="10"/>
    <x v="395"/>
    <x v="1670"/>
    <x v="2"/>
    <x v="13"/>
    <s v="In Betrieb"/>
    <x v="21"/>
    <s v="ProLiant DL380 G7 (Server Linux)"/>
    <s v="CZ220700DC"/>
    <s v="E4:11:5B:12:6F:82"/>
    <s v="172.16.1.109"/>
  </r>
  <r>
    <x v="10"/>
    <x v="395"/>
    <x v="1671"/>
    <x v="2"/>
    <x v="13"/>
    <s v="In Betrieb"/>
    <x v="21"/>
    <s v="ProLiant DL380 G7 (Server Linux)"/>
    <s v="CZ220700DB"/>
    <s v="n.a."/>
    <s v="n.a."/>
  </r>
  <r>
    <x v="10"/>
    <x v="395"/>
    <x v="1672"/>
    <x v="2"/>
    <x v="3"/>
    <s v="In Betrieb"/>
    <x v="13"/>
    <s v="ProLiant DL385 G5 (Server Windows)"/>
    <s v="CZC8237GZT"/>
    <s v="00:1E:0B:C3:BB:52"/>
    <s v="172.16.1.17"/>
  </r>
  <r>
    <x v="10"/>
    <x v="395"/>
    <x v="1673"/>
    <x v="2"/>
    <x v="3"/>
    <s v="In Betrieb"/>
    <x v="12"/>
    <s v="ProLiant DL360 Gen9 (Server Windows), ProLiant DL360 Gen9 (Server Windows)"/>
    <s v="CZJ6130C56, CZJ6130C56"/>
    <s v="14:02:EC:05:4C:6C, 14:02:EC:05:4C:6E"/>
    <s v="172.31.31.68, 10.2.9.130"/>
  </r>
  <r>
    <x v="10"/>
    <x v="395"/>
    <x v="1674"/>
    <x v="4"/>
    <x v="11"/>
    <s v="In Betrieb"/>
    <x v="13"/>
    <s v="IPStor Server "/>
    <s v="NULL"/>
    <s v="NULL"/>
    <s v="10.16.241.64"/>
  </r>
  <r>
    <x v="10"/>
    <x v="395"/>
    <x v="1675"/>
    <x v="2"/>
    <x v="3"/>
    <s v="In Betrieb"/>
    <x v="22"/>
    <s v="ProLiant DL360 Gen9 (Server Windows)"/>
    <s v="CZJ7410FG1"/>
    <s v="F4:03:43:58:2B:F0"/>
    <s v="10.2.9.141"/>
  </r>
  <r>
    <x v="10"/>
    <x v="395"/>
    <x v="1676"/>
    <x v="2"/>
    <x v="3"/>
    <s v="In Betrieb"/>
    <x v="22"/>
    <s v="ProLiant DL360 Gen9 (Server Windows)"/>
    <s v="CZJ7410FG0"/>
    <s v="F4:03:43:57:0C:0C"/>
    <s v="10.2.9.142"/>
  </r>
  <r>
    <x v="10"/>
    <x v="395"/>
    <x v="1677"/>
    <x v="2"/>
    <x v="3"/>
    <s v="In Betrieb"/>
    <x v="10"/>
    <s v="ProLiant DL360 G7 (Server Windows)"/>
    <s v="CZJ13706TG"/>
    <s v="n.a."/>
    <s v="n.a."/>
  </r>
  <r>
    <x v="10"/>
    <x v="395"/>
    <x v="1678"/>
    <x v="2"/>
    <x v="3"/>
    <s v="In Betrieb"/>
    <x v="10"/>
    <s v="ProLiant DL380 G7 (Server Windows)"/>
    <s v="CZ2142071S"/>
    <s v="44:1E:A1:39:48:B0"/>
    <s v="172.16.81.66"/>
  </r>
  <r>
    <x v="10"/>
    <x v="395"/>
    <x v="1679"/>
    <x v="2"/>
    <x v="3"/>
    <s v="In Betrieb"/>
    <x v="10"/>
    <s v="ProLiant DL360 G7 (Server Windows)"/>
    <s v="CZJ13706TT"/>
    <s v="n.a."/>
    <s v="n.a."/>
  </r>
  <r>
    <x v="10"/>
    <x v="395"/>
    <x v="1680"/>
    <x v="4"/>
    <x v="14"/>
    <s v="In Betrieb"/>
    <x v="13"/>
    <s v="HP EVA P6500"/>
    <s v=" SGA12900BS  "/>
    <s v="NULL"/>
    <n v="10188129140"/>
  </r>
  <r>
    <x v="10"/>
    <x v="395"/>
    <x v="1681"/>
    <x v="4"/>
    <x v="14"/>
    <s v="In Betrieb"/>
    <x v="31"/>
    <s v="IBM v3700"/>
    <s v="78C1241"/>
    <s v="NULL"/>
    <s v="10.2.29.78"/>
  </r>
  <r>
    <x v="10"/>
    <x v="395"/>
    <x v="1682"/>
    <x v="4"/>
    <x v="14"/>
    <s v="In Betrieb"/>
    <x v="31"/>
    <s v="IBM v3700"/>
    <n v="7853444"/>
    <s v="NULL"/>
    <s v="10.188.13.180"/>
  </r>
  <r>
    <x v="10"/>
    <x v="395"/>
    <x v="1683"/>
    <x v="4"/>
    <x v="14"/>
    <s v="In Betrieb"/>
    <x v="31"/>
    <s v="IBM v3700"/>
    <n v="7877687"/>
    <s v="NULL"/>
    <s v="172.16.158.168"/>
  </r>
  <r>
    <x v="10"/>
    <x v="395"/>
    <x v="1684"/>
    <x v="4"/>
    <x v="14"/>
    <s v="In Betrieb"/>
    <x v="13"/>
    <s v="IBM SVC"/>
    <s v="75AHPZ0"/>
    <s v="NULL"/>
    <s v="172.16.2.122"/>
  </r>
  <r>
    <x v="10"/>
    <x v="395"/>
    <x v="1685"/>
    <x v="2"/>
    <x v="15"/>
    <s v="Installiert"/>
    <x v="4"/>
    <s v="NULL"/>
    <s v="NULL"/>
    <s v="NULL"/>
    <s v="NULL"/>
  </r>
  <r>
    <x v="10"/>
    <x v="395"/>
    <x v="1686"/>
    <x v="2"/>
    <x v="15"/>
    <s v="Installiert"/>
    <x v="4"/>
    <s v="NULL"/>
    <s v="NULL"/>
    <s v="NULL"/>
    <s v="NULL"/>
  </r>
  <r>
    <x v="10"/>
    <x v="395"/>
    <x v="1687"/>
    <x v="5"/>
    <x v="16"/>
    <s v="In Betrieb"/>
    <x v="16"/>
    <s v="NULL"/>
    <s v="NULL"/>
    <s v="NULL"/>
    <s v="NULL"/>
  </r>
  <r>
    <x v="10"/>
    <x v="395"/>
    <x v="1688"/>
    <x v="5"/>
    <x v="16"/>
    <s v="In Betrieb"/>
    <x v="16"/>
    <s v="NULL"/>
    <s v="NULL"/>
    <s v="NULL"/>
    <s v="NULL"/>
  </r>
  <r>
    <x v="10"/>
    <x v="395"/>
    <x v="1689"/>
    <x v="2"/>
    <x v="2"/>
    <s v="In Betrieb"/>
    <x v="2"/>
    <s v="ProLiant DL380 G7 (Server ESX), ProLiant DL380 G7 (Server ESX)"/>
    <s v="CZ2218011R, CZ2218011R"/>
    <s v="00:50:56:61:33:27, e8:39:35:24:00:fa"/>
    <s v="169.254.6.123, 10.16.240.134"/>
  </r>
  <r>
    <x v="10"/>
    <x v="395"/>
    <x v="1690"/>
    <x v="2"/>
    <x v="2"/>
    <s v="In Betrieb"/>
    <x v="2"/>
    <s v="ProLiant DL380 G7 (Server ESX), ProLiant DL380 G7 (Server ESX)"/>
    <s v="CZ2218011L, CZ2218011L"/>
    <s v="00:50:56:63:c1:fd, e8:39:35:24:01:36"/>
    <s v="169.254.226.152, 10.16.240.135"/>
  </r>
  <r>
    <x v="10"/>
    <x v="395"/>
    <x v="1691"/>
    <x v="2"/>
    <x v="2"/>
    <s v="In Betrieb"/>
    <x v="2"/>
    <s v="ProLiant DL380 G7 (Server ESX)"/>
    <s v="CZ212504L9"/>
    <s v="b4:99:ba:ba:79:4a"/>
    <s v="10.2.29.82"/>
  </r>
  <r>
    <x v="10"/>
    <x v="395"/>
    <x v="1692"/>
    <x v="2"/>
    <x v="2"/>
    <s v="In Betrieb"/>
    <x v="2"/>
    <s v="ProLiant DL380p Gen8 (Server ESX), ProLiant DL380p Gen8 (Server ESX)"/>
    <s v="CZ23080227, CZ23080227"/>
    <s v="00:50:56:69:68:e7, 10:60:4b:a2:6a:c0"/>
    <s v="169.254.82.29, 10.16.240.138"/>
  </r>
  <r>
    <x v="10"/>
    <x v="395"/>
    <x v="1693"/>
    <x v="2"/>
    <x v="3"/>
    <s v="In Betrieb"/>
    <x v="10"/>
    <s v="NULL"/>
    <s v="NULL"/>
    <s v="NULL"/>
    <s v="NULL"/>
  </r>
  <r>
    <x v="10"/>
    <x v="395"/>
    <x v="1694"/>
    <x v="2"/>
    <x v="2"/>
    <s v="In Betrieb"/>
    <x v="2"/>
    <s v="ProLiant DL380p Gen8 (Server ESX), ProLiant DL380p Gen8 (Server ESX)"/>
    <s v="CZ24210SB2, CZ24210SB2"/>
    <s v="00:50:56:6e:94:eb, 38:ea:a7:35:cd:96"/>
    <s v="169.254.196.177, 10.16.240.145"/>
  </r>
  <r>
    <x v="10"/>
    <x v="395"/>
    <x v="1695"/>
    <x v="2"/>
    <x v="2"/>
    <s v="In Betrieb"/>
    <x v="2"/>
    <s v="ProLiant DL380p Gen8 (Server ESX), ProLiant DL380p Gen8 (Server ESX)"/>
    <s v="CZ234208HV, CZ234208HV"/>
    <s v="00:50:56:67:13:df, 2c:44:fd:7c:dc:b8"/>
    <s v="169.254.241.62, 10.16.240.146"/>
  </r>
  <r>
    <x v="10"/>
    <x v="395"/>
    <x v="1696"/>
    <x v="2"/>
    <x v="2"/>
    <s v="In Betrieb"/>
    <x v="2"/>
    <s v="ProLiant DL580 Gen8 (Server ESX), ProLiant DL580 Gen8 (Server ESX)"/>
    <s v="CZJ50401DF, CZJ50401DF"/>
    <s v="00:50:56:69:ee:d1, 38:ea:a7:12:a1:6a"/>
    <s v="10.128.255.3, 172.16.158.19"/>
  </r>
  <r>
    <x v="10"/>
    <x v="395"/>
    <x v="1697"/>
    <x v="2"/>
    <x v="2"/>
    <s v="In Betrieb"/>
    <x v="22"/>
    <s v="ProLiant DL380 G7 (Server ESX)"/>
    <s v="CZ21240CFJ"/>
    <s v="b4:99:ba:ba:59:ba"/>
    <s v="172.16.1.60"/>
  </r>
  <r>
    <x v="10"/>
    <x v="395"/>
    <x v="1698"/>
    <x v="2"/>
    <x v="2"/>
    <s v="Angelegt"/>
    <x v="2"/>
    <s v="NULL"/>
    <s v="NULL"/>
    <s v="NULL"/>
    <s v="NULL"/>
  </r>
  <r>
    <x v="10"/>
    <x v="395"/>
    <x v="1699"/>
    <x v="2"/>
    <x v="2"/>
    <s v="In Betrieb"/>
    <x v="2"/>
    <s v="ProLiant DL380 Gen9 (Server ESX), ProLiant DL380 Gen9 (Server ESX)"/>
    <s v="CZJ7410F75, CZJ7410F75"/>
    <s v="00:50:56:6a:57:7d, f4:03:43:59:35:be"/>
    <s v="10.2.29.18, 10.2.29.12"/>
  </r>
  <r>
    <x v="10"/>
    <x v="395"/>
    <x v="1700"/>
    <x v="2"/>
    <x v="2"/>
    <s v="In Betrieb"/>
    <x v="2"/>
    <s v="ProLiant DL380 Gen9 (Server ESX), ProLiant DL380 Gen9 (Server ESX)"/>
    <s v="CZJ7410F7K, CZJ7410F7K"/>
    <s v="00:50:56:66:cc:d2, f4:03:43:58:7c:ba"/>
    <s v="10.2.29.19, 10.2.29.13"/>
  </r>
  <r>
    <x v="10"/>
    <x v="395"/>
    <x v="1701"/>
    <x v="2"/>
    <x v="2"/>
    <s v="In Betrieb"/>
    <x v="22"/>
    <s v="ProLiant DL360 Gen10 (Server ESX)"/>
    <s v="CZ3804HEKN"/>
    <s v="98:f2:b3:25:0c:70"/>
    <s v="10.2.29.24"/>
  </r>
  <r>
    <x v="10"/>
    <x v="395"/>
    <x v="1702"/>
    <x v="2"/>
    <x v="2"/>
    <s v="In Betrieb"/>
    <x v="22"/>
    <s v="ProLiant DL360 Gen10 (Server ESX)"/>
    <s v="CZ3804HEKT"/>
    <s v="98:f2:b3:2c:c3:50"/>
    <s v="10.2.29.25"/>
  </r>
  <r>
    <x v="10"/>
    <x v="395"/>
    <x v="1703"/>
    <x v="2"/>
    <x v="2"/>
    <s v="In Betrieb"/>
    <x v="22"/>
    <s v="ProLiant DL360 Gen10 (Server ESX)"/>
    <s v="CZ3804HEKY"/>
    <s v="98:f2:b3:2c:73:ac"/>
    <s v="10.2.29.26"/>
  </r>
  <r>
    <x v="10"/>
    <x v="395"/>
    <x v="1704"/>
    <x v="2"/>
    <x v="2"/>
    <s v="In Betrieb"/>
    <x v="22"/>
    <s v="ProLiant DL360 Gen10 (Server ESX)"/>
    <s v="CZ3804HEL3"/>
    <s v="98:f2:b3:2c:73:88"/>
    <s v="10.2.29.27"/>
  </r>
  <r>
    <x v="10"/>
    <x v="395"/>
    <x v="1705"/>
    <x v="2"/>
    <x v="3"/>
    <s v="In Betrieb"/>
    <x v="2"/>
    <s v="VMware Virtual Platform (Server Windows)"/>
    <s v="VMware-42 2b 10 00 fd 03 46 9a-15 2d 48 dd f2 2d 6"/>
    <s v="00:50:56:AB:A3:3F"/>
    <s v="10.240.40.137"/>
  </r>
  <r>
    <x v="10"/>
    <x v="395"/>
    <x v="1706"/>
    <x v="2"/>
    <x v="3"/>
    <s v="In Betrieb"/>
    <x v="2"/>
    <s v="VMware Virtual Platform (Server Windows)"/>
    <s v="VMware-42 2b 6f 07 19 74 ac 70-33 18 3c d8 ff 16 b"/>
    <s v="00:50:56:AB:B6:19"/>
    <s v="10.240.40.155"/>
  </r>
  <r>
    <x v="10"/>
    <x v="395"/>
    <x v="1707"/>
    <x v="2"/>
    <x v="3"/>
    <s v="In Betrieb"/>
    <x v="2"/>
    <s v="VMware Virtual Platform (Server Windows)"/>
    <s v="VMware-42 2b 6e c4 ed b8 4f d3-1f 16 d4 4a fb 7a d"/>
    <s v="00:50:56:AB:5B:79"/>
    <s v="10.240.40.143"/>
  </r>
  <r>
    <x v="10"/>
    <x v="395"/>
    <x v="1708"/>
    <x v="2"/>
    <x v="3"/>
    <s v="In Betrieb"/>
    <x v="2"/>
    <s v="VMware Virtual Platform (Server Windows)"/>
    <s v="VMware-42 14 6a ef 42 e7 81 9a-b7 53 6d ed 52 00 b"/>
    <s v="00:50:56:94:09:91"/>
    <s v="10.240.40.88"/>
  </r>
  <r>
    <x v="10"/>
    <x v="395"/>
    <x v="1709"/>
    <x v="2"/>
    <x v="3"/>
    <s v="In Betrieb"/>
    <x v="2"/>
    <s v="ProLiant DL380 G7 (Server Windows)"/>
    <s v="CZ22220032"/>
    <s v="E8:39:35:EB:F4:86"/>
    <s v="10.188.19.109"/>
  </r>
  <r>
    <x v="10"/>
    <x v="395"/>
    <x v="1710"/>
    <x v="2"/>
    <x v="3"/>
    <s v="In Betrieb"/>
    <x v="2"/>
    <s v="ProLiant DL380p Gen8 (Server Windows), ProLiant DL380p Gen8 (Server Windows), ProLiant DL380p Gen8 (Server Windows), ProLiant DL380p Gen8 (Server Windows), ProLiant DL380p Gen8 (Server Windows), ProLiant DL380p Gen8 (Server Windows)"/>
    <s v="CZ231701DL, CZ231701DL, CZ231701DL, CZ231701DL, CZ231701DL, CZ231701DL"/>
    <s v="n.a., 0A:00:27:00:00:0B, 0A:00:27:00:00:0C, D8:9D:67:15:F1:7C, n.a., n.a."/>
    <s v="n.a., 192.168.99.1, 192.168.56.1, 10.188.19.247, n.a., n.a."/>
  </r>
  <r>
    <x v="10"/>
    <x v="395"/>
    <x v="1711"/>
    <x v="2"/>
    <x v="13"/>
    <s v="In Betrieb"/>
    <x v="21"/>
    <s v="PowerEdge M610 (Server Linux)"/>
    <s v="CV2TV4J"/>
    <s v="n.a."/>
    <s v="n.a."/>
  </r>
  <r>
    <x v="10"/>
    <x v="395"/>
    <x v="1712"/>
    <x v="2"/>
    <x v="13"/>
    <s v="In Betrieb"/>
    <x v="21"/>
    <s v="PowerEdge M610 (Server Linux)"/>
    <s v="DV2TV4J"/>
    <s v="n.a."/>
    <s v="n.a."/>
  </r>
  <r>
    <x v="10"/>
    <x v="395"/>
    <x v="1713"/>
    <x v="2"/>
    <x v="3"/>
    <s v="In Betrieb"/>
    <x v="25"/>
    <s v="ProLiant DL380 G7 (Server Windows)"/>
    <s v="CZ211105DF"/>
    <s v="8C:DC:D4:AA:61:00"/>
    <s v="10.2.8.11,fe80::1f5:61e4:a50:2264"/>
  </r>
  <r>
    <x v="10"/>
    <x v="395"/>
    <x v="1714"/>
    <x v="1"/>
    <x v="10"/>
    <s v="In Betrieb"/>
    <x v="13"/>
    <s v="Brocade Fibre Channel Switch, Brocade Fibre Channel Switch, Brocade Fibre Channel Switch"/>
    <s v="10333LX, 10333LX, 10333LX"/>
    <s v="n.a., n.a., 50:EB:1A:18:DC:15"/>
    <s v="n.a., n.a., 10.188.13.149"/>
  </r>
  <r>
    <x v="10"/>
    <x v="395"/>
    <x v="1715"/>
    <x v="1"/>
    <x v="1"/>
    <s v="In Betrieb"/>
    <x v="1"/>
    <s v="Foundry Networks Switch FLS624, Foundry Networks Switch FLS624, Foundry Networks Switch FLS624, Foundry Networks Switch FLS624, Foundry Networks Switch FLS624, Foundry Networks Switch FLS624, Foundry Networks Switch FLS624, Foundry Networks Switch FL"/>
    <s v="AN07451286, AN07451286, AN07451286, AN07451286, AN07451286, AN07451286, AN07451286, AN07451286, AN07451286, AN07451286, AN07451286, AN07451286, AN07451286, AN07451286, AN07451286, AN07451286, AN07451286, AN07451286, AN07451286, AN07451286, AN07451286"/>
    <s v="00:1B:ED:5C:84:84, 00:1B:ED:5C:84:85, 00:1B:ED:5C:84:86, 00:1B:ED:5C:84:87, 00:1B:ED:5C:84:88, 00:1B:ED:5C:84:94, 00:1B:ED:5C:84:95, 00:1B:ED:5C:84:96, 00:1B:ED:5C:84:97, 00:1B:ED:5C:84:82, 00:1B:ED:5C:84:83, 00:1B:ED:5C:84:8E, 00:1B:ED:5C:84:8F, 00:"/>
    <s v="NULL"/>
  </r>
  <r>
    <x v="10"/>
    <x v="395"/>
    <x v="1716"/>
    <x v="1"/>
    <x v="1"/>
    <s v="Installiert"/>
    <x v="34"/>
    <s v="NULL"/>
    <s v="NULL"/>
    <s v="NULL"/>
    <s v="NULL"/>
  </r>
  <r>
    <x v="10"/>
    <x v="395"/>
    <x v="1717"/>
    <x v="2"/>
    <x v="13"/>
    <s v="In Betrieb"/>
    <x v="22"/>
    <s v="VMware Virtual Platform"/>
    <s v="NULL"/>
    <s v="NULL"/>
    <s v="172.16.1.11"/>
  </r>
  <r>
    <x v="10"/>
    <x v="395"/>
    <x v="1718"/>
    <x v="1"/>
    <x v="1"/>
    <s v="In Betrieb"/>
    <x v="1"/>
    <s v="NULL"/>
    <s v="NULL"/>
    <s v="NULL"/>
    <s v="NULL"/>
  </r>
  <r>
    <x v="10"/>
    <x v="395"/>
    <x v="1719"/>
    <x v="2"/>
    <x v="3"/>
    <s v="In Betrieb"/>
    <x v="35"/>
    <s v="ProLiant DL380 G7 (Server Windows), ProLiant DL380 G7 (Server Windows)"/>
    <s v="CZ212507HK, CZ212507HK"/>
    <s v="B4:99:BA:B9:05:F6, B4:99:BA:B9:05:F8"/>
    <s v="1.0.0.1,fe80::bc5c:d422:70c2:6130, 172.16.40.93,fe80::440f:ec62:e892:e6b2"/>
  </r>
  <r>
    <x v="10"/>
    <x v="395"/>
    <x v="1720"/>
    <x v="2"/>
    <x v="3"/>
    <s v="In Betrieb"/>
    <x v="35"/>
    <s v="ProLiant DL380 G7 (Server Windows), ProLiant DL380 G7 (Server Windows)"/>
    <s v="CZ213400ZR, CZ213400ZR"/>
    <s v="B4:99:BA:B4:AF:D0, B4:99:BA:B4:AF:D2"/>
    <s v="1.0.0.2,fe80::c52e:60b9:5a21:4b7e, 172.16.40.94,fe80::4d53:bb9e:976:9960"/>
  </r>
  <r>
    <x v="10"/>
    <x v="395"/>
    <x v="1721"/>
    <x v="2"/>
    <x v="3"/>
    <s v="In Betrieb"/>
    <x v="35"/>
    <s v="ProLiant DL380 G7 (Server Windows)"/>
    <s v="CZ21360FQV"/>
    <s v="3C:D9:2B:06:66:9E"/>
    <s v="172.16.40.95,fe80::a17c:3dc2:ddc0:3253"/>
  </r>
  <r>
    <x v="10"/>
    <x v="395"/>
    <x v="1722"/>
    <x v="2"/>
    <x v="3"/>
    <s v="In Betrieb"/>
    <x v="35"/>
    <s v="ProLiant DL385 G5 (Server Windows), ProLiant DL385 G5 (Server Windows)"/>
    <s v="CZC9117DRM, CZC9117DRM"/>
    <s v="00:23:7D:25:4D:E8, 00:23:7D:25:4D:EA"/>
    <s v="1.0.0.7,fe80::fc4a:66ce:222c:40c8, 10.188.44.77,fe80::e135:9b4e:d041:872f"/>
  </r>
  <r>
    <x v="10"/>
    <x v="395"/>
    <x v="1723"/>
    <x v="2"/>
    <x v="3"/>
    <s v="In Betrieb"/>
    <x v="35"/>
    <s v="ProLiant DL385 G5 (Server Windows), ProLiant DL385 G5 (Server Windows)"/>
    <s v="CZC9117DWN, CZC9117DWN"/>
    <s v="00:23:7D:25:5B:90, 00:23:7D:25:5B:92"/>
    <s v="1.0.0.8,fe80::f5fe:65f5:e037:a4f, 172.16.40.98,fe80::4d8d:26cc:41a1:7bda"/>
  </r>
  <r>
    <x v="10"/>
    <x v="396"/>
    <x v="1724"/>
    <x v="0"/>
    <x v="0"/>
    <s v="In Betrieb"/>
    <x v="0"/>
    <s v="RICOH Aficio Printer"/>
    <s v="W795P102839"/>
    <s v="00:26:73:9D:40:A4"/>
    <s v="10.2.31.11"/>
  </r>
  <r>
    <x v="10"/>
    <x v="397"/>
    <x v="1725"/>
    <x v="1"/>
    <x v="5"/>
    <s v="In Betrieb"/>
    <x v="1"/>
    <s v="Brocade ICX6450-48-HPOE, Brocade ICX6450-48-HPOE, Brocade ICX6450-48-HPOE, Brocade ICX6450-48-HPOE, Brocade ICX6450-48-HPOE"/>
    <s v="BZT3248K06L, BZT3248K06L, BZT3248K06L, BZT3248K06L, BZT3248K06L"/>
    <s v="n.a., n.a., n.a., n.a., CC:4E:24:80:EF:4C"/>
    <s v="n.a., n.a., n.a., n.a., 10.2.2.77"/>
  </r>
  <r>
    <x v="10"/>
    <x v="397"/>
    <x v="1726"/>
    <x v="1"/>
    <x v="1"/>
    <s v="In Betrieb"/>
    <x v="1"/>
    <s v="ICX6450-48p POE 48-port, ICX6450-48p POE 48-port, ICX6450-48p POE 48-port, ICX6450-48p POE 48-port, ICX6450-48p POE 48-port, ICX6450-48p POE 48-port, ICX6450-48p POE 48-port, ICX6450-48p POE 48-port, ICX6450-48p POE 48-port, ICX6450-48p POE 48-port, "/>
    <s v="BZT3248K06L, BZT3248K06L, BZT3248K06L, BZT3248K06L, BZT3248K06L, BZT3248K06L, BZT3248K06L, BZT3248K06L, BZT3248K06L, BZT3248K06L, BZT3248K06L, BZT3248K06L, BZT3248K06L, BZT3248K06L, BZT3248K06L"/>
    <s v="CC:4E:24:A6:BC:40, CC:4E:24:A6:BC:49, CC:4E:24:A6:BC:4A, CC:4E:24:A6:BC:4B, CC:4E:24:A6:BC:46, CC:4E:24:A6:BC:47, CC:4E:24:A6:BC:48, CC:4E:24:A6:BC:71, CC:4E:24:A6:BC:73, CC:4E:24:A6:BC:4D, CC:4E:24:A6:BC:41, CC:4E:24:A6:BC:42, CC:4E:24:A6:BC:43, CC:"/>
    <s v="NULL"/>
  </r>
  <r>
    <x v="10"/>
    <x v="397"/>
    <x v="1727"/>
    <x v="1"/>
    <x v="1"/>
    <s v="In Betrieb"/>
    <x v="1"/>
    <s v="ICX6450-48p POE 48-port, ICX6450-48p POE 48-port, ICX6450-48p POE 48-port, ICX6450-48p POE 48-port"/>
    <s v="BZT3248K046, BZT3248K046, BZT3248K046, BZT3248K046"/>
    <s v="CC:4E:24:A6:9E:B1, CC:4E:24:A6:9E:B2, CC:4E:24:A6:9E:B3, CC:4E:24:A6:9E:B4"/>
    <s v="NULL"/>
  </r>
  <r>
    <x v="10"/>
    <x v="397"/>
    <x v="1728"/>
    <x v="1"/>
    <x v="1"/>
    <s v="In Betrieb"/>
    <x v="1"/>
    <s v="ICX6450-24P POE 24-port, ICX6450-24P POE 24-port, ICX6450-24P POE 24-port, ICX6450-24P POE 24-port, ICX6450-24P POE 24-port, ICX6450-24P POE 24-port, ICX6450-24P POE 24-port, ICX6450-24P POE 24-port, ICX6450-24P POE 24-port, ICX6450-24P POE 24-port, "/>
    <s v="BZR3245K030, BZR3245K030, BZR3245K030, BZR3245K030, BZR3245K030, BZR3245K030, BZR3245K030, BZR3245K030, BZR3245K030, BZR3245K030, BZR3245K030, BZR3245K030, BZR3245K030, BZR3245K030, BZR3245K030"/>
    <s v="CC:4E:24:80:EF:4C, CC:4E:24:80:EF:4D, CC:4E:24:80:EF:4E, CC:4E:24:80:EF:4F, CC:4E:24:80:EF:50, CC:4E:24:80:EF:51, CC:4E:24:80:EF:59, CC:4E:24:80:EF:5B, CC:4E:24:80:EF:5C, CC:4E:24:80:EF:52, CC:4E:24:80:EF:53, CC:4E:24:80:EF:54, CC:4E:24:80:EF:55, CC:"/>
    <s v="NULL"/>
  </r>
  <r>
    <x v="10"/>
    <x v="398"/>
    <x v="1729"/>
    <x v="1"/>
    <x v="1"/>
    <s v="In Betrieb"/>
    <x v="1"/>
    <s v="Foundry Iron Switch, Foundry Iron Switch, Foundry Iron Switch, Foundry Iron Switch, Foundry Iron Switch, Foundry Iron Switch, Foundry Iron Switch, Foundry Iron Switch"/>
    <s v="BZT3214L01Z, BZT3214L01Z, BZT3214L01Z, BZT3214L01Z, BZT3214L01Z, BZT3214L01Z, BZT3214L01Z, BZT3214L01Z"/>
    <s v="CC:4E:24:D8:B9:C0, n.a., CC:4E:24:D8:B9:C0, CC:4E:24:D8:B9:E0, CC:4E:24:D8:B9:E2, CC:4E:24:D8:B9:E3, CC:4E:24:D8:B9:F1, CC:4E:24:D8:B9:F3"/>
    <s v="NULL"/>
  </r>
  <r>
    <x v="10"/>
    <x v="399"/>
    <x v="1730"/>
    <x v="0"/>
    <x v="0"/>
    <s v="In Betrieb"/>
    <x v="0"/>
    <s v="RICOH Aficio Printer"/>
    <s v="T1149065771"/>
    <s v="00:26:73:87:A6:3E"/>
    <s v="10.2.31.13"/>
  </r>
  <r>
    <x v="10"/>
    <x v="400"/>
    <x v="1731"/>
    <x v="1"/>
    <x v="5"/>
    <s v="In Betrieb"/>
    <x v="1"/>
    <s v="Brocade ICX6450-48-HPOE, Brocade ICX6450-48-HPOE"/>
    <s v="BZT3248K043, BZT3248K043"/>
    <s v="CC:4E:24:A6:9F:40, n.a."/>
    <s v="10.2.2.78, n.a."/>
  </r>
  <r>
    <x v="10"/>
    <x v="400"/>
    <x v="1732"/>
    <x v="1"/>
    <x v="1"/>
    <s v="In Betrieb"/>
    <x v="1"/>
    <s v="ICX6450-48p POE 48-port, ICX6450-48p POE 48-port, ICX6450-48p POE 48-port, ICX6450-48p POE 48-port, ICX6450-48p POE 48-port, ICX6450-48p POE 48-port, ICX6450-48p POE 48-port, ICX6450-48p POE 48-port, ICX6450-48p POE 48-port, ICX6450-48p POE 48-port, "/>
    <s v="BZT3248K043, BZT3248K043, BZT3248K043, BZT3248K043, BZT3248K043, BZT3248K043, BZT3248K043, BZT3248K043, BZT3248K043, BZT3248K043, BZT3248K043, BZT3248K043, BZT3248K043, BZT3248K043, BZT3248K043"/>
    <s v="CC:4E:24:A6:9F:71, CC:4E:24:A6:9F:73, CC:4E:24:A6:9F:74, CC:4E:24:A6:9F:43, CC:4E:24:A6:9F:44, CC:4E:24:A6:9F:45, CC:4E:24:A6:9F:46, CC:4E:24:A6:9F:47, CC:4E:24:A6:9F:48, CC:4E:24:A6:9F:40, CC:4E:24:A6:9F:49, CC:4E:24:A6:9F:4A, CC:4E:24:A6:9F:4B, CC:"/>
    <s v="NULL"/>
  </r>
  <r>
    <x v="10"/>
    <x v="400"/>
    <x v="1733"/>
    <x v="1"/>
    <x v="1"/>
    <s v="In Betrieb"/>
    <x v="1"/>
    <s v="ICX6450-48p POE 48-port, ICX6450-48p POE 48-port, ICX6450-48p POE 48-port, ICX6450-48p POE 48-port, ICX6450-48p POE 48-port, ICX6450-48p POE 48-port, ICX6450-48p POE 48-port, ICX6450-48p POE 48-port, ICX6450-48p POE 48-port, ICX6450-48p POE 48-port, "/>
    <s v="BZT3248K06K, BZT3248K06K, BZT3248K06K, BZT3248K06K, BZT3248K06K, BZT3248K06K, BZT3248K06K, BZT3248K06K, BZT3248K06K, BZT3248K06K, BZT3248K06K, BZT3248K06K, BZT3248K06K"/>
    <s v="CC:4E:24:A6:BC:E6, CC:4E:24:A6:BC:ED, CC:4E:24:A6:BC:EE, CC:4E:24:A6:BC:EF, CC:4E:24:A6:BC:F1, CC:4E:24:A6:BC:F3, CC:4E:24:A6:BC:F4, CC:4E:24:A6:BC:E7, CC:4E:24:A6:BC:E8, CC:4E:24:A6:BC:E9, CC:4E:24:A6:BC:EA, CC:4E:24:A6:BC:EB, CC:4E:24:A6:BC:EC"/>
    <s v="NULL"/>
  </r>
  <r>
    <x v="10"/>
    <x v="400"/>
    <x v="1734"/>
    <x v="1"/>
    <x v="1"/>
    <s v="In Betrieb"/>
    <x v="1"/>
    <s v="Foundry Networks Switch FWS624G, Foundry Networks Switch FWS624G, Foundry Networks Switch FWS624G, Foundry Networks Switch FWS624G, Foundry Networks Switch FWS624G, Foundry Networks Switch FWS624G, Foundry Networks Switch FWS624G, Foundry Networks Sw"/>
    <s v="MAAN06H06N, MAAN06H06N, MAAN06H06N, MAAN06H06N, MAAN06H06N, MAAN06H06N, MAAN06H06N, MAAN06H06N, MAAN06H06N, MAAN06H06N, MAAN06H06N, MAAN06H06N, MAAN06H06N, MAAN06H06N, MAAN06H06N, MAAN06H06N, MAAN06H06N, MAAN06H06N, MAAN06H06N, MAAN06H06N, MAAN06H06N"/>
    <s v="74:8E:F8:14:59:A0, n.a., 74:8E:F8:14:59:A0, 74:8E:F8:14:59:A9, 74:8E:F8:14:59:AA, 74:8E:F8:14:59:A6, 74:8E:F8:14:59:A7, 74:8E:F8:14:59:A8, 74:8E:F8:14:59:B6, 74:8E:F8:14:59:B7, 74:8E:F8:14:59:A2, 74:8E:F8:14:59:A3, 74:8E:F8:14:59:A4, 74:8E:F8:14:59:A"/>
    <s v="NULL"/>
  </r>
  <r>
    <x v="10"/>
    <x v="401"/>
    <x v="1735"/>
    <x v="0"/>
    <x v="0"/>
    <s v="In Betrieb"/>
    <x v="0"/>
    <s v="RICOH Aficio Printer"/>
    <s v="E154M630215"/>
    <s v="00:26:73:88:48:3B"/>
    <s v="10.2.31.19"/>
  </r>
  <r>
    <x v="10"/>
    <x v="402"/>
    <x v="1736"/>
    <x v="0"/>
    <x v="0"/>
    <s v="In Betrieb"/>
    <x v="0"/>
    <s v="RICOH Aficio Printer"/>
    <s v="E154M630409"/>
    <s v="00:26:73:88:49:94"/>
    <s v="10.2.31.10"/>
  </r>
  <r>
    <x v="10"/>
    <x v="403"/>
    <x v="1737"/>
    <x v="1"/>
    <x v="5"/>
    <s v="In Betrieb"/>
    <x v="1"/>
    <s v="Brocade ICX6450-48-HPOE, Brocade ICX6450-48-HPOE"/>
    <s v="BZT3248K02M, BZT3248K02M"/>
    <s v="CC:4E:24:A6:88:64, n.a."/>
    <s v="10.2.2.79, n.a."/>
  </r>
  <r>
    <x v="10"/>
    <x v="403"/>
    <x v="1738"/>
    <x v="1"/>
    <x v="1"/>
    <s v="In Betrieb"/>
    <x v="1"/>
    <s v="ICX6450-48p POE 48-port, ICX6450-48p POE 48-port, ICX6450-48p POE 48-port, ICX6450-48p POE 48-port, ICX6450-48p POE 48-port, ICX6450-48p POE 48-port, ICX6450-48p POE 48-port, ICX6450-48p POE 48-port, ICX6450-48p POE 48-port, ICX6450-48p POE 48-port, "/>
    <s v="BZT3248K02M, BZT3248K02M, BZT3248K02M, BZT3248K02M, BZT3248K02M, BZT3248K02M, BZT3248K02M, BZT3248K02M, BZT3248K02M, BZT3248K02M, BZT3248K02M, BZT3248K02M, BZT3248K02M, BZT3248K02M, BZT3248K02M"/>
    <s v="CC:4E:24:A6:94:40, CC:4E:24:A6:94:49, CC:4E:24:A6:94:4A, CC:4E:24:A6:94:46, CC:4E:24:A6:94:47, CC:4E:24:A6:94:48, CC:4E:24:A6:94:71, CC:4E:24:A6:94:73, CC:4E:24:A6:94:74, CC:4E:24:A6:94:4B, CC:4E:24:A6:94:41, CC:4E:24:A6:94:42, CC:4E:24:A6:94:43, CC:"/>
    <s v="NULL"/>
  </r>
  <r>
    <x v="10"/>
    <x v="403"/>
    <x v="1739"/>
    <x v="1"/>
    <x v="1"/>
    <s v="In Betrieb"/>
    <x v="1"/>
    <s v="ICX6450-48p POE 48-port, ICX6450-48p POE 48-port, ICX6450-48p POE 48-port, ICX6450-48p POE 48-port"/>
    <s v="BZT3248K062, BZT3248K062, BZT3248K062, BZT3248K062"/>
    <s v="CC:4E:24:A6:B8:F1, CC:4E:24:A6:B8:F2, CC:4E:24:A6:B8:F3, CC:4E:24:A6:B8:F4"/>
    <s v="NULL"/>
  </r>
  <r>
    <x v="10"/>
    <x v="403"/>
    <x v="1740"/>
    <x v="1"/>
    <x v="1"/>
    <s v="In Betrieb"/>
    <x v="1"/>
    <s v="ICX6450-48p POE 48-port, ICX6450-48p POE 48-port, ICX6450-48p POE 48-port, ICX6450-48p POE 48-port, ICX6450-48p POE 48-port, ICX6450-48p POE 48-port, ICX6450-48p POE 48-port, ICX6450-48p POE 48-port, ICX6450-48p POE 48-port, ICX6450-48p POE 48-port, "/>
    <s v="BZT3248K057, BZT3248K057, BZT3248K057, BZT3248K057, BZT3248K057, BZT3248K057, BZT3248K057, BZT3248K057, BZT3248K057, BZT3248K057, BZT3248K057, BZT3248K057, BZT3248K057, BZT3248K057, BZT3248K057"/>
    <s v="CC:4E:24:A6:88:6D, CC:4E:24:A6:88:6E, CC:4E:24:A6:88:6F, CC:4E:24:A6:88:67, CC:4E:24:A6:88:68, CC:4E:24:A6:88:69, CC:4E:24:A6:88:6A, CC:4E:24:A6:88:6B, CC:4E:24:A6:88:6C, CC:4E:24:A6:88:64, CC:4E:24:A6:88:71, CC:4E:24:A6:88:73, CC:4E:24:A6:88:74, CC:"/>
    <s v="NULL"/>
  </r>
  <r>
    <x v="10"/>
    <x v="403"/>
    <x v="1741"/>
    <x v="1"/>
    <x v="1"/>
    <s v="In Betrieb"/>
    <x v="1"/>
    <s v="Brocade Communications Systems Switch ICX6450-48, Brocade Communications Systems Switch ICX6450-48, Brocade Communications Systems Switch ICX6450-48, Brocade Communications Systems Switch ICX6450-48, Brocade Communications Systems Switch ICX6450-48, "/>
    <s v="BZU0423J026, BZU0423J026, BZU0423J026, BZU0423J026, BZU0423J026, BZU0423J026, BZU0423J026, BZU0423J026, BZU0423J026, BZU0423J026, BZU0423J026, BZU0423J026, BZU0423J026, BZU0423J026, BZU0423J026, BZU0423J026, BZU0423J026, BZU0423J026, BZU0423J026, BZU"/>
    <s v="74:8E:F8:EF:D3:F2, 74:8E:F8:EF:D3:F3, 74:8E:F8:EF:D3:C4, 74:8E:F8:EF:D3:C5, 74:8E:F8:EF:D3:C6, 74:8E:F8:EF:D3:C7, 74:8E:F8:EF:D3:C8, 74:8E:F8:EF:D3:F1, 74:8E:F8:EF:D3:EA, 74:8E:F8:EF:D3:EB, 74:8E:F8:EF:D3:EC, 74:8E:F8:EF:D3:ED, 74:8E:F8:EF:D3:EE, 74:"/>
    <s v="NULL"/>
  </r>
  <r>
    <x v="10"/>
    <x v="403"/>
    <x v="1742"/>
    <x v="0"/>
    <x v="0"/>
    <s v="In Betrieb"/>
    <x v="0"/>
    <s v="RICOH Aficio Printer"/>
    <s v="C507P601720"/>
    <s v="00:26:73:E0:45:6B"/>
    <s v="10.2.31.80"/>
  </r>
  <r>
    <x v="10"/>
    <x v="404"/>
    <x v="1743"/>
    <x v="0"/>
    <x v="0"/>
    <s v="In Betrieb"/>
    <x v="0"/>
    <s v="RICOH Aficio Printer"/>
    <s v="W492K605582"/>
    <s v="00:26:73:46:FC:FF"/>
    <s v="10.2.31.14"/>
  </r>
  <r>
    <x v="10"/>
    <x v="405"/>
    <x v="1744"/>
    <x v="1"/>
    <x v="6"/>
    <s v="Installiert"/>
    <x v="1"/>
    <s v="NULL"/>
    <s v="NULL"/>
    <s v="NULL"/>
    <s v="NULL"/>
  </r>
  <r>
    <x v="10"/>
    <x v="406"/>
    <x v="1745"/>
    <x v="1"/>
    <x v="5"/>
    <s v="In Betrieb"/>
    <x v="1"/>
    <s v="Brocade ICX6450-48-HPOE, Brocade ICX6450-48-HPOE, Brocade ICX6450-48-HPOE, Brocade ICX6450-48-HPOE, Brocade ICX6450-48-HPOE"/>
    <s v="BZT3248K06A, BZT3248K06A, BZT3248K06A, BZT3248K06A, BZT3248K06A"/>
    <s v="n.a., n.a., n.a., n.a., CC:4E:24:80:EF:AC"/>
    <s v="n.a., n.a., n.a., n.a., 10.2.2.80"/>
  </r>
  <r>
    <x v="10"/>
    <x v="406"/>
    <x v="1746"/>
    <x v="1"/>
    <x v="1"/>
    <s v="In Betrieb"/>
    <x v="1"/>
    <s v="ICX6450-48p POE 48-port, ICX6450-48p POE 48-port, ICX6450-48p POE 48-port, ICX6450-48p POE 48-port, ICX6450-48p POE 48-port, ICX6450-48p POE 48-port, ICX6450-48p POE 48-port, ICX6450-48p POE 48-port, ICX6450-48p POE 48-port, ICX6450-48p POE 48-port, "/>
    <s v="BZT3248K06A, BZT3248K06A, BZT3248K06A, BZT3248K06A, BZT3248K06A, BZT3248K06A, BZT3248K06A, BZT3248K06A, BZT3248K06A, BZT3248K06A, BZT3248K06A, BZT3248K06A, BZT3248K06A, BZT3248K06A, BZT3248K06A"/>
    <s v="CC:4E:24:A6:B9:40, CC:4E:24:A6:B9:49, CC:4E:24:A6:B9:4A, CC:4E:24:A6:B9:46, CC:4E:24:A6:B9:47, CC:4E:24:A6:B9:48, CC:4E:24:A6:B9:71, CC:4E:24:A6:B9:73, CC:4E:24:A6:B9:74, CC:4E:24:A6:B9:4B, CC:4E:24:A6:B9:41, CC:4E:24:A6:B9:42, CC:4E:24:A6:B9:43, CC:"/>
    <s v="NULL"/>
  </r>
  <r>
    <x v="10"/>
    <x v="406"/>
    <x v="1747"/>
    <x v="1"/>
    <x v="1"/>
    <s v="In Betrieb"/>
    <x v="1"/>
    <s v="ICX6450-48p POE 48-port, ICX6450-48p POE 48-port, ICX6450-48p POE 48-port, ICX6450-48p POE 48-port"/>
    <s v="BZT3248K02S, BZT3248K02S, BZT3248K02S, BZT3248K02S"/>
    <s v="CC:4E:24:A6:97:31, CC:4E:24:A6:97:32, CC:4E:24:A6:97:33, CC:4E:24:A6:97:34"/>
    <s v="NULL"/>
  </r>
  <r>
    <x v="10"/>
    <x v="406"/>
    <x v="1748"/>
    <x v="1"/>
    <x v="1"/>
    <s v="In Betrieb"/>
    <x v="1"/>
    <s v="ICX6450-24P POE 24-port, ICX6450-24P POE 24-port, ICX6450-24P POE 24-port, ICX6450-24P POE 24-port, ICX6450-24P POE 24-port, ICX6450-24P POE 24-port, ICX6450-24P POE 24-port, ICX6450-24P POE 24-port, ICX6450-24P POE 24-port, ICX6450-24P POE 24-port, "/>
    <s v="BZR3245K032, BZR3245K032, BZR3245K032, BZR3245K032, BZR3245K032, BZR3245K032, BZR3245K032, BZR3245K032, BZR3245K032, BZR3245K032, BZR3245K032, BZR3245K032, BZR3245K032, BZR3245K032, BZR3245K032"/>
    <s v="CC:4E:24:80:EF:B9, CC:4E:24:80:EF:BB, CC:4E:24:80:EF:BC, CC:4E:24:80:EF:B2, CC:4E:24:80:EF:B3, CC:4E:24:80:EF:B4, CC:4E:24:80:EF:B5, CC:4E:24:80:EF:B6, CC:4E:24:80:EF:B7, CC:4E:24:80:EF:AC, CC:4E:24:80:EF:AD, CC:4E:24:80:EF:AE, CC:4E:24:80:EF:AF, CC:"/>
    <s v="NULL"/>
  </r>
  <r>
    <x v="10"/>
    <x v="407"/>
    <x v="1749"/>
    <x v="0"/>
    <x v="0"/>
    <s v="In Betrieb"/>
    <x v="0"/>
    <s v="RICOH Aficio Printer"/>
    <s v="W493K503134"/>
    <s v="00:26:73:63:67:54"/>
    <s v="10.2.31.78"/>
  </r>
  <r>
    <x v="10"/>
    <x v="408"/>
    <x v="1750"/>
    <x v="0"/>
    <x v="0"/>
    <s v="In Betrieb"/>
    <x v="0"/>
    <s v="RICOH Aficio Printer"/>
    <s v="E154M630298"/>
    <s v="00:26:73:88:49:07"/>
    <s v="10.2.31.75"/>
  </r>
  <r>
    <x v="10"/>
    <x v="409"/>
    <x v="1751"/>
    <x v="1"/>
    <x v="5"/>
    <s v="In Betrieb"/>
    <x v="1"/>
    <s v="Brocade ICX6450-48-HPOE, Brocade ICX6450-48-HPOE"/>
    <s v="BZT3248K063, BZT3248K063"/>
    <s v="CC:4E:24:80:F3:8C, n.a."/>
    <s v="10.2.2.81, n.a."/>
  </r>
  <r>
    <x v="10"/>
    <x v="409"/>
    <x v="1752"/>
    <x v="1"/>
    <x v="1"/>
    <s v="In Betrieb"/>
    <x v="1"/>
    <s v="ICX6450-48p POE 48-port, ICX6450-48p POE 48-port, ICX6450-48p POE 48-port, ICX6450-48p POE 48-port, ICX6450-48p POE 48-port, ICX6450-48p POE 48-port, ICX6450-48p POE 48-port, ICX6450-48p POE 48-port, ICX6450-48p POE 48-port, ICX6450-48p POE 48-port, "/>
    <s v="BZT3248K063, BZT3248K063, BZT3248K063, BZT3248K063, BZT3248K063, BZT3248K063, BZT3248K063, BZT3248K063, BZT3248K063, BZT3248K063, BZT3248K063, BZT3248K063, BZT3248K063, BZT3248K063, BZT3248K063"/>
    <s v="CC:4E:24:A6:B6:80, CC:4E:24:A6:B6:89, CC:4E:24:A6:B6:8A, CC:4E:24:A6:B6:8B, CC:4E:24:A6:B6:87, CC:4E:24:A6:B6:88, CC:4E:24:A6:B6:B1, CC:4E:24:A6:B6:B3, CC:4E:24:A6:B6:B4, CC:4E:24:A6:B6:81, CC:4E:24:A6:B6:82, CC:4E:24:A6:B6:83, CC:4E:24:A6:B6:84, CC:"/>
    <s v="NULL"/>
  </r>
  <r>
    <x v="10"/>
    <x v="409"/>
    <x v="1753"/>
    <x v="1"/>
    <x v="1"/>
    <s v="In Betrieb"/>
    <x v="1"/>
    <s v="ICX6450-48p POE 48-port, ICX6450-48p POE 48-port, ICX6450-48p POE 48-port, ICX6450-48p POE 48-port"/>
    <s v="BZT3248K069, BZT3248K069, BZT3248K069, BZT3248K069"/>
    <s v="CC:4E:24:A6:AA:F1, CC:4E:24:A6:AA:F2, CC:4E:24:A6:AA:F3, CC:4E:24:A6:AA:F4"/>
    <s v="NULL"/>
  </r>
  <r>
    <x v="10"/>
    <x v="409"/>
    <x v="1754"/>
    <x v="1"/>
    <x v="1"/>
    <s v="In Betrieb"/>
    <x v="1"/>
    <s v="ICX6450-24P POE 24-port, ICX6450-24P POE 24-port, ICX6450-24P POE 24-port, ICX6450-24P POE 24-port, ICX6450-24P POE 24-port, ICX6450-24P POE 24-port, ICX6450-24P POE 24-port, ICX6450-24P POE 24-port, ICX6450-24P POE 24-port, ICX6450-24P POE 24-port, "/>
    <s v="BZR3245K031, BZR3245K031, BZR3245K031, BZR3245K031, BZR3245K031, BZR3245K031, BZR3245K031, BZR3245K031, BZR3245K031, BZR3245K031, BZR3245K031, BZR3245K031, BZR3245K031, BZR3245K031, BZR3245K031"/>
    <s v="CC:4E:24:80:F3:8C, CC:4E:24:80:F3:8D, CC:4E:24:80:F3:8E, CC:4E:24:80:F3:8F, CC:4E:24:80:F3:90, CC:4E:24:80:F3:97, CC:4E:24:80:F3:99, CC:4E:24:80:F3:9B, CC:4E:24:80:F3:9C, CC:4E:24:80:F3:91, CC:4E:24:80:F3:92, CC:4E:24:80:F3:93, CC:4E:24:80:F3:94, CC:"/>
    <s v="NULL"/>
  </r>
  <r>
    <x v="10"/>
    <x v="410"/>
    <x v="1755"/>
    <x v="0"/>
    <x v="0"/>
    <s v="In Betrieb"/>
    <x v="0"/>
    <s v="RICOH Aficio Printer"/>
    <s v="E154M521361"/>
    <s v="00:26:73:88:23:B2"/>
    <s v="10.2.31.15"/>
  </r>
  <r>
    <x v="10"/>
    <x v="411"/>
    <x v="1756"/>
    <x v="0"/>
    <x v="0"/>
    <s v="In Betrieb"/>
    <x v="0"/>
    <s v="RICOH Aficio Printer"/>
    <s v="W493K500226"/>
    <s v="00:26:73:60:A3:BB"/>
    <s v="10.2.31.86"/>
  </r>
  <r>
    <x v="10"/>
    <x v="412"/>
    <x v="1757"/>
    <x v="0"/>
    <x v="0"/>
    <s v="In Betrieb"/>
    <x v="0"/>
    <s v="RICOH Aficio Printer"/>
    <s v="T1149064386"/>
    <s v="00:26:73:8A:D2:F1"/>
    <s v="10.2.31.77"/>
  </r>
  <r>
    <x v="10"/>
    <x v="413"/>
    <x v="1758"/>
    <x v="0"/>
    <x v="0"/>
    <s v="In Betrieb"/>
    <x v="0"/>
    <s v="RICOH Aficio Printer"/>
    <s v="W663K400134"/>
    <s v="00:26:73:57:F3:E6"/>
    <s v="10.2.31.82"/>
  </r>
  <r>
    <x v="10"/>
    <x v="414"/>
    <x v="1759"/>
    <x v="0"/>
    <x v="0"/>
    <s v="In Betrieb"/>
    <x v="0"/>
    <s v="RICOH Aficio Printer"/>
    <s v="E155M730431"/>
    <s v="00:26:73:A9:11:19"/>
    <s v="10.2.31.79"/>
  </r>
  <r>
    <x v="10"/>
    <x v="415"/>
    <x v="1760"/>
    <x v="1"/>
    <x v="1"/>
    <s v="In Betrieb"/>
    <x v="1"/>
    <s v="Foundry Networks Switch FLS624, Foundry Networks Switch FLS624"/>
    <s v="NULL"/>
    <s v=", n.a."/>
    <s v="10.188.128.100, n.a."/>
  </r>
  <r>
    <x v="10"/>
    <x v="416"/>
    <x v="1761"/>
    <x v="1"/>
    <x v="5"/>
    <s v="In Betrieb"/>
    <x v="1"/>
    <s v="Brocade ICX6450-48-HPOE, Brocade ICX6450-48-HPOE, Brocade ICX6450-48-HPOE, Brocade ICX6450-48-HPOE"/>
    <s v="BZT3248K06B, BZT3248K06B, BZT3248K06B, BZT3248K06B"/>
    <s v="n.a., n.a., n.a., CC:4E:24:A6:89:B1"/>
    <s v="n.a., n.a., n.a., 10.2.2.82"/>
  </r>
  <r>
    <x v="10"/>
    <x v="416"/>
    <x v="1762"/>
    <x v="1"/>
    <x v="1"/>
    <s v="In Betrieb"/>
    <x v="1"/>
    <s v="ICX6450-48p POE 48-port, ICX6450-48p POE 48-port, ICX6450-48p POE 48-port, ICX6450-48p POE 48-port, ICX6450-48p POE 48-port, ICX6450-48p POE 48-port, ICX6450-48p POE 48-port, ICX6450-48p POE 48-port, ICX6450-48p POE 48-port, ICX6450-48p POE 48-port, "/>
    <s v="BZT3248K06B, BZT3248K06B, BZT3248K06B, BZT3248K06B, BZT3248K06B, BZT3248K06B, BZT3248K06B, BZT3248K06B, BZT3248K06B, BZT3248K06B, BZT3248K06B, BZT3248K06B, BZT3248K06B, BZT3248K06B, BZT3248K06B"/>
    <s v="CC:4E:24:A6:B5:C0, CC:4E:24:A6:B5:F3, CC:4E:24:A6:B5:F4, CC:4E:24:A6:B5:C4, CC:4E:24:A6:B5:C5, CC:4E:24:A6:B5:C6, CC:4E:24:A6:B5:C7, CC:4E:24:A6:B5:C8, CC:4E:24:A6:B5:F1, CC:4E:24:A6:B5:C9, CC:4E:24:A6:B5:CA, CC:4E:24:A6:B5:CB, CC:4E:24:A6:B5:C1, CC:"/>
    <s v="NULL"/>
  </r>
  <r>
    <x v="10"/>
    <x v="416"/>
    <x v="1763"/>
    <x v="1"/>
    <x v="1"/>
    <s v="In Betrieb"/>
    <x v="1"/>
    <s v="ICX6450-48p POE 48-port, ICX6450-48p POE 48-port, ICX6450-48p POE 48-port, ICX6450-48p POE 48-port"/>
    <s v="BZT3248K04D, BZT3248K04D, BZT3248K04D, BZT3248K04D"/>
    <s v="CC:4E:24:A6:89:B1, CC:4E:24:A6:89:B2, CC:4E:24:A6:89:B3, CC:4E:24:A6:89:B4"/>
    <s v="NULL"/>
  </r>
  <r>
    <x v="10"/>
    <x v="416"/>
    <x v="1764"/>
    <x v="1"/>
    <x v="1"/>
    <s v="In Betrieb"/>
    <x v="1"/>
    <s v="ICX6450-48p POE 48-port, ICX6450-48p POE 48-port, ICX6450-48p POE 48-port, ICX6450-48p POE 48-port, ICX6450-48p POE 48-port, ICX6450-48p POE 48-port, ICX6450-48p POE 48-port, ICX6450-48p POE 48-port, ICX6450-48p POE 48-port, ICX6450-48p POE 48-port, "/>
    <s v="BZT3248K06C, BZT3248K06C, BZT3248K06C, BZT3248K06C, BZT3248K06C, BZT3248K06C, BZT3248K06C, BZT3248K06C, BZT3248K06C, BZT3248K06C, BZT3248K06C, BZT3248K06C, BZT3248K06C, BZT3248K06C, BZT3248K06C"/>
    <s v="CC:4E:24:A6:B7:A4, CC:4E:24:A6:B7:A5, CC:4E:24:A6:B7:A6, CC:4E:24:A6:B7:A7, CC:4E:24:A6:B7:A8, CC:4E:24:A6:B7:AF, CC:4E:24:A6:B7:B1, CC:4E:24:A6:B7:B3, CC:4E:24:A6:B7:B4, CC:4E:24:A6:B7:A9, CC:4E:24:A6:B7:AA, CC:4E:24:A6:B7:AB, CC:4E:24:A6:B7:AC, CC:"/>
    <s v="NULL"/>
  </r>
  <r>
    <x v="10"/>
    <x v="416"/>
    <x v="1765"/>
    <x v="1"/>
    <x v="5"/>
    <s v="In Betrieb"/>
    <x v="1"/>
    <s v="Brocade ICX6450-48-HPOE, Brocade ICX6450-48-HPOE"/>
    <s v="BZT3248K03D, BZT3248K03D"/>
    <s v="CC:4E:24:A6:9C:40, n.a."/>
    <s v="10.188.18.84, n.a."/>
  </r>
  <r>
    <x v="10"/>
    <x v="416"/>
    <x v="1766"/>
    <x v="1"/>
    <x v="1"/>
    <s v="In Betrieb"/>
    <x v="1"/>
    <s v="ICX6450-48p POE 48-port, ICX6450-48p POE 48-port, ICX6450-48p POE 48-port, ICX6450-48p POE 48-port, ICX6450-48p POE 48-port, ICX6450-48p POE 48-port, ICX6450-48p POE 48-port, ICX6450-48p POE 48-port, ICX6450-48p POE 48-port, ICX6450-48p POE 48-port, "/>
    <s v="BZT3248K03D, BZT3248K03D, BZT3248K03D, BZT3248K03D, BZT3248K03D, BZT3248K03D, BZT3248K03D, BZT3248K03D, BZT3248K03D, BZT3248K03D, BZT3248K03D, BZT3248K03D, BZT3248K03D, BZT3248K03D, BZT3248K03D, BZT3248K03D, BZT3248K03D, BZT3248K03D, BZT3248K03D, BZT"/>
    <s v="CC:4E:24:A6:A6:80, CC:4E:24:A6:A6:89, CC:4E:24:A6:A6:87, CC:4E:24:A6:A6:88, CC:4E:24:A6:A6:B1, CC:4E:24:A6:A6:B3, CC:4E:24:A6:A6:B4, CC:4E:24:A6:A6:AB, CC:4E:24:A6:A6:AC, CC:4E:24:A6:A6:AD, CC:4E:24:A6:A6:84, CC:4E:24:A6:A6:85, CC:4E:24:A6:A6:86, CC:"/>
    <s v="NULL"/>
  </r>
  <r>
    <x v="10"/>
    <x v="416"/>
    <x v="1767"/>
    <x v="1"/>
    <x v="1"/>
    <s v="In Betrieb"/>
    <x v="1"/>
    <s v="ICX6450-48p POE 48-port, ICX6450-48p POE 48-port, ICX6450-48p POE 48-port, ICX6450-48p POE 48-port, ICX6450-48p POE 48-port, ICX6450-48p POE 48-port, ICX6450-48p POE 48-port, ICX6450-48p POE 48-port, ICX6450-48p POE 48-port, ICX6450-48p POE 48-port, "/>
    <s v="BZT3248K032, BZT3248K032, BZT3248K032, BZT3248K032, BZT3248K032, BZT3248K032, BZT3248K032, BZT3248K032, BZT3248K032, BZT3248K032, BZT3248K032, BZT3248K032, BZT3248K032, BZT3248K032, BZT3248K032, BZT3248K032, BZT3248K032, BZT3248K032, BZT3248K032, BZT"/>
    <s v="CC:4E:24:A6:9C:40, CC:4E:24:A6:9C:49, CC:4E:24:A6:9C:4A, CC:4E:24:A6:9C:46, CC:4E:24:A6:9C:47, CC:4E:24:A6:9C:48, CC:4E:24:A6:9C:71, CC:4E:24:A6:9C:73, CC:4E:24:A6:9C:74, CC:4E:24:A6:9C:6C, CC:4E:24:A6:9C:6D, CC:4E:24:A6:9C:6E, CC:4E:24:A6:9C:6F, CC:"/>
    <s v="NULL"/>
  </r>
  <r>
    <x v="10"/>
    <x v="416"/>
    <x v="1768"/>
    <x v="1"/>
    <x v="1"/>
    <s v="In Betrieb"/>
    <x v="1"/>
    <s v="ICX6450-48p POE 48-port, ICX6450-48p POE 48-port, ICX6450-48p POE 48-port, ICX6450-48p POE 48-port, ICX6450-48p POE 48-port, ICX6450-48p POE 48-port, ICX6450-48p POE 48-port, ICX6450-48p POE 48-port, ICX6450-48p POE 48-port, ICX6450-48p POE 48-port, "/>
    <s v="BZT3248K03P, BZT3248K03P, BZT3248K03P, BZT3248K03P, BZT3248K03P, BZT3248K03P, BZT3248K03P, BZT3248K03P, BZT3248K03P, BZT3248K03P, BZT3248K03P, BZT3248K03P, BZT3248K03P, BZT3248K03P, BZT3248K03P, BZT3248K03P, BZT3248K03P, BZT3248K03P, BZT3248K03P, BZT"/>
    <s v="CC:4E:24:A6:9D:C0, CC:4E:24:A6:9D:F2, CC:4E:24:A6:9D:F3, CC:4E:24:A6:9D:F4, CC:4E:24:A6:9D:C4, CC:4E:24:A6:9D:C5, CC:4E:24:A6:9D:C6, CC:4E:24:A6:9D:C7, CC:4E:24:A6:9D:C8, CC:4E:24:A6:9D:F1, CC:4E:24:A6:9D:EA, CC:4E:24:A6:9D:EB, CC:4E:24:A6:9D:EC, CC:"/>
    <s v="NULL"/>
  </r>
  <r>
    <x v="10"/>
    <x v="416"/>
    <x v="1769"/>
    <x v="1"/>
    <x v="1"/>
    <s v="In Betrieb"/>
    <x v="1"/>
    <s v="Brocade ICX6450-48-HPOE, Brocade ICX6450-48-HPOE, Brocade ICX6450-48-HPOE, Brocade ICX6450-48-HPOE, Brocade ICX6450-48-HPOE, Brocade ICX6450-48-HPOE, Brocade ICX6450-48-HPOE, Brocade ICX6450-48-HPOE, Brocade ICX6450-48-HPOE, Brocade ICX6450-48-HPOE, "/>
    <s v="BZT3248K031, BZT3248K031, BZT3248K031, BZT3248K031, BZT3248K031, BZT3248K031, BZT3248K031, BZT3248K031, BZT3248K031, BZT3248K031, BZT3248K031, BZT3248K031, BZT3248K031, BZT3248K031, BZT3248K031, BZT3248K031, BZT3248K031, BZT3248K031, BZT3248K031, BZT"/>
    <s v="CC:4E:24:A6:9C:80, n.a., CC:4E:24:A6:9C:80, CC:4E:24:A6:9C:B3, CC:4E:24:A6:9C:B4, CC:4E:24:A6:9C:85, CC:4E:24:A6:9C:86, CC:4E:24:A6:9C:87, CC:4E:24:A6:9C:88, CC:4E:24:A6:9C:B1, CC:4E:24:A6:9C:B2, CC:4E:24:A6:9C:AB, CC:4E:24:A6:9C:AC, CC:4E:24:A6:9C:A"/>
    <s v="NULL"/>
  </r>
  <r>
    <x v="10"/>
    <x v="416"/>
    <x v="1770"/>
    <x v="1"/>
    <x v="1"/>
    <s v="In Betrieb"/>
    <x v="1"/>
    <s v="Foundry Networks Switch FWS624G, Foundry Networks Switch FWS624G, Foundry Networks Switch FWS624G, Foundry Networks Switch FWS624G, Foundry Networks Switch FWS624G, Foundry Networks Switch FWS624G, Foundry Networks Switch FWS624G, Foundry Networks Sw"/>
    <s v="MAAN36G01R, MAAN36G01R, MAAN36G01R, MAAN36G01R, MAAN36G01R, MAAN36G01R, MAAN36G01R, MAAN36G01R, MAAN36G01R, MAAN36G01R, MAAN36G01R, MAAN36G01R, MAAN36G01R, MAAN36G01R, MAAN36G01R, MAAN36G01R, MAAN36G01R, MAAN36G01R, MAAN36G01R, MAAN36G01R, MAAN36G01R"/>
    <s v="74:8E:F8:13:02:C0, 74:8E:F8:13:02:C3, 74:8E:F8:13:02:C4, 74:8E:F8:13:02:C5, 74:8E:F8:13:02:C6, 74:8E:F8:13:02:C7, 74:8E:F8:13:02:C8, 74:8E:F8:13:02:D3, 74:8E:F8:13:02:D4, 74:8E:F8:13:02:D5, 74:8E:F8:13:02:D6, 74:8E:F8:13:02:D7, 74:8E:F8:13:02:C2, 74:"/>
    <s v="NULL"/>
  </r>
  <r>
    <x v="10"/>
    <x v="416"/>
    <x v="1771"/>
    <x v="2"/>
    <x v="2"/>
    <s v="In Betrieb"/>
    <x v="2"/>
    <s v="ProLiant DL380 Gen9 (Server ESX)"/>
    <s v="CZJ73006B8"/>
    <s v="f4:03:43:3e:36:a8"/>
    <s v="10.16.240.152"/>
  </r>
  <r>
    <x v="10"/>
    <x v="417"/>
    <x v="1772"/>
    <x v="0"/>
    <x v="0"/>
    <s v="In Betrieb"/>
    <x v="0"/>
    <s v="RICOH Aficio Printer"/>
    <s v="E154M520534"/>
    <s v="00:26:73:87:88:B5"/>
    <s v="10.188.45.89"/>
  </r>
  <r>
    <x v="10"/>
    <x v="418"/>
    <x v="1773"/>
    <x v="0"/>
    <x v="0"/>
    <s v="In Betrieb"/>
    <x v="0"/>
    <s v="RICOH Aficio Printer"/>
    <s v="E154M521438"/>
    <s v="00:26:73:88:0F:E7"/>
    <s v="10.188.45.79"/>
  </r>
  <r>
    <x v="10"/>
    <x v="419"/>
    <x v="1774"/>
    <x v="0"/>
    <x v="0"/>
    <s v="In Betrieb"/>
    <x v="0"/>
    <s v="RICOH Aficio Printer"/>
    <s v="E154M630557"/>
    <s v="00:26:73:88:47:76"/>
    <s v="10.188.45.26"/>
  </r>
  <r>
    <x v="10"/>
    <x v="420"/>
    <x v="1775"/>
    <x v="0"/>
    <x v="0"/>
    <s v="In Betrieb"/>
    <x v="0"/>
    <s v="RICOH Aficio Printer"/>
    <s v="E154M630361"/>
    <s v="00:26:73:88:4D:19"/>
    <n v="10188250168"/>
  </r>
  <r>
    <x v="10"/>
    <x v="421"/>
    <x v="1776"/>
    <x v="0"/>
    <x v="0"/>
    <s v="In Betrieb"/>
    <x v="0"/>
    <s v="RICOH Aficio Printer"/>
    <s v="T1148763388"/>
    <s v="00:26:73:7D:15:77"/>
    <n v="10188250163"/>
  </r>
  <r>
    <x v="10"/>
    <x v="421"/>
    <x v="1777"/>
    <x v="0"/>
    <x v="0"/>
    <s v="In Betrieb"/>
    <x v="0"/>
    <s v="RICOH Aficio Printer"/>
    <s v="W913PC07819"/>
    <s v="00:26:73:77:F7:7D"/>
    <n v="10188250203"/>
  </r>
  <r>
    <x v="10"/>
    <x v="421"/>
    <x v="1778"/>
    <x v="0"/>
    <x v="0"/>
    <s v="In Betrieb"/>
    <x v="0"/>
    <s v="RICOH Aficio Printer"/>
    <s v="S9338501134"/>
    <s v="00:26:73:59:50:54"/>
    <n v="10188250230"/>
  </r>
  <r>
    <x v="10"/>
    <x v="421"/>
    <x v="1779"/>
    <x v="0"/>
    <x v="0"/>
    <s v="In Betrieb"/>
    <x v="0"/>
    <s v="RICOH Aficio Printer"/>
    <s v="S9338500633"/>
    <s v="00:26:73:59:28:3E"/>
    <n v="10188250231"/>
  </r>
  <r>
    <x v="10"/>
    <x v="421"/>
    <x v="1780"/>
    <x v="0"/>
    <x v="0"/>
    <s v="In Betrieb"/>
    <x v="0"/>
    <s v="RICOH Aficio Printer"/>
    <s v="S9349000619"/>
    <s v="00:26:73:81:CC:5F"/>
    <n v="10188250232"/>
  </r>
  <r>
    <x v="10"/>
    <x v="422"/>
    <x v="1781"/>
    <x v="2"/>
    <x v="3"/>
    <s v="In Betrieb"/>
    <x v="36"/>
    <s v="ProLiant DL360p Gen8 (Server Windows)"/>
    <s v="CZJ3280MV3"/>
    <s v="D8:9D:67:26:0B:8C"/>
    <s v="10.188.251.64"/>
  </r>
  <r>
    <x v="10"/>
    <x v="422"/>
    <x v="1782"/>
    <x v="2"/>
    <x v="3"/>
    <s v="In Betrieb"/>
    <x v="36"/>
    <s v="ProLiant DL380 G5 (Server Windows)"/>
    <s v="CZC8362JK0"/>
    <s v="00:21:5A:CF:E7:F4"/>
    <n v="10188250169"/>
  </r>
  <r>
    <x v="10"/>
    <x v="423"/>
    <x v="1783"/>
    <x v="0"/>
    <x v="0"/>
    <s v="In Betrieb"/>
    <x v="0"/>
    <s v="RICOH Aficio Printer"/>
    <s v="E154M630364"/>
    <s v="00:26:73:88:49:B2"/>
    <n v="10188250165"/>
  </r>
  <r>
    <x v="10"/>
    <x v="424"/>
    <x v="1784"/>
    <x v="0"/>
    <x v="0"/>
    <s v="In Betrieb"/>
    <x v="0"/>
    <s v="RICOH Aficio Printer"/>
    <s v="W795P102797"/>
    <s v="00:26:73:9D:41:21"/>
    <s v="10.2.31.81"/>
  </r>
  <r>
    <x v="10"/>
    <x v="425"/>
    <x v="1785"/>
    <x v="1"/>
    <x v="1"/>
    <s v="In Betrieb"/>
    <x v="1"/>
    <s v="Brocade Fastiron FWS648G, Brocade Fastiron FWS648G, Brocade Fastiron FWS648G, Brocade Fastiron FWS648G, Brocade Fastiron FWS648G, Brocade Fastiron FWS648G, Brocade Fastiron FWS648G, Brocade Fastiron FWS648G, Brocade Fastiron FWS648G, Brocade Fastiron"/>
    <s v="MDAN39G02M, MDAN39G02M, MDAN39G02M, MDAN39G02M, MDAN39G02M, MDAN39G02M, MDAN39G02M, MDAN39G02M, MDAN39G02M, MDAN39G02M, MDAN39G02M, MDAN39G02M, MDAN39G02M, MDAN39G02M, MDAN39G02M, MDAN39G02M, MDAN39G02M, MDAN39G02M, MDAN39G02M, MDAN39G02M, MDAN39G02M"/>
    <s v="00:24:38:FA:1C:00, n.a., 00:24:38:FA:1C:00, 00:24:38:FA:1C:09, 00:24:38:FA:1C:05, 00:24:38:FA:1C:06, 00:24:38:FA:1C:07, 00:24:38:FA:1C:08, 00:24:38:FA:1C:2C, 00:24:38:FA:1C:2B, n.a., 00:24:38:FA:1C:2D, 00:24:38:FA:1C:2E, 00:24:38:FA:1C:2F, 00:24:38:F"/>
    <s v="NULL"/>
  </r>
  <r>
    <x v="10"/>
    <x v="425"/>
    <x v="1786"/>
    <x v="1"/>
    <x v="1"/>
    <s v="In Betrieb"/>
    <x v="1"/>
    <s v="Brocade Fastiron FWS648G, Brocade Fastiron FWS648G, Brocade Fastiron FWS648G, Brocade Fastiron FWS648G, Brocade Fastiron FWS648G, Brocade Fastiron FWS648G, Brocade Fastiron FWS648G, Brocade Fastiron FWS648G, Brocade Fastiron FWS648G, Brocade Fastiron"/>
    <s v="MDAN44G03C, MDAN44G03C, MDAN44G03C, MDAN44G03C, MDAN44G03C, MDAN44G03C, MDAN44G03C, MDAN44G03C, MDAN44G03C, MDAN44G03C, MDAN44G03C, MDAN44G03C, MDAN44G03C, MDAN44G03C, MDAN44G03C, MDAN44G03C, MDAN44G03C, MDAN44G03C, MDAN44G03C, MDAN44G03C, MDAN44G03C"/>
    <s v="00:24:38:FA:B8:C0, n.a., 00:24:38:FA:B8:C0, 00:24:38:FA:B8:C4, 00:24:38:FA:B8:C5, 00:24:38:FA:B8:C6, 00:24:38:FA:B8:C7, 00:24:38:FA:B8:C8, 00:24:38:FA:B8:EA, 00:24:38:FA:B8:EB, 00:24:38:FA:B8:EC, 00:24:38:FA:B8:ED, 00:24:38:FA:B8:EE, 00:24:38:FA:B8:E"/>
    <s v="NULL"/>
  </r>
  <r>
    <x v="10"/>
    <x v="425"/>
    <x v="1787"/>
    <x v="1"/>
    <x v="1"/>
    <s v="In Betrieb"/>
    <x v="1"/>
    <s v="HP J9623A E2620-24 Switch, HP J9623A E2620-24 Switch"/>
    <s v="CN27DRR5B1, CN27DRR5B1"/>
    <s v="24:BE:05:70:70:E4, n.a."/>
    <s v="10.188.18.114, n.a."/>
  </r>
  <r>
    <x v="10"/>
    <x v="425"/>
    <x v="1788"/>
    <x v="1"/>
    <x v="1"/>
    <s v="In Betrieb"/>
    <x v="1"/>
    <s v="Foundry Networks Switch FWS624G, Foundry Networks Switch FWS624G, Foundry Networks Switch FWS624G, Foundry Networks Switch FWS624G, Foundry Networks Switch FWS624G, Foundry Networks Switch FWS624G, Foundry Networks Switch FWS624G, Foundry Networks Sw"/>
    <s v="MAAN39G04T, MAAN39G04T, MAAN39G04T, MAAN39G04T, MAAN39G04T, MAAN39G04T, MAAN39G04T, MAAN39G04T, MAAN39G04T, MAAN39G04T, MAAN39G04T, MAAN39G04T, MAAN39G04T, MAAN39G04T, MAAN39G04T, MAAN39G04T, MAAN39G04T, MAAN39G04T, MAAN39G04T, MAAN39G04T, MAAN39G04T"/>
    <s v="74:8E:F8:13:36:00, n.a., 74:8E:F8:13:36:00, 74:8E:F8:13:36:09, 74:8E:F8:13:36:0A, 74:8E:F8:13:36:06, 74:8E:F8:13:36:07, 74:8E:F8:13:36:08, 74:8E:F8:13:36:16, 74:8E:F8:13:36:17, 74:8E:F8:13:36:02, 74:8E:F8:13:36:03, 74:8E:F8:13:36:04, 74:8E:F8:13:36:0"/>
    <s v="NULL"/>
  </r>
  <r>
    <x v="10"/>
    <x v="425"/>
    <x v="1789"/>
    <x v="1"/>
    <x v="1"/>
    <s v="In Betrieb"/>
    <x v="1"/>
    <s v="HP ProCurve J9085A Switch 2610-24, HP ProCurve J9085A Switch 2610-24"/>
    <s v="CN119ZT1DV, CN119ZT1DV"/>
    <s v="B4:39:D6:3D:D9:24, n.a."/>
    <s v="10.188.18.113, n.a."/>
  </r>
  <r>
    <x v="10"/>
    <x v="426"/>
    <x v="1790"/>
    <x v="1"/>
    <x v="1"/>
    <s v="In Betrieb"/>
    <x v="1"/>
    <s v="Brocade Fastiron FWS648G, Brocade Fastiron FWS648G, Brocade Fastiron FWS648G, Brocade Fastiron FWS648G, Brocade Fastiron FWS648G, Brocade Fastiron FWS648G, Brocade Fastiron FWS648G, Brocade Fastiron FWS648G, Brocade Fastiron FWS648G, Brocade Fastiron"/>
    <s v="MDAN39G02W, MDAN39G02W, MDAN39G02W, MDAN39G02W, MDAN39G02W, MDAN39G02W, MDAN39G02W, MDAN39G02W, MDAN39G02W, MDAN39G02W, MDAN39G02W, MDAN39G02W, MDAN39G02W, MDAN39G02W, MDAN39G02W, MDAN39G02W, MDAN39G02W, MDAN39G02W, MDAN39G02W, MDAN39G02W, MDAN39G02W"/>
    <s v="00:24:38:FA:1D:C0, n.a., 00:24:38:FA:1D:C0, 00:24:38:FA:1D:C4, 00:24:38:FA:1D:C5, 00:24:38:FA:1D:C6, 00:24:38:FA:1D:C7, 00:24:38:FA:1D:C8, 00:24:38:FA:1D:EA, 00:24:38:FA:1D:EB, 00:24:38:FA:1D:EC, 00:24:38:FA:1D:ED, 00:24:38:FA:1D:EE, 00:24:38:FA:1D:E"/>
    <s v="NULL"/>
  </r>
  <r>
    <x v="10"/>
    <x v="426"/>
    <x v="1791"/>
    <x v="1"/>
    <x v="1"/>
    <s v="In Betrieb"/>
    <x v="1"/>
    <s v="Brocade Fastiron FWS648G, Brocade Fastiron FWS648G, Brocade Fastiron FWS648G, Brocade Fastiron FWS648G, Brocade Fastiron FWS648G, Brocade Fastiron FWS648G, Brocade Fastiron FWS648G, Brocade Fastiron FWS648G, Brocade Fastiron FWS648G, Brocade Fastiron"/>
    <s v="MDAN44G024, MDAN44G024, MDAN44G024, MDAN44G024, MDAN44G024, MDAN44G024, MDAN44G024, MDAN44G024, MDAN44G024, MDAN44G024, MDAN44G024, MDAN44G024, MDAN44G024, MDAN44G024, MDAN44G024, MDAN44G024, MDAN44G024, MDAN44G024, MDAN44G024, MDAN44G024, MDAN44G024"/>
    <s v="00:24:38:FA:AE:C0, n.a., 00:24:38:FA:AE:C0, 00:24:38:FA:AE:C4, 00:24:38:FA:AE:C5, 00:24:38:FA:AE:C6, 00:24:38:FA:AE:C7, 00:24:38:FA:AE:C8, 00:24:38:FA:AE:EF, 00:24:38:FA:AE:EA, 00:24:38:FA:AE:EB, 00:24:38:FA:AE:EC, 00:24:38:FA:AE:ED, 00:24:38:FA:AE:E"/>
    <s v="NULL"/>
  </r>
  <r>
    <x v="10"/>
    <x v="426"/>
    <x v="1792"/>
    <x v="1"/>
    <x v="1"/>
    <s v="In Betrieb"/>
    <x v="1"/>
    <s v="Foundry Networks Switch FWS624G, Foundry Networks Switch FWS624G, Foundry Networks Switch FWS624G, Foundry Networks Switch FWS624G, Foundry Networks Switch FWS624G, Foundry Networks Switch FWS624G, Foundry Networks Switch FWS624G, Foundry Networks Sw"/>
    <s v="MAAN46G076, MAAN46G076, MAAN46G076, MAAN46G076, MAAN46G076, MAAN46G076, MAAN46G076, MAAN46G076, MAAN46G076, MAAN46G076, MAAN46G076, MAAN46G076, MAAN46G076, MAAN46G076, MAAN46G076, MAAN46G076, MAAN46G076, MAAN46G076, MAAN46G076, MAAN46G076, MAAN46G076"/>
    <s v="74:8E:F8:13:DC:20, n.a., 74:8E:F8:13:DC:20, 74:8E:F8:13:DC:29, 74:8E:F8:13:DC:2A, 74:8E:F8:13:DC:2B, 74:8E:F8:13:DC:27, 74:8E:F8:13:DC:28, 74:8E:F8:13:DC:37, 74:8E:F8:13:DC:22, 74:8E:F8:13:DC:23, 74:8E:F8:13:DC:24, 74:8E:F8:13:DC:25, 74:8E:F8:13:DC:2"/>
    <s v="NULL"/>
  </r>
  <r>
    <x v="10"/>
    <x v="426"/>
    <x v="1793"/>
    <x v="1"/>
    <x v="1"/>
    <s v="In Betrieb"/>
    <x v="1"/>
    <s v="HP ProCurve J9085A Switch 2610-24, HP ProCurve J9085A Switch 2610-24"/>
    <s v="CN119ZT1GW, CN119ZT1GW"/>
    <s v="B4:39:D6:3D:A9:A4, n.a."/>
    <s v="10.188.18.123, n.a."/>
  </r>
  <r>
    <x v="10"/>
    <x v="427"/>
    <x v="1794"/>
    <x v="1"/>
    <x v="1"/>
    <s v="In Betrieb"/>
    <x v="1"/>
    <s v="HP J9623A E2620-24 Switch, HP J9623A E2620-24 Switch"/>
    <s v="CN31DRR1BM, CN31DRR1BM"/>
    <s v="84:34:97:E0:D3:E4, n.a."/>
    <s v="10.188.18.136, n.a."/>
  </r>
  <r>
    <x v="10"/>
    <x v="428"/>
    <x v="1795"/>
    <x v="1"/>
    <x v="1"/>
    <s v="In Betrieb"/>
    <x v="1"/>
    <s v="HP J9623A E2620-24 Switch, HP J9623A E2620-24 Switch"/>
    <s v="CN27DRR53L, CN27DRR53L"/>
    <s v="24:BE:05:70:72:64, n.a."/>
    <s v="10.188.18.135, n.a."/>
  </r>
  <r>
    <x v="10"/>
    <x v="429"/>
    <x v="1796"/>
    <x v="0"/>
    <x v="0"/>
    <s v="In Betrieb"/>
    <x v="0"/>
    <s v="RICOH Aficio Printer"/>
    <s v="E154M630300"/>
    <s v="00:26:73:88:48:ED"/>
    <s v="10.188.130.12"/>
  </r>
  <r>
    <x v="10"/>
    <x v="430"/>
    <x v="1797"/>
    <x v="0"/>
    <x v="0"/>
    <s v="In Betrieb"/>
    <x v="0"/>
    <s v="RICOH Aficio Printer"/>
    <s v="W493K302786"/>
    <s v="00:26:73:5B:47:A3"/>
    <s v="10.188.130.2"/>
  </r>
  <r>
    <x v="10"/>
    <x v="430"/>
    <x v="1798"/>
    <x v="0"/>
    <x v="0"/>
    <s v="In Betrieb"/>
    <x v="0"/>
    <s v="RICOH Aficio Printer, RICOH Aficio Printer"/>
    <s v="W794PB02159, W794PB02159"/>
    <s v="00:26:73:92:DD:81, n.a."/>
    <s v="10.2.30.18, n.a."/>
  </r>
  <r>
    <x v="10"/>
    <x v="431"/>
    <x v="1799"/>
    <x v="0"/>
    <x v="0"/>
    <s v="In Betrieb"/>
    <x v="0"/>
    <s v="RICOH Aficio Printer"/>
    <s v="W914P603719"/>
    <s v="00:26:73:89:53:F5"/>
    <s v="10.12.200.229"/>
  </r>
  <r>
    <x v="10"/>
    <x v="432"/>
    <x v="1800"/>
    <x v="1"/>
    <x v="7"/>
    <s v="In Betrieb"/>
    <x v="6"/>
    <s v="NULL"/>
    <s v="NULL"/>
    <s v="NULL"/>
    <s v="NULL"/>
  </r>
  <r>
    <x v="10"/>
    <x v="432"/>
    <x v="1801"/>
    <x v="3"/>
    <x v="8"/>
    <s v="In Betrieb"/>
    <x v="6"/>
    <s v="NULL"/>
    <s v="NULL"/>
    <s v="NULL"/>
    <s v="NULL"/>
  </r>
  <r>
    <x v="10"/>
    <x v="433"/>
    <x v="1802"/>
    <x v="1"/>
    <x v="5"/>
    <s v="In Betrieb"/>
    <x v="1"/>
    <s v="Brocade ICX6450-48-HPOE, Brocade ICX6450-48-HPOE"/>
    <s v="BZT3248K030, BZT3248K030"/>
    <s v="CC:4E:24:A6:9B:C0, n.a."/>
    <s v="10.2.2.131, n.a."/>
  </r>
  <r>
    <x v="10"/>
    <x v="433"/>
    <x v="1803"/>
    <x v="1"/>
    <x v="1"/>
    <s v="In Betrieb"/>
    <x v="1"/>
    <s v="ICX6450-48p POE 48-port, ICX6450-48p POE 48-port, ICX6450-48p POE 48-port, ICX6450-48p POE 48-port, ICX6450-48p POE 48-port, ICX6450-48p POE 48-port, ICX6450-48p POE 48-port, ICX6450-48p POE 48-port, ICX6450-48p POE 48-port, ICX6450-48p POE 48-port, "/>
    <s v="BZT3248K030, BZT3248K030, BZT3248K030, BZT3248K030, BZT3248K030, BZT3248K030, BZT3248K030, BZT3248K030, BZT3248K030, BZT3248K030, BZT3248K030, BZT3248K030, BZT3248K030, BZT3248K030, BZT3248K030, BZT3248K030, BZT3248K030"/>
    <s v="CC:4E:24:A6:9B:C0, CC:4E:24:A6:9B:CA, CC:4E:24:A6:9B:CB, CC:4E:24:A6:9B:DB, CC:4E:24:A6:9B:DD, CC:4E:24:A6:9B:C6, CC:4E:24:A6:9B:C7, CC:4E:24:A6:9B:F1, CC:4E:24:A6:9B:F3, CC:4E:24:A6:9B:F4, CC:4E:24:A6:9B:D7, CC:4E:24:A6:9B:CC, CC:4E:24:A6:9B:C1, CC:"/>
    <s v="NULL"/>
  </r>
  <r>
    <x v="10"/>
    <x v="433"/>
    <x v="1804"/>
    <x v="1"/>
    <x v="1"/>
    <s v="In Betrieb"/>
    <x v="1"/>
    <s v="ICX6450-48p POE 48-port, ICX6450-48p POE 48-port, ICX6450-48p POE 48-port, ICX6450-48p POE 48-port, ICX6450-48p POE 48-port, ICX6450-48p POE 48-port, ICX6450-48p POE 48-port, ICX6450-48p POE 48-port, ICX6450-48p POE 48-port, ICX6450-48p POE 48-port, "/>
    <s v="BZT3248K03E, BZT3248K03E, BZT3248K03E, BZT3248K03E, BZT3248K03E, BZT3248K03E, BZT3248K03E, BZT3248K03E, BZT3248K03E, BZT3248K03E, BZT3248K03E, BZT3248K03E, BZT3248K03E, BZT3248K03E, BZT3248K03E, BZT3248K03E, BZT3248K03E, BZT3248K03E, BZT3248K03E, BZT"/>
    <s v="CC:4E:24:A6:A6:0D, CC:4E:24:A6:A6:1D, CC:4E:24:A6:A6:1E, CC:4E:24:A6:A6:09, CC:4E:24:A6:A6:04, CC:4E:24:A6:A6:2D, CC:4E:24:A6:A6:2E, CC:4E:24:A6:A6:2F, CC:4E:24:A6:A6:31, CC:4E:24:A6:A6:33, CC:4E:24:A6:A6:34, CC:4E:24:A6:A6:27, CC:4E:24:A6:A6:28, CC:"/>
    <s v="NULL"/>
  </r>
  <r>
    <x v="10"/>
    <x v="434"/>
    <x v="1805"/>
    <x v="0"/>
    <x v="0"/>
    <s v="In Betrieb"/>
    <x v="0"/>
    <s v="RICOH Aficio Printer"/>
    <s v="W492K504772"/>
    <s v="00:26:73:46:0C:F0"/>
    <s v="10.2.31.214"/>
  </r>
  <r>
    <x v="10"/>
    <x v="434"/>
    <x v="1806"/>
    <x v="1"/>
    <x v="1"/>
    <s v="In Betrieb"/>
    <x v="1"/>
    <s v="HP ProCurve J9085A Switch 2610-24, HP ProCurve J9085A Switch 2610-24"/>
    <s v="SG412MF017, SG412MF017"/>
    <s v="00:0D:9D:FB:F2:B8, n.a."/>
    <s v="10.188.128.17, n.a."/>
  </r>
  <r>
    <x v="10"/>
    <x v="435"/>
    <x v="1807"/>
    <x v="0"/>
    <x v="0"/>
    <s v="In Betrieb"/>
    <x v="0"/>
    <s v="RICOH Aficio Printer"/>
    <s v="E154M630483"/>
    <s v="00:26:73:9C:87:4D"/>
    <s v="10.2.31.200"/>
  </r>
  <r>
    <x v="10"/>
    <x v="436"/>
    <x v="1808"/>
    <x v="0"/>
    <x v="0"/>
    <s v="In Betrieb"/>
    <x v="0"/>
    <s v="RICOH Aficio Printer"/>
    <s v="E154M630252"/>
    <s v="00:26:73:88:4A:6B"/>
    <s v="10.2.31.201"/>
  </r>
  <r>
    <x v="10"/>
    <x v="437"/>
    <x v="1809"/>
    <x v="2"/>
    <x v="3"/>
    <s v="In Betrieb"/>
    <x v="25"/>
    <s v="ProLiant DL380 G7 (Server Windows)"/>
    <s v="CZ2041GGCN"/>
    <s v="00:11:0A:69:F2:E1"/>
    <s v="10.2.8.35"/>
  </r>
  <r>
    <x v="10"/>
    <x v="437"/>
    <x v="1810"/>
    <x v="2"/>
    <x v="3"/>
    <s v="In Betrieb"/>
    <x v="25"/>
    <s v="ProLiant DL385 G5 (Server Windows)"/>
    <s v="CZC83208L2"/>
    <s v="80:C1:6E:AA:39:B8"/>
    <n v="10188132172"/>
  </r>
  <r>
    <x v="10"/>
    <x v="437"/>
    <x v="1811"/>
    <x v="2"/>
    <x v="3"/>
    <s v="In Betrieb"/>
    <x v="25"/>
    <s v="ProLiant DL380 G6 (Server Windows)"/>
    <s v="CZC9446B9P"/>
    <s v="78:E3:B5:F5:A2:70"/>
    <n v="10188132173"/>
  </r>
  <r>
    <x v="10"/>
    <x v="437"/>
    <x v="1812"/>
    <x v="4"/>
    <x v="14"/>
    <s v="In Betrieb"/>
    <x v="13"/>
    <s v="A16F-G1A2"/>
    <n v="3480307"/>
    <s v="NULL"/>
    <n v="10188129162"/>
  </r>
  <r>
    <x v="10"/>
    <x v="437"/>
    <x v="1813"/>
    <x v="4"/>
    <x v="14"/>
    <s v="In Betrieb"/>
    <x v="13"/>
    <s v="EON STOR"/>
    <n v="8066508"/>
    <s v="NULL"/>
    <n v="10188129163"/>
  </r>
  <r>
    <x v="10"/>
    <x v="437"/>
    <x v="1814"/>
    <x v="4"/>
    <x v="9"/>
    <s v="In Betrieb"/>
    <x v="13"/>
    <s v="EON STOR"/>
    <n v="7996733"/>
    <s v="NULL"/>
    <n v="10188129164"/>
  </r>
  <r>
    <x v="10"/>
    <x v="437"/>
    <x v="1815"/>
    <x v="2"/>
    <x v="3"/>
    <s v="In Betrieb"/>
    <x v="25"/>
    <s v="ProLiant DL380 Gen9 (Server Windows)"/>
    <s v="IP85NP4666"/>
    <s v="E0:07:1B:F1:6E:18"/>
    <n v="10188132171"/>
  </r>
  <r>
    <x v="10"/>
    <x v="437"/>
    <x v="1816"/>
    <x v="2"/>
    <x v="3"/>
    <s v="In Betrieb"/>
    <x v="25"/>
    <s v="ProLiant DL580 Gen8 (Server Windows)"/>
    <s v="CZ3433AT0R"/>
    <s v="6C:C2:17:41:54:48"/>
    <n v="10188132174"/>
  </r>
  <r>
    <x v="10"/>
    <x v="437"/>
    <x v="1817"/>
    <x v="2"/>
    <x v="3"/>
    <s v="In Betrieb"/>
    <x v="25"/>
    <s v="ProLiant DL380 Gen9 (Server Windows), ProLiant DL380 Gen9 (Server Windows)"/>
    <s v="CZJ54004F9, CZJ54004F9"/>
    <s v="n.a., n.a."/>
    <s v="n.a., n.a."/>
  </r>
  <r>
    <x v="10"/>
    <x v="437"/>
    <x v="1818"/>
    <x v="2"/>
    <x v="3"/>
    <s v="In Betrieb"/>
    <x v="25"/>
    <s v="ProLiant DL380 Gen9 (Server Windows)"/>
    <s v="CZJ5500XFS"/>
    <s v="00:11:0A:69:EE:CC"/>
    <s v="10.2.8.34"/>
  </r>
  <r>
    <x v="10"/>
    <x v="437"/>
    <x v="1819"/>
    <x v="4"/>
    <x v="10"/>
    <s v="In Betrieb"/>
    <x v="13"/>
    <s v="Fibre Channel Switch, Fibre Channel Switch, Fibre Channel Switch, Fibre Channel Switch"/>
    <s v="CZC4112SAZ, CZC4112SAZ, CZC4112SAZ, CZC4112SAZ"/>
    <s v="50:EB:1A:08:17:9C, n.a., n.a., n.a."/>
    <s v="10.188.129.148, n.a., n.a., n.a."/>
  </r>
  <r>
    <x v="10"/>
    <x v="437"/>
    <x v="1820"/>
    <x v="4"/>
    <x v="10"/>
    <s v="In Betrieb"/>
    <x v="13"/>
    <s v="Fibre Channel Switch, Fibre Channel Switch"/>
    <s v="CZC4122SZC, CZC4122SZC"/>
    <s v="50:EB:1A:06:70:0F, n.a."/>
    <s v="10.188.129.149, n.a."/>
  </r>
  <r>
    <x v="10"/>
    <x v="437"/>
    <x v="1821"/>
    <x v="4"/>
    <x v="10"/>
    <s v="In Betrieb"/>
    <x v="13"/>
    <s v="Fibre Channel Switch, Fibre Channel Switch, Fibre Channel Switch, Fibre Channel Switch"/>
    <s v="CZC4112SB3, CZC4112SB3, CZC4112SB3, CZC4112SB3"/>
    <s v="n.a., n.a., n.a., 50:EB:1A:08:1D:A4"/>
    <s v="n.a., n.a., n.a., 10.188.129.150"/>
  </r>
  <r>
    <x v="10"/>
    <x v="437"/>
    <x v="1822"/>
    <x v="4"/>
    <x v="18"/>
    <s v="In Betrieb"/>
    <x v="25"/>
    <s v="IBM TS3500"/>
    <s v="78A4739"/>
    <s v="NULL"/>
    <n v="10188129166"/>
  </r>
  <r>
    <x v="10"/>
    <x v="437"/>
    <x v="1823"/>
    <x v="4"/>
    <x v="18"/>
    <s v="In Betrieb"/>
    <x v="25"/>
    <s v="STK L700"/>
    <s v="NULL"/>
    <s v="NULL"/>
    <n v="192110111111"/>
  </r>
  <r>
    <x v="10"/>
    <x v="437"/>
    <x v="1824"/>
    <x v="4"/>
    <x v="14"/>
    <s v="In Betrieb"/>
    <x v="31"/>
    <s v="IBM v3700"/>
    <s v="78A5003"/>
    <s v="NULL"/>
    <n v="10188129185"/>
  </r>
  <r>
    <x v="10"/>
    <x v="437"/>
    <x v="1825"/>
    <x v="4"/>
    <x v="14"/>
    <s v="In Betrieb"/>
    <x v="31"/>
    <s v="EON STOR"/>
    <n v="257969"/>
    <s v="NULL"/>
    <n v="10188129184"/>
  </r>
  <r>
    <x v="10"/>
    <x v="437"/>
    <x v="1826"/>
    <x v="2"/>
    <x v="2"/>
    <s v="Angelegt"/>
    <x v="22"/>
    <s v="NULL"/>
    <s v="NULL"/>
    <s v="NULL"/>
    <s v="NULL"/>
  </r>
  <r>
    <x v="10"/>
    <x v="437"/>
    <x v="1827"/>
    <x v="2"/>
    <x v="22"/>
    <s v="Angelegt"/>
    <x v="22"/>
    <s v="NULL"/>
    <s v="NULL"/>
    <s v="NULL"/>
    <s v="NULL"/>
  </r>
  <r>
    <x v="10"/>
    <x v="437"/>
    <x v="1828"/>
    <x v="2"/>
    <x v="3"/>
    <s v="In Betrieb"/>
    <x v="10"/>
    <s v="NULL"/>
    <s v="NULL"/>
    <s v="NULL"/>
    <s v="NULL"/>
  </r>
  <r>
    <x v="10"/>
    <x v="438"/>
    <x v="1829"/>
    <x v="1"/>
    <x v="4"/>
    <s v="In Betrieb"/>
    <x v="1"/>
    <s v="Brocade NetIron MLX"/>
    <s v="SA35085096"/>
    <s v="n.a."/>
    <s v="n.a."/>
  </r>
  <r>
    <x v="10"/>
    <x v="438"/>
    <x v="1830"/>
    <x v="2"/>
    <x v="13"/>
    <s v="In Betrieb"/>
    <x v="21"/>
    <s v="ProLiant DL380 Gen9 (Server Linux)"/>
    <s v="CZJ5360J53"/>
    <s v="8C:DC:D4:12:4C:68"/>
    <s v="10.2.10.11"/>
  </r>
  <r>
    <x v="10"/>
    <x v="438"/>
    <x v="1831"/>
    <x v="1"/>
    <x v="1"/>
    <s v="In Betrieb"/>
    <x v="1"/>
    <s v="ICX7750-48XGF 48-port"/>
    <s v="CRH3345K00Y"/>
    <s v="n.a."/>
    <s v="n.a."/>
  </r>
  <r>
    <x v="10"/>
    <x v="438"/>
    <x v="1832"/>
    <x v="1"/>
    <x v="1"/>
    <s v="In Betrieb"/>
    <x v="1"/>
    <s v="ICX7750-48XGF 48-port"/>
    <s v="CRH3348K006"/>
    <s v="n.a."/>
    <s v="n.a."/>
  </r>
  <r>
    <x v="10"/>
    <x v="438"/>
    <x v="1833"/>
    <x v="1"/>
    <x v="1"/>
    <s v="In Betrieb"/>
    <x v="1"/>
    <s v="ICX7750-48XGF 48-port"/>
    <s v="CRH3345K00Y"/>
    <s v="n.a."/>
    <s v="n.a."/>
  </r>
  <r>
    <x v="10"/>
    <x v="438"/>
    <x v="1834"/>
    <x v="1"/>
    <x v="1"/>
    <s v="In Betrieb"/>
    <x v="1"/>
    <s v="ICX7750-48XGF 48-port"/>
    <s v="CRH3348K006"/>
    <s v="n.a."/>
    <s v="n.a."/>
  </r>
  <r>
    <x v="10"/>
    <x v="438"/>
    <x v="1835"/>
    <x v="1"/>
    <x v="5"/>
    <s v="In Betrieb"/>
    <x v="1"/>
    <s v="ICX7750-48XGF 48-port, ICX7750-48XGF 48-port"/>
    <s v="CRH3345K00Y, CRH3345K00Y"/>
    <s v="n.a., n.a."/>
    <s v="n.a., n.a."/>
  </r>
  <r>
    <x v="10"/>
    <x v="438"/>
    <x v="1836"/>
    <x v="1"/>
    <x v="1"/>
    <s v="In Betrieb"/>
    <x v="1"/>
    <s v="ICX7750-48XGF 48-port"/>
    <s v="CRH3345K00Y"/>
    <s v="n.a."/>
    <s v="n.a."/>
  </r>
  <r>
    <x v="10"/>
    <x v="438"/>
    <x v="1837"/>
    <x v="1"/>
    <x v="1"/>
    <s v="In Betrieb"/>
    <x v="1"/>
    <s v="ICX7750-48XGF 48-port"/>
    <s v="CRH3348K006"/>
    <s v="n.a."/>
    <s v="n.a."/>
  </r>
  <r>
    <x v="10"/>
    <x v="438"/>
    <x v="1838"/>
    <x v="1"/>
    <x v="5"/>
    <s v="In Betrieb"/>
    <x v="1"/>
    <s v="ICX7750-48XGF 48-port"/>
    <s v="CRH3345K00Y"/>
    <s v="n.a."/>
    <s v="n.a."/>
  </r>
  <r>
    <x v="10"/>
    <x v="438"/>
    <x v="1839"/>
    <x v="2"/>
    <x v="3"/>
    <s v="In Betrieb"/>
    <x v="18"/>
    <s v="ProLiant DL380 G5 (Server Windows), ProLiant DL380 G5 (Server Windows)"/>
    <s v="CZC7230YGP, CZC7230YGP"/>
    <s v="n.a., n.a."/>
    <s v="n.a., n.a."/>
  </r>
  <r>
    <x v="10"/>
    <x v="438"/>
    <x v="1840"/>
    <x v="2"/>
    <x v="3"/>
    <s v="In Betrieb"/>
    <x v="25"/>
    <s v="ProLiant DL585 G5 (Server Windows)"/>
    <s v="GB88383C4A"/>
    <s v="00:1E:0B:BA:AF:A6"/>
    <n v="10188132161"/>
  </r>
  <r>
    <x v="10"/>
    <x v="438"/>
    <x v="1841"/>
    <x v="1"/>
    <x v="4"/>
    <s v="In Betrieb"/>
    <x v="3"/>
    <s v="Brocade NetIron MLX"/>
    <s v="SA35085096"/>
    <s v="n.a."/>
    <s v="n.a."/>
  </r>
  <r>
    <x v="10"/>
    <x v="438"/>
    <x v="1842"/>
    <x v="1"/>
    <x v="1"/>
    <s v="In Betrieb"/>
    <x v="1"/>
    <s v="Foundry Networks Switch FLS624, Foundry Networks Switch FLS624"/>
    <s v="AN08150189, AN08150189"/>
    <s v="00:1B:ED:7B:AE:80, n.a."/>
    <s v="10.188.128.7, n.a."/>
  </r>
  <r>
    <x v="10"/>
    <x v="438"/>
    <x v="1843"/>
    <x v="1"/>
    <x v="1"/>
    <s v="In Betrieb"/>
    <x v="1"/>
    <s v="Foundry Networks Switch FLS624, Foundry Networks Switch FLS624, Foundry Networks Switch FLS624, Foundry Networks Switch FLS624, Foundry Networks Switch FLS624, Foundry Networks Switch FLS624, Foundry Networks Switch FLS624, Foundry Networks Switch FL"/>
    <s v="AN08080138, AN08080138, AN08080138, AN08080138, AN08080138, AN08080138, AN08080138, AN08080138, AN08080138, AN08080138, AN08080138, AN08080138, AN08080138, AN08080138, AN08080138, AN08080138, AN08080138, AN08080138, AN08080138, AN08080138, AN08080138"/>
    <s v="00:1B:ED:7A:1F:00, 00:1B:ED:7A:1F:05, 00:1B:ED:7A:1F:06, 00:1B:ED:7A:1F:07, 00:1B:ED:7A:1F:08, 00:1B:ED:7A:1F:0D, 00:1B:ED:7A:1F:13, 00:1B:ED:7A:1F:14, 00:1B:ED:7A:1F:15, 00:1B:ED:7A:1F:02, 00:1B:ED:7A:1F:03, 00:1B:ED:7A:1F:04, 00:1B:ED:7A:1F:0E, 00:"/>
    <s v="NULL"/>
  </r>
  <r>
    <x v="10"/>
    <x v="438"/>
    <x v="1844"/>
    <x v="1"/>
    <x v="1"/>
    <s v="In Betrieb"/>
    <x v="1"/>
    <s v="3Com SuperStack II Switch, 3Com SuperStack II Switch"/>
    <s v=", "/>
    <s v="n.a., 00:50:99:45:31:78"/>
    <s v="n.a., 10.188.128.5"/>
  </r>
  <r>
    <x v="10"/>
    <x v="438"/>
    <x v="1845"/>
    <x v="1"/>
    <x v="1"/>
    <s v="In Betrieb"/>
    <x v="1"/>
    <s v="HP J4121A ProCurve Switch 4000M, HP J4121A ProCurve Switch 4000M"/>
    <s v="SG12062323, SG12062323"/>
    <s v="00:01:E7:FC:4D:B0, n.a."/>
    <s v="10.188.128.11, n.a."/>
  </r>
  <r>
    <x v="10"/>
    <x v="438"/>
    <x v="1846"/>
    <x v="2"/>
    <x v="3"/>
    <s v="In Betrieb"/>
    <x v="2"/>
    <s v="ProLiant DL380 G7 (Server Windows)"/>
    <s v="CZ213358FC"/>
    <s v="9C:8E:99:FB:4D:44"/>
    <s v="10.188.132.88"/>
  </r>
  <r>
    <x v="10"/>
    <x v="438"/>
    <x v="1847"/>
    <x v="4"/>
    <x v="10"/>
    <s v="In Betrieb"/>
    <x v="13"/>
    <s v="Fibre Channel Switch, Fibre Channel Switch"/>
    <s v="CZC126W4Z9, CZC126W4Z9"/>
    <s v="00:05:33:7B:3E:D7, n.a."/>
    <s v="10.188.129.146, n.a."/>
  </r>
  <r>
    <x v="10"/>
    <x v="438"/>
    <x v="1848"/>
    <x v="4"/>
    <x v="10"/>
    <s v="In Betrieb"/>
    <x v="13"/>
    <s v="Fibre Channel Switch, Fibre Channel Switch"/>
    <s v="CZC126W5BZ, CZC126W5BZ"/>
    <s v="00:05:33:7A:FF:2C, n.a."/>
    <s v="10.188.129.147, n.a."/>
  </r>
  <r>
    <x v="10"/>
    <x v="438"/>
    <x v="1849"/>
    <x v="4"/>
    <x v="11"/>
    <s v="In Betrieb"/>
    <x v="13"/>
    <s v="IPStor Server "/>
    <s v="NULL"/>
    <s v="NULL"/>
    <s v="10.16.241.80"/>
  </r>
  <r>
    <x v="10"/>
    <x v="438"/>
    <x v="1850"/>
    <x v="4"/>
    <x v="18"/>
    <s v="In Betrieb"/>
    <x v="25"/>
    <s v="IBM TS3310"/>
    <n v="1315792"/>
    <s v="NULL"/>
    <n v="10188129178"/>
  </r>
  <r>
    <x v="10"/>
    <x v="438"/>
    <x v="1851"/>
    <x v="2"/>
    <x v="3"/>
    <s v="In Betrieb"/>
    <x v="22"/>
    <s v="ProLiant DL380p Gen8 (Server Windows)"/>
    <s v="CZ234305X0"/>
    <s v="2C:44:FD:7E:41:3C"/>
    <s v="172.16.1.36"/>
  </r>
  <r>
    <x v="10"/>
    <x v="438"/>
    <x v="1852"/>
    <x v="2"/>
    <x v="3"/>
    <s v="In Betrieb"/>
    <x v="22"/>
    <s v="ProLiant DL380p Gen8 (Server Windows)"/>
    <s v="CZ2347008F"/>
    <s v="2C:44:FD:82:80:70"/>
    <s v="172.16.1.34"/>
  </r>
  <r>
    <x v="10"/>
    <x v="438"/>
    <x v="1853"/>
    <x v="2"/>
    <x v="3"/>
    <s v="In Betrieb"/>
    <x v="22"/>
    <s v="ProLiant DL380p Gen8 (Server Windows)"/>
    <s v="CZ2347008B"/>
    <s v="2C:44:FD:82:6D:9C"/>
    <s v="172.16.1.32"/>
  </r>
  <r>
    <x v="10"/>
    <x v="438"/>
    <x v="1854"/>
    <x v="2"/>
    <x v="3"/>
    <s v="In Betrieb"/>
    <x v="22"/>
    <s v="ProLiant DL380p Gen8 (Server Windows)"/>
    <s v="CZ234305WS"/>
    <s v="2C:44:FD:7E:43:00"/>
    <s v="172.16.1.30"/>
  </r>
  <r>
    <x v="10"/>
    <x v="438"/>
    <x v="1855"/>
    <x v="2"/>
    <x v="3"/>
    <s v="In Betrieb"/>
    <x v="10"/>
    <s v="ProLiant DL380 G7 (Server Windows)"/>
    <s v="CZ2142071R"/>
    <s v="44:1E:A1:39:59:F4"/>
    <s v="172.16.81.130"/>
  </r>
  <r>
    <x v="10"/>
    <x v="438"/>
    <x v="1856"/>
    <x v="2"/>
    <x v="3"/>
    <s v="In Betrieb"/>
    <x v="37"/>
    <s v="ProLiant DL360p Gen8 (Server Windows)"/>
    <s v="CZJ4110L70"/>
    <s v="A0:D3:C1:01:76:A0"/>
    <n v="10188132221"/>
  </r>
  <r>
    <x v="10"/>
    <x v="438"/>
    <x v="1857"/>
    <x v="4"/>
    <x v="14"/>
    <s v="In Betrieb"/>
    <x v="13"/>
    <s v="HP EVA P6500"/>
    <s v="NULL"/>
    <s v="NULL"/>
    <s v="10.188.13.140"/>
  </r>
  <r>
    <x v="10"/>
    <x v="438"/>
    <x v="1858"/>
    <x v="4"/>
    <x v="14"/>
    <s v="In Betrieb"/>
    <x v="31"/>
    <s v="IBM v3700"/>
    <n v="7899110"/>
    <s v="NULL"/>
    <s v="10.2.29.130"/>
  </r>
  <r>
    <x v="10"/>
    <x v="438"/>
    <x v="1859"/>
    <x v="4"/>
    <x v="14"/>
    <s v="In Betrieb"/>
    <x v="31"/>
    <s v="IBM v3700"/>
    <s v="781K590"/>
    <s v="NULL"/>
    <n v="10188129125"/>
  </r>
  <r>
    <x v="10"/>
    <x v="438"/>
    <x v="1860"/>
    <x v="4"/>
    <x v="14"/>
    <s v="In Betrieb"/>
    <x v="31"/>
    <s v="EON STOR"/>
    <n v="568240"/>
    <s v="00:D0:23:88:AB:B0"/>
    <s v="10.2.29.133"/>
  </r>
  <r>
    <x v="10"/>
    <x v="438"/>
    <x v="1861"/>
    <x v="4"/>
    <x v="14"/>
    <s v="In Betrieb"/>
    <x v="13"/>
    <s v="EON STOR"/>
    <n v="8333994"/>
    <s v="NULL"/>
    <n v="10188129179"/>
  </r>
  <r>
    <x v="10"/>
    <x v="438"/>
    <x v="1862"/>
    <x v="4"/>
    <x v="14"/>
    <s v="In Betrieb"/>
    <x v="13"/>
    <s v="IBM v3700"/>
    <s v="NULL"/>
    <s v="NULL"/>
    <s v="10.188.129.70"/>
  </r>
  <r>
    <x v="10"/>
    <x v="438"/>
    <x v="1863"/>
    <x v="4"/>
    <x v="14"/>
    <s v="In Betrieb"/>
    <x v="31"/>
    <s v="IBM v3700"/>
    <n v="7855754"/>
    <s v="NULL"/>
    <n v="10188129180"/>
  </r>
  <r>
    <x v="10"/>
    <x v="438"/>
    <x v="1864"/>
    <x v="5"/>
    <x v="16"/>
    <s v="In Betrieb"/>
    <x v="16"/>
    <s v="NULL"/>
    <s v="NULL"/>
    <s v="NULL"/>
    <s v="NULL"/>
  </r>
  <r>
    <x v="10"/>
    <x v="438"/>
    <x v="1865"/>
    <x v="5"/>
    <x v="16"/>
    <s v="In Betrieb"/>
    <x v="16"/>
    <s v="NULL"/>
    <s v="NULL"/>
    <s v="NULL"/>
    <s v="NULL"/>
  </r>
  <r>
    <x v="10"/>
    <x v="438"/>
    <x v="1866"/>
    <x v="2"/>
    <x v="2"/>
    <s v="In Betrieb"/>
    <x v="2"/>
    <s v="ProLiant DL380 G7 (Server ESX), ProLiant DL380 G7 (Server ESX)"/>
    <s v="CZ2218011N, CZ2218011N"/>
    <s v="00:50:56:66:a8:f1, e8:39:35:24:01:4a"/>
    <s v="169.254.180.118, 10.16.240.132"/>
  </r>
  <r>
    <x v="10"/>
    <x v="438"/>
    <x v="1867"/>
    <x v="2"/>
    <x v="2"/>
    <s v="In Betrieb"/>
    <x v="2"/>
    <s v="ProLiant DL380 G7 (Server ESX), ProLiant DL380 G7 (Server ESX)"/>
    <s v="CZ2218011P, CZ2218011P"/>
    <s v="00:50:56:6c:09:4d, e8:39:35:24:17:66"/>
    <s v="169.254.36.153, 10.16.240.133"/>
  </r>
  <r>
    <x v="10"/>
    <x v="438"/>
    <x v="1868"/>
    <x v="2"/>
    <x v="2"/>
    <s v="In Betrieb"/>
    <x v="2"/>
    <s v="ProLiant DL380p Gen8 (Server ESX)"/>
    <s v="CZ22290J4N"/>
    <s v="ac:16:2d:6f:28:3c"/>
    <s v="10.16.240.50"/>
  </r>
  <r>
    <x v="10"/>
    <x v="438"/>
    <x v="1869"/>
    <x v="2"/>
    <x v="2"/>
    <s v="In Betrieb"/>
    <x v="2"/>
    <s v="ProLiant DL380p Gen8 (Server ESX)"/>
    <s v="CZ22290J4M"/>
    <s v="ac:16:2d:71:cc:90"/>
    <s v="10.16.240.51"/>
  </r>
  <r>
    <x v="10"/>
    <x v="438"/>
    <x v="1870"/>
    <x v="2"/>
    <x v="2"/>
    <s v="In Betrieb"/>
    <x v="2"/>
    <s v="ProLiant DL380p Gen8 (Server ESX), ProLiant DL380p Gen8 (Server ESX)"/>
    <s v="CZ23080225, CZ23080225"/>
    <s v="00:50:56:6a:9d:0c, 10:60:4b:a2:f9:50"/>
    <s v="169.254.118.249, 10.16.240.136"/>
  </r>
  <r>
    <x v="10"/>
    <x v="438"/>
    <x v="1871"/>
    <x v="2"/>
    <x v="2"/>
    <s v="In Betrieb"/>
    <x v="2"/>
    <s v="ProLiant DL380p Gen8 (Server ESX), ProLiant DL380p Gen8 (Server ESX)"/>
    <s v="CZ23080224, CZ23080224"/>
    <s v="00:50:56:6f:d8:b7, 10:60:4b:a2:ca:40"/>
    <s v="169.254.126.181, 10.16.240.137"/>
  </r>
  <r>
    <x v="10"/>
    <x v="438"/>
    <x v="1872"/>
    <x v="2"/>
    <x v="2"/>
    <s v="In Betrieb"/>
    <x v="2"/>
    <s v="ProLiant DL380p Gen8 (Server ESX), ProLiant DL380p Gen8 (Server ESX)"/>
    <s v="CZ2339020Z, CZ2339020Z"/>
    <s v="00:50:56:69:94:63, 2c:44:fd:7a:c0:50"/>
    <s v="169.254.179.180, 10.16.240.140"/>
  </r>
  <r>
    <x v="10"/>
    <x v="438"/>
    <x v="1873"/>
    <x v="2"/>
    <x v="2"/>
    <s v="In Betrieb"/>
    <x v="2"/>
    <s v="ProLiant DL380p Gen8 (Server ESX), ProLiant DL380p Gen8 (Server ESX)"/>
    <s v="CZ2328020N, CZ2328020N"/>
    <s v="00:50:56:64:11:3b, d8:9d:67:23:ff:d4"/>
    <s v="169.254.135.136, 10.16.240.141"/>
  </r>
  <r>
    <x v="10"/>
    <x v="438"/>
    <x v="1874"/>
    <x v="2"/>
    <x v="2"/>
    <s v="In Betrieb"/>
    <x v="2"/>
    <s v="ProLiant DL380p Gen8 (Server ESX), ProLiant DL380p Gen8 (Server ESX)"/>
    <s v="CZ24170V9T, CZ24170V9T"/>
    <s v="00:50:56:6e:c3:24, a0:d3:c1:02:61:54"/>
    <s v="169.254.77.248, 10.16.240.147"/>
  </r>
  <r>
    <x v="10"/>
    <x v="438"/>
    <x v="1875"/>
    <x v="2"/>
    <x v="2"/>
    <s v="In Betrieb"/>
    <x v="2"/>
    <s v="ProLiant DL380p Gen8 (Server ESX)"/>
    <s v="CZ234104CK"/>
    <s v="NULL"/>
    <s v="NULL"/>
  </r>
  <r>
    <x v="10"/>
    <x v="438"/>
    <x v="1876"/>
    <x v="2"/>
    <x v="2"/>
    <s v="In Betrieb"/>
    <x v="2"/>
    <s v="NULL"/>
    <s v="NULL"/>
    <s v="NULL"/>
    <s v="NULL"/>
  </r>
  <r>
    <x v="10"/>
    <x v="438"/>
    <x v="1877"/>
    <x v="2"/>
    <x v="2"/>
    <s v="In Betrieb"/>
    <x v="2"/>
    <s v="ProLiant DL380 G7 (Server ESX), ProLiant DL380 G7 (Server ESX)"/>
    <s v="CZ222809KH, CZ222809KH"/>
    <s v="00:50:56:63:e5:08, 00:9c:02:a4:2c:6a"/>
    <s v="169.254.54.133, 10.16.240.151"/>
  </r>
  <r>
    <x v="10"/>
    <x v="438"/>
    <x v="1878"/>
    <x v="2"/>
    <x v="2"/>
    <s v="Angelegt"/>
    <x v="22"/>
    <s v="NULL"/>
    <s v="NULL"/>
    <s v="NULL"/>
    <s v="NULL"/>
  </r>
  <r>
    <x v="10"/>
    <x v="438"/>
    <x v="1879"/>
    <x v="2"/>
    <x v="2"/>
    <s v="Angelegt"/>
    <x v="22"/>
    <s v="NULL"/>
    <s v="NULL"/>
    <s v="NULL"/>
    <s v="NULL"/>
  </r>
  <r>
    <x v="10"/>
    <x v="438"/>
    <x v="1880"/>
    <x v="2"/>
    <x v="3"/>
    <s v="In Betrieb"/>
    <x v="2"/>
    <s v="VMware Virtual Platform (Server Windows)"/>
    <s v="VMware-42 2b 7d 13 73 34 ed 9e-d2 87 9c 80 83 2f 7"/>
    <s v="00:50:56:AB:F9:08"/>
    <s v="10.240.40.144"/>
  </r>
  <r>
    <x v="10"/>
    <x v="438"/>
    <x v="1881"/>
    <x v="2"/>
    <x v="3"/>
    <s v="In Betrieb"/>
    <x v="2"/>
    <s v="VMware Virtual Platform (Server Windows)"/>
    <s v="VMware-42 2b fb c5 d7 b0 10 9a-2d 55 da 98 ea cd 3"/>
    <s v="00:50:56:AB:26:A8"/>
    <s v="10.240.40.145"/>
  </r>
  <r>
    <x v="10"/>
    <x v="438"/>
    <x v="1882"/>
    <x v="2"/>
    <x v="3"/>
    <s v="In Betrieb"/>
    <x v="18"/>
    <s v="ProLiant DL380 G5 (Server Windows)"/>
    <s v="CZC722076T"/>
    <s v="n.a."/>
    <s v="n.a."/>
  </r>
  <r>
    <x v="10"/>
    <x v="438"/>
    <x v="1883"/>
    <x v="2"/>
    <x v="13"/>
    <s v="In Betrieb"/>
    <x v="21"/>
    <s v="ProLiant DL380p Gen8 (Server Linux), ProLiant DL380p Gen8 (Server Linux), ProLiant DL380p Gen8 (Server Linux)"/>
    <s v="CZ22500VJH, CZ22500VJH, CZ22500VJH"/>
    <s v="6C:3B:E5:A9:87:7C, E8:39:35:14:06:36, E8:39:35:14:06:37"/>
    <s v="172.16.1.120, 192.168.1.1, 192.168.2.1"/>
  </r>
  <r>
    <x v="10"/>
    <x v="438"/>
    <x v="1884"/>
    <x v="2"/>
    <x v="13"/>
    <s v="In Betrieb"/>
    <x v="21"/>
    <s v="ProLiant DL380p Gen8 (Server Linux), ProLiant DL380p Gen8 (Server Linux), ProLiant DL380p Gen8 (Server Linux)"/>
    <s v="CZ23150B33, CZ23150B33, CZ23150B33"/>
    <s v="E8:39:35:13:ED:C4, E8:39:35:13:ED:C5, F0:92:1C:0D:8D:A4"/>
    <s v="192.168.1.2, 192.168.2.2, 172.16.1.121"/>
  </r>
  <r>
    <x v="10"/>
    <x v="438"/>
    <x v="1885"/>
    <x v="1"/>
    <x v="1"/>
    <s v="In Betrieb"/>
    <x v="1"/>
    <s v="Brocade Communications Systems ICX6650-64 Switch, Brocade Communications Systems ICX6650-64 Switch, Brocade Communications Systems ICX6650-64 Switch, Brocade Communications Systems ICX6650-64 Switch, Brocade Communications Systems ICX6650-64 Switch, "/>
    <s v="CLQ2527J0EK, CLQ2527J0EK, CLQ2527J0EK, CLQ2527J0EK, CLQ2527J0EK, CLQ2527J0EK, CLQ2527J0EK, CLQ2527J0EK, CLQ2527J0EK, CLQ2527J0EK, CLQ2527J0EK, CLQ2527J0EK, CLQ2527J0EK, CLQ2527J0EK, CLQ2527J0EK, CLQ2527J0EK, CLQ2527J0EK, CLQ2527J0EK, CLQ2527J0EK, CLQ"/>
    <s v="74:8E:F8:FF:E1:38, n.a., 74:8E:F8:FF:E1:38, 74:8E:F8:FF:E1:41, 74:8E:F8:FF:E1:42, 74:8E:F8:FF:E1:7A, 74:8E:F8:FF:E1:7B, 74:8E:F8:FF:E1:7C, 74:8E:F8:FF:E1:74, 74:8E:F8:FF:E1:75, 74:8E:F8:FF:E1:76, 74:8E:F8:FF:E1:77, 74:8E:F8:FF:E1:78, 74:8E:F8:FF:E1:7"/>
    <s v="NULL"/>
  </r>
  <r>
    <x v="10"/>
    <x v="438"/>
    <x v="1886"/>
    <x v="1"/>
    <x v="1"/>
    <s v="In Betrieb"/>
    <x v="1"/>
    <s v="Foundry Networks Switch FLS624, Foundry Networks Switch FLS624, Foundry Networks Switch FLS624, Foundry Networks Switch FLS624, Foundry Networks Switch FLS624, Foundry Networks Switch FLS624, Foundry Networks Switch FLS624, Foundry Networks Switch FL"/>
    <s v="AN07451502, AN07451502, AN07451502, AN07451502, AN07451502, AN07451502, AN07451502, AN07451502, AN07451502, AN07451502, AN07451502, AN07451502, AN07451502, AN07451502, AN07451502, AN07451502, AN07451502, AN07451502, AN07451502, AN07451502, AN07451502"/>
    <s v="00:1B:ED:5C:C3:00, n.a., 00:1B:ED:5C:C3:00, 00:1B:ED:5C:C3:09, 00:1B:ED:5C:C3:0A, 00:1B:ED:5C:C3:0B, 00:1B:ED:5C:C3:08, 00:1B:ED:5C:C3:02, 00:1B:ED:5C:C3:03, 00:1B:ED:5C:C3:04, 00:1B:ED:5C:C3:05, 00:1B:ED:5C:C3:06, 00:1B:ED:5C:C3:07, 00:1B:ED:5C:C3:1"/>
    <s v="NULL"/>
  </r>
  <r>
    <x v="10"/>
    <x v="438"/>
    <x v="1887"/>
    <x v="2"/>
    <x v="22"/>
    <s v="Installiert"/>
    <x v="4"/>
    <s v="NULL"/>
    <s v="NULL"/>
    <s v="NULL"/>
    <s v="NULL"/>
  </r>
  <r>
    <x v="10"/>
    <x v="438"/>
    <x v="1888"/>
    <x v="2"/>
    <x v="22"/>
    <s v="Installiert"/>
    <x v="4"/>
    <s v="NULL"/>
    <s v="NULL"/>
    <s v="NULL"/>
    <s v="NULL"/>
  </r>
  <r>
    <x v="10"/>
    <x v="438"/>
    <x v="1889"/>
    <x v="2"/>
    <x v="22"/>
    <s v="Installiert"/>
    <x v="4"/>
    <s v="NULL"/>
    <s v="NULL"/>
    <s v="NULL"/>
    <s v="NULL"/>
  </r>
  <r>
    <x v="10"/>
    <x v="438"/>
    <x v="1890"/>
    <x v="4"/>
    <x v="14"/>
    <s v="In Betrieb"/>
    <x v="21"/>
    <s v="MSA2040"/>
    <s v="NULL"/>
    <s v="NULL"/>
    <n v="10188129123"/>
  </r>
  <r>
    <x v="10"/>
    <x v="438"/>
    <x v="1891"/>
    <x v="2"/>
    <x v="21"/>
    <s v="In Betrieb"/>
    <x v="22"/>
    <s v="VMware Virtual Platform"/>
    <s v="NULL"/>
    <s v="NULL"/>
    <s v="172.16.1.18"/>
  </r>
  <r>
    <x v="10"/>
    <x v="438"/>
    <x v="1892"/>
    <x v="2"/>
    <x v="21"/>
    <s v="Angelegt"/>
    <x v="22"/>
    <s v="NULL"/>
    <s v="NULL"/>
    <s v="NULL"/>
    <s v="NULL"/>
  </r>
  <r>
    <x v="10"/>
    <x v="438"/>
    <x v="1893"/>
    <x v="1"/>
    <x v="5"/>
    <s v="In Betrieb"/>
    <x v="1"/>
    <s v="NULL"/>
    <s v="NULL"/>
    <s v="NULL"/>
    <s v="NULL"/>
  </r>
  <r>
    <x v="10"/>
    <x v="438"/>
    <x v="1894"/>
    <x v="1"/>
    <x v="1"/>
    <s v="In Betrieb"/>
    <x v="1"/>
    <s v="ICX7450-24 24-port, ICX7450-24 24-port, ICX7450-24 24-port, ICX7450-24 24-port, ICX7450-24 24-port, ICX7450-24 24-port, ICX7450-24 24-port, ICX7450-24 24-port, ICX7450-24 24-port, ICX7450-24 24-port, ICX7450-24 24-port, ICX7450-24 24-port, ICX7450-24"/>
    <s v="CYT3342L018, CYT3342L018, CYT3342L018, CYT3342L018, CYT3342L018, CYT3342L018, CYT3342L018, CYT3342L018, CYT3342L018, CYT3342L018, CYT3342L018, CYT3342L018, CYT3342L018, CYT3342L018, CYT3342L018, CYT3342L018, CYT3342L018, CYT3342L018, CYT3342L018, CYT"/>
    <s v="60:9C:9F:39:BA:C8, 60:9C:9F:39:BA:D1, 60:9C:9F:39:BA:D2, 60:9C:9F:39:BA:E9, 60:9C:9F:39:BA:DF, 60:9C:9F:39:BA:CD, 60:9C:9F:39:BA:CE, 60:9C:9F:39:BA:CF, 60:9C:9F:39:BA:D0, 60:9C:9F:39:BA:C8, 60:9C:9F:39:BA:E5, 60:9C:9F:39:BA:D9, 60:9C:9F:39:BA:DA, 60:"/>
    <s v="NULL"/>
  </r>
  <r>
    <x v="10"/>
    <x v="438"/>
    <x v="1895"/>
    <x v="1"/>
    <x v="1"/>
    <s v="In Betrieb"/>
    <x v="1"/>
    <s v="ICX7450-48 48-port, ICX7450-48 48-port, ICX7450-48 48-port, ICX7450-48 48-port, ICX7450-48 48-port, ICX7450-48 48-port, ICX7450-48 48-port, ICX7450-48 48-port, ICX7450-48 48-port, ICX7450-48 48-port, ICX7450-48 48-port, ICX7450-48 48-port, ICX7450-48"/>
    <s v="CYQ3334L00P, CYQ3334L00P, CYQ3334L00P, CYQ3334L00P, CYQ3334L00P, CYQ3334L00P, CYQ3334L00P, CYQ3334L00P, CYQ3334L00P, CYQ3334L00P, CYQ3334L00P, CYQ3334L00P, CYQ3334L00P, CYQ3334L00P, CYQ3334L00P, CYQ3334L00P, CYQ3334L00P, CYQ3334L00P, CYQ3334L00P, CYQ"/>
    <s v="CC:4E:24:F5:1C:D1, CC:4E:24:F5:1C:D2, CC:4E:24:F5:1C:D3, CC:4E:24:F5:1C:D4, CC:4E:24:F5:1C:D5, CC:4E:24:F5:1C:FD, CC:4E:24:F5:1D:01, CC:4E:24:F5:1C:CB, CC:4E:24:F5:1C:F2, CC:4E:24:F5:1C:CD, CC:4E:24:F5:1C:CE, CC:4E:24:F5:1C:CF, CC:4E:24:F5:1C:D0, CC:"/>
    <s v="NULL"/>
  </r>
  <r>
    <x v="10"/>
    <x v="438"/>
    <x v="1896"/>
    <x v="1"/>
    <x v="1"/>
    <s v="In Betrieb"/>
    <x v="1"/>
    <s v="ICX7450-24 24-port, ICX7450-24 24-port, ICX7450-24 24-port, ICX7450-24 24-port, ICX7450-24 24-port, ICX7450-24 24-port, ICX7450-24 24-port, ICX7450-24 24-port, ICX7450-24 24-port, ICX7450-24 24-port, ICX7450-24 24-port, ICX7450-24 24-port, ICX7450-24"/>
    <s v="CYT3342L00R, CYT3342L00R, CYT3342L00R, CYT3342L00R, CYT3342L00R, CYT3342L00R, CYT3342L00R, CYT3342L00R, CYT3342L00R, CYT3342L00R, CYT3342L00R, CYT3342L00R, CYT3342L00R, CYT3342L00R, CYT3342L00R, CYT3342L00R, CYT3342L00R, CYT3342L00R, CYT3342L00R, CYT"/>
    <s v="60:9C:9F:39:B8:51, 60:9C:9F:39:B8:52, 60:9C:9F:39:B8:5F, 60:9C:9F:39:B8:4D, 60:9C:9F:39:B8:4E, 60:9C:9F:39:B8:4F, 60:9C:9F:39:B8:50, 60:9C:9F:39:B8:65, 60:9C:9F:39:B8:69, 60:9C:9F:39:B8:59, 60:9C:9F:39:B8:5A, 60:9C:9F:39:B8:5B, 60:9C:9F:39:B8:5C, 60:"/>
    <s v="NULL"/>
  </r>
  <r>
    <x v="10"/>
    <x v="438"/>
    <x v="1897"/>
    <x v="2"/>
    <x v="3"/>
    <s v="In Betrieb"/>
    <x v="35"/>
    <s v="ProLiant DL380 G5 (Server Windows)"/>
    <s v="CZC74001YP"/>
    <s v="00:1C:C4:59:85:52"/>
    <s v="172.16.40.96,fe80::e560:cb23:5649:91a5"/>
  </r>
  <r>
    <x v="10"/>
    <x v="439"/>
    <x v="1898"/>
    <x v="1"/>
    <x v="5"/>
    <s v="In Betrieb"/>
    <x v="1"/>
    <s v="Brocade ICX6450-48-HPOE, Brocade ICX6450-48-HPOE"/>
    <s v="BZT3248K047, BZT3248K047"/>
    <s v="CC:4E:24:A6:9D:80, n.a."/>
    <s v="10.2.2.136, n.a."/>
  </r>
  <r>
    <x v="10"/>
    <x v="439"/>
    <x v="1899"/>
    <x v="1"/>
    <x v="1"/>
    <s v="In Betrieb"/>
    <x v="1"/>
    <s v="ICX6450-48p POE 48-port, ICX6450-48p POE 48-port, ICX6450-48p POE 48-port, ICX6450-48p POE 48-port, ICX6450-48p POE 48-port, ICX6450-48p POE 48-port, ICX6450-48p POE 48-port, ICX6450-48p POE 48-port, ICX6450-48p POE 48-port, ICX6450-48p POE 48-port, "/>
    <s v="BZT3248K047, BZT3248K047, BZT3248K047, BZT3248K047, BZT3248K047, BZT3248K047, BZT3248K047, BZT3248K047, BZT3248K047, BZT3248K047, BZT3248K047, BZT3248K047, BZT3248K047, BZT3248K047, BZT3248K047, BZT3248K047, BZT3248K047, BZT3248K047, BZT3248K047, BZT"/>
    <s v="CC:4E:24:A6:9D:80, CC:4E:24:A6:9D:89, CC:4E:24:A6:9D:8A, n.a., CC:4E:24:A6:9D:AF, CC:4E:24:A6:9D:B1, CC:4E:24:A6:9D:B3, CC:4E:24:A6:9D:B4, CC:4E:24:A6:9D:85, CC:4E:24:A6:9D:86, CC:4E:24:A6:9D:87, CC:4E:24:A6:9D:88, n.a., n.a., CC:4E:24:A6:9D:8B, CC:4"/>
    <s v="NULL"/>
  </r>
  <r>
    <x v="10"/>
    <x v="439"/>
    <x v="1900"/>
    <x v="1"/>
    <x v="1"/>
    <s v="In Betrieb"/>
    <x v="1"/>
    <s v="ICX6450-48p POE 48-port, ICX6450-48p POE 48-port, ICX6450-48p POE 48-port, ICX6450-48p POE 48-port, ICX6450-48p POE 48-port, ICX6450-48p POE 48-port, ICX6450-48p POE 48-port, ICX6450-48p POE 48-port, ICX6450-48p POE 48-port, ICX6450-48p POE 48-port, "/>
    <s v="BZT3248K04W, BZT3248K04W, BZT3248K04W, BZT3248K04W, BZT3248K04W, BZT3248K04W, BZT3248K04W, BZT3248K04W, BZT3248K04W, BZT3248K04W, BZT3248K04W, BZT3248K04W, BZT3248K04W, BZT3248K04W, BZT3248K04W, BZT3248K04W, BZT3248K04W, BZT3248K04W, BZT3248K04W, BZT"/>
    <s v="n.a., n.a., n.a., n.a., CC:4E:24:A6:A8:B1, CC:4E:24:A6:A8:B3, CC:4E:24:A6:A8:B4, CC:4E:24:A6:A8:A9, CC:4E:24:A6:A8:AA, CC:4E:24:A6:A8:AB, CC:4E:24:A6:A8:AC, CC:4E:24:A6:A8:AD, CC:4E:24:A6:A8:AE, CC:4E:24:A6:A8:8D, CC:4E:24:A6:A8:A4, CC:4E:24:A6:A8:A5"/>
    <s v="NULL"/>
  </r>
  <r>
    <x v="10"/>
    <x v="439"/>
    <x v="1901"/>
    <x v="1"/>
    <x v="1"/>
    <s v="In Betrieb"/>
    <x v="1"/>
    <s v="HP ProCurve J9085A Switch 2610-24, HP ProCurve J9085A Switch 2610-24, HP ProCurve J9085A Switch 2610-24"/>
    <s v="CN945ZT0K5, CN945ZT0K5, CN945ZT0K5"/>
    <s v="00:25:61:70:4D:E4, n.a., n.a."/>
    <s v="10.188.128.33, n.a., n.a."/>
  </r>
  <r>
    <x v="10"/>
    <x v="440"/>
    <x v="1902"/>
    <x v="0"/>
    <x v="0"/>
    <s v="In Betrieb"/>
    <x v="0"/>
    <s v="RICOH Aficio Printer"/>
    <s v="E154M520689"/>
    <s v="00:26:73:87:89:C7"/>
    <s v="10.2.31.140"/>
  </r>
  <r>
    <x v="10"/>
    <x v="441"/>
    <x v="1903"/>
    <x v="1"/>
    <x v="5"/>
    <s v="In Betrieb"/>
    <x v="1"/>
    <s v="Brocade ICX6450-48-HPOE, Brocade ICX6450-48-HPOE, Brocade ICX6450-48-HPOE, Brocade ICX6450-48-HPOE"/>
    <s v="BZT3248K05Z, BZT3248K05Z, BZT3248K05Z, BZT3248K05Z"/>
    <s v="n.a., n.a., n.a., CC:4E:24:A6:B2:A2"/>
    <s v="n.a., n.a., n.a., 10.2.2.141"/>
  </r>
  <r>
    <x v="10"/>
    <x v="441"/>
    <x v="1904"/>
    <x v="1"/>
    <x v="1"/>
    <s v="In Betrieb"/>
    <x v="1"/>
    <s v="ICX6450-48p POE 48-port, ICX6450-48p POE 48-port, ICX6450-48p POE 48-port, ICX6450-48p POE 48-port, ICX6450-48p POE 48-port, ICX6450-48p POE 48-port, ICX6450-48p POE 48-port, ICX6450-48p POE 48-port, ICX6450-48p POE 48-port, ICX6450-48p POE 48-port, "/>
    <s v="BZT3248K05Z, BZT3248K05Z, BZT3248K05Z, BZT3248K05Z, BZT3248K05Z, BZT3248K05Z, BZT3248K05Z, BZT3248K05Z, BZT3248K05Z, BZT3248K05Z, BZT3248K05Z, BZT3248K05Z, BZT3248K05Z, BZT3248K05Z, BZT3248K05Z"/>
    <s v="CC:4E:24:A6:BA:80, CC:4E:24:A6:BA:89, CC:4E:24:A6:BA:8A, CC:4E:24:A6:BA:8B, CC:4E:24:A6:BA:81, CC:4E:24:A6:BA:88, CC:4E:24:A6:BA:B1, CC:4E:24:A6:BA:B3, CC:4E:24:A6:BA:B4, CC:4E:24:A6:BA:82, CC:4E:24:A6:BA:83, CC:4E:24:A6:BA:84, CC:4E:24:A6:BA:85, CC:"/>
    <s v="NULL"/>
  </r>
  <r>
    <x v="10"/>
    <x v="441"/>
    <x v="1905"/>
    <x v="1"/>
    <x v="1"/>
    <s v="In Betrieb"/>
    <x v="1"/>
    <s v="ICX6450-48p POE 48-port, ICX6450-48p POE 48-port, ICX6450-48p POE 48-port, ICX6450-48p POE 48-port"/>
    <s v="BZT3248K05C, BZT3248K05C, BZT3248K05C, BZT3248K05C"/>
    <s v="CC:4E:24:A6:B3:F1, CC:4E:24:A6:B3:F2, CC:4E:24:A6:B3:F3, CC:4E:24:A6:B3:F4"/>
    <s v="NULL"/>
  </r>
  <r>
    <x v="10"/>
    <x v="441"/>
    <x v="1906"/>
    <x v="1"/>
    <x v="1"/>
    <s v="In Betrieb"/>
    <x v="1"/>
    <s v="ICX6450-48p POE 48-port, ICX6450-48p POE 48-port, ICX6450-48p POE 48-port, ICX6450-48p POE 48-port, ICX6450-48p POE 48-port, ICX6450-48p POE 48-port, ICX6450-48p POE 48-port, ICX6450-48p POE 48-port, ICX6450-48p POE 48-port, ICX6450-48p POE 48-port, "/>
    <s v="BZT3248K05V, BZT3248K05V, BZT3248K05V, BZT3248K05V, BZT3248K05V, BZT3248K05V, BZT3248K05V, BZT3248K05V, BZT3248K05V, BZT3248K05V, BZT3248K05V, BZT3248K05V, BZT3248K05V, BZT3248K05V, BZT3248K05V, BZT3248K05V, BZT3248K05V"/>
    <s v="CC:4E:24:A6:B2:A2, CC:4E:24:A6:B2:A3, CC:4E:24:A6:B2:A4, CC:4E:24:A6:B2:A5, CC:4E:24:A6:B2:A6, CC:4E:24:A6:B2:AD, CC:4E:24:A6:B2:AE, CC:4E:24:A6:B2:AF, CC:4E:24:A6:B2:B1, CC:4E:24:A6:B2:B3, CC:4E:24:A6:B2:B4, CC:4E:24:A6:B2:A7, CC:4E:24:A6:B2:A8, CC:"/>
    <s v="NULL"/>
  </r>
  <r>
    <x v="10"/>
    <x v="441"/>
    <x v="1907"/>
    <x v="1"/>
    <x v="1"/>
    <s v="In Betrieb"/>
    <x v="1"/>
    <s v="ICX6450-48p POE 48-port"/>
    <m/>
    <s v="00:00:00:00:00:00"/>
    <s v="NULL"/>
  </r>
  <r>
    <x v="10"/>
    <x v="442"/>
    <x v="1908"/>
    <x v="1"/>
    <x v="1"/>
    <s v="In Betrieb"/>
    <x v="1"/>
    <s v="Foundry Networks Switch FLS624, Foundry Networks Switch FLS624, Foundry Networks Switch FLS624, Foundry Networks Switch FLS624, Foundry Networks Switch FLS624, Foundry Networks Switch FLS624, Foundry Networks Switch FLS624, Foundry Networks Switch FL"/>
    <s v="AN08080172, AN08080172, AN08080172, AN08080172, AN08080172, AN08080172, AN08080172, AN08080172, AN08080172, AN08080172, AN08080172, AN08080172, AN08080172, AN08080172, AN08080172, AN08080172, AN08080172, AN08080172, AN08080172, AN08080172, AN08080172"/>
    <s v="00:1B:ED:7A:2B:40, n.a., 00:1B:ED:7A:2B:40, 00:1B:ED:7A:2B:49, 00:1B:ED:7A:2B:4A, 00:1B:ED:7A:2B:4B, 00:1B:ED:7A:2B:47, 00:1B:ED:7A:2B:48, 00:1B:ED:7A:2B:57, 00:1B:ED:7A:2B:42, 00:1B:ED:7A:2B:43, 00:1B:ED:7A:2B:44, 00:1B:ED:7A:2B:45, 00:1B:ED:7A:2B:4"/>
    <s v="NULL"/>
  </r>
  <r>
    <x v="10"/>
    <x v="442"/>
    <x v="1909"/>
    <x v="1"/>
    <x v="1"/>
    <s v="In Betrieb"/>
    <x v="1"/>
    <s v="Brocade Fastiron FLS648, Brocade Fastiron FLS648"/>
    <s v="NULL"/>
    <s v=", n.a."/>
    <s v="10.188.128.91, n.a."/>
  </r>
  <r>
    <x v="10"/>
    <x v="442"/>
    <x v="1910"/>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290331, AN08290331, AN08290331, AN08290331, AN08290331, AN08290331, AN08290331, AN08290331, AN08290331, AN08290331, AN08290331, AN08290331, AN08290331, AN08290331, AN08290331, AN08290331, AN08290331, AN08290331, AN08290331, AN08290331, AN08290331"/>
    <s v="00:1B:ED:80:33:00, n.a., 00:1B:ED:80:33:00, 00:1B:ED:80:33:09, 00:1B:ED:80:33:0A, 00:1B:ED:80:33:06, 00:1B:ED:80:33:07, 00:1B:ED:80:33:08, 00:1B:ED:80:33:2C, 00:1B:ED:80:33:2D, 00:1B:ED:80:33:2E, 00:1B:ED:80:33:2F, 00:1B:ED:80:33:04, 00:1B:ED:80:33:0"/>
    <s v="NULL"/>
  </r>
  <r>
    <x v="10"/>
    <x v="442"/>
    <x v="1911"/>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413242, AN08413242, AN08413242, AN08413242, AN08413242, AN08413242, AN08413242, AN08413242, AN08413242, AN08413242, AN08413242, AN08413242, AN08413242, AN08413242, AN08413242, AN08413242, AN08413242, AN08413242, AN08413242, AN08413242, AN08413242"/>
    <s v="00:1B:ED:90:CE:80, n.a., 00:1B:ED:90:CE:80, 00:1B:ED:90:CE:89, 00:1B:ED:90:CE:8A, 00:1B:ED:90:CE:86, 00:1B:ED:90:CE:87, 00:1B:ED:90:CE:88, 00:1B:ED:90:CE:AC, 00:1B:ED:90:CE:AD, 00:1B:ED:90:CE:AE, 00:1B:ED:90:CE:AF, 00:1B:ED:90:CE:84, 00:1B:ED:90:CE:8"/>
    <s v="NULL"/>
  </r>
  <r>
    <x v="10"/>
    <x v="443"/>
    <x v="1912"/>
    <x v="0"/>
    <x v="0"/>
    <s v="In Betrieb"/>
    <x v="0"/>
    <s v="RICOH Aficio Printer"/>
    <s v="S9338501083"/>
    <s v="00:26:73:59:50:4B"/>
    <s v="10.188.241.4"/>
  </r>
  <r>
    <x v="10"/>
    <x v="444"/>
    <x v="1913"/>
    <x v="1"/>
    <x v="1"/>
    <s v="In Betrieb"/>
    <x v="1"/>
    <s v="Foundry Networks Switch FLS624, Foundry Networks Switch FLS624, Foundry Networks Switch FLS624, Foundry Networks Switch FLS624, Foundry Networks Switch FLS624, Foundry Networks Switch FLS624, Foundry Networks Switch FLS624, Foundry Networks Switch FL"/>
    <s v="AN08190132, AN08190132, AN08190132, AN08190132, AN08190132, AN08190132, AN08190132, AN08190132, AN08190132, AN08190132, AN08190132, AN08190132, AN08190132, AN08190132, AN08190132, AN08190132, AN08190132, AN08190132, AN08190132, AN08190132, AN08190132"/>
    <s v="00:1B:ED:7B:EF:80, n.a., 00:1B:ED:7B:EF:80, 00:1B:ED:7B:EF:89, 00:1B:ED:7B:EF:85, 00:1B:ED:7B:EF:86, 00:1B:ED:7B:EF:87, 00:1B:ED:7B:EF:88, 00:1B:ED:7B:EF:95, 00:1B:ED:7B:EF:96, 00:1B:ED:7B:EF:97, 00:1B:ED:7B:EF:82, 00:1B:ED:7B:EF:83, 00:1B:ED:7B:EF:8"/>
    <s v="NULL"/>
  </r>
  <r>
    <x v="10"/>
    <x v="444"/>
    <x v="1914"/>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430726, AN08430726, AN08430726, AN08430726, AN08430726, AN08430726, AN08430726, AN08430726, AN08430726, AN08430726, AN08430726, AN08430726, AN08430726, AN08430726, AN08430726, AN08430726, AN08430726, AN08430726, AN08430726, AN08430726, AN08430726"/>
    <s v="00:1B:ED:90:EC:00, n.a., 00:1B:ED:90:EC:00, 00:1B:ED:90:EC:09, 00:1B:ED:90:EC:05, 00:1B:ED:90:EC:06, 00:1B:ED:90:EC:07, 00:1B:ED:90:EC:08, 00:1B:ED:90:EC:2B, 00:1B:ED:90:EC:2C, 00:1B:ED:90:EC:2D, 00:1B:ED:90:EC:2E, 00:1B:ED:90:EC:2F, 00:1B:ED:90:EC:0"/>
    <s v="NULL"/>
  </r>
  <r>
    <x v="10"/>
    <x v="444"/>
    <x v="1915"/>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430707, AN08430707, AN08430707, AN08430707, AN08430707, AN08430707, AN08430707, AN08430707, AN08430707, AN08430707, AN08430707, AN08430707, AN08430707, AN08430707, AN08430707, AN08430707, AN08430707, AN08430707, AN08430707, AN08430707, AN08430707"/>
    <s v="00:1B:ED:90:F8:C0, n.a., 00:1B:ED:90:F8:C0, 00:1B:ED:90:F8:C9, 00:1B:ED:90:F8:C5, 00:1B:ED:90:F8:C6, 00:1B:ED:90:F8:C7, 00:1B:ED:90:F8:C8, 00:1B:ED:90:F8:EB, 00:1B:ED:90:F8:EC, 00:1B:ED:90:F8:ED, 00:1B:ED:90:F8:EE, 00:1B:ED:90:F8:EF, 00:1B:ED:90:F8:C"/>
    <s v="NULL"/>
  </r>
  <r>
    <x v="10"/>
    <x v="444"/>
    <x v="1916"/>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290383, AN08290383, AN08290383, AN08290383, AN08290383, AN08290383, AN08290383, AN08290383, AN08290383, AN08290383, AN08290383, AN08290383, AN08290383, AN08290383, AN08290383, AN08290383, AN08290383, AN08290383, AN08290383, AN08290383, AN08290383"/>
    <s v="00:1B:ED:80:3D:40, n.a., 00:1B:ED:80:3D:40, 00:1B:ED:80:3D:49, 00:1B:ED:80:3D:4A, 00:1B:ED:80:3D:4B, 00:1B:ED:80:3D:47, 00:1B:ED:80:3D:48, 00:1B:ED:80:3D:6D, 00:1B:ED:80:3D:6E, 00:1B:ED:80:3D:6F, 00:1B:ED:80:3D:44, 00:1B:ED:80:3D:45, 00:1B:ED:80:3D:4"/>
    <s v="NULL"/>
  </r>
  <r>
    <x v="10"/>
    <x v="445"/>
    <x v="1917"/>
    <x v="0"/>
    <x v="0"/>
    <s v="In Betrieb"/>
    <x v="0"/>
    <s v="RICOH Aficio Printer"/>
    <s v="E154M521455"/>
    <s v="00:26:73:88:10:B7"/>
    <s v="10.2.31.199"/>
  </r>
  <r>
    <x v="10"/>
    <x v="446"/>
    <x v="1918"/>
    <x v="0"/>
    <x v="0"/>
    <s v="In Betrieb"/>
    <x v="0"/>
    <s v="RICOH Aficio Printer"/>
    <s v="W914P603716"/>
    <s v="00:26:73:89:5E:82"/>
    <s v="10.2.31.141"/>
  </r>
  <r>
    <x v="10"/>
    <x v="447"/>
    <x v="1919"/>
    <x v="1"/>
    <x v="5"/>
    <s v="In Betrieb"/>
    <x v="1"/>
    <s v="Brocade ICX6450-48-HPOE, Brocade ICX6450-48-HPOE"/>
    <s v="BZT3248K06N, BZT3248K06N"/>
    <s v="CC:4E:24:A6:92:80, n.a."/>
    <s v="10.2.2.132, n.a."/>
  </r>
  <r>
    <x v="10"/>
    <x v="447"/>
    <x v="1920"/>
    <x v="1"/>
    <x v="1"/>
    <s v="In Betrieb"/>
    <x v="1"/>
    <s v="ICX6450-48p POE 48-port, ICX6450-48p POE 48-port, ICX6450-48p POE 48-port, ICX6450-48p POE 48-port, ICX6450-48p POE 48-port, ICX6450-48p POE 48-port, ICX6450-48p POE 48-port, ICX6450-48p POE 48-port, ICX6450-48p POE 48-port, ICX6450-48p POE 48-port, "/>
    <s v="BZT3248K06N, BZT3248K06N, BZT3248K06N, BZT3248K06N, BZT3248K06N, BZT3248K06N, BZT3248K06N, BZT3248K06N, BZT3248K06N, BZT3248K06N, BZT3248K06N, BZT3248K06N, BZT3248K06N, BZT3248K06N, BZT3248K06N"/>
    <s v="CC:4E:24:A6:92:80, CC:4E:24:A6:92:89, CC:4E:24:A6:92:8A, CC:4E:24:A6:92:8B, CC:4E:24:A6:92:81, CC:4E:24:A6:92:88, CC:4E:24:A6:92:B1, CC:4E:24:A6:92:B3, CC:4E:24:A6:92:B4, CC:4E:24:A6:92:82, CC:4E:24:A6:92:83, CC:4E:24:A6:92:84, CC:4E:24:A6:92:85, CC:"/>
    <s v="NULL"/>
  </r>
  <r>
    <x v="10"/>
    <x v="447"/>
    <x v="1921"/>
    <x v="1"/>
    <x v="1"/>
    <s v="In Betrieb"/>
    <x v="1"/>
    <s v="ICX6450-48p POE 48-port, ICX6450-48p POE 48-port, ICX6450-48p POE 48-port"/>
    <s v="BZT3214L032, BZT3214L032, BZT3214L032"/>
    <s v="CC:4E:24:D8:B5:B1, CC:4E:24:D8:B5:B3, CC:4E:24:D8:B5:B4"/>
    <s v="NULL"/>
  </r>
  <r>
    <x v="10"/>
    <x v="447"/>
    <x v="1922"/>
    <x v="1"/>
    <x v="1"/>
    <s v="In Betrieb"/>
    <x v="1"/>
    <s v="ICX6450-48p POE 48-port, ICX6450-48p POE 48-port, ICX6450-48p POE 48-port, ICX6450-48p POE 48-port, ICX6450-48p POE 48-port, ICX6450-48p POE 48-port, ICX6450-48p POE 48-port, ICX6450-48p POE 48-port, ICX6450-48p POE 48-port, ICX6450-48p POE 48-port, "/>
    <s v="BZT3248K06H, BZT3248K06H, BZT3248K06H, BZT3248K06H, BZT3248K06H, BZT3248K06H, BZT3248K06H, BZT3248K06H, BZT3248K06H, BZT3248K06H, BZT3248K06H, BZT3248K06H, BZT3248K06H, BZT3248K06H, BZT3248K06H, BZT3248K06H, BZT3248K06H"/>
    <s v="CC:4E:24:A6:BD:E3, CC:4E:24:A6:BD:E4, CC:4E:24:A6:BD:E5, CC:4E:24:A6:BD:F3, CC:4E:24:A6:BD:F4, CC:4E:24:A6:BD:EC, CC:4E:24:A6:BD:ED, CC:4E:24:A6:BD:EE, CC:4E:24:A6:BD:EF, CC:4E:24:A6:BD:F1, CC:4E:24:A6:BD:F2, CC:4E:24:A6:BD:E6, CC:4E:24:A6:BD:E7, CC:"/>
    <s v="NULL"/>
  </r>
  <r>
    <x v="10"/>
    <x v="448"/>
    <x v="1923"/>
    <x v="0"/>
    <x v="0"/>
    <s v="In Betrieb"/>
    <x v="0"/>
    <s v="HP Color LaserJet 2605dn"/>
    <m/>
    <m/>
    <s v="10.2.31.149"/>
  </r>
  <r>
    <x v="10"/>
    <x v="449"/>
    <x v="1924"/>
    <x v="0"/>
    <x v="0"/>
    <s v="In Betrieb"/>
    <x v="0"/>
    <s v="RICOH Aficio Printer"/>
    <s v="C717J700350"/>
    <s v="00:26:73:E5:5D:24"/>
    <s v="10.2.31.154"/>
  </r>
  <r>
    <x v="10"/>
    <x v="450"/>
    <x v="1925"/>
    <x v="0"/>
    <x v="0"/>
    <s v="In Betrieb"/>
    <x v="0"/>
    <s v="RICOH Aficio Printer"/>
    <s v="E154M120905"/>
    <s v="00:26:73:7D:25:19"/>
    <s v="10.188.45.2"/>
  </r>
  <r>
    <x v="10"/>
    <x v="451"/>
    <x v="1926"/>
    <x v="1"/>
    <x v="5"/>
    <s v="In Betrieb"/>
    <x v="1"/>
    <s v="Brocade ICX6450-48-HPOE, Brocade ICX6450-48-HPOE, Brocade ICX6450-48-HPOE, Brocade ICX6450-48-HPOE, Brocade ICX6450-48-HPOE, Brocade ICX6450-48-HPOE, Brocade ICX6450-48-HPOE, Brocade ICX6450-48-HPOE, Brocade ICX6450-48-HPOE"/>
    <s v="BZT3248K04V, BZT3248K04V, BZT3248K04V, BZT3248K04V, BZT3248K04V, BZT3248K04V, BZT3248K04V, BZT3248K04V, BZT3248K04V"/>
    <s v="n.a., n.a., n.a., n.a., n.a., n.a., n.a., n.a., CC:4E:24:80:F0:4A"/>
    <s v="n.a., n.a., n.a., n.a., n.a., n.a., n.a., n.a., 10.2.2.137"/>
  </r>
  <r>
    <x v="10"/>
    <x v="451"/>
    <x v="1927"/>
    <x v="1"/>
    <x v="1"/>
    <s v="In Betrieb"/>
    <x v="1"/>
    <s v="ICX6450-48p POE 48-port, ICX6450-48p POE 48-port, ICX6450-48p POE 48-port, ICX6450-48p POE 48-port, ICX6450-48p POE 48-port, ICX6450-48p POE 48-port, ICX6450-48p POE 48-port, ICX6450-48p POE 48-port, ICX6450-48p POE 48-port, ICX6450-48p POE 48-port, "/>
    <s v="BZT3248K04V, BZT3248K04V, BZT3248K04V, BZT3248K04V, BZT3248K04V, BZT3248K04V, BZT3248K04V, BZT3248K04V, BZT3248K04V, BZT3248K04V, BZT3248K04V, BZT3248K04V, BZT3248K04V, BZT3248K04V, BZT3248K04V"/>
    <s v="CC:4E:24:A6:A7:C0, CC:4E:24:A6:A7:C9, CC:4E:24:A6:A7:CA, CC:4E:24:A6:A7:C6, CC:4E:24:A6:A7:C7, CC:4E:24:A6:A7:C8, CC:4E:24:A6:A7:F1, CC:4E:24:A6:A7:F3, CC:4E:24:A6:A7:F4, CC:4E:24:A6:A7:CB, CC:4E:24:A6:A7:C1, CC:4E:24:A6:A7:C2, CC:4E:24:A6:A7:C3, CC:"/>
    <s v="NULL"/>
  </r>
  <r>
    <x v="10"/>
    <x v="451"/>
    <x v="1928"/>
    <x v="1"/>
    <x v="1"/>
    <s v="In Betrieb"/>
    <x v="1"/>
    <s v="ICX6450-48p POE 48-port, ICX6450-48p POE 48-port, ICX6450-48p POE 48-port, ICX6450-48p POE 48-port"/>
    <s v="BZT3248K03Y, BZT3248K03Y, BZT3248K03Y, BZT3248K03Y"/>
    <s v="CC:4E:24:A6:A2:71, CC:4E:24:A6:A2:72, CC:4E:24:A6:A2:73, CC:4E:24:A6:A2:74"/>
    <s v="NULL"/>
  </r>
  <r>
    <x v="10"/>
    <x v="451"/>
    <x v="1929"/>
    <x v="1"/>
    <x v="1"/>
    <s v="In Betrieb"/>
    <x v="1"/>
    <s v="ICX6450-48p POE 48-port, ICX6450-48p POE 48-port, ICX6450-48p POE 48-port"/>
    <s v="BZT3248K04F, BZT3248K04F, BZT3248K04F"/>
    <s v="CC:4E:24:A6:9D:71, CC:4E:24:A6:9D:73, CC:4E:24:A6:9D:74"/>
    <s v="NULL"/>
  </r>
  <r>
    <x v="10"/>
    <x v="451"/>
    <x v="1930"/>
    <x v="1"/>
    <x v="1"/>
    <s v="In Betrieb"/>
    <x v="1"/>
    <s v="ICX6450-48p POE 48-port, ICX6450-48p POE 48-port, ICX6450-48p POE 48-port, ICX6450-48p POE 48-port, ICX6450-48p POE 48-port, ICX6450-48p POE 48-port, ICX6450-48p POE 48-port, ICX6450-48p POE 48-port"/>
    <s v="BZT3248K041, BZT3248K041, BZT3248K041, BZT3248K041, BZT3248K041, BZT3248K041, BZT3248K041, BZT3248K041"/>
    <s v="n.a., n.a., n.a., n.a., CC:4E:24:A6:A4:71, CC:4E:24:A6:A4:72, CC:4E:24:A6:A4:73, CC:4E:24:A6:A4:74"/>
    <s v="NULL"/>
  </r>
  <r>
    <x v="10"/>
    <x v="451"/>
    <x v="1931"/>
    <x v="1"/>
    <x v="1"/>
    <s v="In Betrieb"/>
    <x v="1"/>
    <s v="ICX6450-24P POE 24-port, ICX6450-24P POE 24-port, ICX6450-24P POE 24-port, ICX6450-24P POE 24-port, ICX6450-24P POE 24-port, ICX6450-24P POE 24-port, ICX6450-24P POE 24-port, ICX6450-24P POE 24-port, ICX6450-24P POE 24-port, ICX6450-24P POE 24-port, "/>
    <s v="BZR3245K03B, BZR3245K03B, BZR3245K03B, BZR3245K03B, BZR3245K03B, BZR3245K03B, BZR3245K03B, BZR3245K03B, BZR3245K03B, BZR3245K03B, BZR3245K03B, BZR3245K03B, BZR3245K03B, BZR3245K03B, BZR3245K03B, BZR3245K03B, BZR3245K03B, BZR3245K03B, BZR3245K03B, BZR"/>
    <s v="CC:4E:24:80:F0:56, CC:4E:24:80:F0:57, CC:4E:24:80:F0:59, CC:4E:24:80:F0:5A, CC:4E:24:80:F0:5B, CC:4E:24:80:F0:5C, CC:4E:24:80:F0:50, CC:4E:24:80:F0:51, CC:4E:24:80:F0:52, CC:4E:24:80:F0:53, CC:4E:24:80:F0:54, CC:4E:24:80:F0:55, n.a., CC:4E:24:80:F0:4"/>
    <s v="NULL"/>
  </r>
  <r>
    <x v="10"/>
    <x v="452"/>
    <x v="1932"/>
    <x v="0"/>
    <x v="0"/>
    <s v="In Betrieb"/>
    <x v="0"/>
    <s v="RICOH Aficio Printer, RICOH Aficio Printer"/>
    <s v="W672K600928, W672K600928"/>
    <s v="n.a., 00:26:73:40:72:B9"/>
    <s v="n.a., 10.2.31.208"/>
  </r>
  <r>
    <x v="10"/>
    <x v="453"/>
    <x v="1933"/>
    <x v="0"/>
    <x v="0"/>
    <s v="In Betrieb"/>
    <x v="0"/>
    <s v="RICOH Aficio Printer"/>
    <s v="E154M630942"/>
    <s v="00:26:73:8B:05:2D"/>
    <s v="10.2.31.204"/>
  </r>
  <r>
    <x v="10"/>
    <x v="453"/>
    <x v="1934"/>
    <x v="0"/>
    <x v="0"/>
    <s v="In Betrieb"/>
    <x v="0"/>
    <s v="RICOH Aficio Printer"/>
    <s v="E154M130047"/>
    <s v="00:26:73:7B:F6:78"/>
    <s v="10.188.45.139"/>
  </r>
  <r>
    <x v="10"/>
    <x v="454"/>
    <x v="1935"/>
    <x v="1"/>
    <x v="5"/>
    <s v="In Betrieb"/>
    <x v="1"/>
    <s v="Brocade ICX6450-48-HPOE, Brocade ICX6450-48-HPOE"/>
    <s v="BZT3248K04H, BZT3248K04H"/>
    <s v="CC:4E:24:A6:98:80, n.a."/>
    <s v="10.2.2.142, n.a."/>
  </r>
  <r>
    <x v="10"/>
    <x v="454"/>
    <x v="1936"/>
    <x v="1"/>
    <x v="1"/>
    <s v="In Betrieb"/>
    <x v="1"/>
    <s v="ICX6450-48p POE 48-port, ICX6450-48p POE 48-port, ICX6450-48p POE 48-port, ICX6450-48p POE 48-port, ICX6450-48p POE 48-port, ICX6450-48p POE 48-port, ICX6450-48p POE 48-port, ICX6450-48p POE 48-port, ICX6450-48p POE 48-port, ICX6450-48p POE 48-port, "/>
    <s v="BZT3248K04H, BZT3248K04H, BZT3248K04H, BZT3248K04H, BZT3248K04H, BZT3248K04H, BZT3248K04H, BZT3248K04H, BZT3248K04H, BZT3248K04H, BZT3248K04H, BZT3248K04H, BZT3248K04H, BZT3248K04H, BZT3248K04H"/>
    <s v="CC:4E:24:A6:98:80, CC:4E:24:A6:98:89, CC:4E:24:A6:98:8A, CC:4E:24:A6:98:8B, CC:4E:24:A6:98:87, CC:4E:24:A6:98:88, CC:4E:24:A6:98:B1, CC:4E:24:A6:98:B3, CC:4E:24:A6:98:B4, CC:4E:24:A6:98:81, CC:4E:24:A6:98:82, CC:4E:24:A6:98:83, CC:4E:24:A6:98:84, CC:"/>
    <s v="NULL"/>
  </r>
  <r>
    <x v="10"/>
    <x v="454"/>
    <x v="1937"/>
    <x v="1"/>
    <x v="1"/>
    <s v="In Betrieb"/>
    <x v="1"/>
    <s v="ICX6450-48p POE 48-port, ICX6450-48p POE 48-port, ICX6450-48p POE 48-port, ICX6450-48p POE 48-port"/>
    <s v="BZT3248K065, BZT3248K065, BZT3248K065, BZT3248K065"/>
    <s v="CC:4E:24:A6:B9:31, CC:4E:24:A6:B9:32, CC:4E:24:A6:B9:33, CC:4E:24:A6:B9:34"/>
    <s v="NULL"/>
  </r>
  <r>
    <x v="10"/>
    <x v="454"/>
    <x v="1938"/>
    <x v="1"/>
    <x v="1"/>
    <s v="In Betrieb"/>
    <x v="1"/>
    <s v="ICX6450-48p POE 48-port, ICX6450-48p POE 48-port, ICX6450-48p POE 48-port, ICX6450-48p POE 48-port, ICX6450-48p POE 48-port, ICX6450-48p POE 48-port, ICX6450-48p POE 48-port, ICX6450-48p POE 48-port, ICX6450-48p POE 48-port, ICX6450-48p POE 48-port, "/>
    <s v="BZT3248K066, BZT3248K066, BZT3248K066, BZT3248K066, BZT3248K066, BZT3248K066, BZT3248K066, BZT3248K066, BZT3248K066, BZT3248K066, BZT3248K066, BZT3248K066, BZT3248K066, BZT3248K066, BZT3248K066, BZT3248K066"/>
    <s v="CC:4E:24:A6:AB:00, CC:4E:24:A6:AB:01, CC:4E:24:A6:AB:25, CC:4E:24:A6:AB:26, CC:4E:24:A6:AB:2D, CC:4E:24:A6:AB:2E, CC:4E:24:A6:AB:2F, CC:4E:24:A6:AB:31, CC:4E:24:A6:AB:33, CC:4E:24:A6:AB:34, CC:4E:24:A6:AB:27, CC:4E:24:A6:AB:28, CC:4E:24:A6:AB:29, CC:"/>
    <s v="NULL"/>
  </r>
  <r>
    <x v="10"/>
    <x v="454"/>
    <x v="1939"/>
    <x v="1"/>
    <x v="1"/>
    <s v="In Betrieb"/>
    <x v="1"/>
    <s v="ICX6450-24P POE 24-port"/>
    <m/>
    <s v="n.a."/>
    <s v="n.a."/>
  </r>
  <r>
    <x v="10"/>
    <x v="455"/>
    <x v="1940"/>
    <x v="0"/>
    <x v="0"/>
    <s v="In Betrieb"/>
    <x v="0"/>
    <s v="RICOH Aficio Printer"/>
    <s v="W492K702094"/>
    <s v="00:26:73:49:2A:7F"/>
    <s v="10.2.31.205"/>
  </r>
  <r>
    <x v="10"/>
    <x v="456"/>
    <x v="1941"/>
    <x v="1"/>
    <x v="5"/>
    <s v="In Betrieb"/>
    <x v="1"/>
    <s v="Brocade ICX6450-48-HPOE, Brocade ICX6450-48-HPOE"/>
    <s v="BZT3238L05X, BZT3238L05X"/>
    <s v="60:9C:9F:1B:10:40, n.a."/>
    <s v="10.2.2.147, n.a."/>
  </r>
  <r>
    <x v="10"/>
    <x v="457"/>
    <x v="1942"/>
    <x v="1"/>
    <x v="1"/>
    <s v="In Betrieb"/>
    <x v="1"/>
    <s v="ICX6450-48p POE 48-port, ICX6450-48p POE 48-port, ICX6450-48p POE 48-port, ICX6450-48p POE 48-port, ICX6450-48p POE 48-port, ICX6450-48p POE 48-port, ICX6450-48p POE 48-port, ICX6450-48p POE 48-port, ICX6450-48p POE 48-port, ICX6450-48p POE 48-port"/>
    <s v="BZT3238L05X, BZT3238L05X, BZT3238L05X, BZT3238L05X, BZT3238L05X, BZT3238L05X, BZT3238L05X, BZT3238L05X, BZT3238L05X, BZT3238L05X"/>
    <s v="60:9C:9F:1B:10:40, CC:4E:24:A7:4D:40, 60:9C:9F:1B:10:41, 60:9C:9F:1B:10:59, 60:9C:9F:1B:10:44, 60:9C:9F:1B:10:45, 60:9C:9F:1B:10:46, 60:9C:9F:1B:10:71, 60:9C:9F:1B:10:73, 60:9C:9F:1B:10:74"/>
    <s v="NULL"/>
  </r>
  <r>
    <x v="10"/>
    <x v="457"/>
    <x v="1943"/>
    <x v="1"/>
    <x v="1"/>
    <s v="In Betrieb"/>
    <x v="1"/>
    <s v="ICX6450-48p POE 48-port, ICX6450-48p POE 48-port, ICX6450-48p POE 48-port"/>
    <s v="BZT3242K0EX, BZT3242K0EX, BZT3242K0EX"/>
    <s v="CC:4E:24:A4:22:71, CC:4E:24:A4:22:73, CC:4E:24:A4:22:74"/>
    <s v="NULL"/>
  </r>
  <r>
    <x v="10"/>
    <x v="457"/>
    <x v="1944"/>
    <x v="1"/>
    <x v="1"/>
    <s v="In Betrieb"/>
    <x v="1"/>
    <s v="ICX6450-48p POE 48-port, ICX6450-48p POE 48-port, ICX6450-48p POE 48-port"/>
    <s v="BZT3249K089, BZT3249K089, BZT3249K089"/>
    <s v="CC:4E:24:A7:4D:71, CC:4E:24:A7:4D:73, CC:4E:24:A7:4D:74"/>
    <s v="NULL"/>
  </r>
  <r>
    <x v="10"/>
    <x v="457"/>
    <x v="1945"/>
    <x v="1"/>
    <x v="1"/>
    <s v="In Betrieb"/>
    <x v="1"/>
    <s v="ICX6450-24P POE 24-port, ICX6450-24P POE 24-port, ICX6450-24P POE 24-port, ICX6450-24P POE 24-port, ICX6450-24P POE 24-port"/>
    <s v="BZR3245K039, BZR3245K039, BZR3245K039, BZR3245K039, BZR3245K039"/>
    <s v="CC:4E:24:80:F0:79, CC:4E:24:80:F0:7A, CC:4E:24:80:F0:7B, CC:4E:24:80:F0:7C, n.a."/>
    <s v="NULL"/>
  </r>
  <r>
    <x v="10"/>
    <x v="457"/>
    <x v="1946"/>
    <x v="1"/>
    <x v="1"/>
    <s v="In Betrieb"/>
    <x v="1"/>
    <s v="ICX6450-24P POE 24-port, ICX6450-24P POE 24-port, ICX6450-24P POE 24-port, ICX6450-24P POE 24-port, ICX6450-24P POE 24-port, ICX6450-24P POE 24-port, ICX6450-24P POE 24-port, ICX6450-24P POE 24-port, ICX6450-24P POE 24-port, ICX6450-24P POE 24-port, "/>
    <s v="BZR3245K03C, BZR3245K03C, BZR3245K03C, BZR3245K03C, BZR3245K03C, BZR3245K03C, BZR3245K03C, BZR3245K03C, BZR3245K03C, BZR3245K03C, BZR3245K03C, BZR3245K03C, BZR3245K03C, BZR3245K03C, BZR3245K03C, BZR3245K03C, BZR3245K03C, BZR3245K03C, BZR3245K03C, BZR"/>
    <s v="CC:4E:24:80:F0:39, CC:4E:24:80:F0:3A, CC:4E:24:80:F0:25, CC:4E:24:80:F0:26, CC:4E:24:80:F0:27, CC:4E:24:80:F0:20, CC:4E:24:80:F0:2F, CC:4E:24:80:F0:31, CC:4E:24:80:F0:35, CC:4E:24:80:F0:36, CC:4E:24:80:F0:37, CC:4E:24:80:F0:22, CC:4E:24:80:F0:23, CC:"/>
    <s v="NULL"/>
  </r>
  <r>
    <x v="10"/>
    <x v="457"/>
    <x v="1947"/>
    <x v="1"/>
    <x v="1"/>
    <s v="In Betrieb"/>
    <x v="1"/>
    <s v="Foundry Networks Switch FLS624, Foundry Networks Switch FLS624"/>
    <s v="AN08080081, AN08080081"/>
    <s v="00:1B:ED:79:F2:C0, n.a."/>
    <s v="10.188.128.95, n.a."/>
  </r>
  <r>
    <x v="10"/>
    <x v="457"/>
    <x v="1948"/>
    <x v="1"/>
    <x v="1"/>
    <s v="In Betrieb"/>
    <x v="1"/>
    <s v="Brocade Fastiron FLS648, Brocade Fastiron FLS648"/>
    <s v="AN08290385, AN08290385"/>
    <s v="00:1B:ED:80:41:80, n.a."/>
    <s v="10.188.128.96, n.a."/>
  </r>
  <r>
    <x v="10"/>
    <x v="457"/>
    <x v="1949"/>
    <x v="1"/>
    <x v="1"/>
    <s v="In Betrieb"/>
    <x v="1"/>
    <s v="Brocade Fastiron FLS648, Brocade Fastiron FLS648"/>
    <s v="AN08431573, AN08431573"/>
    <s v="n.a., 00:1B:ED:90:FE:C0"/>
    <s v="n.a., 10.188.128.97"/>
  </r>
  <r>
    <x v="10"/>
    <x v="457"/>
    <x v="1950"/>
    <x v="1"/>
    <x v="1"/>
    <s v="In Betrieb"/>
    <x v="1"/>
    <s v="Brocade Fastiron FLS648, Brocade Fastiron FLS648"/>
    <s v="AN08430721, AN08430721"/>
    <s v="00:1B:ED:90:E1:C0, n.a."/>
    <s v="10.188.128.98, n.a."/>
  </r>
  <r>
    <x v="10"/>
    <x v="458"/>
    <x v="1951"/>
    <x v="1"/>
    <x v="5"/>
    <s v="In Betrieb"/>
    <x v="1"/>
    <s v="Brocade ICX6450-48-HPOE, Brocade ICX6450-48-HPOE, Brocade ICX6450-48-HPOE, Brocade ICX6450-48-HPOE, Brocade ICX6450-48-HPOE, Brocade ICX6450-48-HPOE"/>
    <s v="BZT3238L013, BZT3238L013, BZT3238L013, BZT3238L013, BZT3238L013, BZT3238L013"/>
    <s v="n.a., n.a., n.a., n.a., n.a., 60:9C:9F:1A:D6:8C"/>
    <s v="n.a., n.a., n.a., n.a., n.a., 10.2.2.152"/>
  </r>
  <r>
    <x v="10"/>
    <x v="458"/>
    <x v="1952"/>
    <x v="1"/>
    <x v="1"/>
    <s v="In Betrieb"/>
    <x v="1"/>
    <s v="ICX6450-48p POE 48-port, ICX6450-48p POE 48-port, ICX6450-48p POE 48-port, ICX6450-48p POE 48-port, ICX6450-48p POE 48-port, ICX6450-48p POE 48-port, ICX6450-48p POE 48-port, ICX6450-48p POE 48-port, ICX6450-48p POE 48-port"/>
    <s v="BZT3238L013, BZT3238L013, BZT3238L013, BZT3238L013, BZT3238L013, BZT3238L013, BZT3238L013, BZT3238L013, BZT3238L013"/>
    <s v="60:9C:9F:1A:EC:40, 60:9C:9F:1A:EC:4A, 60:9C:9F:1A:EC:4B, 60:9C:9F:1A:EC:60, 60:9C:9F:1A:EC:65, 60:9C:9F:1A:EC:6F, 60:9C:9F:1A:EC:71, 60:9C:9F:1A:EC:73, 60:9C:9F:1A:EC:74"/>
    <s v="NULL"/>
  </r>
  <r>
    <x v="10"/>
    <x v="458"/>
    <x v="1953"/>
    <x v="1"/>
    <x v="1"/>
    <s v="In Betrieb"/>
    <x v="1"/>
    <s v="ICX6450-48p POE 48-port, ICX6450-48p POE 48-port, ICX6450-48p POE 48-port"/>
    <s v="BZT3248K040, BZT3248K040, BZT3248K040"/>
    <s v="CC:4E:24:A6:A2:F1, CC:4E:24:A6:A2:F3, CC:4E:24:A6:A2:F4"/>
    <s v="NULL"/>
  </r>
  <r>
    <x v="10"/>
    <x v="458"/>
    <x v="1954"/>
    <x v="1"/>
    <x v="1"/>
    <s v="In Betrieb"/>
    <x v="1"/>
    <s v="ICX6450-48p POE 48-port, ICX6450-48p POE 48-port, ICX6450-48p POE 48-port, ICX6450-48p POE 48-port, ICX6450-48p POE 48-port"/>
    <s v="BZT3238L00H, BZT3238L00H, BZT3238L00H, BZT3238L00H, BZT3238L00H"/>
    <s v="60:9C:9F:1A:D6:8C, 60:9C:9F:1A:D6:B1, 60:9C:9F:1A:D6:B2, 60:9C:9F:1A:D6:B3, 60:9C:9F:1A:D6:B4"/>
    <s v="NULL"/>
  </r>
  <r>
    <x v="10"/>
    <x v="458"/>
    <x v="1955"/>
    <x v="1"/>
    <x v="1"/>
    <s v="In Betrieb"/>
    <x v="1"/>
    <s v="ICX6450-24P POE 24-port, ICX6450-24P POE 24-port, ICX6450-24P POE 24-port, ICX6450-24P POE 24-port, ICX6450-24P POE 24-port, ICX6450-24P POE 24-port, ICX6450-24P POE 24-port"/>
    <s v="BZR3245K02R, BZR3245K02R, BZR3245K02R, BZR3245K02R, BZR3245K02R, BZR3245K02R, BZR3245K02R"/>
    <s v="CC:4E:24:80:ED:99, CC:4E:24:80:ED:9B, CC:4E:24:80:ED:9C, CC:4E:24:80:ED:80, CC:4E:24:80:ED:8E, CC:4E:24:80:ED:82, CC:4E:24:80:ED:81"/>
    <s v="NULL"/>
  </r>
  <r>
    <x v="10"/>
    <x v="458"/>
    <x v="1956"/>
    <x v="1"/>
    <x v="1"/>
    <s v="In Betrieb"/>
    <x v="1"/>
    <s v="ICX6450-48p POE 48-port, ICX6450-48p POE 48-port, ICX6450-48p POE 48-port, ICX6450-48p POE 48-port, ICX6450-48p POE 48-port, ICX6450-48p POE 48-port, ICX6450-48p POE 48-port, ICX6450-48p POE 48-port"/>
    <s v="BZT3249K087, BZT3249K087, BZT3249K087, BZT3249K087, BZT3249K087, BZT3249K087, BZT3249K087, BZT3249K087"/>
    <s v="CC:4E:24:A7:1A:0A, CC:4E:24:A7:1A:17, CC:4E:24:A7:1A:24, CC:4E:24:A7:1A:08, CC:4E:24:A7:1A:31, CC:4E:24:A7:1A:32, CC:4E:24:A7:1A:33, CC:4E:24:A7:1A:34"/>
    <s v="NULL"/>
  </r>
  <r>
    <x v="10"/>
    <x v="459"/>
    <x v="1957"/>
    <x v="0"/>
    <x v="0"/>
    <s v="In Betrieb"/>
    <x v="0"/>
    <s v="RICOH Aficio Printer"/>
    <s v="S9349000634"/>
    <s v="00:26:73:81:CC:5C"/>
    <s v="10.2.30.10"/>
  </r>
  <r>
    <x v="10"/>
    <x v="460"/>
    <x v="1958"/>
    <x v="0"/>
    <x v="0"/>
    <s v="In Betrieb"/>
    <x v="0"/>
    <s v="RICOH Aficio Printer"/>
    <s v="E154M520599"/>
    <s v="00:26:73:84:32:29"/>
    <s v="10.188.130.25"/>
  </r>
  <r>
    <x v="10"/>
    <x v="461"/>
    <x v="1959"/>
    <x v="2"/>
    <x v="2"/>
    <s v="Installiert"/>
    <x v="2"/>
    <s v="NULL"/>
    <s v="NULL"/>
    <s v="NULL"/>
    <s v="NULL"/>
  </r>
  <r>
    <x v="10"/>
    <x v="462"/>
    <x v="1960"/>
    <x v="0"/>
    <x v="0"/>
    <s v="In Betrieb"/>
    <x v="0"/>
    <s v="RICOH Aficio Printer"/>
    <s v="W493K203919"/>
    <s v="00:26:73:5A:74:79"/>
    <s v="10.2.31.145"/>
  </r>
  <r>
    <x v="10"/>
    <x v="463"/>
    <x v="1961"/>
    <x v="0"/>
    <x v="0"/>
    <s v="In Betrieb"/>
    <x v="0"/>
    <s v="RICOH Aficio Printer"/>
    <s v="W492K200151"/>
    <s v="00:26:73:3F:37:48"/>
    <s v="10.2.31.207"/>
  </r>
  <r>
    <x v="10"/>
    <x v="464"/>
    <x v="1962"/>
    <x v="1"/>
    <x v="5"/>
    <s v="In Betrieb"/>
    <x v="1"/>
    <s v="Brocade ICX6450-48-HPOE, Brocade ICX6450-48-HPOE"/>
    <s v="BZT3248K03G, BZT3248K03G"/>
    <s v="CC:4E:24:80:F4:E0, n.a."/>
    <s v="10.2.2.138, n.a."/>
  </r>
  <r>
    <x v="10"/>
    <x v="464"/>
    <x v="1963"/>
    <x v="1"/>
    <x v="1"/>
    <s v="In Betrieb"/>
    <x v="1"/>
    <s v="ICX6450-48p POE 48-port, ICX6450-48p POE 48-port, ICX6450-48p POE 48-port, ICX6450-48p POE 48-port, ICX6450-48p POE 48-port, ICX6450-48p POE 48-port, ICX6450-48p POE 48-port, ICX6450-48p POE 48-port, ICX6450-48p POE 48-port, ICX6450-48p POE 48-port, "/>
    <s v="BZT3248K03G, BZT3248K03G, BZT3248K03G, BZT3248K03G, BZT3248K03G, BZT3248K03G, BZT3248K03G, BZT3248K03G, BZT3248K03G, BZT3248K03G, BZT3248K03G, BZT3248K03G, BZT3248K03G, BZT3248K03G, BZT3248K03G"/>
    <s v="CC:4E:24:A6:A4:C0, CC:4E:24:A6:A4:C9, CC:4E:24:A6:A4:CA, CC:4E:24:A6:A4:CB, CC:4E:24:A6:A4:C7, CC:4E:24:A6:A4:C8, CC:4E:24:A6:A4:F1, CC:4E:24:A6:A4:F3, CC:4E:24:A6:A4:F4, CC:4E:24:A6:A4:C1, CC:4E:24:A6:A4:C2, CC:4E:24:A6:A4:C3, CC:4E:24:A6:A4:C4, CC:"/>
    <s v="NULL"/>
  </r>
  <r>
    <x v="10"/>
    <x v="464"/>
    <x v="1964"/>
    <x v="1"/>
    <x v="1"/>
    <s v="In Betrieb"/>
    <x v="1"/>
    <s v="ICX6450-48p POE 48-port, ICX6450-48p POE 48-port, ICX6450-48p POE 48-port, ICX6450-48p POE 48-port"/>
    <s v="BZT3248K038, BZT3248K038, BZT3248K038, BZT3248K038"/>
    <s v="CC:4E:24:A6:92:F1, CC:4E:24:A6:92:F2, CC:4E:24:A6:92:F3, CC:4E:24:A6:92:F4"/>
    <s v="NULL"/>
  </r>
  <r>
    <x v="10"/>
    <x v="464"/>
    <x v="1965"/>
    <x v="1"/>
    <x v="1"/>
    <s v="In Betrieb"/>
    <x v="1"/>
    <s v="ICX6450-48p POE 48-port, ICX6450-48p POE 48-port, ICX6450-48p POE 48-port"/>
    <s v="BZT3248K02G, BZT3248K02G, BZT3248K02G"/>
    <s v="CC:4E:24:A6:93:B1, CC:4E:24:A6:93:B3, CC:4E:24:A6:93:B4"/>
    <s v="NULL"/>
  </r>
  <r>
    <x v="10"/>
    <x v="464"/>
    <x v="1966"/>
    <x v="1"/>
    <x v="1"/>
    <s v="In Betrieb"/>
    <x v="1"/>
    <s v="ICX6450-48p POE 48-port, ICX6450-48p POE 48-port, ICX6450-48p POE 48-port, ICX6450-48p POE 48-port, ICX6450-48p POE 48-port, ICX6450-48p POE 48-port, ICX6450-48p POE 48-port, ICX6450-48p POE 48-port, ICX6450-48p POE 48-port, ICX6450-48p POE 48-port, "/>
    <s v="BZT3248K02N, BZT3248K02N, BZT3248K02N, BZT3248K02N, BZT3248K02N, BZT3248K02N, BZT3248K02N, BZT3248K02N, BZT3248K02N, BZT3248K02N, BZT3248K02N, BZT3248K02N, BZT3248K02N, BZT3248K02N, BZT3248K02N, BZT3248K02N"/>
    <s v="CC:4E:24:A6:85:2D, CC:4E:24:A6:85:2E, CC:4E:24:A6:85:2F, CC:4E:24:A6:85:2C, CC:4E:24:A6:85:26, CC:4E:24:A6:85:27, CC:4E:24:A6:85:28, CC:4E:24:A6:85:29, CC:4E:24:A6:85:2A, CC:4E:24:A6:85:2B, CC:4E:24:A6:85:31, CC:4E:24:A6:85:32, CC:4E:24:A6:85:33, CC:"/>
    <s v="NULL"/>
  </r>
  <r>
    <x v="10"/>
    <x v="464"/>
    <x v="1967"/>
    <x v="1"/>
    <x v="1"/>
    <s v="In Betrieb"/>
    <x v="1"/>
    <s v="ICX6450-24P POE 24-port, ICX6450-24P POE 24-port, ICX6450-24P POE 24-port, ICX6450-24P POE 24-port, ICX6450-24P POE 24-port, ICX6450-24P POE 24-port, ICX6450-24P POE 24-port, ICX6450-24P POE 24-port, ICX6450-24P POE 24-port, ICX6450-24P POE 24-port, "/>
    <s v="BZR3245K04J, BZR3245K04J, BZR3245K04J, BZR3245K04J, BZR3245K04J, BZR3245K04J, BZR3245K04J, BZR3245K04J, BZR3245K04J, BZR3245K04J, BZR3245K04J, BZR3245K04J, BZR3245K04J, BZR3245K04J, BZR3245K04J, BZR3245K04J, BZR3245K04J, BZR3245K04J, BZR3245K04J, BZR"/>
    <s v="CC:4E:24:80:F4:E0, CC:4E:24:80:F4:E9, CC:4E:24:80:F4:EA, CC:4E:24:80:F4:EB, CC:4E:24:80:F4:EC, CC:4E:24:80:F4:E8, CC:4E:24:80:F4:F9, CC:4E:24:80:F4:FA, CC:4E:24:80:F4:FB, CC:4E:24:80:F4:FC, CC:4E:24:80:F4:E2, CC:4E:24:80:F4:E3, CC:4E:24:80:F4:E4, CC:"/>
    <s v="NULL"/>
  </r>
  <r>
    <x v="10"/>
    <x v="465"/>
    <x v="1968"/>
    <x v="0"/>
    <x v="0"/>
    <s v="In Betrieb"/>
    <x v="0"/>
    <s v="RICOH Aficio Printer"/>
    <s v="E154M520563"/>
    <s v="00:26:73:87:B0:8A"/>
    <s v="10.2.31.212"/>
  </r>
  <r>
    <x v="10"/>
    <x v="466"/>
    <x v="1969"/>
    <x v="1"/>
    <x v="5"/>
    <s v="In Betrieb"/>
    <x v="1"/>
    <s v="Brocade ICX6450-48-HPOE, Brocade ICX6450-48-HPOE, Brocade ICX6450-48-HPOE, Brocade ICX6450-48-HPOE"/>
    <s v="BZT3248K03L, BZT3248K03L, BZT3248K03L, BZT3248K03L"/>
    <s v="n.a., n.a., n.a., CC:4E:24:A6:9A:E2"/>
    <s v="n.a., n.a., n.a., 10.2.2.143"/>
  </r>
  <r>
    <x v="10"/>
    <x v="466"/>
    <x v="1970"/>
    <x v="1"/>
    <x v="1"/>
    <s v="In Betrieb"/>
    <x v="1"/>
    <s v="ICX6450-48p POE 48-port, ICX6450-48p POE 48-port, ICX6450-48p POE 48-port, ICX6450-48p POE 48-port, ICX6450-48p POE 48-port, ICX6450-48p POE 48-port, ICX6450-48p POE 48-port, ICX6450-48p POE 48-port, ICX6450-48p POE 48-port, ICX6450-48p POE 48-port, "/>
    <s v="BZT3248K03L, BZT3248K03L, BZT3248K03L, BZT3248K03L, BZT3248K03L, BZT3248K03L, BZT3248K03L, BZT3248K03L, BZT3248K03L, BZT3248K03L, BZT3248K03L, BZT3248K03L, BZT3248K03L, BZT3248K03L, BZT3248K03L"/>
    <s v="CC:4E:24:A6:A7:00, CC:4E:24:A6:A7:09, CC:4E:24:A6:A7:0A, CC:4E:24:A6:A7:0B, CC:4E:24:A6:A7:01, CC:4E:24:A6:A7:02, CC:4E:24:A6:A7:31, CC:4E:24:A6:A7:33, CC:4E:24:A6:A7:34, CC:4E:24:A6:A7:03, CC:4E:24:A6:A7:04, CC:4E:24:A6:A7:05, CC:4E:24:A6:A7:06, CC:"/>
    <s v="NULL"/>
  </r>
  <r>
    <x v="10"/>
    <x v="466"/>
    <x v="1971"/>
    <x v="1"/>
    <x v="1"/>
    <s v="In Betrieb"/>
    <x v="1"/>
    <s v="ICX6450-48p POE 48-port, ICX6450-48p POE 48-port, ICX6450-48p POE 48-port, ICX6450-48p POE 48-port"/>
    <s v="BZT3248K06D, BZT3248K06D, BZT3248K06D, BZT3248K06D"/>
    <s v="CC:4E:24:A6:B9:B1, CC:4E:24:A6:B9:B2, CC:4E:24:A6:B9:B3, CC:4E:24:A6:B9:B4"/>
    <s v="NULL"/>
  </r>
  <r>
    <x v="10"/>
    <x v="466"/>
    <x v="1972"/>
    <x v="1"/>
    <x v="1"/>
    <s v="In Betrieb"/>
    <x v="1"/>
    <s v="ICX6450-48p POE 48-port, ICX6450-48p POE 48-port, ICX6450-48p POE 48-port, ICX6450-48p POE 48-port, ICX6450-48p POE 48-port, ICX6450-48p POE 48-port, ICX6450-48p POE 48-port, ICX6450-48p POE 48-port, ICX6450-48p POE 48-port, ICX6450-48p POE 48-port, "/>
    <s v="BZT3248K02Z, BZT3248K02Z, BZT3248K02Z, BZT3248K02Z, BZT3248K02Z, BZT3248K02Z, BZT3248K02Z, BZT3248K02Z, BZT3248K02Z, BZT3248K02Z, BZT3248K02Z, BZT3248K02Z, BZT3248K02Z, BZT3248K02Z, BZT3248K02Z, BZT3248K02Z"/>
    <s v="CC:4E:24:A6:9A:E2, CC:4E:24:A6:9A:F1, CC:4E:24:A6:9A:F3, CC:4E:24:A6:9A:F4, CC:4E:24:A6:9A:EA, CC:4E:24:A6:9A:EB, CC:4E:24:A6:9A:EC, CC:4E:24:A6:9A:ED, CC:4E:24:A6:9A:EE, CC:4E:24:A6:9A:EF, CC:4E:24:A6:9A:E4, CC:4E:24:A6:9A:E5, CC:4E:24:A6:9A:E6, CC:"/>
    <s v="NULL"/>
  </r>
  <r>
    <x v="10"/>
    <x v="466"/>
    <x v="1973"/>
    <x v="1"/>
    <x v="1"/>
    <s v="In Betrieb"/>
    <x v="1"/>
    <s v="ICX6450-48p POE 48-port"/>
    <m/>
    <s v="n.a."/>
    <s v="n.a."/>
  </r>
  <r>
    <x v="10"/>
    <x v="466"/>
    <x v="1974"/>
    <x v="1"/>
    <x v="1"/>
    <s v="In Betrieb"/>
    <x v="1"/>
    <s v="ICX6450-24P POE 24-port"/>
    <m/>
    <s v="n.a."/>
    <s v="n.a."/>
  </r>
  <r>
    <x v="10"/>
    <x v="467"/>
    <x v="1975"/>
    <x v="0"/>
    <x v="0"/>
    <s v="In Betrieb"/>
    <x v="0"/>
    <s v="ZebraNet Wired PS, ZebraNet Wired PS, ZebraNet Wired PS"/>
    <s v="5170264, 5170264, 5170264"/>
    <s v="n.a., n.a., 00:07:4D:4E:E4:58"/>
    <s v="n.a., n.a., 10.2.31.153"/>
  </r>
  <r>
    <x v="10"/>
    <x v="467"/>
    <x v="1976"/>
    <x v="0"/>
    <x v="0"/>
    <s v="In Betrieb"/>
    <x v="0"/>
    <s v="ZebraNet Wired PS, ZebraNet Wired PS"/>
    <s v="4626334, 4626334"/>
    <s v="n.a., 00:07:4D:46:97:9E"/>
    <s v="n.a., 10.188.130.154"/>
  </r>
  <r>
    <x v="10"/>
    <x v="468"/>
    <x v="1977"/>
    <x v="0"/>
    <x v="0"/>
    <s v="In Betrieb"/>
    <x v="0"/>
    <s v="RICOH Aficio Printer"/>
    <s v="E154M630548"/>
    <s v="00:26:73:88:47:60"/>
    <s v="10.2.31.150"/>
  </r>
  <r>
    <x v="10"/>
    <x v="469"/>
    <x v="1978"/>
    <x v="0"/>
    <x v="0"/>
    <s v="In Betrieb"/>
    <x v="0"/>
    <s v="RICOH Aficio Printer"/>
    <s v="W663K200810"/>
    <s v="00:26:73:55:E3:64"/>
    <s v="10.2.31.195"/>
  </r>
  <r>
    <x v="10"/>
    <x v="469"/>
    <x v="1979"/>
    <x v="0"/>
    <x v="0"/>
    <s v="In Betrieb"/>
    <x v="0"/>
    <s v="RICOH Aficio Printer, RICOH Aficio Printer"/>
    <s v="C717J700680, C717J700680"/>
    <s v="n.a., 00:26:73:E5:5B:7A"/>
    <s v="n.a., 10.188.130.5"/>
  </r>
  <r>
    <x v="10"/>
    <x v="470"/>
    <x v="1980"/>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431542, AN08431542, AN08431542, AN08431542, AN08431542, AN08431542, AN08431542, AN08431542, AN08431542, AN08431542, AN08431542, AN08431542, AN08431542, AN08431542, AN08431542, AN08431542, AN08431542, AN08431542, AN08431542, AN08431542, AN08431542"/>
    <s v="00:1B:ED:91:0B:00, 00:1B:ED:91:0B:05, 00:1B:ED:91:0B:06, 00:1B:ED:91:0B:07, 00:1B:ED:91:0B:08, 00:1B:ED:91:0B:2B, 00:1B:ED:91:0B:2C, 00:1B:ED:91:0B:2D, 00:1B:ED:91:0B:2E, 00:1B:ED:91:0B:2F, 00:1B:ED:91:0B:04, 00:1B:ED:91:0B:26, 00:1B:ED:91:0B:03, 00:"/>
    <s v="NULL"/>
  </r>
  <r>
    <x v="10"/>
    <x v="470"/>
    <x v="1981"/>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7280480, AN07280480, AN07280480, AN07280480, AN07280480, AN07280480, AN07280480, AN07280480, AN07280480, AN07280480, AN07280480, AN07280480, AN07280480, AN07280480, AN07280480, AN07280480, AN07280480, AN07280480, AN07280480, AN07280480, AN07280480"/>
    <s v="00:12:F2:EC:04:C0, 00:12:F2:EC:04:C7, 00:12:F2:EC:04:C8, 00:12:F2:EC:04:ED, 00:12:F2:EC:04:EE, 00:12:F2:EC:04:EF, 00:12:F2:EC:04:C4, 00:12:F2:EC:04:C5, 00:12:F2:EC:04:C6, 00:12:F2:EC:04:E7, 00:12:F2:EC:04:E8, 00:12:F2:EC:04:E9, 00:12:F2:EC:04:EA, 00:"/>
    <s v="NULL"/>
  </r>
  <r>
    <x v="10"/>
    <x v="470"/>
    <x v="1982"/>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290620, AN08290620, AN08290620, AN08290620, AN08290620, AN08290620, AN08290620, AN08290620, AN08290620, AN08290620, AN08290620, AN08290620, AN08290620, AN08290620, AN08290620, AN08290620, AN08290620, AN08290620, AN08290620, AN08290620, AN08290620"/>
    <s v="00:1B:ED:80:12:40, n.a., 00:1B:ED:80:12:40, 00:1B:ED:80:12:49, 00:1B:ED:80:12:4A, 00:1B:ED:80:12:4B, 00:1B:ED:80:12:47, 00:1B:ED:80:12:48, 00:1B:ED:80:12:6D, 00:1B:ED:80:12:6E, 00:1B:ED:80:12:6F, 00:1B:ED:80:12:44, 00:1B:ED:80:12:45, 00:1B:ED:80:12:4"/>
    <s v="NULL"/>
  </r>
  <r>
    <x v="10"/>
    <x v="471"/>
    <x v="1983"/>
    <x v="0"/>
    <x v="0"/>
    <s v="In Betrieb"/>
    <x v="0"/>
    <s v="RICOH Aficio Printer"/>
    <s v="E154M521406"/>
    <s v="00:26:73:88:2B:17"/>
    <s v="10.188.188.94"/>
  </r>
  <r>
    <x v="10"/>
    <x v="472"/>
    <x v="1984"/>
    <x v="0"/>
    <x v="0"/>
    <s v="In Betrieb"/>
    <x v="0"/>
    <s v="RICOH Aficio Printer"/>
    <s v="W663K201138"/>
    <s v="00:26:73:57:2D:70"/>
    <n v="10188130118"/>
  </r>
  <r>
    <x v="10"/>
    <x v="473"/>
    <x v="1985"/>
    <x v="1"/>
    <x v="1"/>
    <s v="In Betrieb"/>
    <x v="1"/>
    <s v="Foundry Networks Switch FLS624, Foundry Networks Switch FLS624, Foundry Networks Switch FLS624, Foundry Networks Switch FLS624, Foundry Networks Switch FLS624, Foundry Networks Switch FLS624, Foundry Networks Switch FLS624, Foundry Networks Switch FL"/>
    <s v="AN08160140, AN08160140, AN08160140, AN08160140, AN08160140, AN08160140, AN08160140, AN08160140, AN08160140, AN08160140, AN08160140, AN08160140, AN08160140, AN08160140, AN08160140, AN08160140, AN08160140, AN08160140, AN08160140, AN08160140, AN08160140"/>
    <s v="00:1B:ED:7B:EE:40, n.a., 00:1B:ED:7B:EE:40, 00:1B:ED:7B:EE:49, 00:1B:ED:7B:EE:4A, 00:1B:ED:7B:EE:46, 00:1B:ED:7B:EE:47, 00:1B:ED:7B:EE:48, 00:1B:ED:7B:EE:56, 00:1B:ED:7B:EE:57, 00:1B:ED:7B:EE:42, 00:1B:ED:7B:EE:43, 00:1B:ED:7B:EE:44, 00:1B:ED:7B:EE:4"/>
    <s v="NULL"/>
  </r>
  <r>
    <x v="10"/>
    <x v="473"/>
    <x v="1986"/>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7432203, AN07432203, AN07432203, AN07432203, AN07432203, AN07432203, AN07432203, AN07432203, AN07432203, AN07432203, AN07432203, AN07432203, AN07432203, AN07432203, AN07432203, AN07432203, AN07432203, AN07432203, AN07432203, AN07432203, AN07432203"/>
    <s v="00:1B:ED:3E:21:80, n.a., 00:1B:ED:3E:21:80, 00:1B:ED:3E:21:89, 00:1B:ED:3E:21:8A, 00:1B:ED:3E:21:86, 00:1B:ED:3E:21:87, 00:1B:ED:3E:21:88, 00:1B:ED:3E:21:AC, 00:1B:ED:3E:21:AD, 00:1B:ED:3E:21:AE, 00:1B:ED:3E:21:AF, 00:1B:ED:3E:21:84, 00:1B:ED:3E:21:8"/>
    <s v="NULL"/>
  </r>
  <r>
    <x v="10"/>
    <x v="473"/>
    <x v="1987"/>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413248, AN08413248, AN08413248, AN08413248, AN08413248, AN08413248, AN08413248, AN08413248, AN08413248, AN08413248, AN08413248, AN08413248, AN08413248, AN08413248, AN08413248, AN08413248, AN08413248, AN08413248, AN08413248, AN08413248, AN08413248"/>
    <s v="00:1B:ED:90:D1:40, n.a., 00:1B:ED:90:D1:40, 00:1B:ED:90:D1:49, 00:1B:ED:90:D1:45, 00:1B:ED:90:D1:46, 00:1B:ED:90:D1:47, 00:1B:ED:90:D1:48, 00:1B:ED:90:D1:6B, 00:1B:ED:90:D1:6C, 00:1B:ED:90:D1:6D, 00:1B:ED:90:D1:6E, 00:1B:ED:90:D1:6F, 00:1B:ED:90:D1:4"/>
    <s v="NULL"/>
  </r>
  <r>
    <x v="10"/>
    <x v="473"/>
    <x v="1988"/>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431551, AN08431551, AN08431551, AN08431551, AN08431551, AN08431551, AN08431551, AN08431551, AN08431551, AN08431551, AN08431551, AN08431551, AN08431551, AN08431551, AN08431551, AN08431551, AN08431551, AN08431551, AN08431551, AN08431551, AN08431551"/>
    <s v="00:1B:ED:91:0A:00, n.a., 00:1B:ED:91:0A:00, 00:1B:ED:91:0A:09, 00:1B:ED:91:0A:06, 00:1B:ED:91:0A:07, 00:1B:ED:91:0A:08, 00:1B:ED:91:0A:01, 00:1B:ED:91:0A:2C, 00:1B:ED:91:0A:2D, 00:1B:ED:91:0A:2E, 00:1B:ED:91:0A:2F, 00:1B:ED:91:0A:04, 00:1B:ED:91:0A:0"/>
    <s v="NULL"/>
  </r>
  <r>
    <x v="10"/>
    <x v="474"/>
    <x v="1989"/>
    <x v="0"/>
    <x v="0"/>
    <s v="In Betrieb"/>
    <x v="0"/>
    <s v="RICOH Aficio Printer"/>
    <s v="E154M521436"/>
    <s v="00:26:73:88:10:9E"/>
    <s v="10.2.31.202"/>
  </r>
  <r>
    <x v="10"/>
    <x v="475"/>
    <x v="1990"/>
    <x v="1"/>
    <x v="5"/>
    <s v="In Betrieb"/>
    <x v="1"/>
    <s v="Brocade ICX6450-48-HPOE, Brocade ICX6450-48-HPOE"/>
    <s v="BZT3248K05T, BZT3248K05T"/>
    <s v="CC:4E:24:A6:8E:B1, n.a."/>
    <s v="10.2.2.134, n.a."/>
  </r>
  <r>
    <x v="10"/>
    <x v="475"/>
    <x v="1991"/>
    <x v="1"/>
    <x v="1"/>
    <s v="In Betrieb"/>
    <x v="1"/>
    <s v="ICX6450-48p POE 48-port, ICX6450-48p POE 48-port, ICX6450-48p POE 48-port, ICX6450-48p POE 48-port, ICX6450-48p POE 48-port, ICX6450-48p POE 48-port, ICX6450-48p POE 48-port, ICX6450-48p POE 48-port, ICX6450-48p POE 48-port, ICX6450-48p POE 48-port, "/>
    <s v="BZT3248K05T, BZT3248K05T, BZT3248K05T, BZT3248K05T, BZT3248K05T, BZT3248K05T, BZT3248K05T, BZT3248K05T, BZT3248K05T, BZT3248K05T, BZT3248K05T, BZT3248K05T, BZT3248K05T, BZT3248K05T, BZT3248K05T"/>
    <s v="CC:4E:24:A6:AE:80, CC:4E:24:A6:AE:89, CC:4E:24:A6:AE:8A, CC:4E:24:A6:AE:8B, CC:4E:24:A6:AE:87, CC:4E:24:A6:AE:88, CC:4E:24:A6:AE:B1, CC:4E:24:A6:AE:B3, CC:4E:24:A6:AE:B4, CC:4E:24:A6:AE:81, CC:4E:24:A6:AE:82, CC:4E:24:A6:AE:83, CC:4E:24:A6:AE:84, CC:"/>
    <s v="NULL"/>
  </r>
  <r>
    <x v="10"/>
    <x v="475"/>
    <x v="1992"/>
    <x v="1"/>
    <x v="1"/>
    <s v="In Betrieb"/>
    <x v="1"/>
    <s v="ICX6450-48p POE 48-port, ICX6450-48p POE 48-port, ICX6450-48p POE 48-port"/>
    <s v="BZT3248K05Y, BZT3248K05Y, BZT3248K05Y"/>
    <s v="CC:4E:24:A6:8E:B1, CC:4E:24:A6:8E:B3, CC:4E:24:A6:8E:B4"/>
    <s v="NULL"/>
  </r>
  <r>
    <x v="10"/>
    <x v="475"/>
    <x v="1993"/>
    <x v="1"/>
    <x v="1"/>
    <s v="In Betrieb"/>
    <x v="1"/>
    <s v="ICX6450-48p POE 48-port, ICX6450-48p POE 48-port, ICX6450-48p POE 48-port, ICX6450-48p POE 48-port, ICX6450-48p POE 48-port, ICX6450-48p POE 48-port, ICX6450-48p POE 48-port, ICX6450-48p POE 48-port, ICX6450-48p POE 48-port, ICX6450-48p POE 48-port, "/>
    <s v="BZT3248K04K, BZT3248K04K, BZT3248K04K, BZT3248K04K, BZT3248K04K, BZT3248K04K, BZT3248K04K, BZT3248K04K, BZT3248K04K, BZT3248K04K, BZT3248K04K, BZT3248K04K, BZT3248K04K, BZT3248K04K, BZT3248K04K, BZT3248K04K, BZT3248K04K, BZT3248K04K, BZT3248K04K"/>
    <s v="CC:4E:24:A6:9E:18, CC:4E:24:A6:9E:19, CC:4E:24:A6:9E:24, CC:4E:24:A6:9E:25, CC:4E:24:A6:9E:26, CC:4E:24:A6:9E:34, CC:4E:24:A6:9E:2F, CC:4E:24:A6:9E:2D, CC:4E:24:A6:9E:2E, n.a., CC:4E:24:A6:9E:31, CC:4E:24:A6:9E:32, CC:4E:24:A6:9E:33, CC:4E:24:A6:9E:2"/>
    <s v="NULL"/>
  </r>
  <r>
    <x v="10"/>
    <x v="476"/>
    <x v="1994"/>
    <x v="0"/>
    <x v="0"/>
    <s v="In Betrieb"/>
    <x v="0"/>
    <s v="RICOH Aficio Printer"/>
    <s v="E154M630327"/>
    <s v="00:26:73:88:47:FB"/>
    <s v="10.2.31.147"/>
  </r>
  <r>
    <x v="10"/>
    <x v="477"/>
    <x v="1995"/>
    <x v="1"/>
    <x v="5"/>
    <s v="In Betrieb"/>
    <x v="1"/>
    <s v="Brocade ICX6450-48-HPOE, Brocade ICX6450-48-HPOE, Brocade ICX6450-48-HPOE, Brocade ICX6450-48-HPOE"/>
    <s v="BZT3248K02H, BZT3248K02H, BZT3248K02H, BZT3248K02H"/>
    <s v="n.a., n.a., n.a., CC:4E:24:A6:93:71"/>
    <s v="n.a., n.a., n.a., 10.2.2.139"/>
  </r>
  <r>
    <x v="10"/>
    <x v="477"/>
    <x v="1996"/>
    <x v="1"/>
    <x v="1"/>
    <s v="In Betrieb"/>
    <x v="1"/>
    <s v="ICX6450-48p POE 48-port, ICX6450-48p POE 48-port, ICX6450-48p POE 48-port, ICX6450-48p POE 48-port, ICX6450-48p POE 48-port, ICX6450-48p POE 48-port, ICX6450-48p POE 48-port, ICX6450-48p POE 48-port, ICX6450-48p POE 48-port, ICX6450-48p POE 48-port"/>
    <s v="BZT3248K02H, BZT3248K02H, BZT3248K02H, BZT3248K02H, BZT3248K02H, BZT3248K02H, BZT3248K02H, BZT3248K02H, BZT3248K02H, BZT3248K02H"/>
    <s v="CC:4E:24:A6:98:00, CC:4E:24:A6:98:0A, CC:4E:24:A6:98:0B, CC:4E:24:A6:98:01, CC:4E:24:A6:98:03, CC:4E:24:A6:98:04, CC:4E:24:A6:98:07, CC:4E:24:A6:98:31, CC:4E:24:A6:98:33, CC:4E:24:A6:98:34"/>
    <s v="NULL"/>
  </r>
  <r>
    <x v="10"/>
    <x v="477"/>
    <x v="1997"/>
    <x v="1"/>
    <x v="1"/>
    <s v="In Betrieb"/>
    <x v="1"/>
    <s v="ICX6450-48p POE 48-port, ICX6450-48p POE 48-port, ICX6450-48p POE 48-port, ICX6450-48p POE 48-port"/>
    <s v="BZT3248K034, BZT3248K034, BZT3248K034, BZT3248K034"/>
    <s v="CC:4E:24:A6:93:71, CC:4E:24:A6:93:72, CC:4E:24:A6:93:73, CC:4E:24:A6:93:74"/>
    <s v="NULL"/>
  </r>
  <r>
    <x v="10"/>
    <x v="477"/>
    <x v="1998"/>
    <x v="1"/>
    <x v="1"/>
    <s v="In Betrieb"/>
    <x v="1"/>
    <s v="ICX6450-48p POE 48-port, ICX6450-48p POE 48-port, ICX6450-48p POE 48-port, ICX6450-48p POE 48-port, ICX6450-48p POE 48-port, ICX6450-48p POE 48-port, ICX6450-48p POE 48-port, ICX6450-48p POE 48-port, ICX6450-48p POE 48-port, ICX6450-48p POE 48-port, "/>
    <s v="BZT3248K02R, BZT3248K02R, BZT3248K02R, BZT3248K02R, BZT3248K02R, BZT3248K02R, BZT3248K02R, BZT3248K02R, BZT3248K02R, BZT3248K02R, BZT3248K02R, BZT3248K02R, BZT3248K02R, BZT3248K02R, BZT3248K02R, BZT3248K02R, BZT3248K02R, BZT3248K02R, BZT3248K02R, BZT"/>
    <s v="n.a., n.a., n.a., CC:4E:24:A6:95:2F, CC:4E:24:A6:95:31, CC:4E:24:A6:95:33, CC:4E:24:A6:95:34, CC:4E:24:A6:95:29, CC:4E:24:A6:95:2A, CC:4E:24:A6:95:2B, CC:4E:24:A6:95:2C, CC:4E:24:A6:95:2D, CC:4E:24:A6:95:2E, n.a., CC:4E:24:A6:95:24, CC:4E:24:A6:95:25"/>
    <s v="NULL"/>
  </r>
  <r>
    <x v="10"/>
    <x v="477"/>
    <x v="1999"/>
    <x v="1"/>
    <x v="1"/>
    <s v="In Betrieb"/>
    <x v="1"/>
    <s v="ICX6450-48p POE 48-port"/>
    <m/>
    <s v="n.a."/>
    <s v="n.a."/>
  </r>
  <r>
    <x v="10"/>
    <x v="477"/>
    <x v="2000"/>
    <x v="1"/>
    <x v="1"/>
    <s v="In Betrieb"/>
    <x v="1"/>
    <s v="ICX6450-24P POE 24-port"/>
    <m/>
    <s v="n.a."/>
    <s v="n.a."/>
  </r>
  <r>
    <x v="10"/>
    <x v="478"/>
    <x v="2001"/>
    <x v="1"/>
    <x v="5"/>
    <s v="In Betrieb"/>
    <x v="1"/>
    <s v="Brocade ICX6450-48-HPOE, Brocade ICX6450-48-HPOE, Brocade ICX6450-48-HPOE, Brocade ICX6450-48-HPOE"/>
    <s v="BZT3248K04N, BZT3248K04N, BZT3248K04N, BZT3248K04N"/>
    <s v="n.a., n.a., n.a., CC:4E:24:A6:97:64"/>
    <s v="n.a., n.a., n.a., 10.2.2.144"/>
  </r>
  <r>
    <x v="10"/>
    <x v="478"/>
    <x v="2002"/>
    <x v="1"/>
    <x v="1"/>
    <s v="In Betrieb"/>
    <x v="1"/>
    <s v="ICX6450-48p POE 48-port, ICX6450-48p POE 48-port, ICX6450-48p POE 48-port, ICX6450-48p POE 48-port, ICX6450-48p POE 48-port, ICX6450-48p POE 48-port, ICX6450-48p POE 48-port, ICX6450-48p POE 48-port, ICX6450-48p POE 48-port, ICX6450-48p POE 48-port, "/>
    <s v="BZT3248K04N, BZT3248K04N, BZT3248K04N, BZT3248K04N, BZT3248K04N, BZT3248K04N, BZT3248K04N, BZT3248K04N, BZT3248K04N, BZT3248K04N, BZT3248K04N, BZT3248K04N, BZT3248K04N, BZT3248K04N"/>
    <s v="CC:4E:24:A6:A1:00, CC:4E:24:A6:A1:34, CC:4E:24:A6:A1:05, CC:4E:24:A6:A1:06, CC:4E:24:A6:A1:07, CC:4E:24:A6:A1:08, CC:4E:24:A6:A1:31, CC:4E:24:A6:A1:33, CC:4E:24:A6:A1:09, CC:4E:24:A6:A1:0A, CC:4E:24:A6:A1:0B, CC:4E:24:A6:A1:02, CC:4E:24:A6:A1:03, CC:"/>
    <s v="NULL"/>
  </r>
  <r>
    <x v="10"/>
    <x v="478"/>
    <x v="2003"/>
    <x v="1"/>
    <x v="1"/>
    <s v="In Betrieb"/>
    <x v="1"/>
    <s v="ICX6450-48p POE 48-port, ICX6450-48p POE 48-port, ICX6450-48p POE 48-port, ICX6450-48p POE 48-port"/>
    <s v="BZT3248K03Z, BZT3248K03Z, BZT3248K03Z, BZT3248K03Z"/>
    <s v="CC:4E:24:A6:A3:31, CC:4E:24:A6:A3:32, CC:4E:24:A6:A3:33, CC:4E:24:A6:A3:34"/>
    <s v="NULL"/>
  </r>
  <r>
    <x v="10"/>
    <x v="478"/>
    <x v="2004"/>
    <x v="1"/>
    <x v="1"/>
    <s v="In Betrieb"/>
    <x v="1"/>
    <s v="ICX6450-48p POE 48-port, ICX6450-48p POE 48-port, ICX6450-48p POE 48-port, ICX6450-48p POE 48-port, ICX6450-48p POE 48-port, ICX6450-48p POE 48-port, ICX6450-48p POE 48-port, ICX6450-48p POE 48-port, ICX6450-48p POE 48-port, ICX6450-48p POE 48-port, "/>
    <s v="BZT3248K02X, BZT3248K02X, BZT3248K02X, BZT3248K02X, BZT3248K02X, BZT3248K02X, BZT3248K02X, BZT3248K02X, BZT3248K02X, BZT3248K02X, BZT3248K02X, BZT3248K02X, BZT3248K02X, BZT3248K02X, BZT3248K02X"/>
    <s v="CC:4E:24:A6:97:64, CC:4E:24:A6:97:65, CC:4E:24:A6:97:66, CC:4E:24:A6:97:67, CC:4E:24:A6:97:6E, CC:4E:24:A6:97:6F, CC:4E:24:A6:97:71, CC:4E:24:A6:97:73, CC:4E:24:A6:97:74, CC:4E:24:A6:97:68, CC:4E:24:A6:97:69, CC:4E:24:A6:97:6A, CC:4E:24:A6:97:6B, CC:"/>
    <s v="NULL"/>
  </r>
  <r>
    <x v="10"/>
    <x v="478"/>
    <x v="2005"/>
    <x v="1"/>
    <x v="1"/>
    <s v="In Betrieb"/>
    <x v="1"/>
    <s v="ICX6450-48p POE 48-port"/>
    <m/>
    <s v="n.a."/>
    <s v="n.a."/>
  </r>
  <r>
    <x v="10"/>
    <x v="478"/>
    <x v="2006"/>
    <x v="1"/>
    <x v="1"/>
    <s v="In Betrieb"/>
    <x v="1"/>
    <s v="ICX6450-48p POE 48-port"/>
    <m/>
    <s v="n.a."/>
    <s v="n.a."/>
  </r>
  <r>
    <x v="10"/>
    <x v="479"/>
    <x v="2007"/>
    <x v="0"/>
    <x v="0"/>
    <s v="In Betrieb"/>
    <x v="0"/>
    <s v="RICOH Aficio Printer"/>
    <s v="E154M520585"/>
    <s v="00:26:73:87:AE:6B"/>
    <s v="10.2.31.210"/>
  </r>
  <r>
    <x v="10"/>
    <x v="480"/>
    <x v="2008"/>
    <x v="0"/>
    <x v="0"/>
    <s v="In Betrieb"/>
    <x v="0"/>
    <s v="RICOH Aficio Printer"/>
    <s v="W663K300132"/>
    <s v="00:26:73:57:63:DC"/>
    <s v="10.188.130.46"/>
  </r>
  <r>
    <x v="10"/>
    <x v="481"/>
    <x v="2009"/>
    <x v="1"/>
    <x v="1"/>
    <s v="In Betrieb"/>
    <x v="1"/>
    <s v="Foundry Networks Switch FLS624, Foundry Networks Switch FLS624, Foundry Networks Switch FLS624, Foundry Networks Switch FLS624, Foundry Networks Switch FLS624, Foundry Networks Switch FLS624, Foundry Networks Switch FLS624, Foundry Networks Switch FL"/>
    <s v="AN08080120, AN08080120, AN08080120, AN08080120, AN08080120, AN08080120, AN08080120, AN08080120, AN08080120, AN08080120, AN08080120, AN08080120, AN08080120, AN08080120, AN08080120, AN08080120, AN08080120, AN08080120, AN08080120, AN08080120, AN08080120"/>
    <s v="00:1B:ED:79:FB:40, n.a., 00:1B:ED:79:FB:40, 00:1B:ED:79:FB:49, 00:1B:ED:79:FB:4A, 00:1B:ED:79:FB:46, 00:1B:ED:79:FB:47, 00:1B:ED:79:FB:48, 00:1B:ED:79:FB:56, 00:1B:ED:79:FB:57, 00:1B:ED:79:FB:42, 00:1B:ED:79:FB:43, 00:1B:ED:79:FB:44, 00:1B:ED:79:FB:4"/>
    <s v="NULL"/>
  </r>
  <r>
    <x v="10"/>
    <x v="481"/>
    <x v="2010"/>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290326, AN08290326, AN08290326, AN08290326, AN08290326, AN08290326, AN08290326, AN08290326, AN08290326, AN08290326, AN08290326, AN08290326, AN08290326, AN08290326, AN08290326, AN08290326, AN08290326, AN08290326, AN08290326, AN08290326, AN08290326"/>
    <s v="00:1B:ED:80:11:80, 00:1B:ED:80:11:88, 00:1B:ED:80:11:AE, 00:1B:ED:80:11:AF, 00:1B:ED:80:11:84, 00:1B:ED:80:11:85, 00:1B:ED:80:11:86, 00:1B:ED:80:11:87, 00:1B:ED:80:11:A8, 00:1B:ED:80:11:A9, 00:1B:ED:80:11:AA, 00:1B:ED:80:11:AB, 00:1B:ED:80:11:AC, 00:"/>
    <s v="NULL"/>
  </r>
  <r>
    <x v="10"/>
    <x v="481"/>
    <x v="2011"/>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7432065, AN07432065, AN07432065, AN07432065, AN07432065, AN07432065, AN07432065, AN07432065, AN07432065, AN07432065, AN07432065, AN07432065, AN07432065, AN07432065, AN07432065, AN07432065, AN07432065, AN07432065, AN07432065, AN07432065, AN07432065"/>
    <s v="00:1B:ED:3D:FE:47, 00:1B:ED:3D:FE:48, 00:1B:ED:3D:FE:6D, 00:1B:ED:3D:FE:6E, 00:1B:ED:3D:FE:6F, 00:1B:ED:3D:FE:44, 00:1B:ED:3D:FE:45, 00:1B:ED:3D:FE:46, 00:1B:ED:3D:FE:67, 00:1B:ED:3D:FE:68, 00:1B:ED:3D:FE:69, 00:1B:ED:3D:FE:6A, 00:1B:ED:3D:FE:6B, 00:"/>
    <s v="NULL"/>
  </r>
  <r>
    <x v="10"/>
    <x v="481"/>
    <x v="2012"/>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430717, AN08430717, AN08430717, AN08430717, AN08430717, AN08430717, AN08430717, AN08430717, AN08430717, AN08430717, AN08430717, AN08430717, AN08430717, AN08430717, AN08430717, AN08430717, AN08430717, AN08430717, AN08430717, AN08430717, AN08430717"/>
    <s v="00:1B:ED:90:EA:40, n.a., 00:1B:ED:90:EA:6F, 00:1B:ED:90:EA:44, 00:1B:ED:90:EA:45, 00:1B:ED:90:EA:46, 00:1B:ED:90:EA:47, 00:1B:ED:90:EA:48, 00:1B:ED:90:EA:69, 00:1B:ED:90:EA:6A, 00:1B:ED:90:EA:6B, 00:1B:ED:90:EA:6C, 00:1B:ED:90:EA:6D, 00:1B:ED:90:EA:6"/>
    <s v="NULL"/>
  </r>
  <r>
    <x v="10"/>
    <x v="482"/>
    <x v="2013"/>
    <x v="0"/>
    <x v="0"/>
    <s v="In Betrieb"/>
    <x v="0"/>
    <s v="RICOH Aficio Printer"/>
    <s v="E154M630265"/>
    <s v="00:26:73:88:4B:DF"/>
    <s v="10.188.130.58"/>
  </r>
  <r>
    <x v="10"/>
    <x v="483"/>
    <x v="2014"/>
    <x v="1"/>
    <x v="1"/>
    <s v="In Betrieb"/>
    <x v="1"/>
    <s v="Foundry Networks Switch FLS624, Foundry Networks Switch FLS624, Foundry Networks Switch FLS624, Foundry Networks Switch FLS624, Foundry Networks Switch FLS624, Foundry Networks Switch FLS624, Foundry Networks Switch FLS624, Foundry Networks Switch FL"/>
    <s v="AN08072327, AN08072327, AN08072327, AN08072327, AN08072327, AN08072327, AN08072327, AN08072327, AN08072327, AN08072327, AN08072327, AN08072327, AN08072327, AN08072327, AN08072327, AN08072327, AN08072327, AN08072327, AN08072327, AN08072327, AN08072327"/>
    <s v="00:1B:ED:7A:38:45, 00:1B:ED:7A:38:46, 00:1B:ED:7A:38:47, 00:1B:ED:7A:38:48, 00:1B:ED:7A:38:55, 00:1B:ED:7A:38:56, 00:1B:ED:7A:38:57, 00:1B:ED:7A:38:42, 00:1B:ED:7A:38:43, 00:1B:ED:7A:38:44, 00:1B:ED:7A:38:50, 00:1B:ED:7A:38:51, 00:1B:ED:7A:38:52, 00:"/>
    <s v="NULL"/>
  </r>
  <r>
    <x v="10"/>
    <x v="483"/>
    <x v="2015"/>
    <x v="1"/>
    <x v="1"/>
    <s v="In Betrieb"/>
    <x v="1"/>
    <s v="Brocade Fastiron FLS648"/>
    <s v="NULL"/>
    <m/>
    <n v="10188128131"/>
  </r>
  <r>
    <x v="10"/>
    <x v="483"/>
    <x v="2016"/>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430779, AN08430779, AN08430779, AN08430779, AN08430779, AN08430779, AN08430779, AN08430779, AN08430779, AN08430779, AN08430779, AN08430779, AN08430779, AN08430779, AN08430779, AN08430779, AN08430779, AN08430779, AN08430779, AN08430779, AN08430779"/>
    <s v="00:1B:ED:90:F0:00, n.a., 00:1B:ED:90:F0:00, 00:1B:ED:90:F0:09, 00:1B:ED:90:F0:05, 00:1B:ED:90:F0:06, 00:1B:ED:90:F0:07, 00:1B:ED:90:F0:08, 00:1B:ED:90:F0:2B, 00:1B:ED:90:F0:2C, 00:1B:ED:90:F0:2D, 00:1B:ED:90:F0:2E, 00:1B:ED:90:F0:2F, 00:1B:ED:90:F0:0"/>
    <s v="NULL"/>
  </r>
  <r>
    <x v="10"/>
    <x v="483"/>
    <x v="2017"/>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430796, AN08430796, AN08430796, AN08430796, AN08430796, AN08430796, AN08430796, AN08430796, AN08430796, AN08430796, AN08430796, AN08430796, AN08430796, AN08430796, AN08430796, AN08430796, AN08430796, AN08430796, AN08430796, AN08430796, AN08430796"/>
    <s v="00:1B:ED:90:FB:C0, n.a., 00:1B:ED:90:FB:C0, 00:1B:ED:90:FB:C9, 00:1B:ED:90:FB:C5, 00:1B:ED:90:FB:C6, 00:1B:ED:90:FB:C7, 00:1B:ED:90:FB:C8, 00:1B:ED:90:FB:EB, 00:1B:ED:90:FB:EC, 00:1B:ED:90:FB:ED, 00:1B:ED:90:FB:EE, 00:1B:ED:90:FB:EF, 00:1B:ED:90:FB:C"/>
    <s v="NULL"/>
  </r>
  <r>
    <x v="10"/>
    <x v="484"/>
    <x v="2018"/>
    <x v="0"/>
    <x v="0"/>
    <s v="In Betrieb"/>
    <x v="0"/>
    <s v="RICOH Aficio Printer"/>
    <s v="E154M521320"/>
    <s v="00:26:73:88:2A:60"/>
    <s v="10.2.31.143"/>
  </r>
  <r>
    <x v="10"/>
    <x v="484"/>
    <x v="2019"/>
    <x v="0"/>
    <x v="0"/>
    <s v="In Betrieb"/>
    <x v="0"/>
    <s v="RICOH Aficio Printer, RICOH Aficio Printer"/>
    <s v="W492K300168, W492K300168"/>
    <s v="00:26:73:3F:EF:DB, n.a."/>
    <s v="10.2.31.137, n.a."/>
  </r>
  <r>
    <x v="10"/>
    <x v="485"/>
    <x v="2020"/>
    <x v="1"/>
    <x v="5"/>
    <s v="In Betrieb"/>
    <x v="1"/>
    <s v="Brocade ICX6450-48-HPOE, Brocade ICX6450-48-HPOE"/>
    <s v="BZT3248K03B, BZT3248K03B"/>
    <s v="CC:4E:24:A6:90:C0, n.a."/>
    <s v="10.2.2.135, n.a."/>
  </r>
  <r>
    <x v="10"/>
    <x v="485"/>
    <x v="2021"/>
    <x v="1"/>
    <x v="1"/>
    <s v="In Betrieb"/>
    <x v="1"/>
    <s v="ICX6450-48p POE 48-port, ICX6450-48p POE 48-port, ICX6450-48p POE 48-port, ICX6450-48p POE 48-port, ICX6450-48p POE 48-port, ICX6450-48p POE 48-port, ICX6450-48p POE 48-port, ICX6450-48p POE 48-port, ICX6450-48p POE 48-port, ICX6450-48p POE 48-port, "/>
    <s v="BZT3248K03B, BZT3248K03B, BZT3248K03B, BZT3248K03B, BZT3248K03B, BZT3248K03B, BZT3248K03B, BZT3248K03B, BZT3248K03B, BZT3248K03B, BZT3248K03B, BZT3248K03B, BZT3248K03B, BZT3248K03B, BZT3248K03B"/>
    <s v="CC:4E:24:A6:90:C0, CC:4E:24:A6:90:C9, CC:4E:24:A6:90:CA, CC:4E:24:A6:90:CB, CC:4E:24:A6:90:C7, CC:4E:24:A6:90:C8, CC:4E:24:A6:90:F1, CC:4E:24:A6:90:F3, CC:4E:24:A6:90:F4, CC:4E:24:A6:90:C1, CC:4E:24:A6:90:C2, CC:4E:24:A6:90:C3, CC:4E:24:A6:90:C4, CC:"/>
    <s v="NULL"/>
  </r>
  <r>
    <x v="10"/>
    <x v="485"/>
    <x v="2022"/>
    <x v="1"/>
    <x v="1"/>
    <s v="In Betrieb"/>
    <x v="1"/>
    <s v="ICX6450-48p POE 48-port, ICX6450-48p POE 48-port, ICX6450-48p POE 48-port"/>
    <s v="BZT3248K033, BZT3248K033, BZT3248K033"/>
    <s v="CC:4E:24:A6:9A:B1, CC:4E:24:A6:9A:B3, CC:4E:24:A6:9A:B4"/>
    <s v="NULL"/>
  </r>
  <r>
    <x v="10"/>
    <x v="485"/>
    <x v="2023"/>
    <x v="1"/>
    <x v="1"/>
    <s v="In Betrieb"/>
    <x v="1"/>
    <s v="ICX6450-48p POE 48-port, ICX6450-48p POE 48-port, ICX6450-48p POE 48-port, ICX6450-48p POE 48-port, ICX6450-48p POE 48-port, ICX6450-48p POE 48-port, ICX6450-48p POE 48-port, ICX6450-48p POE 48-port, ICX6450-48p POE 48-port, ICX6450-48p POE 48-port, "/>
    <s v="BZT3248K02Y, BZT3248K02Y, BZT3248K02Y, BZT3248K02Y, BZT3248K02Y, BZT3248K02Y, BZT3248K02Y, BZT3248K02Y, BZT3248K02Y, BZT3248K02Y, BZT3248K02Y, BZT3248K02Y, BZT3248K02Y, BZT3248K02Y, BZT3248K02Y, BZT3248K02Y, BZT3248K02Y"/>
    <s v="CC:4E:24:A6:9E:6D, CC:4E:24:A6:9E:6E, n.a., CC:4E:24:A6:9E:71, CC:4E:24:A6:9E:73, CC:4E:24:A6:9E:74, CC:4E:24:A6:9E:67, CC:4E:24:A6:9E:68, CC:4E:24:A6:9E:69, CC:4E:24:A6:9E:6A, CC:4E:24:A6:9E:6B, CC:4E:24:A6:9E:6C, CC:4E:24:A6:9E:58, CC:4E:24:A6:9E:5"/>
    <s v="NULL"/>
  </r>
  <r>
    <x v="10"/>
    <x v="486"/>
    <x v="2024"/>
    <x v="0"/>
    <x v="0"/>
    <s v="In Betrieb"/>
    <x v="0"/>
    <s v="RICOH Aficio Printer"/>
    <s v="E154M521442"/>
    <s v="00:26:73:88:0F:D4"/>
    <s v="10.2.31.211"/>
  </r>
  <r>
    <x v="10"/>
    <x v="487"/>
    <x v="2025"/>
    <x v="1"/>
    <x v="5"/>
    <s v="In Betrieb"/>
    <x v="1"/>
    <s v="Brocade ICX6450-48-HPOE, Brocade ICX6450-48-HPOE, Brocade ICX6450-48-HPOE, Brocade ICX6450-48-HPOE, Brocade ICX6450-48-HPOE, Brocade ICX6450-48-HPOE, Brocade ICX6450-48-HPOE"/>
    <s v="BZT3248K04T, BZT3248K04T, BZT3248K04T, BZT3248K04T, BZT3248K04T, BZT3248K04T, BZT3248K04T"/>
    <s v="n.a., n.a., n.a., n.a., n.a., n.a., CC:4E:24:A6:94:9C"/>
    <s v="n.a., n.a., n.a., n.a., n.a., n.a., 10.2.2.140"/>
  </r>
  <r>
    <x v="10"/>
    <x v="487"/>
    <x v="2026"/>
    <x v="1"/>
    <x v="1"/>
    <s v="In Betrieb"/>
    <x v="1"/>
    <s v="ICX6450-48p POE 48-port, ICX6450-48p POE 48-port, ICX6450-48p POE 48-port, ICX6450-48p POE 48-port, ICX6450-48p POE 48-port, ICX6450-48p POE 48-port, ICX6450-48p POE 48-port, ICX6450-48p POE 48-port, ICX6450-48p POE 48-port, ICX6450-48p POE 48-port, "/>
    <s v="BZT3248K04T, BZT3248K04T, BZT3248K04T, BZT3248K04T, BZT3248K04T, BZT3248K04T, BZT3248K04T, BZT3248K04T, BZT3248K04T, BZT3248K04T, BZT3248K04T, BZT3248K04T, BZT3248K04T, BZT3248K04T, BZT3248K04T"/>
    <s v="CC:4E:24:A6:AD:31, CC:4E:24:A6:AD:33, CC:4E:24:A6:AD:34, CC:4E:24:A6:AD:04, CC:4E:24:A6:AD:05, CC:4E:24:A6:AD:06, CC:4E:24:A6:AD:07, CC:4E:24:A6:AD:08, CC:4E:24:A6:AD:00, CC:4E:24:A6:AD:09, CC:4E:24:A6:AD:0A, CC:4E:24:A6:AD:0B, n.a., CC:4E:24:A6:AD:0"/>
    <s v="NULL"/>
  </r>
  <r>
    <x v="10"/>
    <x v="487"/>
    <x v="2027"/>
    <x v="1"/>
    <x v="1"/>
    <s v="In Betrieb"/>
    <x v="1"/>
    <s v="ICX6450-48p POE 48-port, ICX6450-48p POE 48-port, ICX6450-48p POE 48-port, ICX6450-48p POE 48-port"/>
    <s v="BZT3248K03R, BZT3248K03R, BZT3248K03R, BZT3248K03R"/>
    <s v="CC:4E:24:A6:A5:B1, CC:4E:24:A6:A5:B2, CC:4E:24:A6:A5:B3, CC:4E:24:A6:A5:B4"/>
    <s v="NULL"/>
  </r>
  <r>
    <x v="10"/>
    <x v="487"/>
    <x v="2028"/>
    <x v="1"/>
    <x v="1"/>
    <s v="In Betrieb"/>
    <x v="1"/>
    <s v="ICX6450-48p POE 48-port, ICX6450-48p POE 48-port, ICX6450-48p POE 48-port, ICX6450-48p POE 48-port, ICX6450-48p POE 48-port, ICX6450-48p POE 48-port, ICX6450-48p POE 48-port, ICX6450-48p POE 48-port, ICX6450-48p POE 48-port, ICX6450-48p POE 48-port, "/>
    <s v="BZT3248K02T, BZT3248K02T, BZT3248K02T, BZT3248K02T, BZT3248K02T, BZT3248K02T, BZT3248K02T, BZT3248K02T, BZT3248K02T, BZT3248K02T, BZT3248K02T, BZT3248K02T, BZT3248K02T, BZT3248K02T, BZT3248K02T, BZT3248K02T"/>
    <s v="CC:4E:24:A6:94:A4, CC:4E:24:A6:94:A5, CC:4E:24:A6:94:B4, CC:4E:24:A6:94:9C, CC:4E:24:A6:94:AC, CC:4E:24:A6:94:AD, CC:4E:24:A6:94:AE, CC:4E:24:A6:94:AF, CC:4E:24:A6:94:B1, CC:4E:24:A6:94:B3, CC:4E:24:A6:94:A6, CC:4E:24:A6:94:A7, CC:4E:24:A6:94:A8, CC:"/>
    <s v="NULL"/>
  </r>
  <r>
    <x v="10"/>
    <x v="487"/>
    <x v="2029"/>
    <x v="1"/>
    <x v="1"/>
    <s v="In Betrieb"/>
    <x v="1"/>
    <s v="ICX6450-48p POE 48-port"/>
    <m/>
    <s v="n.a."/>
    <s v="n.a."/>
  </r>
  <r>
    <x v="10"/>
    <x v="488"/>
    <x v="2030"/>
    <x v="0"/>
    <x v="0"/>
    <s v="In Betrieb"/>
    <x v="0"/>
    <s v="RICOH Aficio Printer"/>
    <s v="W663K201179"/>
    <s v="00:26:73:55:E6:C9"/>
    <s v="10.2.31.213"/>
  </r>
  <r>
    <x v="10"/>
    <x v="489"/>
    <x v="2031"/>
    <x v="1"/>
    <x v="5"/>
    <s v="In Betrieb"/>
    <x v="1"/>
    <s v="Brocade ICX6450-48-HPOE, Brocade ICX6450-48-HPOE"/>
    <s v="BZT3248K03A, BZT3248K03A"/>
    <s v="CC:4E:24:A6:8F:80, n.a."/>
    <s v="10.2.2.145, n.a."/>
  </r>
  <r>
    <x v="10"/>
    <x v="489"/>
    <x v="2032"/>
    <x v="1"/>
    <x v="1"/>
    <s v="In Betrieb"/>
    <x v="1"/>
    <s v="ICX6450-48p POE 48-port, ICX6450-48p POE 48-port, ICX6450-48p POE 48-port, ICX6450-48p POE 48-port, ICX6450-48p POE 48-port, ICX6450-48p POE 48-port, ICX6450-48p POE 48-port, ICX6450-48p POE 48-port, ICX6450-48p POE 48-port, ICX6450-48p POE 48-port, "/>
    <s v="BZT3248K03A, BZT3248K03A, BZT3248K03A, BZT3248K03A, BZT3248K03A, BZT3248K03A, BZT3248K03A, BZT3248K03A, BZT3248K03A, BZT3248K03A, BZT3248K03A, BZT3248K03A, BZT3248K03A, BZT3248K03A, BZT3248K03A"/>
    <s v="CC:4E:24:A6:8F:80, CC:4E:24:A6:8F:89, CC:4E:24:A6:8F:B4, CC:4E:24:A6:8F:85, CC:4E:24:A6:8F:86, CC:4E:24:A6:8F:87, CC:4E:24:A6:8F:88, CC:4E:24:A6:8F:B1, CC:4E:24:A6:8F:B3, CC:4E:24:A6:8F:8A, CC:4E:24:A6:8F:8B, CC:4E:24:A6:8F:81, CC:4E:24:A6:8F:82, CC:"/>
    <s v="NULL"/>
  </r>
  <r>
    <x v="10"/>
    <x v="489"/>
    <x v="2033"/>
    <x v="1"/>
    <x v="1"/>
    <s v="In Betrieb"/>
    <x v="1"/>
    <s v="ICX6450-48p POE 48-port, ICX6450-48p POE 48-port, ICX6450-48p POE 48-port, ICX6450-48p POE 48-port"/>
    <s v="BZT3248K06E, BZT3248K06E, BZT3248K06E, BZT3248K06E"/>
    <s v="CC:4E:24:A6:B6:31, CC:4E:24:A6:B6:32, CC:4E:24:A6:B6:33, CC:4E:24:A6:B6:34"/>
    <s v="NULL"/>
  </r>
  <r>
    <x v="10"/>
    <x v="489"/>
    <x v="2034"/>
    <x v="1"/>
    <x v="1"/>
    <s v="In Betrieb"/>
    <x v="1"/>
    <s v="ICX6450-48p POE 48-port, ICX6450-48p POE 48-port, ICX6450-48p POE 48-port, ICX6450-48p POE 48-port, ICX6450-48p POE 48-port, ICX6450-48p POE 48-port, ICX6450-48p POE 48-port, ICX6450-48p POE 48-port, ICX6450-48p POE 48-port, ICX6450-48p POE 48-port, "/>
    <s v="BZT3248K03T, BZT3248K03T, BZT3248K03T, BZT3248K03T, BZT3248K03T, BZT3248K03T, BZT3248K03T, BZT3248K03T, BZT3248K03T, BZT3248K03T, BZT3248K03T, BZT3248K03T, BZT3248K03T, BZT3248K03T"/>
    <s v="CC:4E:24:A6:99:A4, CC:4E:24:A6:99:A5, CC:4E:24:A6:99:A6, CC:4E:24:A6:99:AE, CC:4E:24:A6:99:AF, CC:4E:24:A6:99:B1, CC:4E:24:A6:99:B3, CC:4E:24:A6:99:B4, CC:4E:24:A6:99:A7, CC:4E:24:A6:99:A8, CC:4E:24:A6:99:AA, CC:4E:24:A6:99:AB, CC:4E:24:A6:99:AC, CC:"/>
    <s v="NULL"/>
  </r>
  <r>
    <x v="10"/>
    <x v="489"/>
    <x v="2035"/>
    <x v="1"/>
    <x v="1"/>
    <s v="In Betrieb"/>
    <x v="1"/>
    <s v="ICX6450-48p POE 48-port"/>
    <m/>
    <s v="n.a."/>
    <s v="n.a."/>
  </r>
  <r>
    <x v="10"/>
    <x v="489"/>
    <x v="2036"/>
    <x v="1"/>
    <x v="1"/>
    <s v="In Betrieb"/>
    <x v="1"/>
    <s v="ICX6450-24P POE 24-port"/>
    <m/>
    <s v="n.a."/>
    <s v="n.a."/>
  </r>
  <r>
    <x v="10"/>
    <x v="490"/>
    <x v="2037"/>
    <x v="0"/>
    <x v="0"/>
    <s v="In Betrieb"/>
    <x v="0"/>
    <s v="RICOH Aficio Printer"/>
    <s v="E154M521344"/>
    <s v="00:26:73:88:2A:CF"/>
    <s v="10.188.130.93"/>
  </r>
  <r>
    <x v="10"/>
    <x v="491"/>
    <x v="2038"/>
    <x v="1"/>
    <x v="1"/>
    <s v="In Betrieb"/>
    <x v="1"/>
    <s v="Foundry Networks Switch FLS624, Foundry Networks Switch FLS624, Foundry Networks Switch FLS624, Foundry Networks Switch FLS624, Foundry Networks Switch FLS624, Foundry Networks Switch FLS624, Foundry Networks Switch FLS624, Foundry Networks Switch FL"/>
    <s v="AN08131111, AN08131111, AN08131111, AN08131111, AN08131111, AN08131111, AN08131111, AN08131111, AN08131111, AN08131111, AN08131111, AN08131111, AN08131111, AN08131111, AN08131111, AN08131111, AN08131111, AN08131111, AN08131111, AN08131111, AN08131111"/>
    <s v="00:1B:ED:7B:6A:40, n.a., 00:1B:ED:7B:6A:40, 00:1B:ED:7B:6A:49, 00:1B:ED:7B:6A:4A, 00:1B:ED:7B:6A:4B, 00:1B:ED:7B:6A:47, 00:1B:ED:7B:6A:48, 00:1B:ED:7B:6A:57, 00:1B:ED:7B:6A:42, 00:1B:ED:7B:6A:43, 00:1B:ED:7B:6A:44, 00:1B:ED:7B:6A:45, 00:1B:ED:7B:6A:4"/>
    <s v="NULL"/>
  </r>
  <r>
    <x v="10"/>
    <x v="491"/>
    <x v="2039"/>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431568, AN08431568, AN08431568, AN08431568, AN08431568, AN08431568, AN08431568, AN08431568, AN08431568, AN08431568, AN08431568, AN08431568, AN08431568, AN08431568, AN08431568, AN08431568, AN08431568, AN08431568, AN08431568, AN08431568, AN08431568"/>
    <s v="00:1B:ED:91:01:80, n.a., 00:1B:ED:91:01:80, 00:1B:ED:91:01:84, 00:1B:ED:91:01:85, 00:1B:ED:91:01:86, 00:1B:ED:91:01:87, 00:1B:ED:91:01:88, 00:1B:ED:91:01:AA, 00:1B:ED:91:01:AB, 00:1B:ED:91:01:AC, 00:1B:ED:91:01:AD, 00:1B:ED:91:01:AE, 00:1B:ED:91:01:A"/>
    <s v="NULL"/>
  </r>
  <r>
    <x v="10"/>
    <x v="491"/>
    <x v="2040"/>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290382, AN08290382, AN08290382, AN08290382, AN08290382, AN08290382, AN08290382, AN08290382, AN08290382, AN08290382, AN08290382, AN08290382, AN08290382, AN08290382, AN08290382, AN08290382, AN08290382, AN08290382, AN08290382, AN08290382, AN08290382"/>
    <s v="00:1B:ED:80:40:80, n.a., 00:1B:ED:80:40:80, 00:1B:ED:80:40:84, 00:1B:ED:80:40:85, 00:1B:ED:80:40:86, 00:1B:ED:80:40:87, 00:1B:ED:80:40:88, 00:1B:ED:80:40:AA, 00:1B:ED:80:40:AB, 00:1B:ED:80:40:AC, 00:1B:ED:80:40:AD, 00:1B:ED:80:40:AE, 00:1B:ED:80:40:A"/>
    <s v="NULL"/>
  </r>
  <r>
    <x v="10"/>
    <x v="491"/>
    <x v="2041"/>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430724, AN08430724, AN08430724, AN08430724, AN08430724, AN08430724, AN08430724, AN08430724, AN08430724, AN08430724, AN08430724, AN08430724, AN08430724, AN08430724, AN08430724, AN08430724, AN08430724, AN08430724, AN08430724, AN08430724, AN08430724"/>
    <s v="00:1B:ED:90:E5:C5, 00:1B:ED:90:E5:C6, 00:1B:ED:90:E5:C7, 00:1B:ED:90:E5:C8, 00:1B:ED:90:E5:EB, 00:1B:ED:90:E5:EC, 00:1B:ED:90:E5:ED, 00:1B:ED:90:E5:EE, 00:1B:ED:90:E5:EF, 00:1B:ED:90:E5:C4, 00:1B:ED:90:E5:E6, 00:1B:ED:90:E5:C3, 00:1B:ED:90:E5:E7, 00:"/>
    <s v="NULL"/>
  </r>
  <r>
    <x v="10"/>
    <x v="492"/>
    <x v="2042"/>
    <x v="0"/>
    <x v="0"/>
    <s v="In Betrieb"/>
    <x v="0"/>
    <s v="RICOH Aficio Printer"/>
    <s v="W663K100435"/>
    <s v="00:26:73:50:91:F9"/>
    <s v="10.188.130.49"/>
  </r>
  <r>
    <x v="10"/>
    <x v="493"/>
    <x v="2043"/>
    <x v="1"/>
    <x v="1"/>
    <s v="In Betrieb"/>
    <x v="1"/>
    <s v="Foundry Networks Switch FLS624, Foundry Networks Switch FLS624"/>
    <s v="NULL"/>
    <s v=", n.a."/>
    <s v="10.188.128.135, n.a."/>
  </r>
  <r>
    <x v="10"/>
    <x v="493"/>
    <x v="2044"/>
    <x v="1"/>
    <x v="1"/>
    <s v="In Betrieb"/>
    <x v="1"/>
    <s v="Foundry FastIron FWS Switch, Foundry FastIron FWS Switch"/>
    <s v="NULL"/>
    <s v=", n.a."/>
    <s v="10.188.128.10, n.a."/>
  </r>
  <r>
    <x v="10"/>
    <x v="493"/>
    <x v="2015"/>
    <x v="1"/>
    <x v="1"/>
    <s v="In Betrieb"/>
    <x v="1"/>
    <s v="Brocade Fastiron FLS648"/>
    <s v="NULL"/>
    <m/>
    <n v="10188128131"/>
  </r>
  <r>
    <x v="10"/>
    <x v="493"/>
    <x v="2045"/>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412239, AN08412239, AN08412239, AN08412239, AN08412239, AN08412239, AN08412239, AN08412239, AN08412239, AN08412239, AN08412239, AN08412239, AN08412239, AN08412239, AN08412239, AN08412239, AN08412239, AN08412239, AN08412239, AN08412239, AN08412239"/>
    <s v="00:1B:ED:90:87:C0, n.a., 00:1B:ED:90:87:EF, 00:1B:ED:90:87:C4, 00:1B:ED:90:87:C5, 00:1B:ED:90:87:C6, 00:1B:ED:90:87:C7, 00:1B:ED:90:87:C8, 00:1B:ED:90:87:E9, 00:1B:ED:90:87:EA, 00:1B:ED:90:87:EB, 00:1B:ED:90:87:EC, 00:1B:ED:90:87:ED, 00:1B:ED:90:87:E"/>
    <s v="NULL"/>
  </r>
  <r>
    <x v="10"/>
    <x v="493"/>
    <x v="2046"/>
    <x v="1"/>
    <x v="1"/>
    <s v="In Betrieb"/>
    <x v="1"/>
    <s v="Brocade Fastiron FLS648"/>
    <s v="NULL"/>
    <m/>
    <n v="10188128137"/>
  </r>
  <r>
    <x v="10"/>
    <x v="493"/>
    <x v="2047"/>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413129, AN08413129, AN08413129, AN08413129, AN08413129, AN08413129, AN08413129, AN08413129, AN08413129, AN08413129, AN08413129, AN08413129, AN08413129, AN08413129, AN08413129, AN08413129, AN08413129, AN08413129, AN08413129, AN08413129, AN08413129"/>
    <s v="00:1B:ED:90:B9:80, n.a., 00:1B:ED:90:B9:80, 00:1B:ED:90:B9:89, 00:1B:ED:90:B9:8A, 00:1B:ED:90:B9:8B, 00:1B:ED:90:B9:87, 00:1B:ED:90:B9:88, 00:1B:ED:90:B9:AD, 00:1B:ED:90:B9:AE, 00:1B:ED:90:B9:AF, 00:1B:ED:90:B9:84, 00:1B:ED:90:B9:85, 00:1B:ED:90:B9:8"/>
    <s v="NULL"/>
  </r>
  <r>
    <x v="10"/>
    <x v="494"/>
    <x v="2048"/>
    <x v="0"/>
    <x v="0"/>
    <s v="In Betrieb"/>
    <x v="0"/>
    <s v="RICOH Aficio Printer"/>
    <s v="W663K300089"/>
    <s v="00:26:73:55:E4:D5"/>
    <n v="10188130101"/>
  </r>
  <r>
    <x v="10"/>
    <x v="495"/>
    <x v="2049"/>
    <x v="1"/>
    <x v="1"/>
    <s v="In Betrieb"/>
    <x v="1"/>
    <s v="HP J9623A E2620-24 Switch, HP J9623A E2620-24 Switch"/>
    <s v="CN29DRR0DP, CN29DRR0DP"/>
    <s v="10:60:4B:26:D8:84, n.a."/>
    <s v="10.188.240.89, n.a."/>
  </r>
  <r>
    <x v="10"/>
    <x v="496"/>
    <x v="2050"/>
    <x v="1"/>
    <x v="1"/>
    <s v="In Betrieb"/>
    <x v="1"/>
    <s v="ProCurve J9019B Switch, ProCurve J9019B Switch"/>
    <s v="CN803FW0MM, CN803FW0MM"/>
    <s v="00:1C:2E:C3:CD:46, n.a."/>
    <s v="10.188.240.100, n.a."/>
  </r>
  <r>
    <x v="10"/>
    <x v="497"/>
    <x v="2051"/>
    <x v="1"/>
    <x v="1"/>
    <s v="In Betrieb"/>
    <x v="1"/>
    <s v="ProCurve J9019A Switch 2510-24, ProCurve J9019A Switch 2510-24"/>
    <s v=", "/>
    <s v=", n.a."/>
    <s v="10.188.240.81, n.a."/>
  </r>
  <r>
    <x v="10"/>
    <x v="497"/>
    <x v="2052"/>
    <x v="1"/>
    <x v="1"/>
    <s v="In Betrieb"/>
    <x v="1"/>
    <s v="ProCurve J9019A Switch 2510-24, ProCurve J9019A Switch 2510-24"/>
    <s v="CN632WX3Y1, CN632WX3Y1"/>
    <s v="00:18:FE:1C:9E:66, n.a."/>
    <s v="10.188.240.82, n.a."/>
  </r>
  <r>
    <x v="10"/>
    <x v="497"/>
    <x v="2053"/>
    <x v="1"/>
    <x v="1"/>
    <s v="In Betrieb"/>
    <x v="1"/>
    <s v="HP ProCurve J9085A Switch 2610-24, HP ProCurve J9085A Switch 2610-24, HP ProCurve J9085A Switch 2610-24"/>
    <s v="CN051ZT1C5, CN051ZT1C5, CN051ZT1C5"/>
    <s v="n.a., n.a., B4:39:D6:29:7B:64"/>
    <s v="n.a., n.a., 10.188.240.83"/>
  </r>
  <r>
    <x v="10"/>
    <x v="497"/>
    <x v="2054"/>
    <x v="0"/>
    <x v="0"/>
    <s v="In Betrieb"/>
    <x v="0"/>
    <s v="RICOH Aficio Printer"/>
    <s v="T1149064036"/>
    <s v="00:26:73:87:7A:4D"/>
    <s v="10.188.130.9"/>
  </r>
  <r>
    <x v="10"/>
    <x v="498"/>
    <x v="2055"/>
    <x v="1"/>
    <x v="1"/>
    <s v="In Betrieb"/>
    <x v="1"/>
    <s v="HP J9623A E2620-24 Switch, HP J9623A E2620-24 Switch"/>
    <s v="CN35DRR0WL, CN35DRR0WL"/>
    <s v="88:51:FB:9F:2E:04, n.a."/>
    <s v="10.188.240.96, n.a."/>
  </r>
  <r>
    <x v="10"/>
    <x v="499"/>
    <x v="2056"/>
    <x v="0"/>
    <x v="0"/>
    <s v="In Betrieb"/>
    <x v="0"/>
    <s v="RICOH Aficio Printer"/>
    <s v="T1149064233"/>
    <s v="00:26:73:87:E9:E5"/>
    <n v="10188130242"/>
  </r>
  <r>
    <x v="10"/>
    <x v="499"/>
    <x v="2057"/>
    <x v="0"/>
    <x v="0"/>
    <s v="In Betrieb"/>
    <x v="0"/>
    <s v="RICOH Aficio Printer"/>
    <s v="E153MC30831"/>
    <s v="00:26:73:7B:65:0E"/>
    <s v="10.2.31.8"/>
  </r>
  <r>
    <x v="10"/>
    <x v="500"/>
    <x v="2058"/>
    <x v="1"/>
    <x v="1"/>
    <s v="In Betrieb"/>
    <x v="1"/>
    <s v="Brocade NetIron MLX"/>
    <s v="SA35085096"/>
    <s v="n.a."/>
    <s v="n.a."/>
  </r>
  <r>
    <x v="10"/>
    <x v="500"/>
    <x v="2059"/>
    <x v="1"/>
    <x v="5"/>
    <s v="In Betrieb"/>
    <x v="1"/>
    <s v="Brocade ICX6450-48-HPOE"/>
    <s v="BZT3248K064"/>
    <s v="74:8E:F8:EF:C1:40"/>
    <s v="10.188.240.8"/>
  </r>
  <r>
    <x v="10"/>
    <x v="500"/>
    <x v="2060"/>
    <x v="1"/>
    <x v="1"/>
    <s v="In Betrieb"/>
    <x v="1"/>
    <s v="ICX6450-48p POE 48-port, ICX6450-48p POE 48-port"/>
    <s v="BZT3248K064, BZT3248K064"/>
    <s v="CC:4E:24:A6:AB:71, CC:4E:24:A6:AB:73"/>
    <s v="NULL"/>
  </r>
  <r>
    <x v="10"/>
    <x v="500"/>
    <x v="2061"/>
    <x v="1"/>
    <x v="1"/>
    <s v="In Betrieb"/>
    <x v="1"/>
    <s v="ICX6450-48 48-port, ICX6450-48 48-port, ICX6450-48 48-port, ICX6450-48 48-port, ICX6450-48 48-port, ICX6450-48 48-port, ICX6450-48 48-port, ICX6450-48 48-port, ICX6450-48 48-port, ICX6450-48 48-port, ICX6450-48 48-port, ICX6450-48 48-port, ICX6450-48"/>
    <s v="BZU0423J028, BZU0423J028, BZU0423J028, BZU0423J028, BZU0423J028, BZU0423J028, BZU0423J028, BZU0423J028, BZU0423J028, BZU0423J028, BZU0423J028, BZU0423J028, BZU0423J028, BZU0423J028, BZU0423J028, BZU0423J028, BZU0423J028, BZU0423J028, BZU0423J028, BZU"/>
    <s v="74:8E:F8:EF:C1:40, 74:8E:F8:EF:C1:4A, 74:8E:F8:EF:C1:4B, 74:8E:F8:EF:C1:4C, 74:8E:F8:EF:C1:4D, 74:8E:F8:EF:C1:73, 74:8E:F8:EF:C1:44, 74:8E:F8:EF:C1:45, 74:8E:F8:EF:C1:46, 74:8E:F8:EF:C1:47, 74:8E:F8:EF:C1:48, 74:8E:F8:EF:C1:71, 74:8E:F8:EF:C1:6A, 74:"/>
    <s v="NULL"/>
  </r>
  <r>
    <x v="10"/>
    <x v="500"/>
    <x v="2062"/>
    <x v="1"/>
    <x v="1"/>
    <s v="In Betrieb"/>
    <x v="1"/>
    <s v="ICX6450-48 48-port, ICX6450-48 48-port, ICX6450-48 48-port, ICX6450-48 48-port, ICX6450-48 48-port, ICX6450-48 48-port, ICX6450-48 48-port, ICX6450-48 48-port, ICX6450-48 48-port, ICX6450-48 48-port, ICX6450-48 48-port, ICX6450-48 48-port, ICX6450-48"/>
    <s v="BZU0427J00N, BZU0427J00N, BZU0427J00N, BZU0427J00N, BZU0427J00N, BZU0427J00N, BZU0427J00N, BZU0427J00N, BZU0427J00N, BZU0427J00N, BZU0427J00N, BZU0427J00N, BZU0427J00N, BZU0427J00N, BZU0427J00N, BZU0427J00N, BZU0427J00N, BZU0427J00N, BZU0427J00N, BZU"/>
    <s v="74:8E:F8:F0:A6:00, 74:8E:F8:F0:A6:09, 74:8E:F8:F0:A6:0A, 74:8E:F8:F0:A6:31, 74:8E:F8:F0:A6:33, 74:8E:F8:F0:A6:34, 74:8E:F8:F0:A6:1E, 74:8E:F8:F0:A6:2E, 74:8E:F8:F0:A6:04, 74:8E:F8:F0:A6:05, 74:8E:F8:F0:A6:06, 74:8E:F8:F0:A6:07, 74:8E:F8:F0:A6:08, 74:"/>
    <s v="NULL"/>
  </r>
  <r>
    <x v="10"/>
    <x v="500"/>
    <x v="2063"/>
    <x v="1"/>
    <x v="1"/>
    <s v="In Betrieb"/>
    <x v="1"/>
    <s v="Foundry FastIron ICX Switch, Foundry FastIron ICX Switch, Foundry FastIron ICX Switch, Foundry FastIron ICX Switch, Foundry FastIron ICX Switch, Foundry FastIron ICX Switch, Foundry FastIron ICX Switch, Foundry FastIron ICX Switch, Foundry FastIron I"/>
    <s v="BZS3233K062, BZS3233K062, BZS3233K062, BZS3233K062, BZS3233K062, BZS3233K062, BZS3233K062, BZS3233K062, BZS3233K062, BZS3233K062, BZS3233K062, BZS3233K062, BZS3233K062, BZS3233K062, BZS3233K062, BZS3233K062, BZS3233K062, BZS3233K062, BZS3233K062, BZS"/>
    <s v="CC:4E:24:7F:55:00, n.a., CC:4E:24:7F:55:0F, CC:4E:24:7F:55:10, CC:4E:24:7F:55:11, CC:4E:24:7F:55:12, CC:4E:24:7F:55:0D, CC:4E:24:7F:55:0E, CC:4E:24:7F:55:19, CC:4E:24:7F:55:1A, CC:4E:24:7F:55:1B, CC:4E:24:7F:55:1C, CC:4E:24:7F:55:08, CC:4E:24:7F:55:0"/>
    <s v="NULL"/>
  </r>
  <r>
    <x v="10"/>
    <x v="500"/>
    <x v="2064"/>
    <x v="1"/>
    <x v="1"/>
    <s v="In Betrieb"/>
    <x v="1"/>
    <s v="ICX6610-24F 24-port, ICX6610-24F 24-port, ICX6610-24F 24-port, ICX6610-24F 24-port, ICX6610-24F 24-port, ICX6610-24F 24-port, ICX6610-24F 24-port, ICX6610-24F 24-port, ICX6610-24F 24-port, ICX6610-24F 24-port, ICX6610-24F 24-port, ICX6610-24F 24-port"/>
    <s v="BXL2523J03V, BXL2523J03V, BXL2523J03V, BXL2523J03V, BXL2523J03V, BXL2523J03V, BXL2523J03V, BXL2523J03V, BXL2523J03V, BXL2523J03V, BXL2523J03V, BXL2523J03V, BXL2523J03V, BXL2523J03V, BXL2523J03V, BXL2523J03V, BXL2523J03V, BXL2523J03V, BXL2523J03V, BXL"/>
    <s v="74:8E:F8:FB:80:4A, 74:8E:F8:FB:80:53, 74:8E:F8:FB:80:54, 74:8E:F8:FB:80:55, 74:8E:F8:FB:80:56, 74:8E:F8:FB:80:72, 74:8E:F8:FB:80:73, 74:8E:F8:FB:80:69, 74:8E:F8:FB:80:6A, 74:8E:F8:FB:80:6B, 74:8E:F8:FB:80:6F, 74:8E:F8:FB:80:70, 74:8E:F8:FB:80:71, 74:"/>
    <s v="NULL"/>
  </r>
  <r>
    <x v="10"/>
    <x v="500"/>
    <x v="2065"/>
    <x v="1"/>
    <x v="1"/>
    <s v="In Betrieb"/>
    <x v="1"/>
    <s v="ICX6610-24F 24-port, ICX6610-24F 24-port, ICX6610-24F 24-port, ICX6610-24F 24-port, ICX6610-24F 24-port, ICX6610-24F 24-port, ICX6610-24F 24-port, ICX6610-24F 24-port, ICX6610-24F 24-port, ICX6610-24F 24-port, ICX6610-24F 24-port, ICX6610-24F 24-port"/>
    <s v="BXL2524J0PS, BXL2524J0PS, BXL2524J0PS, BXL2524J0PS, BXL2524J0PS, BXL2524J0PS, BXL2524J0PS, BXL2524J0PS, BXL2524J0PS, BXL2524J0PS, BXL2524J0PS, BXL2524J0PS, BXL2524J0PS, BXL2524J0PS, BXL2524J0PS, BXL2524J0PS, BXL2524J0PS, BXL2524J0PS, BXL2524J0PS, BXL"/>
    <s v="74:8E:F8:FB:76:C7, 74:8E:F8:FB:76:C8, 74:8E:F8:FB:76:C9, 74:8E:F8:FB:76:CA, 74:8E:F8:FB:76:E6, 74:8E:F8:FB:76:E7, 74:8E:F8:FB:76:DD, 74:8E:F8:FB:76:DE, 74:8E:F8:FB:76:DF, 74:8E:F8:FB:76:E3, 74:8E:F8:FB:76:E4, 74:8E:F8:FB:76:E5, 74:8E:F8:FB:76:E0, 74:"/>
    <s v="NULL"/>
  </r>
  <r>
    <x v="10"/>
    <x v="500"/>
    <x v="2066"/>
    <x v="1"/>
    <x v="20"/>
    <s v="In Betrieb"/>
    <x v="1"/>
    <s v="NULL"/>
    <s v="NULL"/>
    <s v="NULL"/>
    <s v="NULL"/>
  </r>
  <r>
    <x v="10"/>
    <x v="500"/>
    <x v="2067"/>
    <x v="1"/>
    <x v="1"/>
    <s v="In Betrieb"/>
    <x v="1"/>
    <s v="HP J9626A E2620-48 Switch, HP J9626A E2620-48 Switch"/>
    <s v="CN31DRV09F, CN31DRV09F"/>
    <s v="28:92:4A:91:5E:0C, n.a."/>
    <s v="10.188.240.10, n.a."/>
  </r>
  <r>
    <x v="10"/>
    <x v="500"/>
    <x v="2068"/>
    <x v="1"/>
    <x v="1"/>
    <s v="In Betrieb"/>
    <x v="1"/>
    <s v="HP J9623A E2620-24 Switch, HP J9623A E2620-24 Switch"/>
    <s v="CN33DRR15D, CN33DRR15D"/>
    <s v="6C:3B:E5:D3:A9:64, n.a."/>
    <s v="10.188.240.11, n.a."/>
  </r>
  <r>
    <x v="10"/>
    <x v="501"/>
    <x v="2069"/>
    <x v="0"/>
    <x v="0"/>
    <s v="In Betrieb"/>
    <x v="0"/>
    <s v="RICOH Aficio Printer"/>
    <s v="T1149065778"/>
    <s v="00:26:73:87:A2:BA"/>
    <s v="172.21.226.126"/>
  </r>
  <r>
    <x v="10"/>
    <x v="502"/>
    <x v="2070"/>
    <x v="1"/>
    <x v="1"/>
    <s v="In Betrieb"/>
    <x v="1"/>
    <s v="HP ProCurve 2520 Switch, HP ProCurve 2520 Switch"/>
    <s v="NULL"/>
    <s v=", n.a."/>
    <s v="10.188.240.93, n.a."/>
  </r>
  <r>
    <x v="10"/>
    <x v="502"/>
    <x v="2071"/>
    <x v="1"/>
    <x v="1"/>
    <s v="In Betrieb"/>
    <x v="1"/>
    <s v="ProCurve J9019A Switch 2510-24"/>
    <s v="CN635WX0RJ"/>
    <s v="00:18:FE:22:7D:5F"/>
    <s v="10.188.240.93"/>
  </r>
  <r>
    <x v="10"/>
    <x v="502"/>
    <x v="2072"/>
    <x v="1"/>
    <x v="1"/>
    <s v="In Betrieb"/>
    <x v="1"/>
    <s v="ProCurve J9019A Switch 2510-24, ProCurve J9019A Switch 2510-24, ProCurve J9019A Switch 2510-24"/>
    <s v="CN717WX0DE, CN717WX0DE, CN717WX0DE"/>
    <s v="00:18:FE:D9:2F:66, n.a., n.a."/>
    <s v="10.188.240.92, n.a., n.a."/>
  </r>
  <r>
    <x v="10"/>
    <x v="503"/>
    <x v="2073"/>
    <x v="1"/>
    <x v="1"/>
    <s v="In Betrieb"/>
    <x v="1"/>
    <s v="ProCurve J9019B Switch, ProCurve J9019B Switch"/>
    <s v="CN902FW10M, CN902FW10M"/>
    <s v="00:23:47:7C:AE:E6, n.a."/>
    <s v="10.188.240.80, n.a."/>
  </r>
  <r>
    <x v="10"/>
    <x v="504"/>
    <x v="2074"/>
    <x v="0"/>
    <x v="0"/>
    <s v="In Betrieb"/>
    <x v="0"/>
    <s v="RICOH Aficio Printer"/>
    <s v="T575H204004"/>
    <s v="00:26:73:9B:BC:AA"/>
    <n v="10188130174"/>
  </r>
  <r>
    <x v="10"/>
    <x v="505"/>
    <x v="2075"/>
    <x v="1"/>
    <x v="5"/>
    <s v="In Betrieb"/>
    <x v="1"/>
    <s v="Brocade ICX6450-48-HPOE, Brocade ICX6450-48-HPOE"/>
    <s v="BZU0426J00L, BZU0426J00L"/>
    <s v="74:8E:F8:EF:93:80, n.a."/>
    <s v="10.188.240.32, n.a."/>
  </r>
  <r>
    <x v="10"/>
    <x v="505"/>
    <x v="2076"/>
    <x v="1"/>
    <x v="1"/>
    <s v="In Betrieb"/>
    <x v="1"/>
    <s v="ICX6450-48 48-port, ICX6450-48 48-port, ICX6450-48 48-port, ICX6450-48 48-port, ICX6450-48 48-port, ICX6450-48 48-port, ICX6450-48 48-port, ICX6450-48 48-port, ICX6450-48 48-port, ICX6450-48 48-port, ICX6450-48 48-port, ICX6450-48 48-port, ICX6450-48"/>
    <s v="BZU0426J00L, BZU0426J00L, BZU0426J00L, BZU0426J00L, BZU0426J00L, BZU0426J00L, BZU0426J00L, BZU0426J00L, BZU0426J00L, BZU0426J00L, BZU0426J00L, BZU0426J00L, BZU0426J00L, BZU0426J00L, BZU0426J00L, BZU0426J00L, BZU0426J00L, BZU0426J00L, BZU0426J00L, BZU"/>
    <s v="74:8E:F8:F0:85:C0, 74:8E:F8:F0:85:C9, 74:8E:F8:F0:85:C7, 74:8E:F8:F0:85:C8, 74:8E:F8:F0:85:F1, 74:8E:F8:F0:85:F3, 74:8E:F8:F0:85:EB, 74:8E:F8:F0:85:EC, 74:8E:F8:F0:85:ED, 74:8E:F8:F0:85:C4, 74:8E:F8:F0:85:C5, 74:8E:F8:F0:85:C6, 74:8E:F8:F0:85:E6, 74:"/>
    <s v="NULL"/>
  </r>
  <r>
    <x v="10"/>
    <x v="505"/>
    <x v="2077"/>
    <x v="1"/>
    <x v="1"/>
    <s v="In Betrieb"/>
    <x v="1"/>
    <s v="ICX6450-48 48-port, ICX6450-48 48-port, ICX6450-48 48-port, ICX6450-48 48-port, ICX6450-48 48-port, ICX6450-48 48-port, ICX6450-48 48-port, ICX6450-48 48-port, ICX6450-48 48-port, ICX6450-48 48-port, ICX6450-48 48-port, ICX6450-48 48-port, ICX6450-48"/>
    <s v="BZU0423J021, BZU0423J021, BZU0423J021, BZU0423J021, BZU0423J021, BZU0423J021, BZU0423J021, BZU0423J021, BZU0423J021, BZU0423J021, BZU0423J021, BZU0423J021, BZU0423J021, BZU0423J021, BZU0423J021, BZU0423J021, BZU0423J021, BZU0423J021, BZU0423J021, BZU"/>
    <s v="74:8E:F8:EF:93:80, 74:8E:F8:EF:93:89, 74:8E:F8:EF:93:8A, 74:8E:F8:EF:93:97, 74:8E:F8:EF:93:86, 74:8E:F8:EF:93:87, 74:8E:F8:EF:93:88, 74:8E:F8:EF:93:B1, 74:8E:F8:EF:93:B3, 74:8E:F8:EF:93:B4, 74:8E:F8:EF:93:AC, 74:8E:F8:EF:93:AD, 74:8E:F8:EF:93:AE, 74:"/>
    <s v="NULL"/>
  </r>
  <r>
    <x v="10"/>
    <x v="505"/>
    <x v="2078"/>
    <x v="1"/>
    <x v="1"/>
    <s v="In Betrieb"/>
    <x v="1"/>
    <s v="ICX6450-48 48-port, ICX6450-48 48-port, ICX6450-48 48-port, ICX6450-48 48-port, ICX6450-48 48-port, ICX6450-48 48-port, ICX6450-48 48-port, ICX6450-48 48-port, ICX6450-48 48-port, ICX6450-48 48-port, ICX6450-48 48-port, ICX6450-48 48-port, ICX6450-48"/>
    <s v="BZU0423J01P, BZU0423J01P, BZU0423J01P, BZU0423J01P, BZU0423J01P, BZU0423J01P, BZU0423J01P, BZU0423J01P, BZU0423J01P, BZU0423J01P, BZU0423J01P, BZU0423J01P, BZU0423J01P, BZU0423J01P, BZU0423J01P, BZU0423J01P, BZU0423J01P, BZU0423J01P, BZU0423J01P, BZU"/>
    <s v="74:8E:F8:EF:D3:00, 74:8E:F8:EF:D3:09, 74:8E:F8:EF:D3:0A, 74:8E:F8:EF:D3:0B, 74:8E:F8:EF:D3:0C, 74:8E:F8:EF:D3:0D, 74:8E:F8:EF:D3:31, 74:8E:F8:EF:D3:32, 74:8E:F8:EF:D3:33, 74:8E:F8:EF:D3:34, 74:8E:F8:EF:D3:21, 74:8E:F8:EF:D3:27, 74:8E:F8:EF:D3:2F, 74:"/>
    <s v="NULL"/>
  </r>
  <r>
    <x v="10"/>
    <x v="505"/>
    <x v="2079"/>
    <x v="1"/>
    <x v="1"/>
    <s v="In Betrieb"/>
    <x v="1"/>
    <s v="HP J9626A E2620-48 Switch"/>
    <s v="CN31DRV07S"/>
    <s v="28:92:4A:91:7D:CC"/>
    <s v="10.188.240.34"/>
  </r>
  <r>
    <x v="10"/>
    <x v="505"/>
    <x v="2080"/>
    <x v="1"/>
    <x v="1"/>
    <s v="In Betrieb"/>
    <x v="1"/>
    <s v="HP J9623A E2620-24 Switch, HP J9623A E2620-24 Switch"/>
    <s v="CN24DRR1RL, CN24DRR1RL"/>
    <s v="80:C1:6E:2F:21:44, n.a."/>
    <s v="10.188.240.35, n.a."/>
  </r>
  <r>
    <x v="10"/>
    <x v="506"/>
    <x v="2081"/>
    <x v="0"/>
    <x v="0"/>
    <s v="In Betrieb"/>
    <x v="0"/>
    <s v="RICOH Aficio Printer"/>
    <s v="W663K600120"/>
    <s v="00:26:73:60:6E:59"/>
    <n v="10188241127"/>
  </r>
  <r>
    <x v="10"/>
    <x v="506"/>
    <x v="2082"/>
    <x v="0"/>
    <x v="0"/>
    <s v="In Betrieb"/>
    <x v="0"/>
    <s v="RICOH Aficio Printer"/>
    <s v="E153MA21353"/>
    <s v="00:26:73:79:D4:C2"/>
    <n v="10188241129"/>
  </r>
  <r>
    <x v="10"/>
    <x v="507"/>
    <x v="2083"/>
    <x v="0"/>
    <x v="0"/>
    <s v="In Betrieb"/>
    <x v="0"/>
    <s v="RICOH Aficio Printer"/>
    <s v="E154M520374"/>
    <s v="00:26:73:87:B0:74"/>
    <s v="10.2.30.13"/>
  </r>
  <r>
    <x v="10"/>
    <x v="508"/>
    <x v="2084"/>
    <x v="0"/>
    <x v="0"/>
    <s v="In Betrieb"/>
    <x v="0"/>
    <s v="RICOH Aficio Printer"/>
    <s v="E154M630311"/>
    <s v="00:26:73:88:48:C6"/>
    <s v="10.188.130.84"/>
  </r>
  <r>
    <x v="10"/>
    <x v="509"/>
    <x v="2085"/>
    <x v="0"/>
    <x v="0"/>
    <s v="In Betrieb"/>
    <x v="0"/>
    <s v="RICOH Aficio Printer"/>
    <s v="T1149065780"/>
    <s v="00:26:73:87:A5:0C"/>
    <n v="10188130254"/>
  </r>
  <r>
    <x v="10"/>
    <x v="510"/>
    <x v="2086"/>
    <x v="1"/>
    <x v="7"/>
    <s v="In Betrieb"/>
    <x v="6"/>
    <s v="NULL"/>
    <s v="NULL"/>
    <s v="NULL"/>
    <s v="NULL"/>
  </r>
  <r>
    <x v="10"/>
    <x v="510"/>
    <x v="2087"/>
    <x v="3"/>
    <x v="8"/>
    <s v="In Betrieb"/>
    <x v="6"/>
    <s v="NULL"/>
    <s v="NULL"/>
    <s v="NULL"/>
    <s v="NULL"/>
  </r>
  <r>
    <x v="10"/>
    <x v="511"/>
    <x v="2088"/>
    <x v="0"/>
    <x v="0"/>
    <s v="In Betrieb"/>
    <x v="0"/>
    <s v="RICOH Aficio Printer"/>
    <s v="T1149064173"/>
    <s v="00:26:73:87:E8:5B"/>
    <n v="10188130249"/>
  </r>
  <r>
    <x v="10"/>
    <x v="512"/>
    <x v="2089"/>
    <x v="2"/>
    <x v="21"/>
    <s v="In Betrieb"/>
    <x v="15"/>
    <s v="9111-285 (Server UNIX)"/>
    <s v="80000EA4D5800001"/>
    <s v="00:1a:64:1c:7e:6e"/>
    <n v="10188135153"/>
  </r>
  <r>
    <x v="10"/>
    <x v="512"/>
    <x v="2090"/>
    <x v="1"/>
    <x v="5"/>
    <s v="In Betrieb"/>
    <x v="1"/>
    <s v="Brocade Communications Systems ICX6450-48 Switch"/>
    <s v="BZU0423J02G"/>
    <s v="74:8E:F8:EF:A6:40"/>
    <s v="10.188.240.16"/>
  </r>
  <r>
    <x v="10"/>
    <x v="512"/>
    <x v="2091"/>
    <x v="1"/>
    <x v="1"/>
    <s v="In Betrieb"/>
    <x v="1"/>
    <s v="ICX6450-48 48-port, ICX6450-48 48-port, ICX6450-48 48-port, ICX6450-48 48-port, ICX6450-48 48-port, ICX6450-48 48-port, ICX6450-48 48-port, ICX6450-48 48-port, ICX6450-48 48-port, ICX6450-48 48-port, ICX6450-48 48-port, ICX6450-48 48-port, ICX6450-48"/>
    <s v="BZU0423J02G, BZU0423J02G, BZU0423J02G, BZU0423J02G, BZU0423J02G, BZU0423J02G, BZU0423J02G, BZU0423J02G, BZU0423J02G, BZU0423J02G, BZU0423J02G, BZU0423J02G, BZU0423J02G, BZU0423J02G, BZU0423J02G, BZU0423J02G, BZU0423J02G, BZU0423J02G, BZU0423J02G, BZU"/>
    <s v="74:8E:F8:EF:A6:40, 74:8E:F8:EF:A6:49, 74:8E:F8:EF:A6:6D, 74:8E:F8:EF:A6:72, 74:8E:F8:EF:A6:48, 74:8E:F8:EF:A6:71, 74:8E:F8:EF:A6:73, 74:8E:F8:EF:A6:74, 74:8E:F8:EF:A6:6E, 74:8E:F8:EF:A6:6F, 74:8E:F8:EF:A6:6B, 74:8E:F8:EF:A6:6C, 74:8E:F8:EF:A6:44, 74:"/>
    <s v="NULL"/>
  </r>
  <r>
    <x v="10"/>
    <x v="512"/>
    <x v="2092"/>
    <x v="1"/>
    <x v="1"/>
    <s v="In Betrieb"/>
    <x v="1"/>
    <s v="ICX6450-48 48-port, ICX6450-48 48-port, ICX6450-48 48-port, ICX6450-48 48-port, ICX6450-48 48-port, ICX6450-48 48-port, ICX6450-48 48-port, ICX6450-48 48-port, ICX6450-48 48-port, ICX6450-48 48-port, ICX6450-48 48-port, ICX6450-48 48-port, ICX6450-48"/>
    <s v="BZU0423J013, BZU0423J013, BZU0423J013, BZU0423J013, BZU0423J013, BZU0423J013, BZU0423J013, BZU0423J013, BZU0423J013, BZU0423J013, BZU0423J013, BZU0423J013, BZU0423J013, BZU0423J013, BZU0423J013, BZU0423J013, BZU0423J013, BZU0423J013, BZU0423J013, BZU"/>
    <s v="74:8E:F8:EF:CC:C0, 74:8E:F8:EF:CC:C9, 74:8E:F8:EF:CC:CA, 74:8E:F8:EF:CC:C7, 74:8E:F8:EF:CC:C8, 74:8E:F8:EF:CC:F1, 74:8E:F8:EF:CC:F3, 74:8E:F8:EF:CC:F4, 74:8E:F8:EF:CC:D2, 74:8E:F8:EF:CC:ED, 74:8E:F8:EF:CC:EE, 74:8E:F8:EF:CC:EF, 74:8E:F8:EF:CC:C4, 74:"/>
    <s v="NULL"/>
  </r>
  <r>
    <x v="10"/>
    <x v="512"/>
    <x v="2093"/>
    <x v="1"/>
    <x v="1"/>
    <s v="In Betrieb"/>
    <x v="1"/>
    <s v="ICX6450-48p POE 48-port, ICX6450-48p POE 48-port, ICX6450-48p POE 48-port, ICX6450-48p POE 48-port, ICX6450-48p POE 48-port, ICX6450-48p POE 48-port, ICX6450-48p POE 48-port, ICX6450-48p POE 48-port, ICX6450-48p POE 48-port, ICX6450-48p POE 48-port, "/>
    <s v="BZT3248K06V, BZT3248K06V, BZT3248K06V, BZT3248K06V, BZT3248K06V, BZT3248K06V, BZT3248K06V, BZT3248K06V, BZT3248K06V, BZT3248K06V, BZT3248K06V, BZT3248K06V, BZT3248K06V, BZT3248K06V, BZT3248K06V, BZT3248K06V, BZT3248K06V, BZT3248K06V, BZT3248K06V, BZT"/>
    <s v="CC:4E:24:A6:B8:00, CC:4E:24:A6:B8:09, CC:4E:24:A6:B8:0A, CC:4E:24:A6:B8:0B, CC:4E:24:A6:B8:0C, CC:4E:24:A6:B8:31, CC:4E:24:A6:B8:32, CC:4E:24:A6:B8:33, n.a., CC:4E:24:A6:B8:17, CC:4E:24:A6:B8:2F, CC:4E:24:A6:B8:04, CC:4E:24:A6:B8:05, CC:4E:24:A6:B8:0"/>
    <s v="NULL"/>
  </r>
  <r>
    <x v="10"/>
    <x v="512"/>
    <x v="2094"/>
    <x v="1"/>
    <x v="1"/>
    <s v="In Betrieb"/>
    <x v="1"/>
    <s v="Foundry FastIron ICX Switch, Foundry FastIron ICX Switch, Foundry FastIron ICX Switch, Foundry FastIron ICX Switch, Foundry FastIron ICX Switch, Foundry FastIron ICX Switch, Foundry FastIron ICX Switch, Foundry FastIron ICX Switch, Foundry FastIron I"/>
    <s v="BZS0421K02E, BZS0421K02E, BZS0421K02E, BZS0421K02E, BZS0421K02E, BZS0421K02E, BZS0421K02E, BZS0421K02E, BZS0421K02E, BZS0421K02E, BZS0421K02E, BZS0421K02E, BZS0421K02E, BZS0421K02E, BZS0421K02E, BZS0421K02E, BZS0421K02E, BZS0421K02E, BZS0421K02E, BZS"/>
    <s v="CC:4E:24:60:41:60, n.a., CC:4E:24:60:41:60, CC:4E:24:60:41:7A, CC:4E:24:60:41:7B, CC:4E:24:60:41:7C, CC:4E:24:60:41:64, CC:4E:24:60:41:65, CC:4E:24:60:41:66, CC:4E:24:60:41:67, CC:4E:24:60:41:68, CC:4E:24:60:41:79, CC:4E:24:60:41:74, CC:4E:24:60:41:7"/>
    <s v="NULL"/>
  </r>
  <r>
    <x v="10"/>
    <x v="512"/>
    <x v="2095"/>
    <x v="1"/>
    <x v="1"/>
    <s v="In Betrieb"/>
    <x v="5"/>
    <s v="HP Brocade 2610"/>
    <s v="CN29DRR0Y2"/>
    <s v="10604b-263340"/>
    <s v="172.16.250.61"/>
  </r>
  <r>
    <x v="10"/>
    <x v="512"/>
    <x v="2096"/>
    <x v="1"/>
    <x v="1"/>
    <s v="In Betrieb"/>
    <x v="1"/>
    <s v="HP J9626A E2620-48 Switch, HP J9626A E2620-48 Switch"/>
    <s v="CN31DRV09Y, CN31DRV09Y"/>
    <s v="28:92:4A:91:FE:8C, n.a."/>
    <s v="10.188.240.18, n.a."/>
  </r>
  <r>
    <x v="10"/>
    <x v="512"/>
    <x v="2097"/>
    <x v="1"/>
    <x v="1"/>
    <s v="In Betrieb"/>
    <x v="1"/>
    <s v="HP J9623A E2620-24 Switch, HP J9623A E2620-24 Switch"/>
    <s v="CN33DRR1FS, CN33DRR1FS"/>
    <s v="6C:3B:E5:D3:46:C4, n.a."/>
    <s v="10.188.240.19, n.a."/>
  </r>
  <r>
    <x v="10"/>
    <x v="513"/>
    <x v="2098"/>
    <x v="0"/>
    <x v="0"/>
    <s v="In Betrieb"/>
    <x v="0"/>
    <s v="RICOH Aficio Printer"/>
    <s v="W493K200492"/>
    <s v="00:26:73:58:21:31"/>
    <n v="10188241128"/>
  </r>
  <r>
    <x v="10"/>
    <x v="514"/>
    <x v="2099"/>
    <x v="0"/>
    <x v="0"/>
    <s v="In Betrieb"/>
    <x v="0"/>
    <s v="RICOH Aficio Printer, RICOH Aficio Printer"/>
    <s v="E154M230089, E154M230089"/>
    <s v="n.a., 00:26:73:7E:FA:26"/>
    <s v="n.a., 10.2.31.198"/>
  </r>
  <r>
    <x v="10"/>
    <x v="515"/>
    <x v="2100"/>
    <x v="1"/>
    <x v="5"/>
    <s v="In Betrieb"/>
    <x v="1"/>
    <s v="Brocade ICX6450-48-HPOE, Brocade ICX6450-48-HPOE, Brocade ICX6450-48-HPOE, Brocade ICX6450-48-HPOE, Brocade ICX6450-48-HPOE, Brocade ICX6450-48-HPOE, Brocade ICX6450-48-HPOE, Brocade ICX6450-48-HPOE, Brocade ICX6450-48-HPOE, Brocade ICX6450-48-HPOE, "/>
    <s v="BZU0427J024, BZU0427J024, BZU0427J024, BZU0427J024, BZU0427J024, BZU0427J024, BZU0427J024, BZU0427J024, BZU0427J024, BZU0427J024, BZU0427J024, BZU0427J024, BZU0427J024, BZU0427J024, BZU0427J024, BZU0427J024, BZU0427J024, BZU0427J024, BZU0427J024, BZU"/>
    <s v="n.a., n.a., n.a., n.a., 74:8E:F8:EF:B2:C0, n.a., n.a., n.a., n.a., n.a., n.a., n.a., n.a., n.a., n.a., n.a., n.a., n.a., n.a., n.a., n.a., n.a., n.a., n.a., n.a."/>
    <s v="n.a., n.a., n.a., n.a., 10.2.2.170, n.a., n.a., n.a., n.a., n.a., n.a., n.a., n.a., n.a., n.a., n.a., n.a., n.a., n.a., n.a., n.a., n.a., n.a., n.a., n.a."/>
  </r>
  <r>
    <x v="10"/>
    <x v="515"/>
    <x v="2101"/>
    <x v="1"/>
    <x v="1"/>
    <s v="In Betrieb"/>
    <x v="1"/>
    <s v="ICX6450-48 48-port, ICX6450-48 48-port, ICX6450-48 48-port, ICX6450-48 48-port, ICX6450-48 48-port, ICX6450-48 48-port, ICX6450-48 48-port, ICX6450-48 48-port, ICX6450-48 48-port, ICX6450-48 48-port, ICX6450-48 48-port, ICX6450-48 48-port, ICX6450-48"/>
    <s v="BZU0427J024, BZU0427J024, BZU0427J024, BZU0427J024, BZU0427J024, BZU0427J024, BZU0427J024, BZU0427J024, BZU0427J024, BZU0427J024, BZU0427J024, BZU0427J024, BZU0427J024, BZU0427J024, BZU0427J024, BZU0427J024, BZU0427J024, BZU0427J024, BZU0427J024, BZU"/>
    <s v="74:8E:F8:EF:B2:C0, 74:8E:F8:EF:B2:D2, 74:8E:F8:EF:B2:D3, 74:8E:F8:EF:B2:D4, 74:8E:F8:EF:B2:ED, 74:8E:F8:EF:B2:F1, 74:8E:F8:EF:B2:F3, 74:8E:F8:EF:B2:E7, 74:8E:F8:EF:B2:E8, 74:8E:F8:EF:B2:E9, 74:8E:F8:EF:B2:EA, 74:8E:F8:EF:B2:EB, 74:8E:F8:EF:B2:EC, 74:"/>
    <s v="NULL"/>
  </r>
  <r>
    <x v="10"/>
    <x v="515"/>
    <x v="2102"/>
    <x v="1"/>
    <x v="1"/>
    <s v="In Betrieb"/>
    <x v="1"/>
    <s v="ICX6450-48 48-port, ICX6450-48 48-port, ICX6450-48 48-port, ICX6450-48 48-port, ICX6450-48 48-port, ICX6450-48 48-port, ICX6450-48 48-port, ICX6450-48 48-port, ICX6450-48 48-port, ICX6450-48 48-port, ICX6450-48 48-port, ICX6450-48 48-port, ICX6450-48"/>
    <s v="BZU0423J02F, BZU0423J02F, BZU0423J02F, BZU0423J02F, BZU0423J02F, BZU0423J02F, BZU0423J02F, BZU0423J02F, BZU0423J02F, BZU0423J02F, BZU0423J02F, BZU0423J02F, BZU0423J02F, BZU0423J02F, BZU0423J02F, BZU0423J02F, BZU0423J02F, BZU0423J02F, BZU0423J02F, BZU"/>
    <s v="74:8E:F8:EF:D1:40, 74:8E:F8:EF:D1:49, 74:8E:F8:EF:D1:4A, 74:8E:F8:EF:D1:46, 74:8E:F8:EF:D1:47, 74:8E:F8:EF:D1:48, 74:8E:F8:EF:D1:71, 74:8E:F8:EF:D1:73, 74:8E:F8:EF:D1:74, 74:8E:F8:EF:D1:6C, 74:8E:F8:EF:D1:6D, 74:8E:F8:EF:D1:6E, 74:8E:F8:EF:D1:6F, 74:"/>
    <s v="NULL"/>
  </r>
  <r>
    <x v="10"/>
    <x v="515"/>
    <x v="2103"/>
    <x v="1"/>
    <x v="1"/>
    <s v="In Betrieb"/>
    <x v="1"/>
    <s v="ICX6450-48 48-port, ICX6450-48 48-port, ICX6450-48 48-port, ICX6450-48 48-port, ICX6450-48 48-port, ICX6450-48 48-port, ICX6450-48 48-port, ICX6450-48 48-port, ICX6450-48 48-port, ICX6450-48 48-port, ICX6450-48 48-port, ICX6450-48 48-port, ICX6450-48"/>
    <s v="BZU0423J01S, BZU0423J01S, BZU0423J01S, BZU0423J01S, BZU0423J01S, BZU0423J01S, BZU0423J01S, BZU0423J01S, BZU0423J01S, BZU0423J01S, BZU0423J01S, BZU0423J01S, BZU0423J01S, BZU0423J01S, BZU0423J01S, BZU0423J01S, BZU0423J01S, BZU0423J01S, BZU0423J01S, BZU"/>
    <s v="74:8E:F8:EF:D0:63, 74:8E:F8:EF:D0:64, 74:8E:F8:EF:D0:65, 74:8E:F8:EF:D0:66, 74:8E:F8:EF:D0:43, 74:8E:F8:EF:D0:67, 74:8E:F8:EF:D0:73, 74:8E:F8:EF:D0:74, 74:8E:F8:EF:D0:52, 74:8E:F8:EF:D0:5E, 74:8E:F8:EF:D0:5F, 74:8E:F8:EF:D0:60, 74:8E:F8:EF:D0:61, 74:"/>
    <s v="NULL"/>
  </r>
  <r>
    <x v="10"/>
    <x v="515"/>
    <x v="2104"/>
    <x v="1"/>
    <x v="1"/>
    <s v="In Betrieb"/>
    <x v="1"/>
    <s v="HP J9626A E2620-48 Switch, HP J9626A E2620-48 Switch"/>
    <s v="CN31DRV05F, CN31DRV05F"/>
    <s v="28:92:4A:91:CC:8C, n.a."/>
    <s v="10.188.240.42, n.a."/>
  </r>
  <r>
    <x v="10"/>
    <x v="515"/>
    <x v="2105"/>
    <x v="1"/>
    <x v="1"/>
    <s v="In Betrieb"/>
    <x v="1"/>
    <s v="HP J9623A E2620-24 Switch, HP J9623A E2620-24 Switch"/>
    <s v="CN28DRR2Q3, CN28DRR2Q3"/>
    <s v="28:92:4A:8B:61:04, n.a."/>
    <s v="10.188.240.43, n.a."/>
  </r>
  <r>
    <x v="10"/>
    <x v="516"/>
    <x v="2106"/>
    <x v="0"/>
    <x v="0"/>
    <s v="In Betrieb"/>
    <x v="0"/>
    <s v="RICOH Aficio Printer"/>
    <s v="E154M632153"/>
    <s v="00:26:73:8B:31:74"/>
    <s v="10.188.241.2"/>
  </r>
  <r>
    <x v="10"/>
    <x v="517"/>
    <x v="2107"/>
    <x v="0"/>
    <x v="0"/>
    <s v="In Betrieb"/>
    <x v="0"/>
    <s v="RICOH Aficio Printer"/>
    <s v="W663K200854"/>
    <s v="00:26:73:57:30:31"/>
    <s v="10.188.130.4"/>
  </r>
  <r>
    <x v="10"/>
    <x v="518"/>
    <x v="2108"/>
    <x v="0"/>
    <x v="0"/>
    <s v="Installiert"/>
    <x v="0"/>
    <s v="RICOH Aficio Printer"/>
    <s v="C508P802174"/>
    <s v="58:38:79:13:D6:75"/>
    <n v="10188130141"/>
  </r>
  <r>
    <x v="10"/>
    <x v="519"/>
    <x v="2109"/>
    <x v="0"/>
    <x v="0"/>
    <s v="In Betrieb"/>
    <x v="0"/>
    <s v="RICOH Aficio Printer"/>
    <s v="S9309301977"/>
    <s v="00:26:73:0C:2B:AC"/>
    <s v="10.2.31.64"/>
  </r>
  <r>
    <x v="10"/>
    <x v="519"/>
    <x v="2110"/>
    <x v="0"/>
    <x v="0"/>
    <s v="In Betrieb"/>
    <x v="0"/>
    <s v="RICOH Aficio Printer"/>
    <s v="NULL"/>
    <s v="n.a."/>
    <s v="n.a."/>
  </r>
  <r>
    <x v="10"/>
    <x v="520"/>
    <x v="2111"/>
    <x v="1"/>
    <x v="5"/>
    <s v="In Betrieb"/>
    <x v="1"/>
    <s v="Brocade ICX6450-48-HPOE, Brocade ICX6450-48-HPOE"/>
    <s v="BZU0423J037, BZU0423J037"/>
    <s v="74:8E:F8:EF:AB:80, n.a."/>
    <s v="10.188.240.24, n.a."/>
  </r>
  <r>
    <x v="10"/>
    <x v="520"/>
    <x v="2112"/>
    <x v="1"/>
    <x v="1"/>
    <s v="In Betrieb"/>
    <x v="1"/>
    <s v="HP J9626A E2620-48 Switch, HP J9626A E2620-48 Switch"/>
    <s v="CN31DRV04G, CN31DRV04G"/>
    <s v="28:92:4A:91:1E:4C, n.a."/>
    <s v="10.188.240.26, n.a."/>
  </r>
  <r>
    <x v="10"/>
    <x v="521"/>
    <x v="2113"/>
    <x v="0"/>
    <x v="0"/>
    <s v="In Betrieb"/>
    <x v="0"/>
    <s v="RICOH Aficio Printer"/>
    <s v="E154M520501"/>
    <s v="00:26:73:87:88:D2"/>
    <s v="10.2.31.12"/>
  </r>
  <r>
    <x v="10"/>
    <x v="522"/>
    <x v="2114"/>
    <x v="1"/>
    <x v="5"/>
    <s v="In Betrieb"/>
    <x v="1"/>
    <s v="Brocade ICX6450-48-HPOE, Brocade ICX6450-48-HPOE"/>
    <s v="BZU0415K03N, BZU0415K03N"/>
    <s v="CC:4E:24:65:88:40, n.a."/>
    <s v="10.188.240.48, n.a."/>
  </r>
  <r>
    <x v="10"/>
    <x v="522"/>
    <x v="2115"/>
    <x v="1"/>
    <x v="1"/>
    <s v="In Betrieb"/>
    <x v="1"/>
    <s v="HP J9623A E2620-24 Switch, HP J9623A E2620-24 Switch"/>
    <s v="CN35DRR4N6, CN35DRR4N6"/>
    <s v="88:51:FB:A0:BC:44, n.a."/>
    <s v="10.188.240.50, n.a."/>
  </r>
  <r>
    <x v="10"/>
    <x v="523"/>
    <x v="2116"/>
    <x v="0"/>
    <x v="0"/>
    <s v="In Betrieb"/>
    <x v="0"/>
    <s v="RICOH Aficio Printer, RICOH Aficio Printer"/>
    <s v="E155M934951, E155M934951"/>
    <s v="n.a., 00:26:73:AA:D8:FA"/>
    <s v="n.a., 10.188.241.123"/>
  </r>
  <r>
    <x v="10"/>
    <x v="524"/>
    <x v="2117"/>
    <x v="1"/>
    <x v="19"/>
    <s v="Angelegt"/>
    <x v="1"/>
    <s v="NULL"/>
    <s v="NULL"/>
    <s v="NULL"/>
    <s v="NULL"/>
  </r>
  <r>
    <x v="10"/>
    <x v="524"/>
    <x v="2118"/>
    <x v="5"/>
    <x v="16"/>
    <s v="In Betrieb"/>
    <x v="16"/>
    <s v="NULL"/>
    <s v="NULL"/>
    <s v="NULL"/>
    <s v="NULL"/>
  </r>
  <r>
    <x v="10"/>
    <x v="525"/>
    <x v="2119"/>
    <x v="2"/>
    <x v="3"/>
    <s v="In Betrieb"/>
    <x v="25"/>
    <s v="ProLiant DL380 Gen10 (Server Windows), ProLiant DL380 Gen10 (Server Windows), ProLiant DL380 Gen10 (Server Windows)"/>
    <s v="CZ28370CF5, CZ28370CF5, CZ28370CF5"/>
    <s v="n.a., n.a., D0:67:26:B7:C4:70"/>
    <s v="n.a., n.a., 10.2.8.99"/>
  </r>
  <r>
    <x v="10"/>
    <x v="525"/>
    <x v="2120"/>
    <x v="4"/>
    <x v="10"/>
    <s v="In Betrieb"/>
    <x v="13"/>
    <s v="Brocade Fibre Channel Switch"/>
    <s v="ALJ1948E343"/>
    <s v="00:05:1E:C9:AC:4B"/>
    <s v="10.2.28.10"/>
  </r>
  <r>
    <x v="10"/>
    <x v="525"/>
    <x v="2121"/>
    <x v="4"/>
    <x v="10"/>
    <s v="In Betrieb"/>
    <x v="13"/>
    <s v="Brocade Fibre Channel Switch"/>
    <s v="NULL"/>
    <s v="00:05:1E:C9:AD:10"/>
    <s v="10.2.28.11"/>
  </r>
  <r>
    <x v="10"/>
    <x v="525"/>
    <x v="2122"/>
    <x v="1"/>
    <x v="19"/>
    <s v="In Betrieb"/>
    <x v="1"/>
    <s v="NULL"/>
    <s v="NULL"/>
    <s v="NULL"/>
    <s v="NULL"/>
  </r>
  <r>
    <x v="10"/>
    <x v="525"/>
    <x v="2123"/>
    <x v="1"/>
    <x v="19"/>
    <s v="In Betrieb"/>
    <x v="1"/>
    <s v="NULL"/>
    <s v="NULL"/>
    <s v="NULL"/>
    <s v="NULL"/>
  </r>
  <r>
    <x v="10"/>
    <x v="525"/>
    <x v="1299"/>
    <x v="4"/>
    <x v="14"/>
    <s v="In Betrieb"/>
    <x v="13"/>
    <s v="HP EVA P6500"/>
    <s v="SGA133006P"/>
    <s v="NULL"/>
    <s v="10.188.75.140"/>
  </r>
  <r>
    <x v="10"/>
    <x v="525"/>
    <x v="2124"/>
    <x v="4"/>
    <x v="14"/>
    <s v="In Betrieb"/>
    <x v="31"/>
    <s v="HP 3Par 8200"/>
    <s v="CZ3709HE4A"/>
    <s v=" 94:18:82:45:0D:78,  96:18:82:45:0D:7A"/>
    <s v="10.2.28.12"/>
  </r>
  <r>
    <x v="10"/>
    <x v="525"/>
    <x v="2125"/>
    <x v="4"/>
    <x v="14"/>
    <s v="In Betrieb"/>
    <x v="31"/>
    <s v="HP 3Par 8200"/>
    <s v="CZ38329MLZ"/>
    <s v="94:18:82:47:7A:81"/>
    <s v="10.2.28.16"/>
  </r>
  <r>
    <x v="10"/>
    <x v="525"/>
    <x v="2126"/>
    <x v="1"/>
    <x v="19"/>
    <s v="Angelegt"/>
    <x v="1"/>
    <s v="NULL"/>
    <s v="NULL"/>
    <s v="NULL"/>
    <s v="NULL"/>
  </r>
  <r>
    <x v="10"/>
    <x v="525"/>
    <x v="2127"/>
    <x v="1"/>
    <x v="5"/>
    <s v="In Betrieb"/>
    <x v="1"/>
    <s v="Brocade ICX7750-48F, Brocade ICX7750-48F, Brocade ICX7750-48F, Brocade ICX7750-48F, Brocade ICX7750-48F, Brocade ICX7750-48F, Brocade ICX7750-48F, Brocade ICX7750-48F, Brocade ICX7750-48F, Brocade ICX7750-48F, Brocade ICX7750-48F, Brocade ICX7750-48F"/>
    <s v="CRH3331M0DX, CRH3331M0DX, CRH3331M0DX, CRH3331M0DX, CRH3331M0DX, CRH3331M0DX, CRH3331M0DX, CRH3331M0DX, CRH3331M0DX, CRH3331M0DX, CRH3331M0DX, CRH3331M0DX, CRH3331M0DX"/>
    <s v="n.a., n.a., n.a., n.a., n.a., n.a., n.a., 60:9C:9F:80:4B:00, n.a., n.a., n.a., n.a., n.a."/>
    <s v="n.a., n.a., n.a., n.a., n.a., n.a., n.a., 10.2.0.250, n.a., n.a., n.a., n.a., n.a."/>
  </r>
  <r>
    <x v="10"/>
    <x v="525"/>
    <x v="2128"/>
    <x v="1"/>
    <x v="1"/>
    <s v="In Betrieb"/>
    <x v="1"/>
    <s v="ICX7750-48XGF 48-port, ICX7750-48XGF 48-port, ICX7750-48XGF 48-port, ICX7750-48XGF 48-port, ICX7750-48XGF 48-port, ICX7750-48XGF 48-port, ICX7750-48XGF 48-port, ICX7750-48XGF 48-port, ICX7750-48XGF 48-port, ICX7750-48XGF 48-port, ICX7750-48XGF 48-por"/>
    <s v="CRH3331M0DX, CRH3331M0DX, CRH3331M0DX, CRH3331M0DX, CRH3331M0DX, CRH3331M0DX, CRH3331M0DX, CRH3331M0DX, CRH3331M0DX, CRH3331M0DX, CRH3331M0DX, CRH3331M0DX, CRH3331M0DX, CRH3331M0DX, CRH3331M0DX, CRH3331M0DX, CRH3331M0DX, CRH3331M0DX, CRH3331M0DX, CRH"/>
    <s v="60:9C:9F:80:4B:05, 60:9C:9F:80:4B:06, 60:9C:9F:80:4B:00, 60:9C:9F:80:4B:31, 60:9C:9F:80:4B:35, 60:9C:9F:80:4B:3D, 60:9C:9F:80:4B:2B, 60:9C:9F:80:4B:2C, n.a., n.a., 60:9C:9F:80:4B:2F, 60:9C:9F:80:4B:04, 60:9C:9F:80:4B:26, 60:9C:9F:80:4B:03, 60:9C:9F:8"/>
    <s v="NULL"/>
  </r>
  <r>
    <x v="10"/>
    <x v="525"/>
    <x v="2129"/>
    <x v="1"/>
    <x v="1"/>
    <s v="In Betrieb"/>
    <x v="1"/>
    <s v="ICX7750-48XGF 48-port, ICX7750-48XGF 48-port, ICX7750-48XGF 48-port, ICX7750-48XGF 48-port, ICX7750-48XGF 48-port, ICX7750-48XGF 48-port, ICX7750-48XGF 48-port, ICX7750-48XGF 48-port, ICX7750-48XGF 48-port, ICX7750-48XGF 48-port, ICX7750-48XGF 48-por"/>
    <s v="CRH3339M00J, CRH3339M00J, CRH3339M00J, CRH3339M00J, CRH3339M00J, CRH3339M00J, CRH3339M00J, CRH3339M00J, CRH3339M00J, CRH3339M00J, CRH3339M00J, CRH3339M00J, CRH3339M00J, CRH3339M00J, CRH3339M00J, CRH3339M00J, CRH3339M00J, CRH3339M00J, CRH3339M00J, CRH"/>
    <s v="60:9C:9F:80:E0:B5, 60:9C:9F:80:E0:BD, 60:9C:9F:80:E0:96, n.a., 60:9C:9F:80:E0:AF, 60:9C:9F:80:E0:84, 60:9C:9F:80:E0:85, 60:9C:9F:80:E0:86, 60:9C:9F:80:E0:B1, 60:9C:9F:80:E0:A8, 60:9C:9F:80:E0:A9, 60:9C:9F:80:E0:AA, 60:9C:9F:80:E0:AB, 60:9C:9F:80:E0:A"/>
    <s v="NULL"/>
  </r>
  <r>
    <x v="10"/>
    <x v="525"/>
    <x v="2130"/>
    <x v="1"/>
    <x v="20"/>
    <s v="In Betrieb"/>
    <x v="1"/>
    <s v="FortiGate-300E"/>
    <s v="FG3H0E3917902110"/>
    <s v="70:4c:a5:6d:3a:c0"/>
    <s v="10.2.17.11"/>
  </r>
  <r>
    <x v="10"/>
    <x v="525"/>
    <x v="2131"/>
    <x v="1"/>
    <x v="20"/>
    <s v="In Betrieb"/>
    <x v="1"/>
    <s v="FortiGate-300E"/>
    <s v="FG3H0E3917902097"/>
    <s v="70:4c:a5:6d:38:ec"/>
    <s v="10.2.17.12"/>
  </r>
  <r>
    <x v="10"/>
    <x v="525"/>
    <x v="2132"/>
    <x v="1"/>
    <x v="5"/>
    <s v="In Betrieb"/>
    <x v="1"/>
    <s v="NULL"/>
    <s v="NULL"/>
    <s v="NULL"/>
    <s v="NULL"/>
  </r>
  <r>
    <x v="10"/>
    <x v="525"/>
    <x v="2133"/>
    <x v="1"/>
    <x v="1"/>
    <s v="In Betrieb"/>
    <x v="1"/>
    <s v="ICX7450-24 24-port, ICX7450-24 24-port, ICX7450-24 24-port, ICX7450-24 24-port, ICX7450-24 24-port, ICX7450-24 24-port, ICX7450-24 24-port, ICX7450-24 24-port, ICX7450-24 24-port, ICX7450-24 24-port, ICX7450-24 24-port, ICX7450-24 24-port, ICX7450-24"/>
    <s v="CYT3341L00D, CYT3341L00D, CYT3341L00D, CYT3341L00D, CYT3341L00D, CYT3341L00D, CYT3341L00D, CYT3341L00D, CYT3341L00D, CYT3341L00D, CYT3341L00D, CYT3341L00D, CYT3341L00D, CYT3341L00D, CYT3341L00D, CYT3341L00D, CYT3341L00D, CYT3341L00D, CYT3341L00D, CYT"/>
    <s v="60:9C:9F:39:A2:18, 60:9C:9F:39:A2:21, 60:9C:9F:39:A2:39, 60:9C:9F:39:A2:1D, 60:9C:9F:39:A2:1E, 60:9C:9F:39:A2:1F, 60:9C:9F:39:A2:20, 60:9C:9F:39:A2:18, 60:9C:9F:39:A2:35, 60:9C:9F:39:A2:2D, 60:9C:9F:39:A2:2E, n.a., 60:9C:9F:39:A2:1A, 60:9C:9F:39:A2:1"/>
    <s v="NULL"/>
  </r>
  <r>
    <x v="10"/>
    <x v="525"/>
    <x v="2134"/>
    <x v="1"/>
    <x v="1"/>
    <s v="In Betrieb"/>
    <x v="1"/>
    <s v="ICX7450-24 24-port, ICX7450-24 24-port, ICX7450-24 24-port, ICX7450-24 24-port, ICX7450-24 24-port, ICX7450-24 24-port, ICX7450-24 24-port, ICX7450-24 24-port, ICX7450-24 24-port, ICX7450-24 24-port, ICX7450-24 24-port, ICX7450-24 24-port, ICX7450-24"/>
    <s v="CYT3341L00C, CYT3341L00C, CYT3341L00C, CYT3341L00C, CYT3341L00C, CYT3341L00C, CYT3341L00C, CYT3341L00C, CYT3341L00C, CYT3341L00C, CYT3341L00C, CYT3341L00C, CYT3341L00C, CYT3341L00C, CYT3341L00C, CYT3341L00C, CYT3341L00C"/>
    <s v="60:9C:9F:39:A2:0D, 60:9C:9F:39:A2:11, 60:9C:9F:39:A1:F0, 60:9C:9F:39:A1:FC, 60:9C:9F:39:A1:F9, 60:9C:9F:39:A1:F3, 60:9C:9F:39:A1:F4, 60:9C:9F:39:A1:F5, 60:9C:9F:39:A1:F6, 60:9C:9F:39:A1:F7, 60:9C:9F:39:A1:F8, 60:9C:9F:39:A1:FA, 60:9C:9F:39:A1:FB, n.a"/>
    <s v="NULL"/>
  </r>
  <r>
    <x v="10"/>
    <x v="525"/>
    <x v="2135"/>
    <x v="2"/>
    <x v="25"/>
    <s v="Installiert"/>
    <x v="38"/>
    <s v="NULL"/>
    <s v="NULL"/>
    <s v="NULL"/>
    <s v="NULL"/>
  </r>
  <r>
    <x v="10"/>
    <x v="525"/>
    <x v="2136"/>
    <x v="2"/>
    <x v="25"/>
    <s v="Installiert"/>
    <x v="38"/>
    <s v="NULL"/>
    <s v="NULL"/>
    <s v="NULL"/>
    <s v="NULL"/>
  </r>
  <r>
    <x v="10"/>
    <x v="525"/>
    <x v="2137"/>
    <x v="2"/>
    <x v="25"/>
    <s v="Installiert"/>
    <x v="39"/>
    <s v="NULL"/>
    <s v="NULL"/>
    <s v="NULL"/>
    <s v="NULL"/>
  </r>
  <r>
    <x v="10"/>
    <x v="525"/>
    <x v="2138"/>
    <x v="2"/>
    <x v="25"/>
    <s v="Installiert"/>
    <x v="39"/>
    <s v="NULL"/>
    <s v="NULL"/>
    <s v="NULL"/>
    <s v="NULL"/>
  </r>
  <r>
    <x v="10"/>
    <x v="525"/>
    <x v="2139"/>
    <x v="2"/>
    <x v="25"/>
    <s v="Installiert"/>
    <x v="39"/>
    <s v="NULL"/>
    <s v="NULL"/>
    <s v="NULL"/>
    <s v="NULL"/>
  </r>
  <r>
    <x v="10"/>
    <x v="525"/>
    <x v="2140"/>
    <x v="2"/>
    <x v="25"/>
    <s v="Installiert"/>
    <x v="38"/>
    <s v="NULL"/>
    <s v="NULL"/>
    <s v="NULL"/>
    <s v="NULL"/>
  </r>
  <r>
    <x v="10"/>
    <x v="525"/>
    <x v="2141"/>
    <x v="2"/>
    <x v="25"/>
    <s v="Installiert"/>
    <x v="38"/>
    <s v="NULL"/>
    <s v="NULL"/>
    <s v="NULL"/>
    <s v="NULL"/>
  </r>
  <r>
    <x v="10"/>
    <x v="525"/>
    <x v="2142"/>
    <x v="2"/>
    <x v="25"/>
    <s v="Installiert"/>
    <x v="38"/>
    <s v="NULL"/>
    <s v="NULL"/>
    <s v="NULL"/>
    <s v="NULL"/>
  </r>
  <r>
    <x v="10"/>
    <x v="525"/>
    <x v="2143"/>
    <x v="2"/>
    <x v="25"/>
    <s v="Installiert"/>
    <x v="38"/>
    <s v="NULL"/>
    <s v="NULL"/>
    <s v="NULL"/>
    <s v="NULL"/>
  </r>
  <r>
    <x v="10"/>
    <x v="525"/>
    <x v="2144"/>
    <x v="2"/>
    <x v="25"/>
    <s v="Installiert"/>
    <x v="38"/>
    <s v="NULL"/>
    <s v="NULL"/>
    <s v="NULL"/>
    <s v="NULL"/>
  </r>
  <r>
    <x v="10"/>
    <x v="525"/>
    <x v="2145"/>
    <x v="2"/>
    <x v="25"/>
    <s v="Installiert"/>
    <x v="38"/>
    <s v="NULL"/>
    <s v="NULL"/>
    <s v="NULL"/>
    <s v="NULL"/>
  </r>
  <r>
    <x v="10"/>
    <x v="525"/>
    <x v="2146"/>
    <x v="2"/>
    <x v="25"/>
    <s v="Installiert"/>
    <x v="38"/>
    <s v="NULL"/>
    <s v="NULL"/>
    <s v="NULL"/>
    <s v="NULL"/>
  </r>
  <r>
    <x v="10"/>
    <x v="525"/>
    <x v="2147"/>
    <x v="1"/>
    <x v="1"/>
    <s v="Installiert"/>
    <x v="38"/>
    <s v="NULL"/>
    <s v="NULL"/>
    <s v="NULL"/>
    <s v="NULL"/>
  </r>
  <r>
    <x v="10"/>
    <x v="525"/>
    <x v="2148"/>
    <x v="1"/>
    <x v="1"/>
    <s v="Installiert"/>
    <x v="38"/>
    <s v="NULL"/>
    <s v="NULL"/>
    <s v="NULL"/>
    <s v="NULL"/>
  </r>
  <r>
    <x v="10"/>
    <x v="525"/>
    <x v="2149"/>
    <x v="1"/>
    <x v="1"/>
    <s v="Installiert"/>
    <x v="38"/>
    <s v="NULL"/>
    <s v="NULL"/>
    <s v="NULL"/>
    <s v="NULL"/>
  </r>
  <r>
    <x v="10"/>
    <x v="525"/>
    <x v="2150"/>
    <x v="1"/>
    <x v="1"/>
    <s v="Installiert"/>
    <x v="38"/>
    <s v="NULL"/>
    <s v="NULL"/>
    <s v="NULL"/>
    <s v="NULL"/>
  </r>
  <r>
    <x v="10"/>
    <x v="525"/>
    <x v="2150"/>
    <x v="1"/>
    <x v="1"/>
    <s v="Installiert"/>
    <x v="38"/>
    <s v="NULL"/>
    <s v="NULL"/>
    <s v="NULL"/>
    <s v="NULL"/>
  </r>
  <r>
    <x v="10"/>
    <x v="526"/>
    <x v="2151"/>
    <x v="1"/>
    <x v="7"/>
    <s v="In Betrieb"/>
    <x v="6"/>
    <s v="NULL"/>
    <s v="NULL"/>
    <s v="NULL"/>
    <s v="NULL"/>
  </r>
  <r>
    <x v="10"/>
    <x v="526"/>
    <x v="2152"/>
    <x v="3"/>
    <x v="8"/>
    <s v="In Betrieb"/>
    <x v="6"/>
    <s v="NULL"/>
    <s v="NULL"/>
    <s v="NULL"/>
    <s v="NULL"/>
  </r>
  <r>
    <x v="10"/>
    <x v="527"/>
    <x v="2153"/>
    <x v="1"/>
    <x v="1"/>
    <s v="In Betrieb"/>
    <x v="1"/>
    <s v="Cisco Switch, Cisco Switch, Cisco Switch, Cisco Switch, Cisco Switch, Cisco Switch, Cisco Switch, Cisco Switch, Cisco Switch, Cisco Switch, Cisco Switch, Cisco Switch, Cisco Switch, Cisco Switch, Cisco Switch, Cisco Switch, Cisco Switch, Cisco Switch"/>
    <s v="FDO2033Q0SK, FDO2033Q0SK, FDO2033Q0SK, FDO2033Q0SK, FDO2033Q0SK, FDO2033Q0SK, FDO2033Q0SK, FDO2033Q0SK, FDO2033Q0SK, FDO2033Q0SK, FDO2033Q0SK, FDO2033Q0SK, FDO2033Q0SK, FDO2033Q0SK, FDO2033Q0SK, FDO2033Q0SK, FDO2033Q0SK, FDO2033Q0SK, FDO2033Q0SK, FDO"/>
    <s v="00:A2:EE:4D:AA:80, n.a., 00:A2:EE:4D:AA:81, 00:A2:EE:4D:AA:8A, 00:A2:EE:4D:AA:8B, 00:A2:EE:4D:AA:87, 00:A2:EE:4D:AA:88, 00:A2:EE:4D:AA:89, 00:A2:EE:4D:AA:B3, 00:A2:EE:4D:AA:B4, 00:A2:EE:4D:AA:AD, 00:A2:EE:4D:AA:AE, 00:A2:EE:4D:AA:AF, 00:A2:EE:4D:AA:B"/>
    <s v="NULL"/>
  </r>
  <r>
    <x v="10"/>
    <x v="528"/>
    <x v="2154"/>
    <x v="1"/>
    <x v="1"/>
    <s v="In Betrieb"/>
    <x v="1"/>
    <s v="Cisco Switch, Cisco Switch, Cisco Switch, Cisco Switch, Cisco Switch, Cisco Switch, Cisco Switch, Cisco Switch, Cisco Switch, Cisco Switch, Cisco Switch, Cisco Switch, Cisco Switch, Cisco Switch, Cisco Switch, Cisco Switch, Cisco Switch, Cisco Switch"/>
    <s v="FDO2033E2ZR, FDO2033E2ZR, FDO2033E2ZR, FDO2033E2ZR, FDO2033E2ZR, FDO2033E2ZR, FDO2033E2ZR, FDO2033E2ZR, FDO2033E2ZR, FDO2033E2ZR, FDO2033E2ZR, FDO2033E2ZR, FDO2033E2ZR, FDO2033E2ZR, FDO2033E2ZR, FDO2033E2ZR, FDO2033E2ZR, FDO2033E2ZR, FDO2033E2ZR, FDO"/>
    <s v="00:A2:EE:8B:1F:00, n.a., 00:A2:EE:8B:1F:01, 00:A2:EE:8B:1F:0A, 00:A2:EE:8B:1F:0B, 00:A2:EE:8B:1F:0C, 00:A2:EE:8B:1F:08, 00:A2:EE:8B:1F:09, 00:A2:EE:8B:1F:33, 00:A2:EE:8B:1F:34, 00:A2:EE:8B:1F:2B, 00:A2:EE:8B:1F:2E, 00:A2:EE:8B:1F:2F, 00:A2:EE:8B:1F:3"/>
    <s v="NULL"/>
  </r>
  <r>
    <x v="10"/>
    <x v="529"/>
    <x v="2155"/>
    <x v="0"/>
    <x v="0"/>
    <s v="In Betrieb"/>
    <x v="0"/>
    <s v="RICOH Aficio Printer"/>
    <s v="E154M420447"/>
    <s v="00:26:73:83:C8:7C"/>
    <s v="10.2.30.68"/>
  </r>
  <r>
    <x v="10"/>
    <x v="530"/>
    <x v="2156"/>
    <x v="1"/>
    <x v="1"/>
    <s v="In Betrieb"/>
    <x v="1"/>
    <s v="Cisco Switch, Cisco Switch, Cisco Switch, Cisco Switch, Cisco Switch, Cisco Switch, Cisco Switch, Cisco Switch, Cisco Switch, Cisco Switch, Cisco Switch, Cisco Switch, Cisco Switch, Cisco Switch, Cisco Switch, Cisco Switch, Cisco Switch, Cisco Switch"/>
    <s v="FDO2033Q1FA, FDO2033Q1FA, FDO2033Q1FA, FDO2033Q1FA, FDO2033Q1FA, FDO2033Q1FA, FDO2033Q1FA, FDO2033Q1FA, FDO2033Q1FA, FDO2033Q1FA, FDO2033Q1FA, FDO2033Q1FA, FDO2033Q1FA, FDO2033Q1FA, FDO2033Q1FA, FDO2033Q1FA, FDO2033Q1FA, FDO2033Q1FA, FDO2033Q1FA, FDO"/>
    <s v="00:A2:EE:C3:66:87, 00:A2:EE:C3:66:88, 00:A2:EE:C3:66:89, 00:A2:EE:C3:66:B3, 00:A2:EE:C3:66:B4, 00:A2:EE:C3:66:AD, 00:A2:EE:C3:66:AE, 00:A2:EE:C3:66:AF, 00:A2:EE:C3:66:B0, 00:A2:EE:C3:66:85, 00:A2:EE:C3:66:86, 00:A2:EE:C3:66:84, 00:A2:EE:C3:66:A8, 00:"/>
    <s v="NULL"/>
  </r>
  <r>
    <x v="10"/>
    <x v="530"/>
    <x v="2157"/>
    <x v="1"/>
    <x v="5"/>
    <s v="In Betrieb"/>
    <x v="1"/>
    <s v="Cisco Switch, Cisco Switch"/>
    <s v="FDO2033E1MG, FDO2033E1MG"/>
    <s v="00:A2:EE:4F:94:80, n.a."/>
    <s v="10.2.2.7, n.a."/>
  </r>
  <r>
    <x v="10"/>
    <x v="530"/>
    <x v="2158"/>
    <x v="1"/>
    <x v="1"/>
    <s v="In Betrieb"/>
    <x v="1"/>
    <s v="WS-C3650-48PD-S, WS-C3650-48PD-S, WS-C3650-48PD-S, WS-C3650-48PD-S, WS-C3650-48PD-S, WS-C3650-48PD-S, WS-C3650-48PD-S, WS-C3650-48PD-S, WS-C3650-48PD-S, WS-C3650-48PD-S, WS-C3650-48PD-S, WS-C3650-48PD-S, WS-C3650-48PD-S, WS-C3650-48PD-S, WS-C3650-48P"/>
    <s v="FDO2033E1MG, FDO2033E1MG, FDO2033E1MG, FDO2033E1MG, FDO2033E1MG, FDO2033E1MG, FDO2033E1MG, FDO2033E1MG, FDO2033E1MG, FDO2033E1MG, FDO2033E1MG, FDO2033E1MG, FDO2033E1MG, FDO2033E1MG, FDO2033E1MG, FDO2033E1MG, FDO2033E1MG, FDO2033E1MG, FDO2033E1MG, FDO"/>
    <s v="00:A2:EE:4F:94:81, 00:A2:EE:4F:94:85, 00:A2:EE:4F:94:86, 00:A2:EE:4F:94:87, 00:A2:EE:4F:94:88, 00:A2:EE:4F:94:89, 00:A2:EE:4F:94:B4, 00:A2:EE:4F:94:AB, 00:A2:EE:4F:94:AC, 00:A2:EE:4F:94:AD, 00:A2:EE:4F:94:AE, 00:A2:EE:4F:94:AF, 00:A2:EE:4F:94:B0, 00:"/>
    <s v="NULL"/>
  </r>
  <r>
    <x v="10"/>
    <x v="530"/>
    <x v="2159"/>
    <x v="1"/>
    <x v="1"/>
    <s v="In Betrieb"/>
    <x v="1"/>
    <s v="WS-C3650-48PD-S, WS-C3650-48PD-S, WS-C3650-48PD-S, WS-C3650-48PD-S, WS-C3650-48PD-S, WS-C3650-48PD-S, WS-C3650-48PD-S, WS-C3650-48PD-S, WS-C3650-48PD-S, WS-C3650-48PD-S, WS-C3650-48PD-S, WS-C3650-48PD-S, WS-C3650-48PD-S, WS-C3650-48PD-S, WS-C3650-48P"/>
    <s v="FDO2033E2EM, FDO2033E2EM, FDO2033E2EM, FDO2033E2EM, FDO2033E2EM, FDO2033E2EM, FDO2033E2EM, FDO2033E2EM, FDO2033E2EM, FDO2033E2EM, FDO2033E2EM, FDO2033E2EM, FDO2033E2EM, FDO2033E2EM, FDO2033E2EM, FDO2033E2EM, FDO2033E2EM, FDO2033E2EM, FDO2033E2EM, FDO"/>
    <s v="00:A2:EE:8A:BA:8F, 00:A2:EE:8A:BA:90, 00:A2:EE:8A:BA:8B, 00:A2:EE:8A:BA:8C, 00:A2:EE:8A:BA:8D, 00:A2:EE:8A:BA:8E, 00:A2:EE:8A:BA:86, 00:A2:EE:8A:BA:87, 00:A2:EE:8A:BA:88, 00:A2:EE:8A:BA:89, 00:A2:EE:8A:BA:81, 00:A2:EE:8A:BA:8A, 00:A2:EE:8A:BA:AC, 00:"/>
    <s v="NULL"/>
  </r>
  <r>
    <x v="10"/>
    <x v="530"/>
    <x v="2160"/>
    <x v="1"/>
    <x v="1"/>
    <s v="In Betrieb"/>
    <x v="1"/>
    <s v="WS-C3650-48PD-S, WS-C3650-48PD-S, WS-C3650-48PD-S, WS-C3650-48PD-S, WS-C3650-48PD-S, WS-C3650-48PD-S, WS-C3650-48PD-S, WS-C3650-48PD-S, WS-C3650-48PD-S, WS-C3650-48PD-S, WS-C3650-48PD-S, WS-C3650-48PD-S, WS-C3650-48PD-S, WS-C3650-48PD-S, WS-C3650-48P"/>
    <s v="FDO2033E2LG, FDO2033E2LG, FDO2033E2LG, FDO2033E2LG, FDO2033E2LG, FDO2033E2LG, FDO2033E2LG, FDO2033E2LG, FDO2033E2LG, FDO2033E2LG, FDO2033E2LG, FDO2033E2LG, FDO2033E2LG, FDO2033E2LG, FDO2033E2LG, FDO2033E2LG, FDO2033E2LG, FDO2033E2LG, FDO2033E2LG, FDO"/>
    <s v="00:A2:EE:87:2F:01, 00:A2:EE:87:2F:34, 00:A2:EE:87:2F:05, 00:A2:EE:87:2F:06, 00:A2:EE:87:2F:07, 00:A2:EE:87:2F:08, 00:A2:EE:87:2F:09, 00:A2:EE:87:2F:27, 00:A2:EE:87:2F:2B, 00:A2:EE:87:2F:2C, 00:A2:EE:87:2F:2D, 00:A2:EE:87:2F:2E, 00:A2:EE:87:2F:2F, 00:"/>
    <s v="NULL"/>
  </r>
  <r>
    <x v="10"/>
    <x v="530"/>
    <x v="2161"/>
    <x v="1"/>
    <x v="1"/>
    <s v="In Betrieb"/>
    <x v="1"/>
    <s v="WS-C3650-48PD-S, WS-C3650-48PD-S, WS-C3650-48PD-S, WS-C3650-48PD-S, WS-C3650-48PD-S, WS-C3650-48PD-S, WS-C3650-48PD-S, WS-C3650-48PD-S, WS-C3650-48PD-S, WS-C3650-48PD-S, WS-C3650-48PD-S, WS-C3650-48PD-S, WS-C3650-48PD-S, WS-C3650-48PD-S, WS-C3650-48P"/>
    <s v="FDO2042E1UB, FDO2042E1UB, FDO2042E1UB, FDO2042E1UB, FDO2042E1UB, FDO2042E1UB, FDO2042E1UB, FDO2042E1UB, FDO2042E1UB, FDO2042E1UB, FDO2042E1UB, FDO2042E1UB, FDO2042E1UB, FDO2042E1UB, FDO2042E1UB, FDO2042E1UB, FDO2042E1UB, FDO2042E1UB, FDO2042E1UB, FDO"/>
    <s v="A0:E0:AF:84:26:01, A0:E0:AF:84:26:0A, A0:E0:AF:84:26:0B, A0:E0:AF:84:26:0C, A0:E0:AF:84:26:0D, A0:E0:AF:84:26:09, A0:E0:AF:84:26:2F, A0:E0:AF:84:26:30, A0:E0:AF:84:26:05, A0:E0:AF:84:26:06, A0:E0:AF:84:26:07, A0:E0:AF:84:26:08, A0:E0:AF:84:26:29, A0:"/>
    <s v="NULL"/>
  </r>
  <r>
    <x v="10"/>
    <x v="531"/>
    <x v="2162"/>
    <x v="1"/>
    <x v="5"/>
    <s v="In Betrieb"/>
    <x v="1"/>
    <s v="Cisco Switch, Cisco Switch, Cisco Switch, Cisco Switch"/>
    <s v="FDO2033E30N, FDO2033E30N, FDO2033E30N, FDO2033E30N"/>
    <s v="n.a., n.a., n.a., 00:A2:EE:4A:43:81"/>
    <s v="n.a., n.a., n.a., 10.2.2.8"/>
  </r>
  <r>
    <x v="10"/>
    <x v="531"/>
    <x v="2163"/>
    <x v="1"/>
    <x v="1"/>
    <s v="In Betrieb"/>
    <x v="1"/>
    <s v="WS-C3650-48PD-S, WS-C3650-48PD-S, WS-C3650-48PD-S, WS-C3650-48PD-S, WS-C3650-48PD-S, WS-C3650-48PD-S, WS-C3650-48PD-S, WS-C3650-48PD-S, WS-C3650-48PD-S, WS-C3650-48PD-S, WS-C3650-48PD-S, WS-C3650-48PD-S, WS-C3650-48PD-S, WS-C3650-48PD-S, WS-C3650-48P"/>
    <s v="FDO2033E30N, FDO2033E30N, FDO2033E30N, FDO2033E30N, FDO2033E30N, FDO2033E30N, FDO2033E30N, FDO2033E30N, FDO2033E30N, FDO2033E30N, FDO2033E30N, FDO2033E30N, FDO2033E30N, FDO2033E30N, FDO2033E30N, FDO2033E30N, FDO2033E30N, FDO2033E30N, FDO2033E30N, FDO"/>
    <s v="00:A2:EE:C3:77:81, 00:A2:EE:C3:77:8A, 00:A2:EE:C3:77:8B, 00:A2:EE:C3:77:87, 00:A2:EE:C3:77:88, 00:A2:EE:C3:77:89, 00:A2:EE:C3:77:B4, 00:A2:EE:C3:77:AD, 00:A2:EE:C3:77:AE, 00:A2:EE:C3:77:AF, 00:A2:EE:C3:77:B0, 00:A2:EE:C3:77:85, 00:A2:EE:C3:77:86, 00:"/>
    <s v="NULL"/>
  </r>
  <r>
    <x v="10"/>
    <x v="531"/>
    <x v="2164"/>
    <x v="1"/>
    <x v="1"/>
    <s v="In Betrieb"/>
    <x v="1"/>
    <s v="WS-C3650-48PD-S, WS-C3650-48PD-S, WS-C3650-48PD-S, WS-C3650-48PD-S, WS-C3650-48PD-S, WS-C3650-48PD-S, WS-C3650-48PD-S, WS-C3650-48PD-S, WS-C3650-48PD-S, WS-C3650-48PD-S, WS-C3650-48PD-S, WS-C3650-48PD-S, WS-C3650-48PD-S, WS-C3650-48PD-S, WS-C3650-48P"/>
    <s v="FDO2033Q0RW, FDO2033Q0RW, FDO2033Q0RW, FDO2033Q0RW, FDO2033Q0RW, FDO2033Q0RW, FDO2033Q0RW, FDO2033Q0RW, FDO2033Q0RW, FDO2033Q0RW, FDO2033Q0RW, FDO2033Q0RW, FDO2033Q0RW, FDO2033Q0RW, FDO2033Q0RW, FDO2033Q0RW, FDO2033Q0RW, FDO2033Q0RW, FDO2033Q0RW, FDO"/>
    <s v="00:A2:EE:4A:D5:81, 00:A2:EE:4A:D5:8A, 00:A2:EE:4A:D5:8B, 00:A2:EE:4A:D5:8C, 00:A2:EE:4A:D5:88, 00:A2:EE:4A:D5:89, 00:A2:EE:4A:D5:AE, 00:A2:EE:4A:D5:AF, 00:A2:EE:4A:D5:B0, 00:A2:EE:4A:D5:85, 00:A2:EE:4A:D5:86, 00:A2:EE:4A:D5:87, 00:A2:EE:4A:D5:A8, 00:"/>
    <s v="NULL"/>
  </r>
  <r>
    <x v="10"/>
    <x v="531"/>
    <x v="2165"/>
    <x v="1"/>
    <x v="1"/>
    <s v="In Betrieb"/>
    <x v="1"/>
    <s v="WS-C3650-48PD-S, WS-C3650-48PD-S, WS-C3650-48PD-S, WS-C3650-48PD-S, WS-C3650-48PD-S, WS-C3650-48PD-S, WS-C3650-48PD-S, WS-C3650-48PD-S, WS-C3650-48PD-S, WS-C3650-48PD-S, WS-C3650-48PD-S, WS-C3650-48PD-S, WS-C3650-48PD-S, WS-C3650-48PD-S, WS-C3650-48P"/>
    <s v="FDO2033E0NB, FDO2033E0NB, FDO2033E0NB, FDO2033E0NB, FDO2033E0NB, FDO2033E0NB, FDO2033E0NB, FDO2033E0NB, FDO2033E0NB, FDO2033E0NB, FDO2033E0NB, FDO2033E0NB, FDO2033E0NB, FDO2033E0NB, FDO2033E0NB, FDO2033E0NB, FDO2033E0NB, FDO2033E0NB, FDO2033E0NB, FDO"/>
    <s v="00:A2:EE:4A:43:81, 00:A2:EE:4A:43:8A, 00:A2:EE:4A:43:8B, 00:A2:EE:4A:43:8C, 00:A2:EE:4A:43:8D, 00:A2:EE:4A:43:8E, 00:A2:EE:4A:43:B4, 00:A2:EE:4A:43:B0, 00:A2:EE:4A:43:85, 00:A2:EE:4A:43:86, 00:A2:EE:4A:43:87, 00:A2:EE:4A:43:88, 00:A2:EE:4A:43:89, 00:"/>
    <s v="NULL"/>
  </r>
  <r>
    <x v="10"/>
    <x v="532"/>
    <x v="2166"/>
    <x v="0"/>
    <x v="0"/>
    <s v="In Betrieb"/>
    <x v="0"/>
    <s v="RICOH Aficio Printer, RICOH Aficio Printer, RICOH Aficio Printer, RICOH Aficio Printer"/>
    <s v="E154M420470, E154M420470, E154M420470, E154M420470"/>
    <s v="n.a., n.a., n.a., 00:26:73:83:C0:F3"/>
    <s v="n.a., n.a., n.a., 10.2.30.67"/>
  </r>
  <r>
    <x v="10"/>
    <x v="533"/>
    <x v="2167"/>
    <x v="0"/>
    <x v="0"/>
    <s v="In Betrieb"/>
    <x v="0"/>
    <s v="RICOH Aficio Printer"/>
    <s v="S9348901351"/>
    <s v="00:26:73:81:BB:3F"/>
    <s v="10.188.130.6"/>
  </r>
  <r>
    <x v="10"/>
    <x v="534"/>
    <x v="2168"/>
    <x v="1"/>
    <x v="5"/>
    <s v="In Betrieb"/>
    <x v="1"/>
    <s v="Cisco Switch, Cisco Switch"/>
    <s v="FDO2033Q18P, FDO2033Q18P"/>
    <s v="00:A2:EE:4A:D9:01, n.a."/>
    <s v="10.2.2.9, n.a."/>
  </r>
  <r>
    <x v="10"/>
    <x v="534"/>
    <x v="2169"/>
    <x v="1"/>
    <x v="1"/>
    <s v="In Betrieb"/>
    <x v="1"/>
    <s v="WS-C3650-48PD-S, WS-C3650-48PD-S, WS-C3650-48PD-S, WS-C3650-48PD-S, WS-C3650-48PD-S, WS-C3650-48PD-S, WS-C3650-48PD-S, WS-C3650-48PD-S, WS-C3650-48PD-S, WS-C3650-48PD-S, WS-C3650-48PD-S, WS-C3650-48PD-S, WS-C3650-48PD-S, WS-C3650-48PD-S, WS-C3650-48P"/>
    <s v="FDO2033Q18P, FDO2033Q18P, FDO2033Q18P, FDO2033Q18P, FDO2033Q18P, FDO2033Q18P, FDO2033Q18P, FDO2033Q18P, FDO2033Q18P, FDO2033Q18P, FDO2033Q18P, FDO2033Q18P, FDO2033Q18P, FDO2033Q18P, FDO2033Q18P, FDO2033Q18P, FDO2033Q18P, FDO2033Q18P, FDO2033Q18P, FDO"/>
    <s v="00:A2:EE:A3:F7:81, 00:A2:EE:A3:F7:8A, 00:A2:EE:A3:F7:8B, 00:A2:EE:A3:F7:87, 00:A2:EE:A3:F7:88, 00:A2:EE:A3:F7:89, 00:A2:EE:A3:F7:B4, 00:A2:EE:A3:F7:AD, 00:A2:EE:A3:F7:AE, 00:A2:EE:A3:F7:AF, 00:A2:EE:A3:F7:B0, 00:A2:EE:A3:F7:85, 00:A2:EE:A3:F7:86, 00:"/>
    <s v="NULL"/>
  </r>
  <r>
    <x v="10"/>
    <x v="534"/>
    <x v="2170"/>
    <x v="1"/>
    <x v="1"/>
    <s v="In Betrieb"/>
    <x v="1"/>
    <s v="WS-C3650-48PD-S, WS-C3650-48PD-S, WS-C3650-48PD-S, WS-C3650-48PD-S, WS-C3650-48PD-S, WS-C3650-48PD-S, WS-C3650-48PD-S, WS-C3650-48PD-S, WS-C3650-48PD-S, WS-C3650-48PD-S, WS-C3650-48PD-S, WS-C3650-48PD-S, WS-C3650-48PD-S, WS-C3650-48PD-S, WS-C3650-48P"/>
    <s v="FDO2033E1L4, FDO2033E1L4, FDO2033E1L4, FDO2033E1L4, FDO2033E1L4, FDO2033E1L4, FDO2033E1L4, FDO2033E1L4, FDO2033E1L4, FDO2033E1L4, FDO2033E1L4, FDO2033E1L4, FDO2033E1L4, FDO2033E1L4, FDO2033E1L4, FDO2033E1L4, FDO2033E1L4, FDO2033E1L4, FDO2033E1L4, FDO"/>
    <s v="00:A2:EE:4A:D9:01, 00:A2:EE:4A:D9:0A, 00:A2:EE:4A:D9:0B, 00:A2:EE:4A:D9:0C, 00:A2:EE:4A:D9:0D, 00:A2:EE:4A:D9:09, 00:A2:EE:4A:D9:2F, 00:A2:EE:4A:D9:30, 00:A2:EE:4A:D9:05, 00:A2:EE:4A:D9:06, 00:A2:EE:4A:D9:07, 00:A2:EE:4A:D9:08, 00:A2:EE:4A:D9:29, 00:"/>
    <s v="NULL"/>
  </r>
  <r>
    <x v="10"/>
    <x v="534"/>
    <x v="2171"/>
    <x v="1"/>
    <x v="1"/>
    <s v="In Betrieb"/>
    <x v="1"/>
    <s v="WS-C3650-48PD-S, WS-C3650-48PD-S, WS-C3650-48PD-S, WS-C3650-48PD-S, WS-C3650-48PD-S, WS-C3650-48PD-S, WS-C3650-48PD-S, WS-C3650-48PD-S, WS-C3650-48PD-S, WS-C3650-48PD-S, WS-C3650-48PD-S, WS-C3650-48PD-S, WS-C3650-48PD-S, WS-C3650-48PD-S, WS-C3650-48P"/>
    <s v="FDO2033E2C2, FDO2033E2C2, FDO2033E2C2, FDO2033E2C2, FDO2033E2C2, FDO2033E2C2, FDO2033E2C2, FDO2033E2C2, FDO2033E2C2, FDO2033E2C2, FDO2033E2C2, FDO2033E2C2, FDO2033E2C2, FDO2033E2C2, FDO2033E2C2, FDO2033E2C2, FDO2033E2C2, FDO2033E2C2, FDO2033E2C2, FDO"/>
    <s v="00:A2:EE:4B:2E:01, 00:A2:EE:4B:2E:0A, 00:A2:EE:4B:2E:0B, 00:A2:EE:4B:2E:0C, 00:A2:EE:4B:2E:08, 00:A2:EE:4B:2E:09, 00:A2:EE:4B:2E:34, 00:A2:EE:4B:2E:2E, 00:A2:EE:4B:2E:2F, 00:A2:EE:4B:2E:30, 00:A2:EE:4B:2E:05, 00:A2:EE:4B:2E:06, 00:A2:EE:4B:2E:07, 00:"/>
    <s v="NULL"/>
  </r>
  <r>
    <x v="10"/>
    <x v="534"/>
    <x v="2172"/>
    <x v="1"/>
    <x v="1"/>
    <s v="In Betrieb"/>
    <x v="1"/>
    <s v="WS-C3650-48PD-S, WS-C3650-48PD-S, WS-C3650-48PD-S, WS-C3650-48PD-S, WS-C3650-48PD-S, WS-C3650-48PD-S, WS-C3650-48PD-S, WS-C3650-48PD-S, WS-C3650-48PD-S, WS-C3650-48PD-S, WS-C3650-48PD-S, WS-C3650-48PD-S, WS-C3650-48PD-S, WS-C3650-48PD-S, WS-C3650-48P"/>
    <s v="FDO2042E1US, FDO2042E1US, FDO2042E1US, FDO2042E1US, FDO2042E1US, FDO2042E1US, FDO2042E1US, FDO2042E1US, FDO2042E1US, FDO2042E1US, FDO2042E1US, FDO2042E1US, FDO2042E1US, FDO2042E1US, FDO2042E1US, FDO2042E1US, FDO2042E1US, FDO2042E1US, FDO2042E1US, FDO"/>
    <s v="A0:E0:AF:66:22:01, A0:E0:AF:66:22:0A, A0:E0:AF:66:22:0B, A0:E0:AF:66:22:0C, A0:E0:AF:66:22:0D, A0:E0:AF:66:22:09, A0:E0:AF:66:22:2F, A0:E0:AF:66:22:30, A0:E0:AF:66:22:05, A0:E0:AF:66:22:06, A0:E0:AF:66:22:07, A0:E0:AF:66:22:08, A0:E0:AF:66:22:29, A0:"/>
    <s v="NULL"/>
  </r>
  <r>
    <x v="10"/>
    <x v="535"/>
    <x v="2173"/>
    <x v="0"/>
    <x v="0"/>
    <s v="In Betrieb"/>
    <x v="0"/>
    <s v="ZebraNet Wired PS, ZebraNet Wired PS, ZebraNet Wired PS, ZebraNet Wired PS, ZebraNet Wired PS, ZebraNet Wired PS, ZebraNet Wired PS, ZebraNet Wired PS, ZebraNet Wired PS"/>
    <s v="4127919, 4127919, 4127919, 4127919, 4127919, 4127919, 4127919, 4127919, 4127919"/>
    <s v="n.a., n.a., n.a., n.a., n.a., n.a., n.a., n.a., 00:07:4D:3E:FC:AF"/>
    <s v="n.a., n.a., n.a., n.a., n.a., n.a., n.a., n.a., 10.188.147.24"/>
  </r>
  <r>
    <x v="10"/>
    <x v="536"/>
    <x v="2174"/>
    <x v="0"/>
    <x v="0"/>
    <s v="In Betrieb"/>
    <x v="0"/>
    <s v="RICOH Aficio Printer"/>
    <s v="E154M521368"/>
    <s v="00:26:73:88:2B:36"/>
    <s v="10.2.30.11"/>
  </r>
  <r>
    <x v="10"/>
    <x v="537"/>
    <x v="2175"/>
    <x v="1"/>
    <x v="5"/>
    <s v="In Betrieb"/>
    <x v="1"/>
    <s v="Cisco Switch, Cisco Switch"/>
    <s v="FDO2033E2MT, FDO2033E2MT"/>
    <s v="00:A2:EE:84:A3:80, n.a."/>
    <s v="10.2.2.10, n.a."/>
  </r>
  <r>
    <x v="10"/>
    <x v="537"/>
    <x v="2176"/>
    <x v="1"/>
    <x v="1"/>
    <s v="In Betrieb"/>
    <x v="1"/>
    <s v="WS-C3650-48PD-S, WS-C3650-48PD-S, WS-C3650-48PD-S, WS-C3650-48PD-S, WS-C3650-48PD-S, WS-C3650-48PD-S, WS-C3650-48PD-S, WS-C3650-48PD-S, WS-C3650-48PD-S, WS-C3650-48PD-S, WS-C3650-48PD-S, WS-C3650-48PD-S, WS-C3650-48PD-S, WS-C3650-48PD-S, WS-C3650-48P"/>
    <s v="FDO2033E2MT, FDO2033E2MT, FDO2033E2MT, FDO2033E2MT, FDO2033E2MT, FDO2033E2MT, FDO2033E2MT, FDO2033E2MT, FDO2033E2MT, FDO2033E2MT, FDO2033E2MT, FDO2033E2MT, FDO2033E2MT, FDO2033E2MT, FDO2033E2MT, FDO2033E2MT, FDO2033E2MT, FDO2033E2MT, FDO2033E2MT, FDO"/>
    <s v="00:A2:EE:84:A3:81, 00:A2:EE:84:A3:8A, 00:A2:EE:84:A3:8B, 00:A2:EE:84:A3:8C, 00:A2:EE:84:A3:8D, 00:A2:EE:84:A3:8E, 00:A2:EE:84:A3:B4, 00:A2:EE:84:A3:B0, 00:A2:EE:84:A3:85, 00:A2:EE:84:A3:86, 00:A2:EE:84:A3:87, 00:A2:EE:84:A3:88, 00:A2:EE:84:A3:89, 00:"/>
    <s v="NULL"/>
  </r>
  <r>
    <x v="10"/>
    <x v="537"/>
    <x v="2177"/>
    <x v="1"/>
    <x v="1"/>
    <s v="In Betrieb"/>
    <x v="1"/>
    <s v="WS-C3650-48PD-S, WS-C3650-48PD-S, WS-C3650-48PD-S, WS-C3650-48PD-S, WS-C3650-48PD-S, WS-C3650-48PD-S, WS-C3650-48PD-S, WS-C3650-48PD-S, WS-C3650-48PD-S, WS-C3650-48PD-S, WS-C3650-48PD-S, WS-C3650-48PD-S, WS-C3650-48PD-S, WS-C3650-48PD-S, WS-C3650-48P"/>
    <s v="FDO2033E2ZN, FDO2033E2ZN, FDO2033E2ZN, FDO2033E2ZN, FDO2033E2ZN, FDO2033E2ZN, FDO2033E2ZN, FDO2033E2ZN, FDO2033E2ZN, FDO2033E2ZN, FDO2033E2ZN, FDO2033E2ZN, FDO2033E2ZN, FDO2033E2ZN, FDO2033E2ZN, FDO2033E2ZN, FDO2033E2ZN, FDO2033E2ZN, FDO2033E2ZN, FDO"/>
    <s v="00:A2:EE:85:13:01, 00:A2:EE:85:13:0A, 00:A2:EE:85:13:0B, 00:A2:EE:85:13:0C, 00:A2:EE:85:13:0D, 00:A2:EE:85:13:0E, 00:A2:EE:85:13:30, 00:A2:EE:85:13:05, 00:A2:EE:85:13:06, 00:A2:EE:85:13:07, 00:A2:EE:85:13:08, 00:A2:EE:85:13:09, 00:A2:EE:85:13:2A, 00:"/>
    <s v="NULL"/>
  </r>
  <r>
    <x v="10"/>
    <x v="537"/>
    <x v="2178"/>
    <x v="1"/>
    <x v="1"/>
    <s v="In Betrieb"/>
    <x v="1"/>
    <s v="WS-C3650-48PD-S, WS-C3650-48PD-S, WS-C3650-48PD-S, WS-C3650-48PD-S, WS-C3650-48PD-S, WS-C3650-48PD-S, WS-C3650-48PD-S, WS-C3650-48PD-S, WS-C3650-48PD-S, WS-C3650-48PD-S, WS-C3650-48PD-S, WS-C3650-48PD-S, WS-C3650-48PD-S, WS-C3650-48PD-S, WS-C3650-48P"/>
    <s v="FDO2033Q15K, FDO2033Q15K, FDO2033Q15K, FDO2033Q15K, FDO2033Q15K, FDO2033Q15K, FDO2033Q15K, FDO2033Q15K, FDO2033Q15K, FDO2033Q15K, FDO2033Q15K, FDO2033Q15K, FDO2033Q15K, FDO2033Q15K, FDO2033Q15K, FDO2033Q15K, FDO2033Q15K, FDO2033Q15K, FDO2033Q15K, FDO"/>
    <s v="00:A2:EE:A3:8A:81, n.a., n.a., n.a., 00:A2:EE:A3:8A:88, 00:A2:EE:A3:8A:89, 00:A2:EE:A3:8A:B4, 00:A2:EE:A3:8A:AB, 00:A2:EE:A3:8A:AC, 00:A2:EE:A3:8A:AD, 00:A2:EE:A3:8A:AE, 00:A2:EE:A3:8A:AF, 00:A2:EE:A3:8A:B0, 00:A2:EE:A3:8A:A5, 00:A2:EE:A3:8A:A6, 00:A"/>
    <s v="NULL"/>
  </r>
  <r>
    <x v="10"/>
    <x v="537"/>
    <x v="2179"/>
    <x v="1"/>
    <x v="1"/>
    <s v="In Betrieb"/>
    <x v="1"/>
    <s v="WS-C3650-48PD-S, WS-C3650-48PD-S, WS-C3650-48PD-S, WS-C3650-48PD-S, WS-C3650-48PD-S, WS-C3650-48PD-S, WS-C3650-48PD-S, WS-C3650-48PD-S, WS-C3650-48PD-S, WS-C3650-48PD-S, WS-C3650-48PD-S, WS-C3650-48PD-S, WS-C3650-48PD-S, WS-C3650-48PD-S, WS-C3650-48P"/>
    <s v="FDO2045Q1AQ, FDO2045Q1AQ, FDO2045Q1AQ, FDO2045Q1AQ, FDO2045Q1AQ, FDO2045Q1AQ, FDO2045Q1AQ, FDO2045Q1AQ, FDO2045Q1AQ, FDO2045Q1AQ, FDO2045Q1AQ, FDO2045Q1AQ, FDO2045Q1AQ, FDO2045Q1AQ, FDO2045Q1AQ, FDO2045Q1AQ, FDO2045Q1AQ, FDO2045Q1AQ, FDO2045Q1AQ, FDO"/>
    <s v="28:6F:7F:CD:A6:06, 28:6F:7F:CD:A6:07, 28:6F:7F:CD:A6:08, 28:6F:7F:CD:A6:09, 28:6F:7F:CD:A6:2C, 28:6F:7F:CD:A6:2D, 28:6F:7F:CD:A6:2E, 28:6F:7F:CD:A6:2F, 28:6F:7F:CD:A6:30, 28:6F:7F:CD:A6:05, 28:6F:7F:CD:A6:27, 28:6F:7F:CD:A6:04, 28:6F:7F:CD:A6:28, 28:"/>
    <s v="NULL"/>
  </r>
  <r>
    <x v="10"/>
    <x v="537"/>
    <x v="2180"/>
    <x v="1"/>
    <x v="1"/>
    <s v="In Betrieb"/>
    <x v="1"/>
    <s v="WS-C3650-48PD-S, WS-C3650-48PD-S, WS-C3650-48PD-S, WS-C3650-48PD-S, WS-C3650-48PD-S, WS-C3650-48PD-S, WS-C3650-48PD-S, WS-C3650-48PD-S, WS-C3650-48PD-S, WS-C3650-48PD-S, WS-C3650-48PD-S, WS-C3650-48PD-S, WS-C3650-48PD-S, WS-C3650-48PD-S, WS-C3650-48P"/>
    <s v="FDO2045E2W8, FDO2045E2W8, FDO2045E2W8, FDO2045E2W8, FDO2045E2W8, FDO2045E2W8, FDO2045E2W8, FDO2045E2W8, FDO2045E2W8, FDO2045E2W8, FDO2045E2W8, FDO2045E2W8, FDO2045E2W8, FDO2045E2W8, FDO2045E2W8, FDO2045E2W8, FDO2045E2W8, FDO2045E2W8, FDO2045E2W8, FDO"/>
    <s v="n.a., n.a., 2C:D0:2D:16:02:06, 2C:D0:2D:16:02:07, 2C:D0:2D:16:02:08, 2C:D0:2D:16:02:09, 2C:D0:2D:16:02:2C, 2C:D0:2D:16:02:2D, 2C:D0:2D:16:02:2E, 2C:D0:2D:16:02:2F, 2C:D0:2D:16:02:30, 2C:D0:2D:16:02:05, 2C:D0:2D:16:02:27, 2C:D0:2D:16:02:04, 2C:D0:2D:1"/>
    <s v="NULL"/>
  </r>
  <r>
    <x v="10"/>
    <x v="538"/>
    <x v="2181"/>
    <x v="0"/>
    <x v="0"/>
    <s v="In Betrieb"/>
    <x v="0"/>
    <s v="RICOH Aficio Printer"/>
    <s v="W663K200819"/>
    <s v="00:26:73:57:2F:44"/>
    <n v="10188241133"/>
  </r>
  <r>
    <x v="10"/>
    <x v="538"/>
    <x v="2182"/>
    <x v="0"/>
    <x v="0"/>
    <s v="In Betrieb"/>
    <x v="0"/>
    <s v="RICOH Aficio Printer"/>
    <s v="G697J200537"/>
    <s v="00:26:73:CC:BF:04"/>
    <s v="10.2.30.8"/>
  </r>
  <r>
    <x v="10"/>
    <x v="539"/>
    <x v="2183"/>
    <x v="0"/>
    <x v="0"/>
    <s v="In Betrieb"/>
    <x v="0"/>
    <s v="RICOH Aficio Printer"/>
    <s v="W663K200926"/>
    <s v="00:26:73:57:2D:65"/>
    <s v="10.2.30.14"/>
  </r>
  <r>
    <x v="10"/>
    <x v="540"/>
    <x v="2184"/>
    <x v="0"/>
    <x v="0"/>
    <s v="In Betrieb"/>
    <x v="0"/>
    <s v="NULL"/>
    <s v="NULL"/>
    <s v="NULL"/>
    <s v="NULL"/>
  </r>
  <r>
    <x v="10"/>
    <x v="540"/>
    <x v="2185"/>
    <x v="0"/>
    <x v="0"/>
    <s v="In Betrieb"/>
    <x v="0"/>
    <s v="RICOH Aficio Printer"/>
    <s v="E154M630266"/>
    <s v="00:26:73:88:4B:2E"/>
    <s v="10.188.241.7"/>
  </r>
  <r>
    <x v="10"/>
    <x v="541"/>
    <x v="2186"/>
    <x v="0"/>
    <x v="0"/>
    <s v="In Betrieb"/>
    <x v="0"/>
    <s v="RICOH Aficio Printer"/>
    <s v="T1149065776"/>
    <s v="00:26:73:87:A3:B3"/>
    <s v="10.188.130.10"/>
  </r>
  <r>
    <x v="10"/>
    <x v="542"/>
    <x v="2187"/>
    <x v="1"/>
    <x v="5"/>
    <s v="In Betrieb"/>
    <x v="1"/>
    <s v="Cisco Switch, Cisco Switch"/>
    <s v="FDO2033Q0SP, FDO2033Q0SP"/>
    <s v="00:2A:10:68:76:80, n.a."/>
    <s v="10.2.2.11, n.a."/>
  </r>
  <r>
    <x v="10"/>
    <x v="542"/>
    <x v="2188"/>
    <x v="1"/>
    <x v="1"/>
    <s v="In Betrieb"/>
    <x v="1"/>
    <s v="WS-C3650-48PD-S, WS-C3650-48PD-S, WS-C3650-48PD-S, WS-C3650-48PD-S, WS-C3650-48PD-S, WS-C3650-48PD-S, WS-C3650-48PD-S, WS-C3650-48PD-S, WS-C3650-48PD-S, WS-C3650-48PD-S, WS-C3650-48PD-S, WS-C3650-48PD-S, WS-C3650-48PD-S, WS-C3650-48PD-S, WS-C3650-48P"/>
    <s v="FDO2033Q0SP, FDO2033Q0SP, FDO2033Q0SP, FDO2033Q0SP, FDO2033Q0SP, FDO2033Q0SP, FDO2033Q0SP, FDO2033Q0SP, FDO2033Q0SP, FDO2033Q0SP, FDO2033Q0SP, FDO2033Q0SP, FDO2033Q0SP, FDO2033Q0SP, FDO2033Q0SP, FDO2033Q0SP, FDO2033Q0SP, FDO2033Q0SP, FDO2033Q0SP, FDO"/>
    <s v="00:2A:10:68:76:81, 00:2A:10:68:76:B4, 00:2A:10:68:76:85, 00:2A:10:68:76:86, 00:2A:10:68:76:87, 00:2A:10:68:76:88, 00:2A:10:68:76:89, n.a., 00:2A:10:68:76:AB, 00:2A:10:68:76:AC, 00:2A:10:68:76:AD, 00:2A:10:68:76:AE, 00:2A:10:68:76:AF, 00:2A:10:68:76:B"/>
    <s v="NULL"/>
  </r>
  <r>
    <x v="10"/>
    <x v="542"/>
    <x v="2189"/>
    <x v="1"/>
    <x v="1"/>
    <s v="In Betrieb"/>
    <x v="1"/>
    <s v="WS-C3650-48PD-S, WS-C3650-48PD-S, WS-C3650-48PD-S, WS-C3650-48PD-S, WS-C3650-48PD-S, WS-C3650-48PD-S, WS-C3650-48PD-S, WS-C3650-48PD-S, WS-C3650-48PD-S, WS-C3650-48PD-S, WS-C3650-48PD-S, WS-C3650-48PD-S, WS-C3650-48PD-S, WS-C3650-48PD-S, WS-C3650-48P"/>
    <s v="FDO2033E2LW, FDO2033E2LW, FDO2033E2LW, FDO2033E2LW, FDO2033E2LW, FDO2033E2LW, FDO2033E2LW, FDO2033E2LW, FDO2033E2LW, FDO2033E2LW, FDO2033E2LW, FDO2033E2LW, FDO2033E2LW, FDO2033E2LW, FDO2033E2LW, FDO2033E2LW, FDO2033E2LW, FDO2033E2LW, FDO2033E2LW, FDO"/>
    <s v="n.a., n.a., n.a., 00:A2:EE:8A:C0:87, 00:A2:EE:8A:C0:88, 00:A2:EE:8A:C0:89, 00:A2:EE:8A:C0:AD, 00:A2:EE:8A:C0:AE, 00:A2:EE:8A:C0:AF, 00:A2:EE:8A:C0:B0, 00:A2:EE:8A:C0:85, 00:A2:EE:8A:C0:86, 00:A2:EE:8A:C0:84, 00:A2:EE:8A:C0:A8, 00:A2:EE:8A:C0:A9, 00:A"/>
    <s v="NULL"/>
  </r>
  <r>
    <x v="10"/>
    <x v="542"/>
    <x v="2190"/>
    <x v="1"/>
    <x v="1"/>
    <s v="In Betrieb"/>
    <x v="1"/>
    <s v="WS-C3650-48PD-S, WS-C3650-48PD-S, WS-C3650-48PD-S, WS-C3650-48PD-S, WS-C3650-48PD-S, WS-C3650-48PD-S, WS-C3650-48PD-S, WS-C3650-48PD-S, WS-C3650-48PD-S, WS-C3650-48PD-S, WS-C3650-48PD-S, WS-C3650-48PD-S, WS-C3650-48PD-S, WS-C3650-48PD-S, WS-C3650-48P"/>
    <s v="FDO2033Q15T, FDO2033Q15T, FDO2033Q15T, FDO2033Q15T, FDO2033Q15T, FDO2033Q15T, FDO2033Q15T, FDO2033Q15T, FDO2033Q15T, FDO2033Q15T, FDO2033Q15T, FDO2033Q15T, FDO2033Q15T, FDO2033Q15T, FDO2033Q15T, FDO2033Q15T, FDO2033Q15T, FDO2033Q15T, FDO2033Q15T, FDO"/>
    <s v="n.a., n.a., n.a., n.a., n.a., n.a., n.a., n.a., n.a., n.a., n.a., n.a., n.a., n.a., n.a., n.a., n.a., n.a., n.a., n.a., n.a., n.a., n.a., n.a., n.a., n.a., n.a., n.a., n.a., n.a., n.a., n.a., n.a., n.a., n.a., n.a., n.a., n.a., n.a., n.a., n.a., n.a."/>
    <s v="NULL"/>
  </r>
  <r>
    <x v="10"/>
    <x v="542"/>
    <x v="2191"/>
    <x v="1"/>
    <x v="1"/>
    <s v="In Betrieb"/>
    <x v="1"/>
    <s v="WS-C3650-48PD-S, WS-C3650-48PD-S, WS-C3650-48PD-S, WS-C3650-48PD-S, WS-C3650-48PD-S, WS-C3650-48PD-S, WS-C3650-48PD-S, WS-C3650-48PD-S, WS-C3650-48PD-S, WS-C3650-48PD-S, WS-C3650-48PD-S, WS-C3650-48PD-S, WS-C3650-48PD-S, WS-C3650-48PD-S, WS-C3650-48P"/>
    <s v="FDO2033E0ND, FDO2033E0ND, FDO2033E0ND, FDO2033E0ND, FDO2033E0ND, FDO2033E0ND, FDO2033E0ND, FDO2033E0ND, FDO2033E0ND, FDO2033E0ND, FDO2033E0ND, FDO2033E0ND, FDO2033E0ND, FDO2033E0ND, FDO2033E0ND, FDO2033E0ND, FDO2033E0ND, FDO2033E0ND, FDO2033E0ND, FDO"/>
    <s v="n.a., n.a., 00:A2:EE:4A:49:06, 00:A2:EE:4A:49:07, 00:A2:EE:4A:49:08, 00:A2:EE:4A:49:09, 00:A2:EE:4A:49:2C, 00:A2:EE:4A:49:2D, 00:A2:EE:4A:49:2E, 00:A2:EE:4A:49:2F, 00:A2:EE:4A:49:30, 00:A2:EE:4A:49:05, 00:A2:EE:4A:49:27, 00:A2:EE:4A:49:04, 00:A2:EE:4"/>
    <s v="NULL"/>
  </r>
  <r>
    <x v="10"/>
    <x v="543"/>
    <x v="2192"/>
    <x v="0"/>
    <x v="0"/>
    <s v="In Betrieb"/>
    <x v="0"/>
    <s v="RICOH Aficio Printer"/>
    <s v="W492KA00104"/>
    <s v="00:26:73:57:C7:22"/>
    <s v="10.2.30.73"/>
  </r>
  <r>
    <x v="10"/>
    <x v="544"/>
    <x v="2193"/>
    <x v="0"/>
    <x v="0"/>
    <s v="In Betrieb"/>
    <x v="0"/>
    <s v="RICOH Aficio Printer"/>
    <s v="W663K300541"/>
    <s v="00:26:73:7D:33:F6"/>
    <s v="10.2.30.15"/>
  </r>
  <r>
    <x v="10"/>
    <x v="545"/>
    <x v="2194"/>
    <x v="1"/>
    <x v="5"/>
    <s v="In Betrieb"/>
    <x v="1"/>
    <s v="Cisco Switch, Cisco Switch"/>
    <s v="FDO2033Q1F3, FDO2033Q1F3"/>
    <s v="00:A2:EE:87:6D:00, n.a."/>
    <s v="10.2.2.12, n.a."/>
  </r>
  <r>
    <x v="10"/>
    <x v="545"/>
    <x v="2195"/>
    <x v="1"/>
    <x v="1"/>
    <s v="In Betrieb"/>
    <x v="1"/>
    <s v="WS-C3650-48PD-S, WS-C3650-48PD-S, WS-C3650-48PD-S, WS-C3650-48PD-S, WS-C3650-48PD-S, WS-C3650-48PD-S, WS-C3650-48PD-S, WS-C3650-48PD-S, WS-C3650-48PD-S, WS-C3650-48PD-S, WS-C3650-48PD-S, WS-C3650-48PD-S, WS-C3650-48PD-S, WS-C3650-48PD-S, WS-C3650-48P"/>
    <s v="FDO2033Q1F3, FDO2033Q1F3, FDO2033Q1F3, FDO2033Q1F3, FDO2033Q1F3, FDO2033Q1F3, FDO2033Q1F3, FDO2033Q1F3, FDO2033Q1F3, FDO2033Q1F3, FDO2033Q1F3, FDO2033Q1F3, FDO2033Q1F3, FDO2033Q1F3, FDO2033Q1F3, FDO2033Q1F3, FDO2033Q1F3, FDO2033Q1F3, FDO2033Q1F3, FDO"/>
    <s v="00:A2:EE:87:6D:01, 00:A2:EE:87:6D:0A, 00:A2:EE:87:6D:0B, 00:A2:EE:87:6D:07, 00:A2:EE:87:6D:08, 00:A2:EE:87:6D:09, 00:A2:EE:87:6D:34, 00:A2:EE:87:6D:2D, 00:A2:EE:87:6D:2E, 00:A2:EE:87:6D:2F, 00:A2:EE:87:6D:30, 00:A2:EE:87:6D:05, 00:A2:EE:87:6D:06, 00:"/>
    <s v="NULL"/>
  </r>
  <r>
    <x v="10"/>
    <x v="545"/>
    <x v="2196"/>
    <x v="1"/>
    <x v="1"/>
    <s v="In Betrieb"/>
    <x v="1"/>
    <s v="WS-C3650-48PD-S, WS-C3650-48PD-S, WS-C3650-48PD-S, WS-C3650-48PD-S, WS-C3650-48PD-S, WS-C3650-48PD-S, WS-C3650-48PD-S, WS-C3650-48PD-S, WS-C3650-48PD-S, WS-C3650-48PD-S, WS-C3650-48PD-S, WS-C3650-48PD-S, WS-C3650-48PD-S, WS-C3650-48PD-S, WS-C3650-48P"/>
    <s v="FDO2033E1L0, FDO2033E1L0, FDO2033E1L0, FDO2033E1L0, FDO2033E1L0, FDO2033E1L0, FDO2033E1L0, FDO2033E1L0, FDO2033E1L0, FDO2033E1L0, FDO2033E1L0, FDO2033E1L0, FDO2033E1L0, FDO2033E1L0, FDO2033E1L0, FDO2033E1L0, FDO2033E1L0, FDO2033E1L0, FDO2033E1L0, FDO"/>
    <s v="00:A2:EE:8C:1D:01, 00:A2:EE:8C:1D:0A, 00:A2:EE:8C:1D:0B, 00:A2:EE:8C:1D:07, 00:A2:EE:8C:1D:08, 00:A2:EE:8C:1D:09, 00:A2:EE:8C:1D:34, 00:A2:EE:8C:1D:13, 00:A2:EE:8C:1D:22, 00:A2:EE:8C:1D:2D, 00:A2:EE:8C:1D:2E, 00:A2:EE:8C:1D:2F, 00:A2:EE:8C:1D:30, 00:"/>
    <s v="NULL"/>
  </r>
  <r>
    <x v="10"/>
    <x v="546"/>
    <x v="2197"/>
    <x v="0"/>
    <x v="0"/>
    <s v="In Betrieb"/>
    <x v="0"/>
    <s v="RICOH Aficio Printer, RICOH Aficio Printer"/>
    <s v="W663K201164, W663K201164"/>
    <s v="n.a., 00:26:73:57:2E:B8"/>
    <s v="n.a., 10.2.98.136"/>
  </r>
  <r>
    <x v="10"/>
    <x v="546"/>
    <x v="2198"/>
    <x v="0"/>
    <x v="0"/>
    <s v="In Betrieb"/>
    <x v="0"/>
    <s v="RICOH Aficio Printer"/>
    <s v="G696MC31422"/>
    <s v="00:26:73:DC:61:B6"/>
    <s v="10.2.30.17"/>
  </r>
  <r>
    <x v="10"/>
    <x v="547"/>
    <x v="2199"/>
    <x v="0"/>
    <x v="0"/>
    <s v="In Betrieb"/>
    <x v="0"/>
    <s v="RICOH Aficio Printer"/>
    <s v="W493K302788"/>
    <s v="00:26:73:5B:33:A1"/>
    <s v="10.2.30.70"/>
  </r>
  <r>
    <x v="10"/>
    <x v="548"/>
    <x v="2200"/>
    <x v="1"/>
    <x v="5"/>
    <s v="In Betrieb"/>
    <x v="1"/>
    <s v="Cisco Switch, Cisco Switch, Cisco Switch, Cisco Switch, Cisco Switch, Cisco Switch"/>
    <s v="FDO2033E1KT, FDO2033E1KT, FDO2033E1KT, FDO2033E1KT, FDO2033E1KT, FDO2033E1KT"/>
    <s v="n.a., n.a., n.a., n.a., 00:A2:EE:4F:86:81, n.a."/>
    <s v="n.a., n.a., n.a., n.a., 10.2.2.13, n.a."/>
  </r>
  <r>
    <x v="10"/>
    <x v="548"/>
    <x v="2201"/>
    <x v="1"/>
    <x v="1"/>
    <s v="In Betrieb"/>
    <x v="1"/>
    <s v="WS-C3650-48PD-S, WS-C3650-48PD-S, WS-C3650-48PD-S, WS-C3650-48PD-S, WS-C3650-48PD-S, WS-C3650-48PD-S, WS-C3650-48PD-S, WS-C3650-48PD-S, WS-C3650-48PD-S, WS-C3650-48PD-S, WS-C3650-48PD-S, WS-C3650-48PD-S, WS-C3650-48PD-S, WS-C3650-48PD-S, WS-C3650-48P"/>
    <s v="FDO2033E1KT, FDO2033E1KT, FDO2033E1KT, FDO2033E1KT, FDO2033E1KT, FDO2033E1KT, FDO2033E1KT, FDO2033E1KT, FDO2033E1KT, FDO2033E1KT, FDO2033E1KT, FDO2033E1KT, FDO2033E1KT, FDO2033E1KT, FDO2033E1KT, FDO2033E1KT, FDO2033E1KT, FDO2033E1KT, FDO2033E1KT, FDO"/>
    <s v="00:A2:EE:8C:17:01, 00:A2:EE:8C:17:0A, 00:A2:EE:8C:17:0B, 00:A2:EE:8C:17:0C, 00:A2:EE:8C:17:08, 00:A2:EE:8C:17:09, 00:A2:EE:8C:17:34, 00:A2:EE:8C:17:2E, 00:A2:EE:8C:17:2F, 00:A2:EE:8C:17:30, 00:A2:EE:8C:17:05, 00:A2:EE:8C:17:06, 00:A2:EE:8C:17:07, 00:"/>
    <s v="NULL"/>
  </r>
  <r>
    <x v="10"/>
    <x v="548"/>
    <x v="2202"/>
    <x v="1"/>
    <x v="1"/>
    <s v="In Betrieb"/>
    <x v="1"/>
    <s v="WS-C3650-48PD-S, WS-C3650-48PD-S, WS-C3650-48PD-S, WS-C3650-48PD-S, WS-C3650-48PD-S, WS-C3650-48PD-S, WS-C3650-48PD-S, WS-C3650-48PD-S, WS-C3650-48PD-S, WS-C3650-48PD-S, WS-C3650-48PD-S, WS-C3650-48PD-S, WS-C3650-48PD-S, WS-C3650-48PD-S, WS-C3650-48P"/>
    <s v="FDO2033E2MR, FDO2033E2MR, FDO2033E2MR, FDO2033E2MR, FDO2033E2MR, FDO2033E2MR, FDO2033E2MR, FDO2033E2MR, FDO2033E2MR, FDO2033E2MR, FDO2033E2MR, FDO2033E2MR, FDO2033E2MR, FDO2033E2MR, FDO2033E2MR, FDO2033E2MR, FDO2033E2MR, FDO2033E2MR, FDO2033E2MR, FDO"/>
    <s v="00:A2:EE:A3:B6:01, 00:A2:EE:A3:B6:0A, 00:A2:EE:A3:B6:0B, 00:A2:EE:A3:B6:0C, 00:A2:EE:A3:B6:08, 00:A2:EE:A3:B6:09, 00:A2:EE:A3:B6:0E, 00:A2:EE:A3:B6:2D, 00:A2:EE:A3:B6:2E, 00:A2:EE:A3:B6:2F, 00:A2:EE:A3:B6:30, 00:A2:EE:A3:B6:05, 00:A2:EE:A3:B6:06, 00:"/>
    <s v="NULL"/>
  </r>
  <r>
    <x v="10"/>
    <x v="548"/>
    <x v="2203"/>
    <x v="1"/>
    <x v="1"/>
    <s v="In Betrieb"/>
    <x v="1"/>
    <s v="WS-C3650-48PD-S, WS-C3650-48PD-S, WS-C3650-48PD-S, WS-C3650-48PD-S, WS-C3650-48PD-S, WS-C3650-48PD-S, WS-C3650-48PD-S, WS-C3650-48PD-S, WS-C3650-48PD-S, WS-C3650-48PD-S, WS-C3650-48PD-S, WS-C3650-48PD-S, WS-C3650-48PD-S, WS-C3650-48PD-S, WS-C3650-48P"/>
    <s v="FDO2033Q0RY, FDO2033Q0RY, FDO2033Q0RY, FDO2033Q0RY, FDO2033Q0RY, FDO2033Q0RY, FDO2033Q0RY, FDO2033Q0RY, FDO2033Q0RY, FDO2033Q0RY, FDO2033Q0RY, FDO2033Q0RY, FDO2033Q0RY, FDO2033Q0RY, FDO2033Q0RY, FDO2033Q0RY, FDO2033Q0RY, FDO2033Q0RY, FDO2033Q0RY, FDO"/>
    <s v="00:A2:EE:4F:86:81, 00:A2:EE:4F:86:8A, 00:A2:EE:4F:86:8B, 00:A2:EE:4F:86:8C, 00:A2:EE:4F:86:8D, 00:A2:EE:4F:86:89, 00:A2:EE:4F:86:B4, 00:A2:EE:4F:86:AF, 00:A2:EE:4F:86:B0, 00:A2:EE:4F:86:85, 00:A2:EE:4F:86:86, 00:A2:EE:4F:86:87, 00:A2:EE:4F:86:88, 00:"/>
    <s v="NULL"/>
  </r>
  <r>
    <x v="10"/>
    <x v="548"/>
    <x v="2204"/>
    <x v="1"/>
    <x v="1"/>
    <s v="In Betrieb"/>
    <x v="1"/>
    <s v="WS-C3650-48PD-S, WS-C3650-48PD-S, WS-C3650-48PD-S, WS-C3650-48PD-S, WS-C3650-48PD-S, WS-C3650-48PD-S, WS-C3650-48PD-S, WS-C3650-48PD-S, WS-C3650-48PD-S, WS-C3650-48PD-S, WS-C3650-48PD-S, WS-C3650-48PD-S, WS-C3650-48PD-S, WS-C3650-48PD-S, WS-C3650-48P"/>
    <s v="FDO2033E2ZP, FDO2033E2ZP, FDO2033E2ZP, FDO2033E2ZP, FDO2033E2ZP, FDO2033E2ZP, FDO2033E2ZP, FDO2033E2ZP, FDO2033E2ZP, FDO2033E2ZP, FDO2033E2ZP, FDO2033E2ZP, FDO2033E2ZP, FDO2033E2ZP, FDO2033E2ZP, FDO2033E2ZP, FDO2033E2ZP, FDO2033E2ZP, FDO2033E2ZP, FDO"/>
    <s v="00:A2:EE:8B:1E:01, 00:A2:EE:8B:1E:0A, 00:A2:EE:8B:1E:0B, 00:A2:EE:8B:1E:07, 00:A2:EE:8B:1E:08, 00:A2:EE:8B:1E:09, 00:A2:EE:8B:1E:05, 00:A2:EE:8B:1E:2D, 00:A2:EE:8B:1E:2E, 00:A2:EE:8B:1E:2F, 00:A2:EE:8B:1E:30, n.a., 00:A2:EE:8B:1E:06, 00:A2:EE:8B:1E:0"/>
    <s v="NULL"/>
  </r>
  <r>
    <x v="10"/>
    <x v="549"/>
    <x v="2205"/>
    <x v="1"/>
    <x v="5"/>
    <s v="In Betrieb"/>
    <x v="1"/>
    <s v="Cisco Switch, Cisco Switch, Cisco Switch, Cisco Switch"/>
    <s v="FDO2033E2LS, FDO2033E2LS, FDO2033E2LS, FDO2033E2LS"/>
    <s v="n.a., n.a., n.a., 00:A2:EE:4F:28:81"/>
    <s v="n.a., n.a., n.a., 10.2.2.14"/>
  </r>
  <r>
    <x v="10"/>
    <x v="549"/>
    <x v="2206"/>
    <x v="1"/>
    <x v="1"/>
    <s v="In Betrieb"/>
    <x v="1"/>
    <s v="WS-C3650-48PD-S, WS-C3650-48PD-S, WS-C3650-48PD-S, WS-C3650-48PD-S, WS-C3650-48PD-S, WS-C3650-48PD-S, WS-C3650-48PD-S, WS-C3650-48PD-S, WS-C3650-48PD-S, WS-C3650-48PD-S, WS-C3650-48PD-S, WS-C3650-48PD-S, WS-C3650-48PD-S, WS-C3650-48PD-S, WS-C3650-48P"/>
    <s v="FDO2033E2LS, FDO2033E2LS, FDO2033E2LS, FDO2033E2LS, FDO2033E2LS, FDO2033E2LS, FDO2033E2LS, FDO2033E2LS, FDO2033E2LS, FDO2033E2LS, FDO2033E2LS, FDO2033E2LS, FDO2033E2LS, FDO2033E2LS, FDO2033E2LS, FDO2033E2LS, FDO2033E2LS, FDO2033E2LS, FDO2033E2LS, FDO"/>
    <s v="00:A2:EE:A3:EF:81, 00:A2:EE:A3:EF:8A, 00:A2:EE:A3:EF:86, 00:A2:EE:A3:EF:87, 00:A2:EE:A3:EF:88, 00:A2:EE:A3:EF:89, 00:A2:EE:A3:EF:B4, 00:A2:EE:A3:EF:97, 00:A2:EE:A3:EF:AC, 00:A2:EE:A3:EF:AD, 00:A2:EE:A3:EF:AE, 00:A2:EE:A3:EF:AF, 00:A2:EE:A3:EF:B0, 00:"/>
    <s v="NULL"/>
  </r>
  <r>
    <x v="10"/>
    <x v="549"/>
    <x v="2207"/>
    <x v="1"/>
    <x v="1"/>
    <s v="In Betrieb"/>
    <x v="1"/>
    <s v="WS-C3650-48PD-S, WS-C3650-48PD-S, WS-C3650-48PD-S, WS-C3650-48PD-S, WS-C3650-48PD-S, WS-C3650-48PD-S, WS-C3650-48PD-S, WS-C3650-48PD-S, WS-C3650-48PD-S, WS-C3650-48PD-S, WS-C3650-48PD-S, WS-C3650-48PD-S, WS-C3650-48PD-S, WS-C3650-48PD-S, WS-C3650-48P"/>
    <s v="FDO2033Q19B, FDO2033Q19B, FDO2033Q19B, FDO2033Q19B, FDO2033Q19B, FDO2033Q19B, FDO2033Q19B, FDO2033Q19B, FDO2033Q19B, FDO2033Q19B, FDO2033Q19B, FDO2033Q19B, FDO2033Q19B, FDO2033Q19B, FDO2033Q19B, FDO2033Q19B, FDO2033Q19B, FDO2033Q19B, FDO2033Q19B, FDO"/>
    <s v="00:A2:EE:8A:DC:08, 00:A2:EE:8A:DC:09, 00:A2:EE:8A:DC:01, 00:A2:EE:8A:DC:0A, 00:A2:EE:8A:DC:06, 00:A2:EE:8A:DC:07, 00:A2:EE:8A:DC:2C, 00:A2:EE:8A:DC:2D, 00:A2:EE:8A:DC:2E, 00:A2:EE:8A:DC:2F, 00:A2:EE:8A:DC:30, 00:A2:EE:8A:DC:05, 00:A2:EE:8A:DC:27, 00:"/>
    <s v="NULL"/>
  </r>
  <r>
    <x v="10"/>
    <x v="549"/>
    <x v="2208"/>
    <x v="1"/>
    <x v="1"/>
    <s v="In Betrieb"/>
    <x v="1"/>
    <s v="WS-C3650-48PD-S, WS-C3650-48PD-S, WS-C3650-48PD-S, WS-C3650-48PD-S, WS-C3650-48PD-S, WS-C3650-48PD-S, WS-C3650-48PD-S, WS-C3650-48PD-S, WS-C3650-48PD-S, WS-C3650-48PD-S, WS-C3650-48PD-S, WS-C3650-48PD-S, WS-C3650-48PD-S, WS-C3650-48PD-S, WS-C3650-48P"/>
    <s v="FDO2033Q0SR, FDO2033Q0SR, FDO2033Q0SR, FDO2033Q0SR, FDO2033Q0SR, FDO2033Q0SR, FDO2033Q0SR, FDO2033Q0SR, FDO2033Q0SR, FDO2033Q0SR, FDO2033Q0SR, FDO2033Q0SR, FDO2033Q0SR, FDO2033Q0SR, FDO2033Q0SR, FDO2033Q0SR, FDO2033Q0SR, FDO2033Q0SR, FDO2033Q0SR, FDO"/>
    <s v="00:A2:EE:4F:28:81, 00:A2:EE:4F:28:8A, 00:A2:EE:4F:28:8B, 00:A2:EE:4F:28:8C, 00:A2:EE:4F:28:88, 00:A2:EE:4F:28:89, 00:A2:EE:4F:28:B4, 00:A2:EE:4F:28:AE, 00:A2:EE:4F:28:AF, 00:A2:EE:4F:28:B0, 00:A2:EE:4F:28:85, 00:A2:EE:4F:28:86, 00:A2:EE:4F:28:87, 00:"/>
    <s v="NULL"/>
  </r>
  <r>
    <x v="10"/>
    <x v="549"/>
    <x v="2209"/>
    <x v="1"/>
    <x v="1"/>
    <s v="In Betrieb"/>
    <x v="1"/>
    <s v="WS-C3650-48PD-S, WS-C3650-48PD-S, WS-C3650-48PD-S, WS-C3650-48PD-S, WS-C3650-48PD-S, WS-C3650-48PD-S, WS-C3650-48PD-S, WS-C3650-48PD-S, WS-C3650-48PD-S, WS-C3650-48PD-S, WS-C3650-48PD-S, WS-C3650-48PD-S, WS-C3650-48PD-S, WS-C3650-48PD-S, WS-C3650-48P"/>
    <s v="FDO2033Q1F1, FDO2033Q1F1, FDO2033Q1F1, FDO2033Q1F1, FDO2033Q1F1, FDO2033Q1F1, FDO2033Q1F1, FDO2033Q1F1, FDO2033Q1F1, FDO2033Q1F1, FDO2033Q1F1, FDO2033Q1F1, FDO2033Q1F1, FDO2033Q1F1, FDO2033Q1F1, FDO2033Q1F1, FDO2033Q1F1, FDO2033Q1F1, FDO2033Q1F1, FDO"/>
    <s v="00:A2:EE:85:12:81, 00:A2:EE:85:12:8A, 00:A2:EE:85:12:8B, 00:A2:EE:85:12:87, 00:A2:EE:85:12:88, 00:A2:EE:85:12:89, 00:A2:EE:85:12:82, 00:A2:EE:85:12:AD, 00:A2:EE:85:12:AE, 00:A2:EE:85:12:AF, 00:A2:EE:85:12:B0, 00:A2:EE:85:12:85, 00:A2:EE:85:12:86, 00:"/>
    <s v="NULL"/>
  </r>
  <r>
    <x v="10"/>
    <x v="550"/>
    <x v="2210"/>
    <x v="0"/>
    <x v="0"/>
    <s v="In Betrieb"/>
    <x v="0"/>
    <s v="RICOH Aficio Printer"/>
    <s v="W663K200721"/>
    <s v="00:26:73:57:2F:17"/>
    <s v="10.2.30.71"/>
  </r>
  <r>
    <x v="10"/>
    <x v="551"/>
    <x v="2211"/>
    <x v="0"/>
    <x v="0"/>
    <s v="In Betrieb"/>
    <x v="0"/>
    <s v="RICOH Aficio Printer"/>
    <s v="S9338500662"/>
    <s v="00:26:73:59:26:E5"/>
    <n v="10188250229"/>
  </r>
  <r>
    <x v="10"/>
    <x v="552"/>
    <x v="2212"/>
    <x v="0"/>
    <x v="0"/>
    <s v="In Betrieb"/>
    <x v="0"/>
    <s v="RICOH Aficio Printer, RICOH Aficio Printer"/>
    <s v="T1149064235, T1149064235"/>
    <s v="n.a., 00:26:73:87:E8:21"/>
    <s v="n.a., 10.2.98.162"/>
  </r>
  <r>
    <x v="10"/>
    <x v="553"/>
    <x v="2213"/>
    <x v="0"/>
    <x v="0"/>
    <s v="In Betrieb"/>
    <x v="0"/>
    <s v="RICOH Aficio Printer"/>
    <s v="T1149064227"/>
    <s v="00:26:73:87:E9:A1"/>
    <s v="10.2.30.9"/>
  </r>
  <r>
    <x v="10"/>
    <x v="554"/>
    <x v="2214"/>
    <x v="5"/>
    <x v="16"/>
    <s v="In Betrieb"/>
    <x v="16"/>
    <s v="NULL"/>
    <s v="NULL"/>
    <s v="NULL"/>
    <s v="NULL"/>
  </r>
  <r>
    <x v="10"/>
    <x v="554"/>
    <x v="2215"/>
    <x v="5"/>
    <x v="16"/>
    <s v="In Betrieb"/>
    <x v="16"/>
    <s v="NULL"/>
    <s v="NULL"/>
    <s v="NULL"/>
    <s v="NULL"/>
  </r>
  <r>
    <x v="10"/>
    <x v="555"/>
    <x v="2216"/>
    <x v="0"/>
    <x v="0"/>
    <s v="In Betrieb"/>
    <x v="0"/>
    <s v="RICOH Aficio Printer"/>
    <s v="E154M630365"/>
    <s v="00:26:73:88:4D:17"/>
    <s v="10.188.77.81"/>
  </r>
  <r>
    <x v="10"/>
    <x v="556"/>
    <x v="2217"/>
    <x v="0"/>
    <x v="0"/>
    <s v="In Betrieb"/>
    <x v="0"/>
    <s v="HP Printer T520, HP Printer T520"/>
    <s v="NULL"/>
    <s v="n.a., "/>
    <s v="n.a., 10.188.77.165"/>
  </r>
  <r>
    <x v="10"/>
    <x v="557"/>
    <x v="2218"/>
    <x v="0"/>
    <x v="0"/>
    <s v="In Betrieb"/>
    <x v="0"/>
    <s v="Xerox Phaser 8560DN"/>
    <s v="FBT168752"/>
    <s v="00:00:AA:AB:AA:3F"/>
    <s v="10.188.89.35"/>
  </r>
  <r>
    <x v="10"/>
    <x v="558"/>
    <x v="2219"/>
    <x v="0"/>
    <x v="0"/>
    <s v="In Betrieb"/>
    <x v="0"/>
    <s v="RICOH Aficio Printer"/>
    <s v="E154M630323"/>
    <s v="00:26:73:88:48:14"/>
    <s v="10.188.77.152"/>
  </r>
  <r>
    <x v="10"/>
    <x v="559"/>
    <x v="2220"/>
    <x v="0"/>
    <x v="0"/>
    <s v="In Betrieb"/>
    <x v="0"/>
    <s v="RICOH Aficio Printer"/>
    <s v="W493K302925"/>
    <s v="00:26:73:5B:7F:CE"/>
    <s v="10.188.77.49"/>
  </r>
  <r>
    <x v="10"/>
    <x v="560"/>
    <x v="2221"/>
    <x v="0"/>
    <x v="0"/>
    <s v="In Betrieb"/>
    <x v="0"/>
    <s v="RICOH Aficio Printer"/>
    <s v="S9348901338"/>
    <s v="00:26:73:81:BB:5D"/>
    <s v="10.188.77.38"/>
  </r>
  <r>
    <x v="10"/>
    <x v="561"/>
    <x v="2222"/>
    <x v="0"/>
    <x v="0"/>
    <s v="In Betrieb"/>
    <x v="0"/>
    <s v="RICOH Aficio Printer"/>
    <s v="E154M630326"/>
    <s v="00:26:73:88:48:13"/>
    <s v="10.188.77.98"/>
  </r>
  <r>
    <x v="10"/>
    <x v="562"/>
    <x v="2223"/>
    <x v="1"/>
    <x v="1"/>
    <s v="In Betrieb"/>
    <x v="1"/>
    <s v="Brocade Communications Systems ICX6450-48 Switch, Brocade Communications Systems ICX6450-48 Switch, Brocade Communications Systems ICX6450-48 Switch, Brocade Communications Systems ICX6450-48 Switch, Brocade Communications Systems ICX6450-48 Switch, "/>
    <s v="BZS3233K060, BZS3233K060, BZS3233K060, BZS3233K060, BZS3233K060, BZS3233K060, BZS3233K060, BZS3233K060, BZS3233K060, BZS3233K060, BZS3233K060, BZS3233K060, BZS3233K060, BZS3233K060, BZS3233K060, BZS3233K060, BZS3233K060, BZS3233K060, BZS3233K060, BZS"/>
    <s v="CC:4E:24:7F:53:A0, n.a., CC:4E:24:7F:53:A0, CC:4E:24:7F:53:A9, CC:4E:24:7F:53:AA, CC:4E:24:7F:53:A6, CC:4E:24:7F:53:A7, CC:4E:24:7F:53:A8, CC:4E:24:7F:53:B9, CC:4E:24:7F:53:BA, CC:4E:24:7F:53:BB, CC:4E:24:7F:53:B6, CC:4E:24:7F:53:B7, CC:4E:24:7F:53:A"/>
    <s v="NULL"/>
  </r>
  <r>
    <x v="10"/>
    <x v="562"/>
    <x v="2224"/>
    <x v="1"/>
    <x v="1"/>
    <s v="In Betrieb"/>
    <x v="1"/>
    <s v="HP J4865A ProCurve 4108GL, HP J4865A ProCurve 4108GL"/>
    <s v="SG341MF04K, SG341MF04K"/>
    <s v="00:01:E6:F3:0D:55, n.a."/>
    <s v="10.188.71.120, n.a."/>
  </r>
  <r>
    <x v="10"/>
    <x v="562"/>
    <x v="2225"/>
    <x v="1"/>
    <x v="1"/>
    <s v="In Betrieb"/>
    <x v="1"/>
    <s v="HP J4865A ProCurve 4108GL, HP J4865A ProCurve 4108GL, HP J4865A ProCurve 4108GL, HP J4865A ProCurve 4108GL"/>
    <s v="SG341MF05H, SG341MF05H, SG341MF05H, SG341MF05H"/>
    <s v="n.a., n.a., n.a., 00:01:E6:F2:5F:55"/>
    <s v="n.a., n.a., n.a., 10.188.71.119"/>
  </r>
  <r>
    <x v="10"/>
    <x v="562"/>
    <x v="2226"/>
    <x v="1"/>
    <x v="1"/>
    <s v="In Betrieb"/>
    <x v="1"/>
    <s v="HP J4865A ProCurve 4108GL, HP J4865A ProCurve 4108GL, HP J4865A ProCurve 4108GL, HP J4865A ProCurve 4108GL, HP J4865A ProCurve 4108GL"/>
    <s v="SG324MF01L, SG324MF01L, SG324MF01L, SG324MF01L, SG324MF01L"/>
    <s v="n.a., n.a., n.a., n.a., 00:0A:57:F5:23:55"/>
    <s v="n.a., n.a., n.a., n.a., 10.188.71.118"/>
  </r>
  <r>
    <x v="10"/>
    <x v="562"/>
    <x v="2227"/>
    <x v="1"/>
    <x v="1"/>
    <s v="In Betrieb"/>
    <x v="1"/>
    <s v="HP J4812A ProCurve Switch, HP J4812A ProCurve Switch"/>
    <s v="SG407NW0F2, SG407NW0F2"/>
    <s v="00:0E:7F:56:61:6D, n.a."/>
    <s v="10.188.71.117, n.a."/>
  </r>
  <r>
    <x v="10"/>
    <x v="562"/>
    <x v="2228"/>
    <x v="1"/>
    <x v="1"/>
    <s v="In Betrieb"/>
    <x v="1"/>
    <s v="NULL"/>
    <s v="NULL"/>
    <s v="NULL"/>
    <s v="NULL"/>
  </r>
  <r>
    <x v="10"/>
    <x v="563"/>
    <x v="2229"/>
    <x v="0"/>
    <x v="0"/>
    <s v="In Betrieb"/>
    <x v="0"/>
    <s v="RICOH Aficio Printer"/>
    <s v="G074P400162"/>
    <s v="00:26:73:81:3D:3A"/>
    <s v="10.188.77.2"/>
  </r>
  <r>
    <x v="10"/>
    <x v="564"/>
    <x v="2230"/>
    <x v="0"/>
    <x v="0"/>
    <s v="In Betrieb"/>
    <x v="0"/>
    <s v="RICOH Aficio Printer, RICOH Aficio Printer, RICOH Aficio Printer, RICOH Aficio Printer, RICOH Aficio Printer, RICOH Aficio Printer, RICOH Aficio Printer"/>
    <s v="S9338500738, S9338500738, S9338500738, S9338500738, S9338500738, S9338500738, S9338500738"/>
    <s v="n.a., n.a., n.a., n.a., n.a., n.a., 00:26:73:59:50:7B"/>
    <s v="n.a., n.a., n.a., n.a., n.a., n.a., 10.188.85.57"/>
  </r>
  <r>
    <x v="10"/>
    <x v="565"/>
    <x v="2231"/>
    <x v="0"/>
    <x v="0"/>
    <s v="In Betrieb"/>
    <x v="0"/>
    <s v="RICOH Aficio Printer"/>
    <s v="E154M521452"/>
    <s v="00:26:73:88:10:13"/>
    <s v="10.188.77.42"/>
  </r>
  <r>
    <x v="10"/>
    <x v="566"/>
    <x v="2232"/>
    <x v="0"/>
    <x v="0"/>
    <s v="In Betrieb"/>
    <x v="0"/>
    <s v="HP Color LaserJet 2605dn"/>
    <s v="CNF8G3L9KJ"/>
    <m/>
    <s v="10.188.77.31"/>
  </r>
  <r>
    <x v="10"/>
    <x v="567"/>
    <x v="2233"/>
    <x v="0"/>
    <x v="0"/>
    <s v="In Betrieb"/>
    <x v="0"/>
    <s v="RICOH Aficio Printer, RICOH Aficio Printer"/>
    <s v="S9348901347, S9348901347"/>
    <s v="00:26:73:81:BB:37, n.a."/>
    <s v="10.188.85.24, n.a."/>
  </r>
  <r>
    <x v="10"/>
    <x v="567"/>
    <x v="2234"/>
    <x v="0"/>
    <x v="0"/>
    <s v="In Betrieb"/>
    <x v="0"/>
    <s v="HP Color LaserJet 2605dn"/>
    <s v="CNCW71LBLR"/>
    <m/>
    <s v="10.2.31.197"/>
  </r>
  <r>
    <x v="10"/>
    <x v="568"/>
    <x v="2235"/>
    <x v="0"/>
    <x v="0"/>
    <s v="In Betrieb"/>
    <x v="0"/>
    <s v="RICOH Aficio Printer"/>
    <s v="S9348901466"/>
    <s v="00:26:73:81:CB:1B"/>
    <s v="10.188.77.250"/>
  </r>
  <r>
    <x v="10"/>
    <x v="569"/>
    <x v="2236"/>
    <x v="0"/>
    <x v="0"/>
    <s v="In Betrieb"/>
    <x v="0"/>
    <s v="RICOH Aficio Printer, RICOH Aficio Printer, RICOH Aficio Printer"/>
    <s v="S9348901341, S9348901341, S9348901341"/>
    <s v="n.a., n.a., 00:26:73:81:BB:68"/>
    <s v="n.a., n.a., 10.188.77.153"/>
  </r>
  <r>
    <x v="10"/>
    <x v="570"/>
    <x v="2237"/>
    <x v="0"/>
    <x v="0"/>
    <s v="In Betrieb"/>
    <x v="0"/>
    <s v="RICOH Aficio Printer, RICOH Aficio Printer"/>
    <s v="T1149064390, T1149064390"/>
    <s v="n.a., 00:26:73:88:82:55"/>
    <s v="n.a., 10.188.86.80"/>
  </r>
  <r>
    <x v="10"/>
    <x v="571"/>
    <x v="2238"/>
    <x v="0"/>
    <x v="0"/>
    <s v="In Betrieb"/>
    <x v="0"/>
    <s v="RICOH Aficio Printer"/>
    <s v="W914P603720"/>
    <s v="00:26:73:89:5E:70"/>
    <s v="10.188.77.61"/>
  </r>
  <r>
    <x v="10"/>
    <x v="572"/>
    <x v="2239"/>
    <x v="0"/>
    <x v="0"/>
    <s v="In Betrieb"/>
    <x v="0"/>
    <s v="RICOH Aficio Printer, RICOH Aficio Printer"/>
    <s v="S9348901334, S9348901334"/>
    <s v="n.a., 00:26:73:81:BB:58"/>
    <s v="n.a., 10.188.88.97"/>
  </r>
  <r>
    <x v="10"/>
    <x v="573"/>
    <x v="2240"/>
    <x v="0"/>
    <x v="0"/>
    <s v="In Betrieb"/>
    <x v="0"/>
    <s v="RICOH Aficio Printer"/>
    <s v="W493K301895"/>
    <s v="00:26:73:5B:32:FA"/>
    <s v="10.188.77.123"/>
  </r>
  <r>
    <x v="10"/>
    <x v="574"/>
    <x v="2241"/>
    <x v="0"/>
    <x v="0"/>
    <s v="In Betrieb"/>
    <x v="0"/>
    <s v="RICOH Aficio Printer"/>
    <s v="W794P402638"/>
    <s v="00:26:73:81:30:DA"/>
    <s v="10.188.103.64"/>
  </r>
  <r>
    <x v="10"/>
    <x v="575"/>
    <x v="2242"/>
    <x v="0"/>
    <x v="0"/>
    <s v="In Betrieb"/>
    <x v="0"/>
    <s v="RICOH Aficio Printer"/>
    <s v="W663K200793"/>
    <s v="00:26:73:57:2E:22"/>
    <s v="10.2.31.144"/>
  </r>
  <r>
    <x v="10"/>
    <x v="575"/>
    <x v="2243"/>
    <x v="0"/>
    <x v="0"/>
    <s v="Installiert"/>
    <x v="0"/>
    <s v="RICOH Aficio Printer"/>
    <s v="C508P701279"/>
    <s v="58:38:79:13:21:67"/>
    <s v="10.2.98.136"/>
  </r>
  <r>
    <x v="10"/>
    <x v="576"/>
    <x v="2244"/>
    <x v="0"/>
    <x v="0"/>
    <s v="In Betrieb"/>
    <x v="0"/>
    <s v="RICOH Aficio Printer"/>
    <s v="W914P500802"/>
    <s v="00:26:73:81:D1:C4"/>
    <s v="10.2.31.196"/>
  </r>
  <r>
    <x v="10"/>
    <x v="577"/>
    <x v="2245"/>
    <x v="0"/>
    <x v="0"/>
    <s v="In Betrieb"/>
    <x v="0"/>
    <s v="RICOH Aficio Printer, RICOH Aficio Printer"/>
    <s v="NULL"/>
    <s v="n.a., n.a."/>
    <s v="n.a., n.a."/>
  </r>
  <r>
    <x v="10"/>
    <x v="578"/>
    <x v="2246"/>
    <x v="0"/>
    <x v="0"/>
    <s v="In Betrieb"/>
    <x v="0"/>
    <s v="RICOH Aficio Printer"/>
    <s v="T1149064301"/>
    <s v="00:26:73:87:E8:FD"/>
    <s v="10.188.130.5"/>
  </r>
  <r>
    <x v="10"/>
    <x v="579"/>
    <x v="2247"/>
    <x v="0"/>
    <x v="0"/>
    <s v="In Betrieb"/>
    <x v="0"/>
    <s v="HP Color LaserJet 2605dn"/>
    <s v="CNCW85M4YQ"/>
    <m/>
    <s v="172.21.101.128"/>
  </r>
  <r>
    <x v="10"/>
    <x v="580"/>
    <x v="2248"/>
    <x v="1"/>
    <x v="1"/>
    <s v="In Betrieb"/>
    <x v="1"/>
    <s v="Foundry Iron Switch, Foundry Iron Switch, Foundry Iron Switch, Foundry Iron Switch, Foundry Iron Switch, Foundry Iron Switch, Foundry Iron Switch, Foundry Iron Switch, Foundry Iron Switch, Foundry Iron Switch"/>
    <s v="BZT3238L06W, BZT3238L06W, BZT3238L06W, BZT3238L06W, BZT3238L06W, BZT3238L06W, BZT3238L06W, BZT3238L06W, BZT3238L06W, BZT3238L06W"/>
    <s v="60:9C:9F:1A:EF:80, n.a., 60:9C:9F:1A:EF:80, 60:9C:9F:1A:EF:AF, 60:9C:9F:1A:EF:81, 60:9C:9F:1A:EF:82, 60:9C:9F:1A:EF:83, 60:9C:9F:1A:EF:B2, 60:9C:9F:1A:EF:AD, 60:9C:9F:1A:EF:AE"/>
    <s v="NULL"/>
  </r>
  <r>
    <x v="10"/>
    <x v="580"/>
    <x v="2249"/>
    <x v="1"/>
    <x v="1"/>
    <s v="In Betrieb"/>
    <x v="1"/>
    <s v="Foundry Iron Switch, Foundry Iron Switch, Foundry Iron Switch, Foundry Iron Switch, Foundry Iron Switch, Foundry Iron Switch, Foundry Iron Switch"/>
    <s v="BZT0420K01N, BZT0420K01N, BZT0420K01N, BZT0420K01N, BZT0420K01N, BZT0420K01N, BZT0420K01N"/>
    <s v="CC:4E:24:67:F7:00, n.a., CC:4E:24:67:F7:00, CC:4E:24:67:F7:01, CC:4E:24:67:F7:02, CC:4E:24:67:F7:03, CC:4E:24:67:F7:32"/>
    <s v="NULL"/>
  </r>
  <r>
    <x v="10"/>
    <x v="581"/>
    <x v="2250"/>
    <x v="0"/>
    <x v="0"/>
    <s v="In Betrieb"/>
    <x v="0"/>
    <s v="RICOH Aficio Printer, RICOH Aficio Printer"/>
    <s v="C507P105798, C507P105798"/>
    <s v="n.a., 00:26:73:D9:45:9C"/>
    <s v="n.a., 10.2.30.195"/>
  </r>
  <r>
    <x v="10"/>
    <x v="582"/>
    <x v="2251"/>
    <x v="2"/>
    <x v="21"/>
    <s v="In Betrieb"/>
    <x v="15"/>
    <s v="9111-285 (Server UNIX)"/>
    <s v="80000EA3A5C00001"/>
    <s v="n.a."/>
    <s v="n.a."/>
  </r>
  <r>
    <x v="10"/>
    <x v="582"/>
    <x v="2252"/>
    <x v="1"/>
    <x v="20"/>
    <s v="Angelegt"/>
    <x v="1"/>
    <s v="NULL"/>
    <s v="NULL"/>
    <s v="NULL"/>
    <s v="NULL"/>
  </r>
  <r>
    <x v="10"/>
    <x v="582"/>
    <x v="2253"/>
    <x v="1"/>
    <x v="20"/>
    <s v="Angelegt"/>
    <x v="1"/>
    <s v="NULL"/>
    <s v="NULL"/>
    <s v="NULL"/>
    <s v="NULL"/>
  </r>
  <r>
    <x v="10"/>
    <x v="582"/>
    <x v="2254"/>
    <x v="1"/>
    <x v="20"/>
    <s v="Angelegt"/>
    <x v="1"/>
    <s v="NULL"/>
    <s v="NULL"/>
    <s v="NULL"/>
    <s v="NULL"/>
  </r>
  <r>
    <x v="10"/>
    <x v="582"/>
    <x v="2255"/>
    <x v="1"/>
    <x v="20"/>
    <s v="Angelegt"/>
    <x v="1"/>
    <s v="NULL"/>
    <s v="NULL"/>
    <s v="NULL"/>
    <s v="NULL"/>
  </r>
  <r>
    <x v="10"/>
    <x v="582"/>
    <x v="2256"/>
    <x v="1"/>
    <x v="1"/>
    <s v="In Betrieb"/>
    <x v="1"/>
    <s v="HP J9623A E2620-24 Switch, HP J9623A E2620-24 Switch, HP J9623A E2620-24 Switch, HP J9623A E2620-24 Switch"/>
    <s v="CN35DRR1JT, CN35DRR1JT, CN35DRR1JT, CN35DRR1JT"/>
    <s v="n.a., n.a., n.a., 88:51:FB:9F:9A:C4"/>
    <s v="n.a., n.a., n.a., 10.188.71.80"/>
  </r>
  <r>
    <x v="10"/>
    <x v="582"/>
    <x v="2257"/>
    <x v="1"/>
    <x v="1"/>
    <s v="In Betrieb"/>
    <x v="1"/>
    <s v="Nortel Layer2-3 GbE Switch Module(Copper)"/>
    <s v="Nortel Layer2-3 GbE Switch Module(Copper)"/>
    <s v="nicht_vorhanden"/>
    <s v="10.188.13.245"/>
  </r>
  <r>
    <x v="10"/>
    <x v="582"/>
    <x v="2258"/>
    <x v="2"/>
    <x v="0"/>
    <s v="Angelegt"/>
    <x v="10"/>
    <s v="NULL"/>
    <s v="NULL"/>
    <s v="NULL"/>
    <s v="NULL"/>
  </r>
  <r>
    <x v="10"/>
    <x v="582"/>
    <x v="2259"/>
    <x v="1"/>
    <x v="1"/>
    <s v="In Betrieb"/>
    <x v="1"/>
    <s v="Brocade ICX6430-24, Brocade ICX6430-24, Brocade ICX6430-24, Brocade ICX6430-24, Brocade ICX6430-24, Brocade ICX6430-24, Brocade ICX6430-24, Brocade ICX6430-24, Brocade ICX6430-24, Brocade ICX6430-24, Brocade ICX6430-24, Brocade ICX6430-24, Brocade IC"/>
    <s v="BZN2537H41C, BZN2537H41C, BZN2537H41C, BZN2537H41C, BZN2537H41C, BZN2537H41C, BZN2537H41C, BZN2537H41C, BZN2537H41C, BZN2537H41C, BZN2537H41C, BZN2537H41C, BZN2537H41C, BZN2537H41C, BZN2537H41C, BZN2537H41C, BZN2537H41C, BZN2537H41C, BZN2537H41C, BZN"/>
    <s v="74:8E:F8:B4:30:00, n.a., 74:8E:F8:B4:30:00, 74:8E:F8:B4:30:09, 74:8E:F8:B4:30:1B, 74:8E:F8:B4:30:05, 74:8E:F8:B4:30:06, 74:8E:F8:B4:30:07, 74:8E:F8:B4:30:08, 74:8E:F8:B4:30:19, 74:8E:F8:B4:30:1A, 74:8E:F8:B4:30:15, 74:8E:F8:B4:30:16, 74:8E:F8:B4:30:1"/>
    <s v="NULL"/>
  </r>
  <r>
    <x v="11"/>
    <x v="583"/>
    <x v="2260"/>
    <x v="1"/>
    <x v="4"/>
    <s v="In Betrieb"/>
    <x v="3"/>
    <s v="Cisco Aggregation Services Router 100x, Cisco Aggregation Services Router 100x, Cisco Aggregation Services Router 100x, Cisco Aggregation Services Router 100x, Cisco Aggregation Services Router 100x, Cisco Aggregation Services Router 100x, Cisco Aggr"/>
    <s v="NULL"/>
    <s v="n.a., n.a., n.a., n.a., n.a., , n.a., n.a., n.a., n.a., n.a., n.a."/>
    <s v="n.a., n.a., n.a., n.a., n.a., 10.12.192.252, n.a., n.a., n.a., n.a., n.a., n.a."/>
  </r>
  <r>
    <x v="11"/>
    <x v="583"/>
    <x v="2261"/>
    <x v="1"/>
    <x v="4"/>
    <s v="Installiert"/>
    <x v="3"/>
    <s v="Cisco Aggregation Services Router 100x, Cisco Aggregation Services Router 100x, Cisco Aggregation Services Router 100x, Cisco Aggregation Services Router 100x, Cisco Aggregation Services Router 100x, Cisco Aggregation Services Router 100x, Cisco Aggr"/>
    <s v="FXS2118Q31L, FXS2118Q31L, FXS2118Q31L, FXS2118Q31L, FXS2118Q31L, FXS2118Q31L, FXS2118Q31L, FXS2118Q31L, FXS2118Q31L, FXS2118Q31L, FXS2118Q31L, FXS2118Q31L, FXS2118Q31L, FXS2118Q31L, FXS2118Q31L, FXS2118Q31L"/>
    <s v="n.a., n.a., n.a., n.a., n.a., 18:80:90:E2:A4:02, n.a., n.a., n.a., n.a., n.a., n.a., n.a., n.a., n.a., n.a."/>
    <s v="n.a., n.a., n.a., n.a., n.a., 10.12.192.254, n.a., n.a., n.a., n.a., n.a., n.a., n.a., n.a., n.a., n.a."/>
  </r>
  <r>
    <x v="11"/>
    <x v="583"/>
    <x v="2262"/>
    <x v="0"/>
    <x v="0"/>
    <s v="In Betrieb"/>
    <x v="0"/>
    <s v="RICOH Aficio Printer"/>
    <s v="C717J700676"/>
    <s v="00:26:73:E5:5B:32"/>
    <s v="10.12.200.230"/>
  </r>
  <r>
    <x v="11"/>
    <x v="583"/>
    <x v="2263"/>
    <x v="0"/>
    <x v="0"/>
    <s v="In Betrieb"/>
    <x v="0"/>
    <s v="RICOH Aficio Printer, RICOH Aficio Printer, RICOH Aficio Printer, RICOH Aficio Printer"/>
    <s v="C717R511236, C717R511236, C717R511236, C717R511236"/>
    <s v="n.a., n.a., 00:26:73:E5:A2:85, n.a."/>
    <s v="n.a., n.a., 10.12.200.228, n.a."/>
  </r>
  <r>
    <x v="11"/>
    <x v="584"/>
    <x v="2264"/>
    <x v="5"/>
    <x v="16"/>
    <s v="In Betrieb"/>
    <x v="16"/>
    <s v="NULL"/>
    <s v="NULL"/>
    <s v="NULL"/>
    <s v="NULL"/>
  </r>
  <r>
    <x v="11"/>
    <x v="584"/>
    <x v="2265"/>
    <x v="2"/>
    <x v="3"/>
    <s v="In Betrieb"/>
    <x v="22"/>
    <s v="VMware Virtual Platform (Server Windows)"/>
    <s v="VMware-42 2b a1 21 a7 a1 14 d2-cb 34 d1 9b 07 56 4"/>
    <s v="00:50:56:AB:F7:42"/>
    <s v="10.12.200.66"/>
  </r>
  <r>
    <x v="11"/>
    <x v="584"/>
    <x v="2266"/>
    <x v="4"/>
    <x v="14"/>
    <s v="In Betrieb"/>
    <x v="31"/>
    <s v="IBM v3700"/>
    <s v="NULL"/>
    <s v="NULL"/>
    <s v="10.12.201.8"/>
  </r>
  <r>
    <x v="11"/>
    <x v="584"/>
    <x v="2267"/>
    <x v="2"/>
    <x v="2"/>
    <s v="In Betrieb"/>
    <x v="2"/>
    <s v="ProLiant DL380 Gen9 (Server ESX), ProLiant DL380 Gen9 (Server ESX)"/>
    <s v="CZJ7230CGS, CZJ7230CGS"/>
    <s v="00:50:56:6d:9e:29, 30:e1:71:62:ab:d0"/>
    <s v="10.12.201.15, 10.12.201.2"/>
  </r>
  <r>
    <x v="11"/>
    <x v="584"/>
    <x v="2268"/>
    <x v="2"/>
    <x v="2"/>
    <s v="In Betrieb"/>
    <x v="2"/>
    <s v="ProLiant DL380 Gen9 (Server ESX), ProLiant DL380 Gen9 (Server ESX)"/>
    <s v="CZJ7230CGR, CZJ7230CGR"/>
    <s v="00:50:56:65:03:d7, 30:e1:71:62:ab:78"/>
    <s v="10.12.201.5, 10.12.201.3"/>
  </r>
  <r>
    <x v="12"/>
    <x v="585"/>
    <x v="2269"/>
    <x v="0"/>
    <x v="0"/>
    <s v="In Betrieb"/>
    <x v="0"/>
    <s v="RICOH Aficio Printer, RICOH Aficio Printer, RICOH Aficio Printer, RICOH Aficio Printer, RICOH Aficio Printer"/>
    <s v=", , , , "/>
    <s v="n.a., n.a., n.a., n.a., 00:26:73:08:A2:E5"/>
    <s v="n.a., n.a., n.a., n.a., 192.168.115.230"/>
  </r>
  <r>
    <x v="12"/>
    <x v="586"/>
    <x v="2270"/>
    <x v="0"/>
    <x v="0"/>
    <s v="In Betrieb"/>
    <x v="0"/>
    <s v="RICOH Aficio Printer, RICOH Aficio Printer"/>
    <s v="E154MB30017, E154MB30017"/>
    <s v="n.a., "/>
    <s v="n.a., 192.168.115.226"/>
  </r>
  <r>
    <x v="12"/>
    <x v="587"/>
    <x v="2271"/>
    <x v="1"/>
    <x v="4"/>
    <s v="In Betrieb"/>
    <x v="3"/>
    <s v="CISCO2901/K9"/>
    <s v="FCZ1911C0D9"/>
    <s v="n.a."/>
    <s v="n.a."/>
  </r>
  <r>
    <x v="12"/>
    <x v="587"/>
    <x v="2272"/>
    <x v="2"/>
    <x v="2"/>
    <s v="In Betrieb"/>
    <x v="2"/>
    <s v="ProLiant DL380 G7 (Server ESX)"/>
    <s v="CZ2142076S"/>
    <s v="44:1e:a1:39:47:70"/>
    <s v="10.115.31.215"/>
  </r>
  <r>
    <x v="12"/>
    <x v="587"/>
    <x v="2273"/>
    <x v="1"/>
    <x v="4"/>
    <s v="In Betrieb"/>
    <x v="3"/>
    <s v="Foundry Switching Router, Foundry Switching Router, Foundry Switching Router, Foundry Switching Router, Foundry Switching Router, Foundry Switching Router, Foundry Switching Router, Foundry Switching Router, Foundry Switching Router, Foundry Switchin"/>
    <s v="NULL"/>
    <s v="n.a., n.a., n.a., n.a., n.a., n.a., n.a., n.a., n.a., n.a., n.a., , n.a., n.a., n.a., n.a., n.a., n.a., n.a., n.a., n.a., n.a., n.a., n.a., n.a., n.a., n.a., n.a., n.a., n.a., n.a., n.a., n.a., n.a., n.a., n.a., n.a., n.a., n.a., n.a., n.a., n.a., n."/>
    <s v="n.a., n.a., n.a., n.a., n.a., n.a., n.a., n.a., n.a., n.a., n.a., 10.115.10.1, n.a., n.a., n.a., n.a., n.a., n.a., n.a., n.a., n.a., n.a., n.a., n.a., n.a., n.a., n.a., n.a., n.a., n.a., n.a., n.a., n.a., n.a., n.a., n.a., n.a., n.a., n.a., n.a., n.a"/>
  </r>
  <r>
    <x v="12"/>
    <x v="587"/>
    <x v="2274"/>
    <x v="1"/>
    <x v="4"/>
    <s v="In Betrieb"/>
    <x v="1"/>
    <s v="Cisco Router, Cisco Router"/>
    <s v="FHK130925M2, FHK130925M2"/>
    <s v="00:21:A0:F7:DD:62, n.a."/>
    <s v="10.115.10.202, n.a."/>
  </r>
  <r>
    <x v="12"/>
    <x v="587"/>
    <x v="2275"/>
    <x v="1"/>
    <x v="4"/>
    <s v="In Betrieb"/>
    <x v="3"/>
    <s v="Cisco Router"/>
    <s v="FCZ1911C0D9"/>
    <s v="74:A0:2F:A9:E5:80"/>
    <s v="10.115.10.201"/>
  </r>
  <r>
    <x v="12"/>
    <x v="587"/>
    <x v="2276"/>
    <x v="4"/>
    <x v="18"/>
    <s v="In Betrieb"/>
    <x v="40"/>
    <s v="HP MSL 2024 LTO"/>
    <s v="DEC92304HN"/>
    <s v="NULL"/>
    <n v="192168115175"/>
  </r>
  <r>
    <x v="12"/>
    <x v="587"/>
    <x v="2277"/>
    <x v="2"/>
    <x v="3"/>
    <s v="In Betrieb"/>
    <x v="25"/>
    <s v="ProLiant DL380 G4 (Server Windows), ProLiant DL380 G4 (Server Windows)"/>
    <s v="GB8717DH8S, GB8717DH8S"/>
    <s v="00:17:08:5C:36:1A, 00:17:08:5C:36:1B"/>
    <s v="0.0.0.0, 192.168.115.203"/>
  </r>
  <r>
    <x v="12"/>
    <x v="587"/>
    <x v="2278"/>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431563, AN08431563, AN08431563, AN08431563, AN08431563, AN08431563, AN08431563, AN08431563, AN08431563, AN08431563, AN08431563, AN08431563, AN08431563, AN08431563, AN08431563, AN08431563, AN08431563, AN08431563, AN08431563, AN08431563, AN08431563"/>
    <s v="n.a., n.a., 00:1B:ED:91:03:40, 00:1B:ED:91:03:49, 00:1B:ED:91:03:4A, 00:1B:ED:91:03:4C, 00:1B:ED:91:03:62, 00:1B:ED:91:03:46, 00:1B:ED:91:03:47, 00:1B:ED:91:03:48, n.a., 00:1B:ED:91:03:40, 00:1B:ED:91:03:5B, 00:1B:ED:91:03:6C, 00:1B:ED:91:03:6D, 00:1"/>
    <s v="NULL"/>
  </r>
  <r>
    <x v="12"/>
    <x v="587"/>
    <x v="2279"/>
    <x v="4"/>
    <x v="14"/>
    <s v="In Betrieb"/>
    <x v="31"/>
    <s v="EON STOR"/>
    <n v="7946094"/>
    <s v="NULL"/>
    <n v="192168115178"/>
  </r>
  <r>
    <x v="12"/>
    <x v="587"/>
    <x v="2280"/>
    <x v="2"/>
    <x v="3"/>
    <s v="In Betrieb"/>
    <x v="29"/>
    <s v="ProLiant DL380 G6 (Server Windows)"/>
    <s v="CZ20154HMR"/>
    <s v="D8:D3:85:AA:3D:A4"/>
    <n v="192168115205"/>
  </r>
  <r>
    <x v="13"/>
    <x v="588"/>
    <x v="2281"/>
    <x v="2"/>
    <x v="2"/>
    <s v="In Betrieb"/>
    <x v="2"/>
    <s v="ProLiant DL380 Gen9 (Server ESX)"/>
    <s v="CZJ7340V5J"/>
    <s v="f4:03:43:4b:7a:bc"/>
    <s v="172.16.29.66"/>
  </r>
  <r>
    <x v="13"/>
    <x v="588"/>
    <x v="2282"/>
    <x v="5"/>
    <x v="16"/>
    <s v="Installiert"/>
    <x v="16"/>
    <s v="NULL"/>
    <s v="NULL"/>
    <s v="NULL"/>
    <s v="NULL"/>
  </r>
  <r>
    <x v="14"/>
    <x v="589"/>
    <x v="2283"/>
    <x v="1"/>
    <x v="4"/>
    <s v="Angelegt"/>
    <x v="3"/>
    <s v="NULL"/>
    <s v="NULL"/>
    <s v="NULL"/>
    <s v="NULL"/>
  </r>
  <r>
    <x v="14"/>
    <x v="589"/>
    <x v="2284"/>
    <x v="1"/>
    <x v="4"/>
    <s v="Installiert"/>
    <x v="3"/>
    <s v="Cisco Aggregation Services Router 100x, Cisco Aggregation Services Router 100x, Cisco Aggregation Services Router 100x, Cisco Aggregation Services Router 100x, Cisco Aggregation Services Router 100x, Cisco Aggregation Services Router 100x, Cisco Aggr"/>
    <s v="FXS2143Q2NL, FXS2143Q2NL, FXS2143Q2NL, FXS2143Q2NL, FXS2143Q2NL, FXS2143Q2NL, FXS2143Q2NL, FXS2143Q2NL, FXS2143Q2NL, FXS2143Q2NL, FXS2143Q2NL, FXS2143Q2NL, FXS2143Q2NL, FXS2143Q2NL, FXS2143Q2NL, FXS2143Q2NL, FXS2143Q2NL, FXS2143Q2NL, FXS2143Q2NL, FXS"/>
    <s v="n.a., n.a., n.a., n.a., n.a., n.a., n.a., n.a., n.a., n.a., n.a., 00:5D:73:C2:99:00, n.a., n.a., n.a., n.a., n.a., n.a., n.a., n.a., n.a."/>
    <s v="n.a., n.a., n.a., n.a., n.a., n.a., n.a., n.a., n.a., n.a., n.a., 172.16.6.6, n.a., n.a., n.a., n.a., n.a., n.a., n.a., n.a., n.a."/>
  </r>
  <r>
    <x v="14"/>
    <x v="590"/>
    <x v="2285"/>
    <x v="0"/>
    <x v="0"/>
    <s v="In Betrieb"/>
    <x v="0"/>
    <s v="RICOH Aficio Printer, RICOH Aficio Printer"/>
    <s v="E155MB33315, E155MB33315"/>
    <s v="00:26:73:B6:D2:53, n.a."/>
    <s v="172.16.7.34, n.a."/>
  </r>
  <r>
    <x v="15"/>
    <x v="591"/>
    <x v="2286"/>
    <x v="0"/>
    <x v="0"/>
    <s v="In Betrieb"/>
    <x v="0"/>
    <s v="RICOH Aficio Printer"/>
    <s v="E153M534293"/>
    <s v="00:26:73:83:67:F5"/>
    <n v="192168153226"/>
  </r>
  <r>
    <x v="16"/>
    <x v="592"/>
    <x v="2287"/>
    <x v="0"/>
    <x v="0"/>
    <s v="In Betrieb"/>
    <x v="0"/>
    <s v="RICOH Aficio Printer"/>
    <s v="W492K200138"/>
    <s v="00:26:73:3F:3F:38"/>
    <s v="172.18.200.128"/>
  </r>
  <r>
    <x v="16"/>
    <x v="592"/>
    <x v="2288"/>
    <x v="0"/>
    <x v="0"/>
    <s v="In Betrieb"/>
    <x v="0"/>
    <s v="RICOH Aficio Printer"/>
    <s v="E154M630267"/>
    <s v="00:26:73:88:42:C1"/>
    <s v="10.2.30.139"/>
  </r>
  <r>
    <x v="16"/>
    <x v="593"/>
    <x v="2289"/>
    <x v="0"/>
    <x v="0"/>
    <s v="In Betrieb"/>
    <x v="0"/>
    <s v="RICOH Aficio Printer"/>
    <s v="E153M531263"/>
    <s v="00:26:73:67:40:F2"/>
    <s v="10.2.30.136"/>
  </r>
  <r>
    <x v="16"/>
    <x v="594"/>
    <x v="2290"/>
    <x v="1"/>
    <x v="1"/>
    <s v="In Betrieb"/>
    <x v="1"/>
    <s v="Cisco Switch, Cisco Switch, Cisco Switch, Cisco Switch, Cisco Switch, Cisco Switch, Cisco Switch, Cisco Switch, Cisco Switch, Cisco Switch, Cisco Switch, Cisco Switch, Cisco Switch, Cisco Switch, Cisco Switch, Cisco Switch, Cisco Switch, Cisco Switch"/>
    <s v="FDO2215E2GE, FDO2215E2GE, FDO2215E2GE, FDO2215E2GE, FDO2215E2GE, FDO2215E2GE, FDO2215E2GE, FDO2215E2GE, FDO2215E2GE, FDO2215E2GE, FDO2215E2GE, FDO2215E2GE, FDO2215E2GE, FDO2215E2GE, FDO2215E2GE, FDO2215E2GE, FDO2215E2GE, FDO2215E2GE, FDO2215E2GE, FDO"/>
    <s v="70:0F:6A:B8:1B:81, 70:0F:6A:B8:1B:8A, 70:0F:6A:B8:1B:8B, 70:0F:6A:B8:1B:8C, 70:0F:6A:B8:1B:88, 70:0F:6A:B8:1B:89, n.a., n.a., 70:0F:6A:B8:1B:80, 70:0F:6A:B8:1B:C0, 70:0F:6A:B8:1B:83, 70:0F:6A:B8:1B:84, 70:0F:6A:B8:1B:85, 70:0F:6A:B8:1B:86, 70:0F:6A:B"/>
    <s v="NULL"/>
  </r>
  <r>
    <x v="16"/>
    <x v="595"/>
    <x v="2291"/>
    <x v="1"/>
    <x v="4"/>
    <s v="Angelegt"/>
    <x v="3"/>
    <s v="NULL"/>
    <s v="NULL"/>
    <s v="NULL"/>
    <s v="NULL"/>
  </r>
  <r>
    <x v="17"/>
    <x v="596"/>
    <x v="2292"/>
    <x v="1"/>
    <x v="1"/>
    <s v="In Betrieb"/>
    <x v="3"/>
    <s v="HP J9623A E2620-24 Switch, HP J9623A E2620-24 Switch"/>
    <s v="CN10DRR0JR, CN10DRR0JR"/>
    <s v="n.a., E4:11:5B:7D:ED:24"/>
    <s v="n.a., 192.168.145.162"/>
  </r>
  <r>
    <x v="18"/>
    <x v="597"/>
    <x v="2293"/>
    <x v="0"/>
    <x v="0"/>
    <s v="In Betrieb"/>
    <x v="0"/>
    <s v="RICOH Aficio Printer"/>
    <s v="E154M630536"/>
    <s v="00:26:73:88:4A:47"/>
    <n v="192168144226"/>
  </r>
  <r>
    <x v="18"/>
    <x v="598"/>
    <x v="2294"/>
    <x v="1"/>
    <x v="4"/>
    <s v="In Betrieb"/>
    <x v="3"/>
    <s v="Cisco Router, Cisco Router"/>
    <s v="FHK124021AM, FHK124021AM"/>
    <s v="00:23:04:E9:6B:16, n.a."/>
    <s v="10.144.10.202, n.a."/>
  </r>
  <r>
    <x v="18"/>
    <x v="598"/>
    <x v="2295"/>
    <x v="1"/>
    <x v="4"/>
    <s v="In Betrieb"/>
    <x v="1"/>
    <s v="Foundry Switching Router, Foundry Switching Router, Foundry Switching Router, Foundry Switching Router, Foundry Switching Router, Foundry Switching Router, Foundry Switching Router, Foundry Switching Router, Foundry Switching Router, Foundry Switchin"/>
    <s v="NULL"/>
    <s v="n.a., n.a., n.a., n.a., n.a., n.a., n.a., , n.a., n.a., n.a., n.a., n.a., n.a."/>
    <s v="n.a., n.a., n.a., n.a., n.a., n.a., n.a., 10.144.10.1, n.a., n.a., n.a., n.a., n.a., n.a."/>
  </r>
  <r>
    <x v="18"/>
    <x v="598"/>
    <x v="2296"/>
    <x v="2"/>
    <x v="2"/>
    <s v="In Betrieb"/>
    <x v="2"/>
    <s v="ProLiant ML350p Gen8 (Server ESX)"/>
    <s v="CZ24441PX7"/>
    <s v="n.a."/>
    <s v="n.a."/>
  </r>
  <r>
    <x v="19"/>
    <x v="599"/>
    <x v="2297"/>
    <x v="1"/>
    <x v="1"/>
    <s v="In Betrieb"/>
    <x v="5"/>
    <s v="HP Brocade 2610"/>
    <s v="CN27DRR51S"/>
    <s v="24be05-705240"/>
    <s v="10.99.250.11"/>
  </r>
  <r>
    <x v="19"/>
    <x v="599"/>
    <x v="2298"/>
    <x v="1"/>
    <x v="7"/>
    <s v="In Betrieb"/>
    <x v="6"/>
    <s v="NULL"/>
    <s v="NULL"/>
    <s v="NULL"/>
    <s v="NULL"/>
  </r>
  <r>
    <x v="19"/>
    <x v="599"/>
    <x v="2299"/>
    <x v="3"/>
    <x v="8"/>
    <s v="In Betrieb"/>
    <x v="6"/>
    <s v="NULL"/>
    <s v="NULL"/>
    <s v="NULL"/>
    <s v="NULL"/>
  </r>
  <r>
    <x v="19"/>
    <x v="600"/>
    <x v="2300"/>
    <x v="0"/>
    <x v="0"/>
    <s v="In Betrieb"/>
    <x v="0"/>
    <s v="RICOH Aficio Printer"/>
    <s v="W663K100956"/>
    <s v="00:26:73:50:91:49"/>
    <s v="192.168.99.227"/>
  </r>
  <r>
    <x v="19"/>
    <x v="601"/>
    <x v="2301"/>
    <x v="0"/>
    <x v="0"/>
    <s v="In Betrieb"/>
    <x v="0"/>
    <s v="RICOH Aficio Printer"/>
    <s v="E154M521354"/>
    <s v="00:26:73:88:2A:46"/>
    <s v="192.168.99.229"/>
  </r>
  <r>
    <x v="19"/>
    <x v="602"/>
    <x v="2302"/>
    <x v="1"/>
    <x v="1"/>
    <s v="In Betrieb"/>
    <x v="1"/>
    <s v="Brocade Fastiron FLS648, Brocade Fastiron FLS648"/>
    <s v="NULL"/>
    <s v=", n.a."/>
    <s v="192.168.99.163, n.a."/>
  </r>
  <r>
    <x v="19"/>
    <x v="602"/>
    <x v="2303"/>
    <x v="2"/>
    <x v="3"/>
    <s v="In Betrieb"/>
    <x v="2"/>
    <s v="ProLiant DL380 G7 (Server Windows)"/>
    <s v="CZ21340JQK"/>
    <s v="n.a."/>
    <s v="n.a."/>
  </r>
  <r>
    <x v="19"/>
    <x v="602"/>
    <x v="2304"/>
    <x v="1"/>
    <x v="4"/>
    <s v="In Betrieb"/>
    <x v="3"/>
    <s v="Foundry Switching Router, Foundry Switching Router, Foundry Switching Router, Foundry Switching Router, Foundry Switching Router, Foundry Switching Router, Foundry Switching Router, Foundry Switching Router, Foundry Switching Router, Foundry Switchin"/>
    <s v="BZT3232K064, BZT3232K064, BZT3232K064, BZT3232K064, BZT3232K064, BZT3232K064, BZT3232K064, BZT3232K064, BZT3232K064, BZT3232K064, BZT3232K064, BZT3232K064, BZT3232K064, BZT3232K064, BZT3232K064, BZT3232K064, BZT3232K064, BZT3232K064, BZT3232K064, BZT"/>
    <s v="n.a., n.a., n.a., n.a., n.a., n.a., n.a., n.a., n.a., n.a., CC:4E:24:76:20:C0, CC:4E:24:76:20:CD, n.a., n.a., n.a., n.a., n.a., n.a., n.a., CC:4E:24:76:20:C0, n.a., n.a., n.a., n.a., n.a., n.a., n.a., n.a., n.a."/>
    <s v="NULL"/>
  </r>
  <r>
    <x v="19"/>
    <x v="602"/>
    <x v="2305"/>
    <x v="1"/>
    <x v="4"/>
    <s v="In Betrieb"/>
    <x v="3"/>
    <s v="Cisco 1800 Router, Cisco 1800 Router, Cisco 1800 Router"/>
    <s v="FCZ1620903X, FCZ1620903X, FCZ1620903X"/>
    <s v="A4:4C:11:44:AD:A0, n.a., n.a."/>
    <s v="10.99.10.202, n.a., n.a."/>
  </r>
  <r>
    <x v="19"/>
    <x v="602"/>
    <x v="2306"/>
    <x v="1"/>
    <x v="4"/>
    <s v="In Betrieb"/>
    <x v="3"/>
    <s v="Foundry Switching Router, Foundry Switching Router, Foundry Switching Router, Foundry Switching Router, Foundry Switching Router, Foundry Switching Router, Foundry Switching Router, Foundry Switching Router, Foundry Switching Router, Foundry Switchin"/>
    <s v="NULL"/>
    <s v="n.a., n.a., n.a., n.a., n.a., n.a., n.a., n.a., n.a., n.a., n.a., n.a., "/>
    <s v="n.a., n.a., n.a., n.a., n.a., n.a., n.a., n.a., n.a., n.a., n.a., n.a., 192.168.99.225"/>
  </r>
  <r>
    <x v="19"/>
    <x v="602"/>
    <x v="2307"/>
    <x v="1"/>
    <x v="1"/>
    <s v="In Betrieb"/>
    <x v="1"/>
    <s v="Brocade ICX6450-48, Brocade ICX6450-48, Brocade ICX6450-48, Brocade ICX6450-48, Brocade ICX6450-48, Brocade ICX6450-48, Brocade ICX6450-48, Brocade ICX6450-48, Brocade ICX6450-48, Brocade ICX6450-48, Brocade ICX6450-48, Brocade ICX6450-48, Brocade IC"/>
    <s v="BZU0414J02G, BZU0414J02G, BZU0414J02G, BZU0414J02G, BZU0414J02G, BZU0414J02G, BZU0414J02G, BZU0414J02G, BZU0414J02G, BZU0414J02G, BZU0414J02G, BZU0414J02G, BZU0414J02G, BZU0414J02G, BZU0414J02G, BZU0414J02G, BZU0414J02G, BZU0414J02G, BZU0414J02G, BZU"/>
    <s v="n.a., n.a., n.a., n.a., n.a., n.a., n.a., n.a., n.a., 74:8E:F8:EC:14:40, n.a., 74:8E:F8:EC:14:71, 74:8E:F8:EC:14:72, 74:8E:F8:EC:14:73, 74:8E:F8:EC:14:74, n.a., n.a., n.a., n.a., n.a., n.a., n.a., 74:8E:F8:EC:14:45, 74:8E:F8:EC:14:46, 74:8E:F8:EC:14:"/>
    <s v="NULL"/>
  </r>
  <r>
    <x v="19"/>
    <x v="602"/>
    <x v="2308"/>
    <x v="1"/>
    <x v="1"/>
    <s v="In Betrieb"/>
    <x v="1"/>
    <s v="Brocade ICX-6450-48-HPOE, Brocade ICX-6450-48-HPOE, Brocade ICX-6450-48-HPOE, Brocade ICX-6450-48-HPOE, Brocade ICX-6450-48-HPOE, Brocade ICX-6450-48-HPOE, Brocade ICX-6450-48-HPOE, Brocade ICX-6450-48-HPOE, Brocade ICX-6450-48-HPOE, Brocade ICX-6450"/>
    <s v="BZT3232K08W, BZT3232K08W, BZT3232K08W, BZT3232K08W, BZT3232K08W, BZT3232K08W, BZT3232K08W, BZT3232K08W, BZT3232K08W, BZT3232K08W, BZT3232K08W, BZT3232K08W, BZT3232K08W, BZT3232K08W, BZT3232K08W, BZT3232K08W, BZT3232K08W, BZT3232K08W, BZT3232K08W, BZT"/>
    <s v="CC:4E:24:76:24:C0, n.a., CC:4E:24:76:24:C0, CC:4E:24:76:24:F2, CC:4E:24:76:24:F3, CC:4E:24:76:24:C4, CC:4E:24:76:24:C5, CC:4E:24:76:24:C6, CC:4E:24:76:24:C7, CC:4E:24:76:24:C8, CC:4E:24:76:24:F1, CC:4E:24:76:24:EA, CC:4E:24:76:24:EB, CC:4E:24:76:24:E"/>
    <s v="NULL"/>
  </r>
  <r>
    <x v="19"/>
    <x v="602"/>
    <x v="2309"/>
    <x v="2"/>
    <x v="3"/>
    <s v="In Betrieb"/>
    <x v="10"/>
    <s v="ProLiant DL360 G7 (Server Windows)"/>
    <s v="CZJ213069F"/>
    <s v="E8:39:35:BC:E5:48"/>
    <s v="10.99.16.221"/>
  </r>
  <r>
    <x v="19"/>
    <x v="602"/>
    <x v="2310"/>
    <x v="4"/>
    <x v="14"/>
    <s v="In Betrieb"/>
    <x v="31"/>
    <s v="IBM v3700"/>
    <n v="7838119"/>
    <s v="NULL"/>
    <s v="192.168.99.179"/>
  </r>
  <r>
    <x v="19"/>
    <x v="602"/>
    <x v="2311"/>
    <x v="2"/>
    <x v="2"/>
    <s v="In Betrieb"/>
    <x v="2"/>
    <s v="ProLiant DL380p Gen8 (Server ESX)"/>
    <s v="CZ232903Z9"/>
    <s v="d8:9d:67:1c:e4:74"/>
    <s v="10.99.31.215"/>
  </r>
  <r>
    <x v="19"/>
    <x v="602"/>
    <x v="2312"/>
    <x v="1"/>
    <x v="1"/>
    <s v="In Betrieb"/>
    <x v="1"/>
    <s v="Brocade Fastiron FLS648"/>
    <s v="NULL"/>
    <s v="n.a."/>
    <s v="n.a."/>
  </r>
  <r>
    <x v="19"/>
    <x v="602"/>
    <x v="2313"/>
    <x v="4"/>
    <x v="14"/>
    <s v="In Betrieb"/>
    <x v="31"/>
    <s v="EON STOR"/>
    <s v="NULL"/>
    <s v="NULL"/>
    <s v="192.168.99.178"/>
  </r>
  <r>
    <x v="19"/>
    <x v="603"/>
    <x v="2314"/>
    <x v="0"/>
    <x v="0"/>
    <s v="In Betrieb"/>
    <x v="0"/>
    <s v="RICOH Aficio Printer"/>
    <s v="G446P300189"/>
    <s v="00:26:73:BB:9E:20"/>
    <s v="10.12.8.233"/>
  </r>
  <r>
    <x v="20"/>
    <x v="604"/>
    <x v="2315"/>
    <x v="0"/>
    <x v="0"/>
    <s v="In Betrieb"/>
    <x v="0"/>
    <s v="RICOH Aficio Printer, RICOH Aficio Printer"/>
    <s v="E154M521333, E154M521333"/>
    <s v="n.a., 00:26:73:88:2A:61"/>
    <s v="n.a., 10.10.8.232"/>
  </r>
  <r>
    <x v="20"/>
    <x v="605"/>
    <x v="2316"/>
    <x v="0"/>
    <x v="0"/>
    <s v="In Betrieb"/>
    <x v="0"/>
    <s v="RICOH Aficio Printer, RICOH Aficio Printer"/>
    <s v="E154M630270, E154M630270"/>
    <s v="00:26:73:88:42:BE, n.a."/>
    <s v="172.16.19.42, n.a."/>
  </r>
  <r>
    <x v="20"/>
    <x v="606"/>
    <x v="2317"/>
    <x v="2"/>
    <x v="3"/>
    <s v="In Betrieb"/>
    <x v="18"/>
    <s v="ProLiant DL380 G5 (Server Windows), ProLiant DL380 G5 (Server Windows)"/>
    <s v="CZC7413SRD, CZC7413SRD"/>
    <s v="n.a., n.a."/>
    <s v="n.a., n.a."/>
  </r>
  <r>
    <x v="20"/>
    <x v="606"/>
    <x v="2318"/>
    <x v="1"/>
    <x v="1"/>
    <s v="Angelegt"/>
    <x v="1"/>
    <s v="NULL"/>
    <s v="NULL"/>
    <s v="NULL"/>
    <s v="NULL"/>
  </r>
  <r>
    <x v="20"/>
    <x v="606"/>
    <x v="2319"/>
    <x v="1"/>
    <x v="1"/>
    <s v="Installiert"/>
    <x v="1"/>
    <s v="Core Switch"/>
    <s v="FCW2204C0NK"/>
    <s v="00:72:78:08:E5:80"/>
    <s v="10.10.34.1"/>
  </r>
  <r>
    <x v="20"/>
    <x v="606"/>
    <x v="2319"/>
    <x v="1"/>
    <x v="1"/>
    <s v="Installiert"/>
    <x v="1"/>
    <s v="Core Switch"/>
    <s v="FCW2204C0NK"/>
    <s v="00:72:78:08:E5:80"/>
    <s v="10.10.34.1"/>
  </r>
  <r>
    <x v="20"/>
    <x v="606"/>
    <x v="2320"/>
    <x v="1"/>
    <x v="1"/>
    <s v="In Betrieb"/>
    <x v="1"/>
    <s v="WS-C3850-24XS-E, WS-C3850-24XS-E, WS-C3850-24XS-E, WS-C3850-24XS-E, WS-C3850-24XS-E, WS-C3850-24XS-E, WS-C3850-24XS-E, WS-C3850-24XS-E, WS-C3850-24XS-E, WS-C3850-24XS-E, WS-C3850-24XS-E, WS-C3850-24XS-E, WS-C3850-24XS-E, WS-C3850-24XS-E, WS-C3850-24X"/>
    <s v="FCW2204C0NK, FCW2204C0NK, FCW2204C0NK, FCW2204C0NK, FCW2204C0NK, FCW2204C0NK, FCW2204C0NK, FCW2204C0NK, FCW2204C0NK, FCW2204C0NK, FCW2204C0NK, FCW2204C0NK, FCW2204C0NK, FCW2204C0NK, FCW2204C0NK, FCW2204C0NK, FCW2204C0NK, FCW2204C0NK, FCW2204C0NK, FCW"/>
    <s v="00:72:78:08:E5:81, 00:72:78:08:E5:8A, 00:72:78:08:E5:8B, 00:72:78:08:E5:87, 00:72:78:08:E5:88, 00:72:78:08:E5:89, 00:72:78:08:E5:97, 00:72:78:08:E5:98, 00:72:78:08:E5:83, 00:72:78:08:E5:84, 00:72:78:08:E5:85, 00:72:78:08:E5:86, 00:72:78:08:E5:92, 00:"/>
    <s v="NULL"/>
  </r>
  <r>
    <x v="20"/>
    <x v="606"/>
    <x v="2321"/>
    <x v="1"/>
    <x v="1"/>
    <s v="In Betrieb"/>
    <x v="1"/>
    <s v="WS-C3850-24XS-E, WS-C3850-24XS-E, WS-C3850-24XS-E, WS-C3850-24XS-E, WS-C3850-24XS-E, WS-C3850-24XS-E, WS-C3850-24XS-E, WS-C3850-24XS-E, WS-C3850-24XS-E, WS-C3850-24XS-E, WS-C3850-24XS-E, WS-C3850-24XS-E, WS-C3850-24XS-E, WS-C3850-24XS-E, WS-C3850-24X"/>
    <s v="FCW2204F16E, FCW2204F16E, FCW2204F16E, FCW2204F16E, FCW2204F16E, FCW2204F16E, FCW2204F16E, FCW2204F16E, FCW2204F16E, FCW2204F16E, FCW2204F16E, FCW2204F16E, FCW2204F16E, FCW2204F16E, FCW2204F16E, FCW2204F16E, FCW2204F16E, FCW2204F16E, FCW2204F16E, FCW"/>
    <s v="00:72:78:59:64:81, 00:72:78:59:64:8A, 00:72:78:59:64:86, 00:72:78:59:64:87, 00:72:78:59:64:88, 00:72:78:59:64:89, 00:72:78:59:64:96, 00:72:78:59:64:97, 00:72:78:59:64:98, 00:72:78:59:64:83, 00:72:78:59:64:84, 00:72:78:59:64:85, 00:72:78:59:64:91, 00:"/>
    <s v="NULL"/>
  </r>
  <r>
    <x v="20"/>
    <x v="606"/>
    <x v="2322"/>
    <x v="2"/>
    <x v="3"/>
    <s v="In Betrieb"/>
    <x v="25"/>
    <s v="ProLiant DL380e Gen8 (Server Windows)"/>
    <s v="CZJ3470C15"/>
    <s v="2C:59:E5:42:6A:C0"/>
    <s v="172.24.16.100"/>
  </r>
  <r>
    <x v="20"/>
    <x v="606"/>
    <x v="2323"/>
    <x v="1"/>
    <x v="1"/>
    <s v="In Betrieb"/>
    <x v="1"/>
    <s v="Foundry FES Router, Foundry FES Router"/>
    <s v="NULL"/>
    <s v=", n.a."/>
    <s v="172.24.20.10, n.a."/>
  </r>
  <r>
    <x v="20"/>
    <x v="606"/>
    <x v="2324"/>
    <x v="1"/>
    <x v="1"/>
    <s v="In Betrieb"/>
    <x v="1"/>
    <s v="Foundry Networks Switch FES9604-PREM, Foundry Networks Switch FES9604-PREM"/>
    <s v=", "/>
    <s v=", n.a."/>
    <s v="172.24.20.11, n.a."/>
  </r>
  <r>
    <x v="20"/>
    <x v="606"/>
    <x v="2325"/>
    <x v="1"/>
    <x v="1"/>
    <s v="In Betrieb"/>
    <x v="1"/>
    <s v="NULL"/>
    <s v="NULL"/>
    <s v="NULL"/>
    <s v="NULL"/>
  </r>
  <r>
    <x v="20"/>
    <x v="606"/>
    <x v="2326"/>
    <x v="1"/>
    <x v="1"/>
    <s v="In Betrieb"/>
    <x v="1"/>
    <s v="Foundry Networks Switch FES9604-PREM, Foundry Networks Switch FES9604-PREM, Foundry Networks Switch FES9604-PREM, Foundry Networks Switch FES9604-PREM, Foundry Networks Switch FES9604-PREM, Foundry Networks Switch FES9604-PREM, Foundry Networks Switc"/>
    <s v="FW45060006, FW45060006, FW45060006, FW45060006, FW45060006, FW45060006, FW45060006, FW45060006, FW45060006, FW45060006, FW45060006, FW45060006, FW45060006, FW45060006, FW45060006, FW45060006, FW45060006, FW45060006, FW45060006, FW45060006, FW45060006"/>
    <s v="00:12:F2:0B:2F:D8, n.a., 00:12:F2:0B:2F:D8, 00:12:F2:0B:2F:E1, 00:12:F2:0B:2F:E2, 00:12:F2:0B:30:35, 00:12:F2:0B:30:36, 00:12:F2:0B:30:3A, 00:12:F2:0B:30:30, 00:12:F2:0B:2F:E0, 00:12:F2:0B:30:31, 00:12:F2:0B:30:32, 00:12:F2:0B:30:33, 00:12:F2:0B:30:3"/>
    <s v="NULL"/>
  </r>
  <r>
    <x v="20"/>
    <x v="606"/>
    <x v="2327"/>
    <x v="1"/>
    <x v="1"/>
    <s v="In Betrieb"/>
    <x v="1"/>
    <s v="Foundry FES Router, Foundry FES Router"/>
    <s v="NULL"/>
    <s v=", n.a."/>
    <s v="172.24.20.21, n.a."/>
  </r>
  <r>
    <x v="20"/>
    <x v="606"/>
    <x v="2328"/>
    <x v="1"/>
    <x v="1"/>
    <s v="In Betrieb"/>
    <x v="1"/>
    <s v="Foundry FastIron ICX Switch, Foundry FastIron ICX Switch, Foundry FastIron ICX Switch, Foundry FastIron ICX Switch, Foundry FastIron ICX Switch, Foundry FastIron ICX Switch, Foundry FastIron ICX Switch, Foundry FastIron ICX Switch, Foundry FastIron I"/>
    <s v="NULL"/>
    <s v="n.a., n.a., n.a., n.a., n.a., n.a., n.a., n.a., n.a., , n.a., n.a., n.a., n.a., n.a., n.a., n.a., n.a., n.a., n.a., n.a., n.a."/>
    <s v="n.a., n.a., n.a., n.a., n.a., n.a., n.a., n.a., n.a., 10.0.240.67, n.a., n.a., n.a., n.a., n.a., n.a., n.a., n.a., n.a., n.a., n.a., n.a."/>
  </r>
  <r>
    <x v="20"/>
    <x v="606"/>
    <x v="2329"/>
    <x v="1"/>
    <x v="1"/>
    <s v="In Betrieb"/>
    <x v="1"/>
    <s v="NULL"/>
    <s v="NULL"/>
    <s v="NULL"/>
    <s v="NULL"/>
  </r>
  <r>
    <x v="20"/>
    <x v="606"/>
    <x v="2330"/>
    <x v="2"/>
    <x v="3"/>
    <s v="In Betrieb"/>
    <x v="25"/>
    <s v="ProLiant DL380 G6 (Server Windows)"/>
    <s v="GB8950CB1S"/>
    <s v="80:C1:6E:AA:49:50"/>
    <s v="172.24.16.118"/>
  </r>
  <r>
    <x v="20"/>
    <x v="606"/>
    <x v="2331"/>
    <x v="2"/>
    <x v="3"/>
    <s v="In Betrieb"/>
    <x v="41"/>
    <s v="ProLiant DL380 Gen9 (Server Windows)"/>
    <s v="CZJ55107JJ"/>
    <s v="8C:DC:D4:09:EB:74"/>
    <s v="172.24.16.9"/>
  </r>
  <r>
    <x v="20"/>
    <x v="606"/>
    <x v="2332"/>
    <x v="4"/>
    <x v="10"/>
    <s v="In Betrieb"/>
    <x v="13"/>
    <s v="Brocade 5100, Brocade 5100, Brocade 5100"/>
    <s v="NULL"/>
    <s v="n.a., 00:05:33:7B:13:5A, n.a."/>
    <s v="n.a., 172.24.92.45, n.a."/>
  </r>
  <r>
    <x v="20"/>
    <x v="606"/>
    <x v="2333"/>
    <x v="2"/>
    <x v="3"/>
    <s v="In Betrieb"/>
    <x v="42"/>
    <s v="VMware Virtual Platform (Server Windows)"/>
    <s v="VMware-42 35 75 2c e7 05 d3 aa-d2 a8 5a c3 6d ad a"/>
    <s v="00:50:56:B5:28:B3"/>
    <s v="172.24.16.222"/>
  </r>
  <r>
    <x v="20"/>
    <x v="606"/>
    <x v="2334"/>
    <x v="2"/>
    <x v="3"/>
    <s v="In Betrieb"/>
    <x v="10"/>
    <s v="VMware Virtual Platform (Server Windows)"/>
    <s v="VMware-42 35 81 e0 af f8 c0 c8-c3 48 3b 59 82 16 6"/>
    <s v="n.a."/>
    <s v="n.a."/>
  </r>
  <r>
    <x v="20"/>
    <x v="606"/>
    <x v="2335"/>
    <x v="4"/>
    <x v="11"/>
    <s v="In Betrieb"/>
    <x v="13"/>
    <s v="IPStor Server "/>
    <s v="NULL"/>
    <s v="NULL"/>
    <s v="172.24.92.120"/>
  </r>
  <r>
    <x v="20"/>
    <x v="606"/>
    <x v="2336"/>
    <x v="4"/>
    <x v="11"/>
    <s v="In Betrieb"/>
    <x v="13"/>
    <s v="IPStor Server "/>
    <s v="NULL"/>
    <s v="NULL"/>
    <s v="172.24.92.122"/>
  </r>
  <r>
    <x v="20"/>
    <x v="606"/>
    <x v="2337"/>
    <x v="4"/>
    <x v="18"/>
    <s v="In Betrieb"/>
    <x v="25"/>
    <s v="StorageTek SL500"/>
    <n v="559000100573"/>
    <s v="NULL"/>
    <s v="172.24.92.23"/>
  </r>
  <r>
    <x v="20"/>
    <x v="606"/>
    <x v="2338"/>
    <x v="2"/>
    <x v="3"/>
    <s v="In Betrieb"/>
    <x v="10"/>
    <s v="ProLiant DL360 G7 (Server Windows)"/>
    <s v="CZJ1370CP1"/>
    <s v="3C:D9:2B:EE:74:BC"/>
    <s v="172.24.16.20"/>
  </r>
  <r>
    <x v="20"/>
    <x v="606"/>
    <x v="2339"/>
    <x v="2"/>
    <x v="3"/>
    <s v="In Betrieb"/>
    <x v="10"/>
    <s v="ProLiant DL360 G7 (Server Windows)"/>
    <s v="CZJ212102K"/>
    <s v="80:C1:6E:63:A1:0C"/>
    <s v="172.24.16.23"/>
  </r>
  <r>
    <x v="20"/>
    <x v="606"/>
    <x v="2340"/>
    <x v="1"/>
    <x v="12"/>
    <s v="In Betrieb"/>
    <x v="1"/>
    <s v="Aruba 7205"/>
    <s v="CS0010358"/>
    <s v="NULL"/>
    <s v="10.10.1.12"/>
  </r>
  <r>
    <x v="20"/>
    <x v="606"/>
    <x v="2341"/>
    <x v="1"/>
    <x v="12"/>
    <s v="In Betrieb"/>
    <x v="1"/>
    <s v="Aruba 7205"/>
    <s v="CS0010374"/>
    <s v="NULL"/>
    <s v="10.10.1.13"/>
  </r>
  <r>
    <x v="20"/>
    <x v="606"/>
    <x v="2342"/>
    <x v="4"/>
    <x v="14"/>
    <s v="In Betrieb"/>
    <x v="13"/>
    <s v="HP EVA P6300"/>
    <s v="NULL"/>
    <s v="NULL"/>
    <s v="172.24.92.107"/>
  </r>
  <r>
    <x v="20"/>
    <x v="606"/>
    <x v="2343"/>
    <x v="2"/>
    <x v="2"/>
    <s v="In Betrieb"/>
    <x v="2"/>
    <s v="ProLiant DL380 G7 (Server ESX), ProLiant DL380 G7 (Server ESX), ProLiant DL380 G7 (Server ESX)"/>
    <s v="CZ211108XP, CZ211108XP, CZ211108XP"/>
    <s v="00:50:56:64:3b:d1, 00:50:56:6e:71:4a, 98:4b:e1:00:c8:8a"/>
    <s v="169.254.193.233, 172.24.92.183, 172.24.192.54"/>
  </r>
  <r>
    <x v="20"/>
    <x v="606"/>
    <x v="2344"/>
    <x v="2"/>
    <x v="2"/>
    <s v="In Betrieb"/>
    <x v="2"/>
    <s v="ProLiant DL380 G7 (Server ESX), ProLiant DL380 G7 (Server ESX), ProLiant DL380 G7 (Server ESX)"/>
    <s v="CZ211108X1, CZ211108X1, CZ211108X1"/>
    <s v="00:50:56:64:06:2c, 00:50:56:64:76:3b, 98:4b:e1:00:c7:cc"/>
    <s v="169.254.168.103, 172.24.92.184, 172.24.192.55"/>
  </r>
  <r>
    <x v="20"/>
    <x v="607"/>
    <x v="2345"/>
    <x v="0"/>
    <x v="0"/>
    <s v="In Betrieb"/>
    <x v="0"/>
    <s v="RICOH Aficio Printer"/>
    <s v="NULL"/>
    <s v="n.a."/>
    <s v="n.a."/>
  </r>
  <r>
    <x v="20"/>
    <x v="608"/>
    <x v="2346"/>
    <x v="0"/>
    <x v="0"/>
    <s v="In Betrieb"/>
    <x v="0"/>
    <s v="RICOH Aficio Printer, RICOH Aficio Printer"/>
    <s v="NULL"/>
    <s v="n.a., "/>
    <s v="n.a., 10.10.136.231"/>
  </r>
  <r>
    <x v="20"/>
    <x v="609"/>
    <x v="2347"/>
    <x v="0"/>
    <x v="0"/>
    <s v="In Betrieb"/>
    <x v="0"/>
    <s v="RICOH Aficio Printer, RICOH Aficio Printer"/>
    <s v="E154M521353, E154M521353"/>
    <s v="00:26:73:88:29:CD, n.a."/>
    <s v="172.24.80.242, n.a."/>
  </r>
  <r>
    <x v="20"/>
    <x v="609"/>
    <x v="2348"/>
    <x v="0"/>
    <x v="0"/>
    <s v="In Betrieb"/>
    <x v="0"/>
    <s v="RICOH Aficio Printer, RICOH Aficio Printer"/>
    <s v="NULL"/>
    <s v="n.a., "/>
    <s v="n.a., 172.24.80.136"/>
  </r>
  <r>
    <x v="20"/>
    <x v="610"/>
    <x v="2349"/>
    <x v="1"/>
    <x v="1"/>
    <s v="Installiert"/>
    <x v="1"/>
    <s v="Core Switch"/>
    <s v="FOC2204U1AF"/>
    <s v="00:3C:10:2B:0E:80"/>
    <s v="10.10.72.225"/>
  </r>
  <r>
    <x v="20"/>
    <x v="610"/>
    <x v="2350"/>
    <x v="1"/>
    <x v="1"/>
    <s v="In Betrieb"/>
    <x v="1"/>
    <s v="WS-C3850-24XS-E, WS-C3850-24XS-E, WS-C3850-24XS-E, WS-C3850-24XS-E, WS-C3850-24XS-E, WS-C3850-24XS-E, WS-C3850-24XS-E, WS-C3850-24XS-E, WS-C3850-24XS-E, WS-C3850-24XS-E, WS-C3850-24XS-E, WS-C3850-24XS-E, WS-C3850-24XS-E, WS-C3850-24XS-E, WS-C3850-24X"/>
    <s v="FCW2204D1CY, FCW2204D1CY, FCW2204D1CY, FCW2204D1CY, FCW2204D1CY, FCW2204D1CY, FCW2204D1CY, FCW2204D1CY, FCW2204D1CY, FCW2204D1CY, FCW2204D1CY, FCW2204D1CY, FCW2204D1CY, FCW2204D1CY, FCW2204D1CY, FCW2204D1CY, FCW2204D1CY, FCW2204D1CY, FCW2204D1CY, FCW"/>
    <s v="00:BF:77:DA:D4:04, 00:BF:77:DA:D4:05, 00:BF:77:DA:D4:06, 00:BF:77:DA:D4:07, 00:BF:77:DA:D4:08, 00:BF:77:DA:D4:09, 00:BF:77:DA:D4:14, 00:BF:77:DA:D4:15, 00:BF:77:DA:D4:16, 00:BF:77:DA:D4:17, 00:BF:77:DA:D4:18, 00:BF:77:DA:D4:03, 00:BF:77:DA:D4:0F, 00:"/>
    <s v="NULL"/>
  </r>
  <r>
    <x v="20"/>
    <x v="610"/>
    <x v="2351"/>
    <x v="1"/>
    <x v="1"/>
    <s v="In Betrieb"/>
    <x v="1"/>
    <s v="WS-C3850-24XS-E, WS-C3850-24XS-E, WS-C3850-24XS-E, WS-C3850-24XS-E, WS-C3850-24XS-E, WS-C3850-24XS-E, WS-C3850-24XS-E, WS-C3850-24XS-E, WS-C3850-24XS-E, WS-C3850-24XS-E, WS-C3850-24XS-E, WS-C3850-24XS-E, WS-C3850-24XS-E, WS-C3850-24XS-E, WS-C3850-24X"/>
    <s v="FOC2204U1AF, FOC2204U1AF, FOC2204U1AF, FOC2204U1AF, FOC2204U1AF, FOC2204U1AF, FOC2204U1AF, FOC2204U1AF, FOC2204U1AF, FOC2204U1AF, FOC2204U1AF, FOC2204U1AF, FOC2204U1AF, FOC2204U1AF, FOC2204U1AF, FOC2204U1AF, FOC2204U1AF, FOC2204U1AF, FOC2204U1AF, FOC"/>
    <s v="00:3C:10:2B:0E:81, 00:3C:10:2B:0E:8A, 00:3C:10:2B:0E:8B, 00:3C:10:2B:0E:87, 00:3C:10:2B:0E:88, 00:3C:10:2B:0E:89, 00:3C:10:2B:0E:97, 00:3C:10:2B:0E:98, 00:3C:10:2B:0E:83, 00:3C:10:2B:0E:84, 00:3C:10:2B:0E:85, 00:3C:10:2B:0E:86, 00:3C:10:2B:0E:92, 00:"/>
    <s v="NULL"/>
  </r>
  <r>
    <x v="20"/>
    <x v="610"/>
    <x v="2352"/>
    <x v="1"/>
    <x v="1"/>
    <s v="Installiert"/>
    <x v="1"/>
    <s v="Core Switch"/>
    <s v="FOC2205X06S"/>
    <s v="00:72:78:09:F8:00"/>
    <s v="10.10.87.1"/>
  </r>
  <r>
    <x v="20"/>
    <x v="610"/>
    <x v="2353"/>
    <x v="1"/>
    <x v="1"/>
    <s v="In Betrieb"/>
    <x v="1"/>
    <s v="WS-C3850-48P-S, WS-C3850-48P-S, WS-C3850-48P-S, WS-C3850-48P-S, WS-C3850-48P-S, WS-C3850-48P-S, WS-C3850-48P-S, WS-C3850-48P-S, WS-C3850-48P-S, WS-C3850-48P-S, WS-C3850-48P-S, WS-C3850-48P-S, WS-C3850-48P-S, WS-C3850-48P-S, WS-C3850-48P-S, WS-C3850-4"/>
    <s v="FOC2205X06S, FOC2205X06S, FOC2205X06S, FOC2205X06S, FOC2205X06S, FOC2205X06S, FOC2205X06S, FOC2205X06S, FOC2205X06S, FOC2205X06S, FOC2205X06S, FOC2205X06S, FOC2205X06S, FOC2205X06S, FOC2205X06S, FOC2205X06S, FOC2205X06S, FOC2205X06S, FOC2205X06S, FOC"/>
    <s v="00:72:78:09:F8:08, 00:72:78:09:F8:09, n.a., n.a., 00:72:78:09:F8:2F, 00:72:78:09:F8:30, 00:72:78:09:F8:05, 00:72:78:09:F8:06, 00:72:78:09:F8:07, 00:72:78:09:F8:29, 00:72:78:09:F8:2A, 00:72:78:09:F8:2B, 00:72:78:09:F8:2C, 00:72:78:09:F8:2D, 00:72:78:0"/>
    <s v="NULL"/>
  </r>
  <r>
    <x v="20"/>
    <x v="610"/>
    <x v="2354"/>
    <x v="1"/>
    <x v="1"/>
    <s v="In Betrieb"/>
    <x v="1"/>
    <s v="WS-C3850-48P-S, WS-C3850-48P-S, WS-C3850-48P-S, WS-C3850-48P-S, WS-C3850-48P-S, WS-C3850-48P-S, WS-C3850-48P-S, WS-C3850-48P-S, WS-C3850-48P-S, WS-C3850-48P-S, WS-C3850-48P-S, WS-C3850-48P-S, WS-C3850-48P-S, WS-C3850-48P-S, WS-C3850-48P-S, WS-C3850-4"/>
    <s v="FOC2205U07B, FOC2205U07B, FOC2205U07B, FOC2205U07B, FOC2205U07B, FOC2205U07B, FOC2205U07B, FOC2205U07B, FOC2205U07B, FOC2205U07B, FOC2205U07B, FOC2205U07B, FOC2205U07B, FOC2205U07B, FOC2205U07B, FOC2205U07B, FOC2205U07B, FOC2205U07B, FOC2205U07B, FOC"/>
    <s v="00:72:78:3F:3D:01, n.a., 00:72:78:3F:3D:38, 00:72:78:3F:3D:05, 00:72:78:3F:3D:06, 00:72:78:3F:3D:07, 00:72:78:3F:3D:08, 00:72:78:3F:3D:09, n.a., 00:72:78:3F:3D:2B, 00:72:78:3F:3D:2C, 00:72:78:3F:3D:2D, 00:72:78:3F:3D:2E, 00:72:78:3F:3D:2F, 00:72:78:3"/>
    <s v="NULL"/>
  </r>
  <r>
    <x v="20"/>
    <x v="610"/>
    <x v="2355"/>
    <x v="1"/>
    <x v="1"/>
    <s v="In Betrieb"/>
    <x v="1"/>
    <s v="Foundry FES Router, Foundry FES Router"/>
    <s v="NULL"/>
    <s v=", n.a."/>
    <s v="172.24.20.30, n.a."/>
  </r>
  <r>
    <x v="20"/>
    <x v="610"/>
    <x v="2356"/>
    <x v="1"/>
    <x v="1"/>
    <s v="In Betrieb"/>
    <x v="1"/>
    <s v="Foundry Networks Switch FES9604-PREM, Foundry Networks Switch FES9604-PREM, Foundry Networks Switch FES9604-PREM, Foundry Networks Switch FES9604-PREM, Foundry Networks Switch FES9604-PREM, Foundry Networks Switch FES9604-PREM, Foundry Networks Switc"/>
    <s v="FW46060391, FW46060391, FW46060391, FW46060391, FW46060391, FW46060391, FW46060391, FW46060391, FW46060391, FW46060391, FW46060391, FW46060391, FW46060391, FW46060391, FW46060391, FW46060391, FW46060391, FW46060391, FW46060391, FW46060391, FW46060391"/>
    <s v="00:12:F2:0C:32:70, 00:12:F2:0C:32:CF, 00:12:F2:0C:32:D0, 00:12:F2:0C:32:D1, 00:12:F2:0C:32:D2, 00:12:F2:0C:32:C9, 00:12:F2:0C:32:CA, 00:12:F2:0C:32:CB, 00:12:F2:0C:32:CC, 00:12:F2:0C:32:CD, 00:12:F2:0C:32:CE, 00:12:F2:0C:32:C4, 00:12:F2:0C:32:C5, 00:"/>
    <s v="NULL"/>
  </r>
  <r>
    <x v="20"/>
    <x v="610"/>
    <x v="2357"/>
    <x v="1"/>
    <x v="1"/>
    <s v="In Betrieb"/>
    <x v="1"/>
    <s v="Foundry Networks Switch FES9604-PREM, Foundry Networks Switch FES9604-PREM, Foundry Networks Switch FES9604-PREM, Foundry Networks Switch FES9604-PREM, Foundry Networks Switch FES9604-PREM, Foundry Networks Switch FES9604-PREM, Foundry Networks Switc"/>
    <s v="FW45060044, FW45060044, FW45060044, FW45060044, FW45060044, FW45060044, FW45060044, FW45060044, FW45060044, FW45060044, FW45060044, FW45060044, FW45060044, FW45060044, FW45060044, FW45060044, FW45060044, FW45060044, FW45060044, FW45060044, FW45060044"/>
    <s v="00:12:F2:0A:8E:1C, 00:12:F2:0A:8E:1D, 00:12:F2:0A:8E:1E, 00:12:F2:0A:8E:16, 00:12:F2:0A:8E:17, 00:12:F2:0A:8E:18, 00:12:F2:0A:8E:19, 00:12:F2:0A:8E:1A, 00:12:F2:0A:8E:1B, 00:12:F2:0A:8E:11, 00:12:F2:0A:8E:12, 00:12:F2:0A:8E:13, 00:12:F2:0A:8E:14, 00:"/>
    <s v="NULL"/>
  </r>
  <r>
    <x v="20"/>
    <x v="610"/>
    <x v="2358"/>
    <x v="1"/>
    <x v="1"/>
    <s v="In Betrieb"/>
    <x v="1"/>
    <s v="Foundry FES Router, Foundry FES Router"/>
    <s v="NULL"/>
    <s v=", n.a."/>
    <s v="172.24.20.41, n.a."/>
  </r>
  <r>
    <x v="20"/>
    <x v="610"/>
    <x v="2359"/>
    <x v="1"/>
    <x v="1"/>
    <s v="In Betrieb"/>
    <x v="1"/>
    <s v="Foundry FastIron ICX Switch, Foundry FastIron ICX Switch, Foundry FastIron ICX Switch, Foundry FastIron ICX Switch, Foundry FastIron ICX Switch, Foundry FastIron ICX Switch, Foundry FastIron ICX Switch, Foundry FastIron ICX Switch, Foundry FastIron I"/>
    <s v="NULL"/>
    <s v="n.a., n.a., n.a., n.a., n.a., , n.a., n.a., n.a., n.a., n.a., n.a., n.a., n.a., n.a., n.a., n.a., n.a., n.a., n.a., n.a., n.a."/>
    <s v="n.a., n.a., n.a., n.a., n.a., 10.0.240.2, n.a., n.a., n.a., n.a., n.a., n.a., n.a., n.a., n.a., n.a., n.a., n.a., n.a., n.a., n.a., n.a."/>
  </r>
  <r>
    <x v="20"/>
    <x v="610"/>
    <x v="2360"/>
    <x v="4"/>
    <x v="10"/>
    <s v="In Betrieb"/>
    <x v="13"/>
    <s v="Fibre Channel Switch, Fibre Channel Switch"/>
    <s v="903007401236, 903007401236"/>
    <s v="00:05:1E:35:28:06, n.a."/>
    <s v="172.24.92.46, n.a."/>
  </r>
  <r>
    <x v="20"/>
    <x v="610"/>
    <x v="2361"/>
    <x v="2"/>
    <x v="3"/>
    <s v="In Betrieb"/>
    <x v="41"/>
    <s v="ProLiant DL380 Gen9 (Server Windows)"/>
    <s v="CZJ55107JK"/>
    <s v="8C:DC:D4:0A:06:54"/>
    <s v="172.24.16.10"/>
  </r>
  <r>
    <x v="20"/>
    <x v="610"/>
    <x v="2362"/>
    <x v="4"/>
    <x v="10"/>
    <s v="In Betrieb"/>
    <x v="13"/>
    <s v="Brocade 5100, Brocade 5100, Brocade 5100"/>
    <s v="NULL"/>
    <s v="n.a., 00:05:33:7B:20:09, n.a."/>
    <s v="n.a., 172.24.92.44, n.a."/>
  </r>
  <r>
    <x v="20"/>
    <x v="610"/>
    <x v="2363"/>
    <x v="4"/>
    <x v="14"/>
    <s v="In Betrieb"/>
    <x v="13"/>
    <s v="HP EVA P6300"/>
    <s v="NULL"/>
    <s v="NULL"/>
    <s v="172.24.92.106"/>
  </r>
  <r>
    <x v="20"/>
    <x v="610"/>
    <x v="2364"/>
    <x v="4"/>
    <x v="14"/>
    <s v="In Betrieb"/>
    <x v="13"/>
    <s v="HP EVA P6300"/>
    <s v="NULL"/>
    <s v="NULL"/>
    <s v="172.24.92.108"/>
  </r>
  <r>
    <x v="20"/>
    <x v="610"/>
    <x v="2365"/>
    <x v="5"/>
    <x v="16"/>
    <s v="Installiert"/>
    <x v="16"/>
    <s v="NULL"/>
    <s v="NULL"/>
    <s v="NULL"/>
    <s v="NULL"/>
  </r>
  <r>
    <x v="20"/>
    <x v="610"/>
    <x v="2366"/>
    <x v="5"/>
    <x v="16"/>
    <s v="Installiert"/>
    <x v="16"/>
    <s v="NULL"/>
    <s v="NULL"/>
    <s v="NULL"/>
    <s v="NULL"/>
  </r>
  <r>
    <x v="20"/>
    <x v="610"/>
    <x v="2367"/>
    <x v="2"/>
    <x v="3"/>
    <s v="In Betrieb"/>
    <x v="2"/>
    <s v="ProLiant DL380p Gen8 (Server Windows)"/>
    <s v="CZ231701DN"/>
    <s v="n.a."/>
    <s v="n.a."/>
  </r>
  <r>
    <x v="20"/>
    <x v="611"/>
    <x v="2368"/>
    <x v="1"/>
    <x v="1"/>
    <s v="Installiert"/>
    <x v="1"/>
    <s v="Core Switch, Core Switch, Core Switch, Core Switch, Core Switch, Core Switch, Core Switch, Core Switch, Core Switch, Core Switch, Core Switch, Core Switch, Core Switch, Core Switch, Core Switch, Core Switch, Core Switch, Core Switch, Core Switch, Cor"/>
    <s v="FCW2205C062, FCW2205C062, FCW2205C062, FCW2205C062, FCW2205C062, FCW2205C062, FCW2205C062, FCW2205C062, FCW2205C062, FCW2205C062, FCW2205C062, FCW2205C062, FCW2205C062, FCW2205C062, FCW2205C062, FCW2205C062, FCW2205C062, FCW2205C062, FCW2205C062, FCW"/>
    <s v="n.a., n.a., 00:72:78:AF:53:00, 00:72:78:AF:53:30, 00:72:78:AF:53:05, 00:72:78:AF:53:06, 00:72:78:AF:53:07, 00:72:78:AF:53:08, 00:72:78:AF:53:09, 00:72:78:AF:53:2A, 00:72:78:AF:53:2B, 00:72:78:AF:53:2C, 00:72:78:AF:53:2D, 00:72:78:AF:53:2E, 00:72:78:A"/>
    <s v="NULL"/>
  </r>
  <r>
    <x v="20"/>
    <x v="611"/>
    <x v="2369"/>
    <x v="1"/>
    <x v="1"/>
    <s v="In Betrieb"/>
    <x v="1"/>
    <s v="Foundry Networks Switch FES9604-PREM, Foundry Networks Switch FES9604-PREM, Foundry Networks Switch FES9604-PREM, Foundry Networks Switch FES9604-PREM, Foundry Networks Switch FES9604-PREM, Foundry Networks Switch FES9604-PREM, Foundry Networks Switc"/>
    <s v="FL05035916, FL05035916, FL05035916, FL05035916, FL05035916, FL05035916, FL05035916, FL05035916, FL05035916, FL05035916, FL05035916, FL05035916, FL05035916, FL05035916, FL05035916, FL05035916, FL05035916, FL05035916, FL05035916, FL05035916, FL05035916"/>
    <s v="00:04:80:7F:9D:80, n.a., 00:04:80:7F:9D:80, 00:04:80:7F:9D:89, 00:04:80:7F:9D:DC, 00:04:80:7F:9D:DD, 00:04:80:7F:9D:DE, 00:04:80:7F:9D:E0, 00:04:80:7F:9D:D7, 00:04:80:7F:9D:D8, 00:04:80:7F:9D:88, 00:04:80:7F:9D:D9, 00:04:80:7F:9D:DA, 00:04:80:7F:9D:D"/>
    <s v="NULL"/>
  </r>
  <r>
    <x v="20"/>
    <x v="611"/>
    <x v="2370"/>
    <x v="1"/>
    <x v="1"/>
    <s v="In Betrieb"/>
    <x v="5"/>
    <s v="Netzwerk Switch (HP)"/>
    <s v="n.a."/>
    <s v="NULL"/>
    <s v="10.24.250.60"/>
  </r>
  <r>
    <x v="20"/>
    <x v="612"/>
    <x v="2371"/>
    <x v="1"/>
    <x v="7"/>
    <s v="In Betrieb"/>
    <x v="6"/>
    <s v="NULL"/>
    <s v="NULL"/>
    <s v="NULL"/>
    <s v="NULL"/>
  </r>
  <r>
    <x v="20"/>
    <x v="612"/>
    <x v="2372"/>
    <x v="3"/>
    <x v="8"/>
    <s v="In Betrieb"/>
    <x v="6"/>
    <s v="NULL"/>
    <s v="NULL"/>
    <s v="NULL"/>
    <s v="NULL"/>
  </r>
  <r>
    <x v="20"/>
    <x v="613"/>
    <x v="2373"/>
    <x v="1"/>
    <x v="7"/>
    <s v="In Betrieb"/>
    <x v="6"/>
    <s v="NULL"/>
    <s v="NULL"/>
    <s v="NULL"/>
    <s v="NULL"/>
  </r>
  <r>
    <x v="20"/>
    <x v="613"/>
    <x v="2374"/>
    <x v="3"/>
    <x v="8"/>
    <s v="In Betrieb"/>
    <x v="6"/>
    <s v="NULL"/>
    <s v="NULL"/>
    <s v="NULL"/>
    <s v="NULL"/>
  </r>
  <r>
    <x v="20"/>
    <x v="614"/>
    <x v="2375"/>
    <x v="1"/>
    <x v="1"/>
    <s v="Installiert"/>
    <x v="1"/>
    <s v="Brocade ICX6450-48-HPOE"/>
    <s v="BZU0423J00G"/>
    <s v="74:8E:F8:EF:9F:C0"/>
    <s v="10.10.28.129"/>
  </r>
  <r>
    <x v="20"/>
    <x v="614"/>
    <x v="2376"/>
    <x v="1"/>
    <x v="1"/>
    <s v="In Betrieb"/>
    <x v="1"/>
    <s v="ICX6450-48 48-port, ICX6450-48 48-port, ICX6450-48 48-port, ICX6450-48 48-port, ICX6450-48 48-port, ICX6450-48 48-port, ICX6450-48 48-port, ICX6450-48 48-port, ICX6450-48 48-port, ICX6450-48 48-port, ICX6450-48 48-port, ICX6450-48 48-port, ICX6450-48"/>
    <s v="BZU0423J00G, BZU0423J00G, BZU0423J00G, BZU0423J00G, BZU0423J00G, BZU0423J00G, BZU0423J00G, BZU0423J00G, BZU0423J00G, BZU0423J00G, BZU0423J00G, BZU0423J00G, BZU0423J00G, BZU0423J00G, BZU0423J00G, BZU0423J00G, BZU0423J00G, BZU0423J00G, BZU0423J00G, BZU"/>
    <s v="74:8E:F8:EF:9F:C0, 74:8E:F8:EF:9F:C9, 74:8E:F8:EF:9F:CA, 74:8E:F8:EF:9F:C6, 74:8E:F8:EF:9F:C7, 74:8E:F8:EF:9F:C8, 74:8E:F8:EF:9F:F1, 74:8E:F8:EF:9F:F3, 74:8E:F8:EF:9F:EC, 74:8E:F8:EF:9F:ED, 74:8E:F8:EF:9F:EE, 74:8E:F8:EF:9F:EF, 74:8E:F8:EF:9F:C4, 74:"/>
    <s v="NULL"/>
  </r>
  <r>
    <x v="20"/>
    <x v="614"/>
    <x v="2377"/>
    <x v="1"/>
    <x v="1"/>
    <s v="In Betrieb"/>
    <x v="1"/>
    <s v="ICX6450-48p POE 48-port"/>
    <s v="BZT3232K0AE"/>
    <s v="n.a."/>
    <s v="n.a."/>
  </r>
  <r>
    <x v="20"/>
    <x v="614"/>
    <x v="2378"/>
    <x v="1"/>
    <x v="1"/>
    <s v="In Betrieb"/>
    <x v="1"/>
    <s v="ICX6450-48p POE 48-port"/>
    <s v="BZT3232K09T"/>
    <s v="n.a."/>
    <s v="n.a."/>
  </r>
  <r>
    <x v="20"/>
    <x v="614"/>
    <x v="2379"/>
    <x v="1"/>
    <x v="1"/>
    <s v="In Betrieb"/>
    <x v="1"/>
    <s v="ICX6450-48p POE 48-port"/>
    <s v="BZT3226K06P"/>
    <s v="CC:4E:24:6A:80:B4"/>
    <s v="NULL"/>
  </r>
  <r>
    <x v="20"/>
    <x v="614"/>
    <x v="2380"/>
    <x v="1"/>
    <x v="1"/>
    <s v="In Betrieb"/>
    <x v="5"/>
    <s v="HP Brocade 2610"/>
    <s v="CN34DRR0CX"/>
    <s v="8851fb-9f82e0"/>
    <s v="10.24.250.100"/>
  </r>
  <r>
    <x v="20"/>
    <x v="615"/>
    <x v="2381"/>
    <x v="1"/>
    <x v="5"/>
    <s v="In Betrieb"/>
    <x v="1"/>
    <s v="Brocade Communications Systems ICX6450-48 Switch, Brocade Communications Systems ICX6450-48 Switch"/>
    <s v="BZT3232K0AE, BZT3232K0AE"/>
    <s v="CC:4E:24:6A:80:80, n.a."/>
    <s v="172.24.20.102, n.a."/>
  </r>
  <r>
    <x v="20"/>
    <x v="615"/>
    <x v="2382"/>
    <x v="1"/>
    <x v="1"/>
    <s v="In Betrieb"/>
    <x v="1"/>
    <s v="ICX6450-48p POE 48-port, ICX6450-48p POE 48-port, ICX6450-48p POE 48-port, ICX6450-48p POE 48-port, ICX6450-48p POE 48-port, ICX6450-48p POE 48-port, ICX6450-48p POE 48-port, ICX6450-48p POE 48-port, ICX6450-48p POE 48-port, ICX6450-48p POE 48-port, "/>
    <s v="BZT3232K0AE, BZT3232K0AE, BZT3232K0AE, BZT3232K0AE, BZT3232K0AE, BZT3232K0AE, BZT3232K0AE, BZT3232K0AE, BZT3232K0AE, BZT3232K0AE, BZT3232K0AE, BZT3232K0AE, BZT3232K0AE, BZT3232K0AE, BZT3232K0AE, BZT3232K0AE, BZT3232K0AE, BZT3232K0AE, BZT3232K0AE, BZT"/>
    <s v="CC:4E:24:75:D8:40, CC:4E:24:75:D8:49, CC:4E:24:75:D8:4A, CC:4E:24:75:D8:4B, CC:4E:24:75:D8:4C, CC:4E:24:75:D8:48, CC:4E:24:75:D8:71, CC:4E:24:75:D8:72, CC:4E:24:75:D8:73, CC:4E:24:75:D8:74, CC:4E:24:75:D8:6E, CC:4E:24:75:D8:6F, CC:4E:24:75:D8:44, CC:"/>
    <s v="NULL"/>
  </r>
  <r>
    <x v="20"/>
    <x v="615"/>
    <x v="2383"/>
    <x v="1"/>
    <x v="1"/>
    <s v="In Betrieb"/>
    <x v="1"/>
    <s v="ICX6450-48p POE 48-port, ICX6450-48p POE 48-port, ICX6450-48p POE 48-port, ICX6450-48p POE 48-port, ICX6450-48p POE 48-port, ICX6450-48p POE 48-port, ICX6450-48p POE 48-port, ICX6450-48p POE 48-port, ICX6450-48p POE 48-port, ICX6450-48p POE 48-port, "/>
    <s v="BZT3232K09T, BZT3232K09T, BZT3232K09T, BZT3232K09T, BZT3232K09T, BZT3232K09T, BZT3232K09T, BZT3232K09T, BZT3232K09T, BZT3232K09T, BZT3232K09T, BZT3232K09T, BZT3232K09T, BZT3232K09T, BZT3232K09T, BZT3232K09T, BZT3232K09T, BZT3232K09T, BZT3232K09T, BZT"/>
    <s v="CC:4E:24:76:31:00, CC:4E:24:76:31:09, CC:4E:24:76:31:0A, CC:4E:24:76:31:0B, CC:4E:24:76:31:07, CC:4E:24:76:31:08, CC:4E:24:76:31:31, CC:4E:24:76:31:32, CC:4E:24:76:31:33, CC:4E:24:76:31:34, CC:4E:24:76:31:2D, CC:4E:24:76:31:2E, CC:4E:24:76:31:2F, CC:"/>
    <s v="NULL"/>
  </r>
  <r>
    <x v="20"/>
    <x v="615"/>
    <x v="2384"/>
    <x v="1"/>
    <x v="1"/>
    <s v="In Betrieb"/>
    <x v="1"/>
    <s v="ICX6450-48p POE 48-port, ICX6450-48p POE 48-port, ICX6450-48p POE 48-port, ICX6450-48p POE 48-port, ICX6450-48p POE 48-port, ICX6450-48p POE 48-port, ICX6450-48p POE 48-port, ICX6450-48p POE 48-port, ICX6450-48p POE 48-port, ICX6450-48p POE 48-port, "/>
    <s v="BZT3226K06P, BZT3226K06P, BZT3226K06P, BZT3226K06P, BZT3226K06P, BZT3226K06P, BZT3226K06P, BZT3226K06P, BZT3226K06P, BZT3226K06P, BZT3226K06P, BZT3226K06P, BZT3226K06P, BZT3226K06P, BZT3226K06P, BZT3226K06P, BZT3226K06P, BZT3226K06P, BZT3226K06P, BZT"/>
    <s v="CC:4E:24:6A:80:87, CC:4E:24:6A:80:88, CC:4E:24:6A:80:B1, CC:4E:24:6A:80:B2, CC:4E:24:6A:80:B3, CC:4E:24:6A:80:AD, CC:4E:24:6A:80:AE, CC:4E:24:6A:80:AF, CC:4E:24:6A:80:84, CC:4E:24:6A:80:85, CC:4E:24:6A:80:86, CC:4E:24:6A:80:A7, CC:4E:24:6A:80:A8, CC:"/>
    <s v="NULL"/>
  </r>
  <r>
    <x v="20"/>
    <x v="616"/>
    <x v="2385"/>
    <x v="0"/>
    <x v="0"/>
    <s v="In Betrieb"/>
    <x v="0"/>
    <s v="RICOH Aficio Printer, RICOH Aficio Printer, RICOH Aficio Printer"/>
    <s v="W802P500093, W802P500093, W802P500093"/>
    <s v="n.a., n.a., 00:26:73:89:C0:21"/>
    <s v="n.a., n.a., 172.24.80.135"/>
  </r>
  <r>
    <x v="20"/>
    <x v="617"/>
    <x v="2386"/>
    <x v="0"/>
    <x v="0"/>
    <s v="In Betrieb"/>
    <x v="0"/>
    <s v="RICOH Aficio Printer, RICOH Aficio Printer"/>
    <s v="E154M630345, E154M630345"/>
    <s v="00:26:73:88:49:A7, n.a."/>
    <s v="172.24.80.4, n.a."/>
  </r>
  <r>
    <x v="20"/>
    <x v="618"/>
    <x v="2387"/>
    <x v="1"/>
    <x v="1"/>
    <s v="Installiert"/>
    <x v="1"/>
    <s v="Brocade Communications Systems Switch ICX6450-48, Brocade Communications Systems Switch ICX6450-48, Brocade Communications Systems Switch ICX6450-48, Brocade Communications Systems Switch ICX6450-48, Brocade Communications Systems Switch ICX6450-48, "/>
    <s v="BZU2502J27S, BZU2502J27S, BZU2502J27S, BZU2502J27S, BZU2502J27S, BZU2502J27S, BZU2502J27S, BZU2502J27S, BZU2502J27S, BZU2502J27S, BZU2502J27S, BZU2502J27S, BZU2502J27S, BZU2502J27S, BZU2502J27S, BZU2502J27S, BZU2502J27S, BZU2502J27S, BZU2502J27S, BZU"/>
    <s v="74:8E:F8:D7:33:40, 74:8E:F8:D7:33:49, 74:8E:F8:D7:33:4A, 74:8E:F8:D7:33:4B, 74:8E:F8:D7:33:4C, 74:8E:F8:D7:33:48, 74:8E:F8:D7:33:71, 74:8E:F8:D7:33:72, 74:8E:F8:D7:33:40, 74:8E:F8:D7:33:6E, 74:8E:F8:D7:33:6F, 74:8E:F8:D7:33:44, 74:8E:F8:D7:33:45, 74:"/>
    <s v="NULL"/>
  </r>
  <r>
    <x v="20"/>
    <x v="618"/>
    <x v="2388"/>
    <x v="1"/>
    <x v="1"/>
    <s v="Angelegt"/>
    <x v="1"/>
    <s v="NULL"/>
    <s v="NULL"/>
    <s v="NULL"/>
    <s v="NULL"/>
  </r>
  <r>
    <x v="20"/>
    <x v="618"/>
    <x v="2389"/>
    <x v="1"/>
    <x v="1"/>
    <s v="In Betrieb"/>
    <x v="1"/>
    <s v="Foundry FastIron ICX Switch, Foundry FastIron ICX Switch"/>
    <s v="NULL"/>
    <s v=", n.a."/>
    <s v="172.24.20.71, n.a."/>
  </r>
  <r>
    <x v="20"/>
    <x v="618"/>
    <x v="2390"/>
    <x v="1"/>
    <x v="1"/>
    <s v="In Betrieb"/>
    <x v="1"/>
    <s v="Foundry FastIron FES Switch, Foundry FastIron FES Switch, Foundry FastIron FES Switch, Foundry FastIron FES Switch, Foundry FastIron FES Switch, Foundry FastIron FES Switch, Foundry FastIron FES Switch, Foundry FastIron FES Switch, Foundry FastIron F"/>
    <s v="FW53050753, FW53050753, FW53050753, FW53050753, FW53050753, FW53050753, FW53050753, FW53050753, FW53050753, FW53050753, FW53050753, FW53050753, FW53050753, FW53050753, FW53050753, FW53050753, FW53050753, FW53050753, FW53050753, FW53050753, FW53050753"/>
    <s v="00:0C:DB:D9:34:98, n.a., 00:0C:DB:D9:34:98, 00:0C:DB:D9:34:A1, 00:0C:DB:D9:34:F9, 00:0C:DB:D9:34:FA, 00:0C:DB:D9:34:F3, 00:0C:DB:D9:34:F4, 00:0C:DB:D9:34:F5, 00:0C:DB:D9:34:F6, 00:0C:DB:D9:34:F7, 00:0C:DB:D9:34:F8, 00:0C:DB:D9:34:EE, 00:0C:DB:D9:34:E"/>
    <s v="NULL"/>
  </r>
  <r>
    <x v="20"/>
    <x v="618"/>
    <x v="2391"/>
    <x v="1"/>
    <x v="1"/>
    <s v="In Betrieb"/>
    <x v="1"/>
    <s v="Foundry FastIron FES Switch, Foundry FastIron FES Switch"/>
    <s v="NULL"/>
    <s v=", n.a."/>
    <s v="172.24.20.80, n.a."/>
  </r>
  <r>
    <x v="20"/>
    <x v="618"/>
    <x v="2392"/>
    <x v="1"/>
    <x v="1"/>
    <s v="In Betrieb"/>
    <x v="1"/>
    <s v="Foundry FastIron ICX Switch, Foundry FastIron ICX Switch"/>
    <s v="NULL"/>
    <s v=", n.a."/>
    <s v="172.24.20.81, n.a."/>
  </r>
  <r>
    <x v="20"/>
    <x v="619"/>
    <x v="2393"/>
    <x v="0"/>
    <x v="0"/>
    <s v="In Betrieb"/>
    <x v="0"/>
    <s v="RICOH Aficio Printer, RICOH Aficio Printer"/>
    <s v="E154M521327, E154M521327"/>
    <s v="00:26:73:88:2A:6E, n.a."/>
    <s v="172.24.80.6, n.a."/>
  </r>
  <r>
    <x v="20"/>
    <x v="620"/>
    <x v="2394"/>
    <x v="0"/>
    <x v="0"/>
    <s v="In Betrieb"/>
    <x v="0"/>
    <s v="RICOH Aficio Printer, RICOH Aficio Printer, RICOH Aficio Printer"/>
    <s v="E154M521323, E154M521323, E154M521323"/>
    <s v="n.a., n.a., 00:26:73:88:2A:D6"/>
    <s v="n.a., n.a., 10.10.136.230"/>
  </r>
  <r>
    <x v="20"/>
    <x v="621"/>
    <x v="2395"/>
    <x v="1"/>
    <x v="1"/>
    <s v="Installiert"/>
    <x v="1"/>
    <s v="Core Switch, Core Switch, Core Switch, Core Switch, Core Switch, Core Switch, Core Switch, Core Switch, Core Switch, Core Switch, Core Switch, Core Switch, Core Switch, Core Switch, Core Switch, Core Switch, Core Switch, Core Switch, Core Switch, Cor"/>
    <s v="FCW2205C061, FCW2205C061, FCW2205C061, FCW2205C061, FCW2205C061, FCW2205C061, FCW2205C061, FCW2205C061, FCW2205C061, FCW2205C061, FCW2205C061, FCW2205C061, FCW2205C061, FCW2205C061, FCW2205C061, FCW2205C061, FCW2205C061, FCW2205C061, FCW2205C061, FCW"/>
    <s v="n.a., n.a., 00:72:78:AF:33:87, 00:72:78:AF:33:88, 00:72:78:AF:33:89, n.a., 00:72:78:AF:33:B4, 00:72:78:AF:33:80, 00:72:78:AF:33:AD, 00:72:78:AF:33:AE, 00:72:78:AF:33:AF, 00:72:78:AF:33:B0, 00:72:78:AF:33:85, 00:72:78:AF:33:86, 00:72:78:AF:33:84, 00:7"/>
    <s v="NULL"/>
  </r>
  <r>
    <x v="20"/>
    <x v="621"/>
    <x v="2396"/>
    <x v="1"/>
    <x v="1"/>
    <s v="In Betrieb"/>
    <x v="1"/>
    <s v="Foundry Networks Switch FES9604-PREM, Foundry Networks Switch FES9604-PREM, Foundry Networks Switch FES9604-PREM, Foundry Networks Switch FES9604-PREM, Foundry Networks Switch FES9604-PREM, Foundry Networks Switch FES9604-PREM, Foundry Networks Switc"/>
    <s v="FW52060343, FW52060343, FW52060343, FW52060343, FW52060343, FW52060343, FW52060343, FW52060343, FW52060343, FW52060343, FW52060343, FW52060343, FW52060343, FW52060343, FW52060343, FW52060343, FW52060343, FW52060343, FW52060343, FW52060343, FW52060343"/>
    <s v="00:12:F2:0C:F5:C0, n.a., 00:12:F2:0C:F5:C0, 00:12:F2:0C:F5:C9, 00:12:F2:0C:F5:CA, 00:12:F2:0C:F5:CB, 00:12:F2:0C:F6:1E, 00:12:F2:0C:F6:1F, 00:12:F2:0C:F6:20, 00:12:F2:0C:F6:21, 00:12:F2:0C:F5:FA, 00:12:F2:0C:F5:C8, 00:12:F2:0C:F6:19, 00:12:F2:0C:F6:1"/>
    <s v="NULL"/>
  </r>
  <r>
    <x v="20"/>
    <x v="622"/>
    <x v="2397"/>
    <x v="0"/>
    <x v="0"/>
    <s v="In Betrieb"/>
    <x v="0"/>
    <s v="RICOH Aficio Printer"/>
    <s v="NULL"/>
    <s v="n.a."/>
    <s v="n.a."/>
  </r>
  <r>
    <x v="20"/>
    <x v="623"/>
    <x v="2398"/>
    <x v="1"/>
    <x v="1"/>
    <s v="In Betrieb"/>
    <x v="1"/>
    <s v="Brocade ICX6450-48-HPOE, Brocade ICX6450-48-HPOE, Brocade ICX6450-48-HPOE, Brocade ICX6450-48-HPOE, Brocade ICX6450-48-HPOE, Brocade ICX6450-48-HPOE, Brocade ICX6450-48-HPOE, Brocade ICX6450-48-HPOE, Brocade ICX6450-48-HPOE, Brocade ICX6450-48-HPOE, "/>
    <s v="BZU0445J02Y, BZU0445J02Y, BZU0445J02Y, BZU0445J02Y, BZU0445J02Y, BZU0445J02Y, BZU0445J02Y, BZU0445J02Y, BZU0445J02Y, BZU0445J02Y, BZU0445J02Y, BZU0445J02Y, BZU0445J02Y, BZU0445J02Y, BZU0445J02Y, BZU0445J02Y, BZU0445J02Y, BZU0445J02Y, BZU0445J02Y, BZU"/>
    <s v="CC:4E:24:2E:BF:80, n.a., CC:4E:24:2E:BF:80, CC:4E:24:2E:BF:B3, CC:4E:24:2E:BF:B4, CC:4E:24:2E:BF:85, CC:4E:24:2E:BF:86, CC:4E:24:2E:BF:87, CC:4E:24:2E:BF:88, CC:4E:24:2E:BF:B1, CC:4E:24:2E:BF:B2, CC:4E:24:2E:BF:AA, CC:4E:24:2E:BF:AB, CC:4E:24:2E:BF:A"/>
    <s v="NULL"/>
  </r>
  <r>
    <x v="20"/>
    <x v="623"/>
    <x v="2399"/>
    <x v="0"/>
    <x v="0"/>
    <s v="In Betrieb"/>
    <x v="0"/>
    <s v="RICOH Aficio Printer, RICOH Aficio Printer"/>
    <s v="NULL"/>
    <s v="n.a., n.a."/>
    <s v="n.a., n.a."/>
  </r>
  <r>
    <x v="20"/>
    <x v="624"/>
    <x v="2400"/>
    <x v="1"/>
    <x v="5"/>
    <s v="In Betrieb"/>
    <x v="1"/>
    <s v="Brocade ICX6450-48-HPOE, Brocade ICX6450-48-HPOE, Brocade ICX6450-48-HPOE, Brocade ICX6450-48-HPOE"/>
    <s v="BZT3248K0D3, BZT3248K0D3, BZT3248K0D3, BZT3248K0D3"/>
    <s v="n.a., n.a., n.a., CC:4E:24:2E:AB:18"/>
    <s v="n.a., n.a., n.a., 172.16.19.129"/>
  </r>
  <r>
    <x v="20"/>
    <x v="625"/>
    <x v="2401"/>
    <x v="1"/>
    <x v="5"/>
    <s v="In Betrieb"/>
    <x v="1"/>
    <s v="Brocade ICX6450-48-HPOE, Brocade ICX6450-48-HPOE, Brocade ICX6450-48-HPOE, Brocade ICX6450-48-HPOE, Brocade ICX6450-48-HPOE, Brocade ICX6450-48-HPOE, Brocade ICX6450-48-HPOE, Brocade ICX6450-48-HPOE, Brocade ICX6450-48-HPOE, Brocade ICX6450-48-HPOE, "/>
    <s v="BZT3213M03B, BZT3213M03B, BZT3213M03B, BZT3213M03B, BZT3213M03B, BZT3213M03B, BZT3213M03B, BZT3213M03B, BZT3213M03B, BZT3213M03B, BZT3213M03B"/>
    <s v="n.a., n.a., n.a., n.a., 60:9C:9F:4E:43:BE, n.a., n.a., n.a., n.a., n.a., n.a."/>
    <s v="n.a., n.a., n.a., n.a., 172.16.19.241, n.a., n.a., n.a., n.a., n.a., n.a."/>
  </r>
  <r>
    <x v="20"/>
    <x v="625"/>
    <x v="2402"/>
    <x v="1"/>
    <x v="1"/>
    <s v="In Betrieb"/>
    <x v="1"/>
    <s v="ICX6450-48p POE 48-port, ICX6450-48p POE 48-port, ICX6450-48p POE 48-port, ICX6450-48p POE 48-port, ICX6450-48p POE 48-port, ICX6450-48p POE 48-port, ICX6450-48p POE 48-port, ICX6450-48p POE 48-port, ICX6450-48p POE 48-port, ICX6450-48p POE 48-port, "/>
    <s v="BZT3213M03B, BZT3213M03B, BZT3213M03B, BZT3213M03B, BZT3213M03B, BZT3213M03B, BZT3213M03B, BZT3213M03B, BZT3213M03B, BZT3213M03B, BZT3213M03B, BZT3213M03B, BZT3213M03B, BZT3213M03B, BZT3213M03B, BZT3213M03B, BZT3213M03B, BZT3213M03B, BZT3213M03B, BZT"/>
    <s v="60:9C:9F:4E:45:50, 60:9C:9F:4E:45:50, 60:9C:9F:4E:45:59, 60:9C:9F:4E:45:6E, 60:9C:9F:4E:45:6F, 60:9C:9F:4E:45:81, 60:9C:9F:4E:45:82, 60:9C:9F:4E:45:83, 60:9C:9F:4E:45:7C, 60:9C:9F:4E:45:7E, 60:9C:9F:4E:45:54, 60:9C:9F:4E:45:55, 60:9C:9F:4E:45:56, 60:"/>
    <s v="NULL"/>
  </r>
  <r>
    <x v="20"/>
    <x v="625"/>
    <x v="2403"/>
    <x v="1"/>
    <x v="1"/>
    <s v="In Betrieb"/>
    <x v="1"/>
    <s v="ICX6450-48p POE 48-port, ICX6450-48p POE 48-port, ICX6450-48p POE 48-port, ICX6450-48p POE 48-port"/>
    <s v="BZT3213M03G, BZT3213M03G, BZT3213M03G, BZT3213M03G"/>
    <s v="60:9C:9F:4E:43:BE, 60:9C:9F:4E:43:C1, 60:9C:9F:4E:43:C2, 60:9C:9F:4E:43:C3"/>
    <s v="NULL"/>
  </r>
  <r>
    <x v="20"/>
    <x v="625"/>
    <x v="2404"/>
    <x v="1"/>
    <x v="1"/>
    <s v="In Betrieb"/>
    <x v="1"/>
    <s v="ICX6450-48p POE 48-port, ICX6450-48p POE 48-port, ICX6450-48p POE 48-port, ICX6450-48p POE 48-port, ICX6450-48p POE 48-port, ICX6450-48p POE 48-port, ICX6450-48p POE 48-port, ICX6450-48p POE 48-port, ICX6450-48p POE 48-port, ICX6450-48p POE 48-port, "/>
    <s v="BZT3213M05F, BZT3213M05F, BZT3213M05F, BZT3213M05F, BZT3213M05F, BZT3213M05F, BZT3213M05F, BZT3213M05F, BZT3213M05F, BZT3213M05F, BZT3213M05F, BZT3213M05F, BZT3213M05F, BZT3213M05F, BZT3213M05F"/>
    <s v="60:9C:9F:4E:6D:34, 60:9C:9F:4E:6D:35, 60:9C:9F:4E:6D:36, 60:9C:9F:4E:6D:37, 60:9C:9F:4E:6D:38, 60:9C:9F:4E:6D:3F, 60:9C:9F:4E:6D:41, 60:9C:9F:4E:6D:42, 60:9C:9F:4E:6D:43, 60:9C:9F:4E:6D:39, 60:9C:9F:4E:6D:3A, 60:9C:9F:4E:6D:3B, 60:9C:9F:4E:6D:3C, 60:"/>
    <s v="NULL"/>
  </r>
  <r>
    <x v="20"/>
    <x v="626"/>
    <x v="2405"/>
    <x v="0"/>
    <x v="0"/>
    <s v="In Betrieb"/>
    <x v="0"/>
    <s v="RICOH Aficio Printer, RICOH Aficio Printer"/>
    <s v="E154M630294, E154M630294"/>
    <s v="00:26:73:88:49:0C, n.a."/>
    <s v="172.16.19.34, n.a."/>
  </r>
  <r>
    <x v="20"/>
    <x v="627"/>
    <x v="2406"/>
    <x v="0"/>
    <x v="0"/>
    <s v="In Betrieb"/>
    <x v="0"/>
    <s v="RICOH Aficio Printer, RICOH Aficio Printer"/>
    <s v="E155M620517, E155M620517"/>
    <s v="00:26:73:A8:32:6E, n.a."/>
    <s v="172.16.19.40, n.a."/>
  </r>
  <r>
    <x v="20"/>
    <x v="628"/>
    <x v="2407"/>
    <x v="0"/>
    <x v="0"/>
    <s v="In Betrieb"/>
    <x v="0"/>
    <s v="??Q1272A"/>
    <s v="??SG715J900P"/>
    <s v="00:40:CA:9B:A4:6F"/>
    <s v="172.16.19.35"/>
  </r>
  <r>
    <x v="20"/>
    <x v="629"/>
    <x v="2408"/>
    <x v="5"/>
    <x v="16"/>
    <s v="Installiert"/>
    <x v="16"/>
    <s v="NULL"/>
    <s v="NULL"/>
    <s v="NULL"/>
    <s v="NULL"/>
  </r>
  <r>
    <x v="20"/>
    <x v="630"/>
    <x v="2409"/>
    <x v="0"/>
    <x v="0"/>
    <s v="In Betrieb"/>
    <x v="0"/>
    <s v="RICOH Aficio Printer"/>
    <s v="E154M631147"/>
    <s v="00:26:73:8B:05:AD"/>
    <n v="192168131226"/>
  </r>
  <r>
    <x v="20"/>
    <x v="631"/>
    <x v="2410"/>
    <x v="1"/>
    <x v="5"/>
    <s v="Installiert"/>
    <x v="1"/>
    <s v="Core Switch, Core Switch"/>
    <s v="NULL"/>
    <s v="n.a., n.a."/>
    <s v="n.a., n.a."/>
  </r>
  <r>
    <x v="20"/>
    <x v="631"/>
    <x v="2411"/>
    <x v="1"/>
    <x v="5"/>
    <s v="In Betrieb"/>
    <x v="1"/>
    <s v="Core Switch, Core Switch, Core Switch, Core Switch, Core Switch, Core Switch, Core Switch, Core Switch, Core Switch, Core Switch, Core Switch, Core Switch, Core Switch"/>
    <s v="FOC2148U1DV, FOC2148U1DV, FOC2148U1DV, FOC2148U1DV, FOC2148U1DV, FOC2148U1DV, FOC2148U1DV, FOC2148U1DV, FOC2148U1DV, FOC2148U1DV, FOC2148U1DV, FOC2148U1DV, FOC2148U1DV"/>
    <s v="n.a., n.a., n.a., n.a., n.a., n.a., 50:1C:B0:7A:A8:81, n.a., n.a., n.a., n.a., n.a., n.a."/>
    <s v="n.a., n.a., n.a., n.a., n.a., n.a., 10.10.138.1, n.a., n.a., n.a., n.a., n.a., n.a."/>
  </r>
  <r>
    <x v="20"/>
    <x v="631"/>
    <x v="2412"/>
    <x v="1"/>
    <x v="1"/>
    <s v="In Betrieb"/>
    <x v="1"/>
    <s v="WS-C3850-24XS-E, WS-C3850-24XS-E, WS-C3850-24XS-E, WS-C3850-24XS-E, WS-C3850-24XS-E, WS-C3850-24XS-E, WS-C3850-24XS-E, WS-C3850-24XS-E, WS-C3850-24XS-E, WS-C3850-24XS-E, WS-C3850-24XS-E, WS-C3850-24XS-E, WS-C3850-24XS-E, WS-C3850-24XS-E, WS-C3850-24X"/>
    <s v="FOC2148U1DV, FOC2148U1DV, FOC2148U1DV, FOC2148U1DV, FOC2148U1DV, FOC2148U1DV, FOC2148U1DV, FOC2148U1DV, FOC2148U1DV, FOC2148U1DV, FOC2148U1DV, FOC2148U1DV, FOC2148U1DV, FOC2148U1DV, FOC2148U1DV, FOC2148U1DV, FOC2148U1DV, FOC2148U1DV, FOC2148U1DV, FOC"/>
    <s v="50:1C:B0:82:12:81, 50:1C:B0:82:12:8A, 50:1C:B0:82:12:8B, 50:1C:B0:82:12:8C, 50:1C:B0:82:12:88, 50:1C:B0:82:12:89, 50:1C:B0:82:12:C0, 50:1C:B0:82:12:83, 50:1C:B0:82:12:84, 50:1C:B0:82:12:85, 50:1C:B0:82:12:86, 50:1C:B0:82:12:87, 50:1C:B0:82:12:93, 50:"/>
    <s v="NULL"/>
  </r>
  <r>
    <x v="20"/>
    <x v="631"/>
    <x v="2413"/>
    <x v="1"/>
    <x v="1"/>
    <s v="In Betrieb"/>
    <x v="1"/>
    <s v="WS-C3850-24XS-E, WS-C3850-24XS-E, WS-C3850-24XS-E, WS-C3850-24XS-E, WS-C3850-24XS-E, WS-C3850-24XS-E, WS-C3850-24XS-E, WS-C3850-24XS-E, WS-C3850-24XS-E, WS-C3850-24XS-E, WS-C3850-24XS-E, WS-C3850-24XS-E, WS-C3850-24XS-E, WS-C3850-24XS-E, WS-C3850-24X"/>
    <s v="FCW2148D1R0, FCW2148D1R0, FCW2148D1R0, FCW2148D1R0, FCW2148D1R0, FCW2148D1R0, FCW2148D1R0, FCW2148D1R0, FCW2148D1R0, FCW2148D1R0, FCW2148D1R0, FCW2148D1R0, FCW2148D1R0, FCW2148D1R0, FCW2148D1R0, FCW2148D1R0, FCW2148D1R0, FCW2148D1R0, FCW2148D1R0, FCW"/>
    <s v="50:1C:B0:7A:A8:81, 50:1C:B0:7A:A8:8A, 50:1C:B0:7A:A8:8B, 50:1C:B0:7A:A8:8C, 50:1C:B0:7A:A8:8D, 50:1C:B0:7A:A8:8E, 50:1C:B0:7A:A8:84, 50:1C:B0:7A:A8:85, 50:1C:B0:7A:A8:86, 50:1C:B0:7A:A8:87, 50:1C:B0:7A:A8:88, 50:1C:B0:7A:A8:89, 50:1C:B0:7A:A8:94, 50:"/>
    <s v="NULL"/>
  </r>
  <r>
    <x v="20"/>
    <x v="631"/>
    <x v="2414"/>
    <x v="1"/>
    <x v="5"/>
    <s v="Installiert"/>
    <x v="1"/>
    <s v="Core Switch, Core Switch, Core Switch, Core Switch, Core Switch"/>
    <s v="FOC2148L24Y, FOC2148L24Y, FOC2148L24Y, FOC2148L24Y, FOC2148L24Y"/>
    <s v="n.a., n.a., n.a., n.a., 24:7E:12:2D:AD:81"/>
    <s v="n.a., n.a., n.a., n.a., 10.10.155.129"/>
  </r>
  <r>
    <x v="20"/>
    <x v="631"/>
    <x v="2415"/>
    <x v="1"/>
    <x v="1"/>
    <s v="In Betrieb"/>
    <x v="1"/>
    <s v="WS-C3850-48P-S, WS-C3850-48P-S, WS-C3850-48P-S, WS-C3850-48P-S, WS-C3850-48P-S, WS-C3850-48P-S, WS-C3850-48P-S, WS-C3850-48P-S, WS-C3850-48P-S, WS-C3850-48P-S, WS-C3850-48P-S, WS-C3850-48P-S, WS-C3850-48P-S, WS-C3850-48P-S, WS-C3850-48P-S, WS-C3850-4"/>
    <s v="FOC2148L24Y, FOC2148L24Y, FOC2148L24Y, FOC2148L24Y, FOC2148L24Y, FOC2148L24Y, FOC2148L24Y, FOC2148L24Y, FOC2148L24Y, FOC2148L24Y, FOC2148L24Y, FOC2148L24Y, FOC2148L24Y, FOC2148L24Y, FOC2148L24Y, FOC2148L24Y, FOC2148L24Y, FOC2148L24Y, FOC2148L24Y, FOC"/>
    <s v="n.a., n.a., EC:1D:8B:99:C1:34, EC:1D:8B:99:C1:38, n.a., n.a., n.a., n.a., n.a., n.a., n.a., n.a., n.a., n.a., n.a., n.a., n.a., n.a., n.a., n.a., n.a., n.a., n.a., n.a., n.a., n.a., n.a., n.a., n.a., n.a., EC:1D:8B:99:C1:07, EC:1D:8B:99:C1:08, EC:1D:"/>
    <s v="NULL"/>
  </r>
  <r>
    <x v="20"/>
    <x v="631"/>
    <x v="2416"/>
    <x v="1"/>
    <x v="1"/>
    <s v="In Betrieb"/>
    <x v="1"/>
    <s v="WS-C3850-48P-S, WS-C3850-48P-S, WS-C3850-48P-S, WS-C3850-48P-S, WS-C3850-48P-S, WS-C3850-48P-S, WS-C3850-48P-S, WS-C3850-48P-S, WS-C3850-48P-S, WS-C3850-48P-S, WS-C3850-48P-S, WS-C3850-48P-S, WS-C3850-48P-S, WS-C3850-48P-S, WS-C3850-48P-S, WS-C3850-4"/>
    <s v="FOC2148L24B, FOC2148L24B, FOC2148L24B, FOC2148L24B, FOC2148L24B, FOC2148L24B, FOC2148L24B, FOC2148L24B, FOC2148L24B, FOC2148L24B, FOC2148L24B, FOC2148L24B, FOC2148L24B, FOC2148L24B, FOC2148L24B, FOC2148L24B, FOC2148L24B, FOC2148L24B, FOC2148L24B, FOC"/>
    <s v="24:7E:12:2D:AD:81, 24:7E:12:2D:AD:8A, 24:7E:12:2D:AD:8B, 24:7E:12:2D:AD:8C, 24:7E:12:2D:AD:88, 24:7E:12:2D:AD:89, 24:7E:12:2D:AD:AE, 24:7E:12:2D:AD:AF, 24:7E:12:2D:AD:B0, 24:7E:12:2D:AD:85, 24:7E:12:2D:AD:86, 24:7E:12:2D:AD:87, 24:7E:12:2D:AD:A8, 24:"/>
    <s v="NULL"/>
  </r>
  <r>
    <x v="20"/>
    <x v="631"/>
    <x v="2417"/>
    <x v="1"/>
    <x v="1"/>
    <s v="In Betrieb"/>
    <x v="1"/>
    <s v="WS-C3850-48P-S, WS-C3850-48P-S, WS-C3850-48P-S, WS-C3850-48P-S, WS-C3850-48P-S, WS-C3850-48P-S, WS-C3850-48P-S, WS-C3850-48P-S, WS-C3850-48P-S, WS-C3850-48P-S, WS-C3850-48P-S, WS-C3850-48P-S, WS-C3850-48P-S, WS-C3850-48P-S, WS-C3850-48P-S, WS-C3850-4"/>
    <s v="FOC2148L24S, FOC2148L24S, FOC2148L24S, FOC2148L24S, FOC2148L24S, FOC2148L24S, FOC2148L24S, FOC2148L24S, FOC2148L24S, FOC2148L24S, FOC2148L24S, FOC2148L24S, FOC2148L24S, FOC2148L24S, FOC2148L24S, FOC2148L24S, FOC2148L24S, FOC2148L24S, FOC2148L24S, FOC"/>
    <s v="50:1C:B0:C6:35:81, 50:1C:B0:C6:35:8A, 50:1C:B0:C6:35:8B, 50:1C:B0:C6:35:8C, n.a., n.a., n.a., n.a., n.a., 50:1C:B0:C6:35:B8, n.a., n.a., n.a., n.a., n.a., n.a., 50:1C:B0:C6:35:B4, n.a., n.a., n.a., n.a., n.a., n.a., n.a., n.a., n.a., n.a., n.a., n.a."/>
    <s v="NULL"/>
  </r>
  <r>
    <x v="20"/>
    <x v="631"/>
    <x v="2418"/>
    <x v="1"/>
    <x v="1"/>
    <s v="In Betrieb"/>
    <x v="1"/>
    <s v="WS-C3850-48P-S, WS-C3850-48P-S, WS-C3850-48P-S, WS-C3850-48P-S, WS-C3850-48P-S, WS-C3850-48P-S, WS-C3850-48P-S, WS-C3850-48P-S, WS-C3850-48P-S, WS-C3850-48P-S, WS-C3850-48P-S, WS-C3850-48P-S, WS-C3850-48P-S, WS-C3850-48P-S, WS-C3850-48P-S, WS-C3850-4"/>
    <s v="FOC2148L24M, FOC2148L24M, FOC2148L24M, FOC2148L24M, FOC2148L24M, FOC2148L24M, FOC2148L24M, FOC2148L24M, FOC2148L24M, FOC2148L24M, FOC2148L24M, FOC2148L24M, FOC2148L24M, FOC2148L24M, FOC2148L24M, FOC2148L24M, FOC2148L24M, FOC2148L24M, FOC2148L24M, FOC"/>
    <s v="50:1C:B0:C6:35:01, 50:1C:B0:C6:35:0A, 50:1C:B0:C6:35:0B, 50:1C:B0:C6:35:0C, 50:1C:B0:C6:35:0D, 50:1C:B0:C6:35:09, 50:1C:B0:C6:35:2F, 50:1C:B0:C6:35:30, 50:1C:B0:C6:35:05, 50:1C:B0:C6:35:06, 50:1C:B0:C6:35:07, 50:1C:B0:C6:35:08, 50:1C:B0:C6:35:29, 50:"/>
    <s v="NULL"/>
  </r>
  <r>
    <x v="20"/>
    <x v="631"/>
    <x v="2419"/>
    <x v="1"/>
    <x v="1"/>
    <s v="In Betrieb"/>
    <x v="1"/>
    <s v="WS-C3850-48P-S, WS-C3850-48P-S, WS-C3850-48P-S, WS-C3850-48P-S, WS-C3850-48P-S, WS-C3850-48P-S, WS-C3850-48P-S, WS-C3850-48P-S, WS-C3850-48P-S, WS-C3850-48P-S, WS-C3850-48P-S, WS-C3850-48P-S, WS-C3850-48P-S, WS-C3850-48P-S, WS-C3850-48P-S, WS-C3850-4"/>
    <s v="FCW2147C0MR, FCW2147C0MR, FCW2147C0MR, FCW2147C0MR, FCW2147C0MR, FCW2147C0MR, FCW2147C0MR, FCW2147C0MR, FCW2147C0MR, FCW2147C0MR, FCW2147C0MR, FCW2147C0MR, FCW2147C0MR, FCW2147C0MR, FCW2147C0MR, FCW2147C0MR, FCW2147C0MR, FCW2147C0MR, FCW2147C0MR, FCW"/>
    <s v="B4:A8:B9:91:E8:01, B4:A8:B9:91:E8:0A, B4:A8:B9:91:E8:0B, B4:A8:B9:91:E8:0C, B4:A8:B9:91:E8:0D, B4:A8:B9:91:E8:0E, B4:A8:B9:91:E8:30, B4:A8:B9:91:E8:05, B4:A8:B9:91:E8:06, B4:A8:B9:91:E8:07, B4:A8:B9:91:E8:08, B4:A8:B9:91:E8:09, B4:A8:B9:91:E8:2A, B4:"/>
    <s v="NULL"/>
  </r>
  <r>
    <x v="20"/>
    <x v="631"/>
    <x v="2420"/>
    <x v="1"/>
    <x v="19"/>
    <s v="Installiert"/>
    <x v="3"/>
    <s v="Cisco Aggregation Services Router 100x, Cisco Aggregation Services Router 100x, Cisco Aggregation Services Router 100x, Cisco Aggregation Services Router 100x, Cisco Aggregation Services Router 100x, Cisco Aggregation Services Router 100x, Cisco Aggr"/>
    <s v="NULL"/>
    <s v="n.a., n.a., n.a., n.a., n.a., n.a., "/>
    <s v="n.a., n.a., n.a., n.a., n.a., n.a., 10.0.240.8"/>
  </r>
  <r>
    <x v="20"/>
    <x v="631"/>
    <x v="2421"/>
    <x v="1"/>
    <x v="19"/>
    <s v="Installiert"/>
    <x v="3"/>
    <s v="Cisco Aggregation Services Router 100x, Cisco Aggregation Services Router 100x, Cisco Aggregation Services Router 100x, Cisco Aggregation Services Router 100x, Cisco Aggregation Services Router 100x, Cisco Aggregation Services Router 100x, Cisco Aggr"/>
    <s v="FXS2149Q2L8, FXS2149Q2L8, FXS2149Q2L8, FXS2149Q2L8, FXS2149Q2L8, FXS2149Q2L8, FXS2149Q2L8, FXS2149Q2L8, FXS2149Q2L8, FXS2149Q2L8, FXS2149Q2L8, FXS2149Q2L8, FXS2149Q2L8"/>
    <s v="n.a., n.a., n.a., n.a., n.a., n.a., n.a., 00:BE:75:95:D7:82, n.a., n.a., n.a., n.a., n.a."/>
    <s v="n.a., n.a., n.a., n.a., n.a., n.a., n.a., 10.10.128.253, n.a., n.a., n.a., n.a., n.a."/>
  </r>
  <r>
    <x v="20"/>
    <x v="631"/>
    <x v="2422"/>
    <x v="1"/>
    <x v="19"/>
    <s v="Installiert"/>
    <x v="3"/>
    <s v="Cisco Aggregation Services Router 100x, Cisco Aggregation Services Router 100x, Cisco Aggregation Services Router 100x, Cisco Aggregation Services Router 100x"/>
    <s v="FXS2149Q2LZ, FXS2149Q2LZ, FXS2149Q2LZ, FXS2149Q2LZ"/>
    <s v="n.a., n.a., n.a., 00:BE:75:95:B5:02"/>
    <s v="n.a., n.a., n.a., 10.10.128.252"/>
  </r>
  <r>
    <x v="20"/>
    <x v="632"/>
    <x v="1013"/>
    <x v="0"/>
    <x v="0"/>
    <s v="In Betrieb"/>
    <x v="0"/>
    <s v="RICOH Aficio Printer"/>
    <s v="G697M330232"/>
    <s v="00:26:73:E2:6A:A8"/>
    <s v="172.24.80.11"/>
  </r>
  <r>
    <x v="20"/>
    <x v="633"/>
    <x v="2423"/>
    <x v="1"/>
    <x v="5"/>
    <s v="Installiert"/>
    <x v="1"/>
    <s v="Core Switch, Core Switch, Core Switch, Core Switch"/>
    <s v="FOC2148L240, FOC2148L240, FOC2148L240, FOC2148L240"/>
    <s v="n.a., n.a., n.a., 24:7E:12:2D:AE:00"/>
    <s v="n.a., n.a., n.a., 10.10.155.1"/>
  </r>
  <r>
    <x v="20"/>
    <x v="633"/>
    <x v="2424"/>
    <x v="1"/>
    <x v="1"/>
    <s v="In Betrieb"/>
    <x v="1"/>
    <s v="WS-C3850-48P-S, WS-C3850-48P-S, WS-C3850-48P-S, WS-C3850-48P-S, WS-C3850-48P-S, WS-C3850-48P-S, WS-C3850-48P-S, WS-C3850-48P-S, WS-C3850-48P-S, WS-C3850-48P-S, WS-C3850-48P-S, WS-C3850-48P-S, WS-C3850-48P-S, WS-C3850-48P-S, WS-C3850-48P-S, WS-C3850-4"/>
    <s v="FOC2148L240, FOC2148L240, FOC2148L240, FOC2148L240, FOC2148L240, FOC2148L240, FOC2148L240, FOC2148L240, FOC2148L240, FOC2148L240, FOC2148L240, FOC2148L240, FOC2148L240, FOC2148L240, FOC2148L240, FOC2148L240, FOC2148L240, FOC2148L240, FOC2148L240, FOC"/>
    <s v="24:7E:12:2D:AE:01, 24:7E:12:2D:AE:0A, n.a., n.a., n.a., 24:7E:12:2D:AE:34, n.a., n.a., n.a., n.a., n.a., n.a., n.a., n.a., n.a., n.a., n.a., n.a., n.a., n.a., n.a., n.a., n.a., n.a., n.a., n.a., n.a., n.a., n.a., n.a., 24:7E:12:2D:AE:06, 24:7E:12:2D:"/>
    <s v="NULL"/>
  </r>
  <r>
    <x v="20"/>
    <x v="633"/>
    <x v="2425"/>
    <x v="1"/>
    <x v="1"/>
    <s v="In Betrieb"/>
    <x v="1"/>
    <s v="WS-C3850-48P-S, WS-C3850-48P-S, WS-C3850-48P-S, WS-C3850-48P-S, WS-C3850-48P-S, WS-C3850-48P-S, WS-C3850-48P-S, WS-C3850-48P-S, WS-C3850-48P-S, WS-C3850-48P-S, WS-C3850-48P-S, WS-C3850-48P-S, WS-C3850-48P-S, WS-C3850-48P-S, WS-C3850-48P-S, WS-C3850-4"/>
    <s v="FCW2147C01Q, FCW2147C01Q, FCW2147C01Q, FCW2147C01Q, FCW2147C01Q, FCW2147C01Q, FCW2147C01Q, FCW2147C01Q, FCW2147C01Q, FCW2147C01Q, FCW2147C01Q, FCW2147C01Q, FCW2147C01Q, FCW2147C01Q, FCW2147C01Q, FCW2147C01Q, FCW2147C01Q, FCW2147C01Q, FCW2147C01Q, FCW"/>
    <s v="B4:A8:B9:D7:2A:81, B4:A8:B9:D7:2A:8A, B4:A8:B9:D7:2A:8B, B4:A8:B9:D7:2A:8C, B4:A8:B9:D7:2A:88, B4:A8:B9:D7:2A:89, B4:A8:B9:D7:2A:AE, B4:A8:B9:D7:2A:AF, B4:A8:B9:D7:2A:B0, B4:A8:B9:D7:2A:85, B4:A8:B9:D7:2A:86, B4:A8:B9:D7:2A:87, B4:A8:B9:D7:2A:A8, B4:"/>
    <s v="NULL"/>
  </r>
  <r>
    <x v="20"/>
    <x v="633"/>
    <x v="2426"/>
    <x v="1"/>
    <x v="1"/>
    <s v="In Betrieb"/>
    <x v="1"/>
    <s v="WS-C3850-48P-S, WS-C3850-48P-S, WS-C3850-48P-S, WS-C3850-48P-S, WS-C3850-48P-S, WS-C3850-48P-S, WS-C3850-48P-S, WS-C3850-48P-S, WS-C3850-48P-S, WS-C3850-48P-S, WS-C3850-48P-S, WS-C3850-48P-S, WS-C3850-48P-S, WS-C3850-48P-S, WS-C3850-48P-S, WS-C3850-4"/>
    <s v="FCW2147D0RH, FCW2147D0RH, FCW2147D0RH, FCW2147D0RH, FCW2147D0RH, FCW2147D0RH, FCW2147D0RH, FCW2147D0RH, FCW2147D0RH, FCW2147D0RH, FCW2147D0RH, FCW2147D0RH, FCW2147D0RH, FCW2147D0RH, FCW2147D0RH, FCW2147D0RH, FCW2147D0RH, FCW2147D0RH, FCW2147D0RH, FCW"/>
    <s v="n.a., B4:A8:B9:B8:D6:B4, B4:A8:B9:B8:D6:B8, n.a., n.a., n.a., n.a., n.a., n.a., n.a., n.a., n.a., n.a., n.a., n.a., n.a., n.a., n.a., n.a., n.a., n.a., n.a., n.a., n.a., n.a., n.a., n.a., n.a., n.a., n.a., n.a., n.a., n.a., n.a., n.a., n.a., n.a., n."/>
    <s v="NULL"/>
  </r>
  <r>
    <x v="20"/>
    <x v="634"/>
    <x v="2427"/>
    <x v="1"/>
    <x v="1"/>
    <s v="Installiert"/>
    <x v="1"/>
    <s v="Core Switch, Core Switch, Core Switch, Core Switch, Core Switch, Core Switch, Core Switch, Core Switch, Core Switch"/>
    <s v="FOC2148L24W, FOC2148L24W, FOC2148L24W, FOC2148L24W, FOC2148L24W, FOC2148L24W, FOC2148L24W, FOC2148L24W, FOC2148L24W"/>
    <s v="n.a., n.a., n.a., n.a., n.a., n.a., n.a., n.a., 24:7E:12:E5:6B:01"/>
    <s v="n.a., n.a., n.a., n.a., n.a., n.a., n.a., n.a., 10.10.156.1"/>
  </r>
  <r>
    <x v="20"/>
    <x v="634"/>
    <x v="2428"/>
    <x v="1"/>
    <x v="1"/>
    <s v="In Betrieb"/>
    <x v="1"/>
    <s v="WS-C3850-48P-S, WS-C3850-48P-S, WS-C3850-48P-S, WS-C3850-48P-S, WS-C3850-48P-S, WS-C3850-48P-S, WS-C3850-48P-S, WS-C3850-48P-S, WS-C3850-48P-S, WS-C3850-48P-S, WS-C3850-48P-S, WS-C3850-48P-S, WS-C3850-48P-S, WS-C3850-48P-S, WS-C3850-48P-S, WS-C3850-4"/>
    <s v="FOC2148L24W, FOC2148L24W, FOC2148L24W, FOC2148L24W, FOC2148L24W, FOC2148L24W, FOC2148L24W, FOC2148L24W, FOC2148L24W, FOC2148L24W, FOC2148L24W, FOC2148L24W, FOC2148L24W, FOC2148L24W, FOC2148L24W, FOC2148L24W, FOC2148L24W, FOC2148L24W, FOC2148L24W, FOC"/>
    <s v="50:1C:B0:C6:31:01, 50:1C:B0:C6:31:0A, 50:1C:B0:C6:31:0B, 50:1C:B0:C6:31:0C, 50:1C:B0:C6:31:0D, n.a., n.a., n.a., n.a., n.a., 50:1C:B0:C6:31:38, n.a., n.a., n.a., n.a., n.a., n.a., n.a., n.a., n.a., n.a., n.a., n.a., n.a., n.a., n.a., n.a., n.a., n.a."/>
    <s v="NULL"/>
  </r>
  <r>
    <x v="20"/>
    <x v="634"/>
    <x v="2429"/>
    <x v="1"/>
    <x v="1"/>
    <s v="In Betrieb"/>
    <x v="1"/>
    <s v="WS-C3850-48P-S, WS-C3850-48P-S, WS-C3850-48P-S, WS-C3850-48P-S, WS-C3850-48P-S, WS-C3850-48P-S, WS-C3850-48P-S, WS-C3850-48P-S, WS-C3850-48P-S, WS-C3850-48P-S, WS-C3850-48P-S, WS-C3850-48P-S, WS-C3850-48P-S, WS-C3850-48P-S, WS-C3850-48P-S, WS-C3850-4"/>
    <s v="FOC2148L25M, FOC2148L25M, FOC2148L25M, FOC2148L25M, FOC2148L25M, FOC2148L25M, FOC2148L25M, FOC2148L25M, FOC2148L25M, FOC2148L25M, FOC2148L25M, FOC2148L25M, FOC2148L25M, FOC2148L25M, FOC2148L25M, FOC2148L25M, FOC2148L25M, FOC2148L25M, FOC2148L25M, FOC"/>
    <s v="24:7E:12:E5:75:01, 24:7E:12:E5:75:0A, 24:7E:12:E5:75:0B, 24:7E:12:E5:75:0C, 24:7E:12:E5:75:0D, 24:7E:12:E5:75:09, 24:7E:12:E5:75:2F, 24:7E:12:E5:75:30, 24:7E:12:E5:75:05, 24:7E:12:E5:75:06, 24:7E:12:E5:75:07, 24:7E:12:E5:75:08, 24:7E:12:E5:75:29, 24:"/>
    <s v="NULL"/>
  </r>
  <r>
    <x v="20"/>
    <x v="634"/>
    <x v="2430"/>
    <x v="1"/>
    <x v="1"/>
    <s v="In Betrieb"/>
    <x v="1"/>
    <s v="WS-C3850-48P-S, WS-C3850-48P-S, WS-C3850-48P-S, WS-C3850-48P-S, WS-C3850-48P-S, WS-C3850-48P-S, WS-C3850-48P-S, WS-C3850-48P-S, WS-C3850-48P-S, WS-C3850-48P-S, WS-C3850-48P-S, WS-C3850-48P-S, WS-C3850-48P-S, WS-C3850-48P-S, WS-C3850-48P-S, WS-C3850-4"/>
    <s v="FCW2147C0MT, FCW2147C0MT, FCW2147C0MT, FCW2147C0MT, FCW2147C0MT, FCW2147C0MT, FCW2147C0MT, FCW2147C0MT, FCW2147C0MT, FCW2147C0MT, FCW2147C0MT, FCW2147C0MT, FCW2147C0MT, FCW2147C0MT, FCW2147C0MT, FCW2147C0MT, FCW2147C0MT, FCW2147C0MT, FCW2147C0MT, FCW"/>
    <s v="B4:A8:B9:B8:DF:81, B4:A8:B9:B8:DF:8A, B4:A8:B9:B8:DF:B8, n.a., n.a., n.a., n.a., n.a., n.a., n.a., n.a., n.a., n.a., n.a., n.a., n.a., n.a., n.a., n.a., n.a., n.a., n.a., n.a., n.a., n.a., n.a., n.a., n.a., n.a., n.a., n.a., n.a., n.a., n.a., n.a., n"/>
    <s v="NULL"/>
  </r>
  <r>
    <x v="20"/>
    <x v="634"/>
    <x v="2431"/>
    <x v="1"/>
    <x v="1"/>
    <s v="In Betrieb"/>
    <x v="1"/>
    <s v="WS-C3850-48P-S, WS-C3850-48P-S, WS-C3850-48P-S, WS-C3850-48P-S, WS-C3850-48P-S, WS-C3850-48P-S, WS-C3850-48P-S, WS-C3850-48P-S, WS-C3850-48P-S, WS-C3850-48P-S, WS-C3850-48P-S, WS-C3850-48P-S, WS-C3850-48P-S, WS-C3850-48P-S, WS-C3850-48P-S, WS-C3850-4"/>
    <s v="FOC2148L25X, FOC2148L25X, FOC2148L25X, FOC2148L25X, FOC2148L25X, FOC2148L25X, FOC2148L25X, FOC2148L25X, FOC2148L25X, FOC2148L25X, FOC2148L25X, FOC2148L25X, FOC2148L25X, FOC2148L25X, FOC2148L25X, FOC2148L25X, FOC2148L25X, FOC2148L25X, FOC2148L25X, FOC"/>
    <s v="24:7E:12:E5:6B:01, 24:7E:12:E5:6B:0A, 24:7E:12:E5:6B:0B, 24:7E:12:E5:6B:0C, 24:7E:12:E5:6B:0D, 24:7E:12:E5:6B:09, 24:7E:12:E5:6B:30, 24:7E:12:E5:6B:2F, n.a., 24:7E:12:E5:6B:05, 24:7E:12:E5:6B:06, 24:7E:12:E5:6B:07, 24:7E:12:E5:6B:08, 24:7E:12:E5:6B:2"/>
    <s v="NULL"/>
  </r>
  <r>
    <x v="20"/>
    <x v="635"/>
    <x v="2432"/>
    <x v="1"/>
    <x v="5"/>
    <s v="Installiert"/>
    <x v="1"/>
    <s v="Core Switch, Core Switch, Core Switch"/>
    <s v="FOC2147X08V, FOC2147X08V, FOC2147X08V"/>
    <s v="n.a., n.a., 24:7E:12:44:75:01"/>
    <s v="n.a., n.a., 10.10.156.129"/>
  </r>
  <r>
    <x v="20"/>
    <x v="635"/>
    <x v="2433"/>
    <x v="1"/>
    <x v="1"/>
    <s v="In Betrieb"/>
    <x v="1"/>
    <s v="WS-C3850-48P-S, WS-C3850-48P-S, WS-C3850-48P-S, WS-C3850-48P-S, WS-C3850-48P-S, WS-C3850-48P-S, WS-C3850-48P-S, WS-C3850-48P-S, WS-C3850-48P-S, WS-C3850-48P-S, WS-C3850-48P-S, WS-C3850-48P-S, WS-C3850-48P-S, WS-C3850-48P-S, WS-C3850-48P-S, WS-C3850-4"/>
    <s v="FOC2147X08V, FOC2147X08V, FOC2147X08V, FOC2147X08V, FOC2147X08V, FOC2147X08V, FOC2147X08V, FOC2147X08V, FOC2147X08V, FOC2147X08V, FOC2147X08V, FOC2147X08V, FOC2147X08V, FOC2147X08V, FOC2147X08V, FOC2147X08V, FOC2147X08V, FOC2147X08V, FOC2147X08V, FOC"/>
    <s v="n.a., n.a., B4:A8:B9:B8:C5:34, B4:A8:B9:B8:C5:38, n.a., n.a., n.a., n.a., n.a., n.a., n.a., n.a., n.a., n.a., n.a., n.a., n.a., n.a., n.a., n.a., n.a., n.a., n.a., n.a., n.a., n.a., n.a., n.a., n.a., n.a., n.a., n.a., n.a., B4:A8:B9:B8:C5:08, B4:A8:B"/>
    <s v="NULL"/>
  </r>
  <r>
    <x v="20"/>
    <x v="635"/>
    <x v="2434"/>
    <x v="1"/>
    <x v="1"/>
    <s v="In Betrieb"/>
    <x v="1"/>
    <s v="WS-C3850-48P-S, WS-C3850-48P-S, WS-C3850-48P-S, WS-C3850-48P-S, WS-C3850-48P-S, WS-C3850-48P-S, WS-C3850-48P-S, WS-C3850-48P-S, WS-C3850-48P-S, WS-C3850-48P-S, WS-C3850-48P-S, WS-C3850-48P-S, WS-C3850-48P-S, WS-C3850-48P-S, WS-C3850-48P-S, WS-C3850-4"/>
    <s v="FCW2147D0RF, FCW2147D0RF, FCW2147D0RF, FCW2147D0RF, FCW2147D0RF, FCW2147D0RF, FCW2147D0RF, FCW2147D0RF, FCW2147D0RF, FCW2147D0RF, FCW2147D0RF, FCW2147D0RF, FCW2147D0RF, FCW2147D0RF, FCW2147D0RF, FCW2147D0RF, FCW2147D0RF, FCW2147D0RF, FCW2147D0RF, FCW"/>
    <s v="B4:A8:B9:D7:7F:01, B4:A8:B9:D7:7F:0A, B4:A8:B9:D7:7F:0B, B4:A8:B9:D7:7F:0C, B4:A8:B9:D7:7F:0D, B4:A8:B9:D7:7F:0E, B4:A8:B9:D7:7F:30, B4:A8:B9:D7:7F:05, B4:A8:B9:D7:7F:06, B4:A8:B9:D7:7F:07, B4:A8:B9:D7:7F:08, B4:A8:B9:D7:7F:09, B4:A8:B9:D7:7F:2A, B4:"/>
    <s v="NULL"/>
  </r>
  <r>
    <x v="20"/>
    <x v="635"/>
    <x v="2435"/>
    <x v="1"/>
    <x v="1"/>
    <s v="In Betrieb"/>
    <x v="1"/>
    <s v="WS-C3850-48P-S, WS-C3850-48P-S, WS-C3850-48P-S, WS-C3850-48P-S, WS-C3850-48P-S, WS-C3850-48P-S, WS-C3850-48P-S, WS-C3850-48P-S, WS-C3850-48P-S, WS-C3850-48P-S, WS-C3850-48P-S, WS-C3850-48P-S, WS-C3850-48P-S, WS-C3850-48P-S, WS-C3850-48P-S, WS-C3850-4"/>
    <s v="FOC2147X0B8, FOC2147X0B8, FOC2147X0B8, FOC2147X0B8, FOC2147X0B8, FOC2147X0B8, FOC2147X0B8, FOC2147X0B8, FOC2147X0B8, FOC2147X0B8, FOC2147X0B8, FOC2147X0B8, FOC2147X0B8, FOC2147X0B8, FOC2147X0B8, FOC2147X0B8, FOC2147X0B8, FOC2147X0B8, FOC2147X0B8, FOC"/>
    <s v="B4:A8:B9:D7:6A:81, B4:A8:B9:D7:6A:8A, B4:A8:B9:D7:6A:8B, B4:A8:B9:D7:6A:8C, B4:A8:B9:D7:6A:8D, n.a., n.a., n.a., n.a., n.a., n.a., n.a., n.a., B4:A8:B9:D7:6A:B8, n.a., n.a., n.a., n.a., n.a., n.a., n.a., n.a., n.a., n.a., n.a., n.a., n.a., n.a., n.a."/>
    <s v="NULL"/>
  </r>
  <r>
    <x v="20"/>
    <x v="635"/>
    <x v="2436"/>
    <x v="1"/>
    <x v="1"/>
    <s v="In Betrieb"/>
    <x v="1"/>
    <s v="WS-C3850-48P-S, WS-C3850-48P-S, WS-C3850-48P-S, WS-C3850-48P-S, WS-C3850-48P-S, WS-C3850-48P-S, WS-C3850-48P-S, WS-C3850-48P-S, WS-C3850-48P-S, WS-C3850-48P-S, WS-C3850-48P-S, WS-C3850-48P-S, WS-C3850-48P-S, WS-C3850-48P-S, WS-C3850-48P-S, WS-C3850-4"/>
    <s v="FOC2148L1WD, FOC2148L1WD, FOC2148L1WD, FOC2148L1WD, FOC2148L1WD, FOC2148L1WD, FOC2148L1WD, FOC2148L1WD, FOC2148L1WD, FOC2148L1WD, FOC2148L1WD, FOC2148L1WD, FOC2148L1WD, FOC2148L1WD, FOC2148L1WD, FOC2148L1WD, FOC2148L1WD, FOC2148L1WD, FOC2148L1WD, FOC"/>
    <s v="24:7E:12:44:75:01, 24:7E:12:44:75:0A, 24:7E:12:44:75:0B, 24:7E:12:44:75:0C, 24:7E:12:44:75:08, 24:7E:12:44:75:09, 24:7E:12:44:75:2E, 24:7E:12:44:75:2F, 24:7E:12:44:75:30, 24:7E:12:44:75:05, 24:7E:12:44:75:06, 24:7E:12:44:75:07, 24:7E:12:44:75:28, 24:"/>
    <s v="NULL"/>
  </r>
  <r>
    <x v="20"/>
    <x v="635"/>
    <x v="2437"/>
    <x v="1"/>
    <x v="1"/>
    <s v="In Betrieb"/>
    <x v="1"/>
    <s v="WS-C3850-48P-S, WS-C3850-48P-S, WS-C3850-48P-S, WS-C3850-48P-S, WS-C3850-48P-S, WS-C3850-48P-S, WS-C3850-48P-S, WS-C3850-48P-S, WS-C3850-48P-S, WS-C3850-48P-S, WS-C3850-48P-S, WS-C3850-48P-S, WS-C3850-48P-S, WS-C3850-48P-S, WS-C3850-48P-S, WS-C3850-4"/>
    <s v="FOC2148L25E, FOC2148L25E, FOC2148L25E, FOC2148L25E, FOC2148L25E, FOC2148L25E, FOC2148L25E, FOC2148L25E, FOC2148L25E, FOC2148L25E, FOC2148L25E, FOC2148L25E, FOC2148L25E, FOC2148L25E, FOC2148L25E, FOC2148L25E, FOC2148L25E, FOC2148L25E, FOC2148L25E, FOC"/>
    <s v="24:7E:12:E5:67:01, 24:7E:12:E5:67:0A, 24:7E:12:E5:67:0B, 24:7E:12:E5:67:0C, 24:7E:12:E5:67:0D, 24:7E:12:E5:67:09, 24:7E:12:E5:67:2F, 24:7E:12:E5:67:30, 24:7E:12:E5:67:05, 24:7E:12:E5:67:06, 24:7E:12:E5:67:07, 24:7E:12:E5:67:08, 24:7E:12:E5:67:29, 24:"/>
    <s v="NULL"/>
  </r>
  <r>
    <x v="20"/>
    <x v="636"/>
    <x v="2438"/>
    <x v="0"/>
    <x v="0"/>
    <s v="Installiert"/>
    <x v="0"/>
    <s v="NULL"/>
    <s v="NULL"/>
    <s v="NULL"/>
    <s v="NULL"/>
  </r>
  <r>
    <x v="21"/>
    <x v="637"/>
    <x v="2439"/>
    <x v="0"/>
    <x v="0"/>
    <s v="In Betrieb"/>
    <x v="0"/>
    <s v="RICOH Aficio Printer"/>
    <s v="G446P300254"/>
    <s v="00:26:73:BB:86:86"/>
    <s v="172.16.13.34"/>
  </r>
  <r>
    <x v="21"/>
    <x v="638"/>
    <x v="2440"/>
    <x v="1"/>
    <x v="19"/>
    <s v="Installiert"/>
    <x v="6"/>
    <s v="NULL"/>
    <s v="NULL"/>
    <s v="NULL"/>
    <s v="NULL"/>
  </r>
  <r>
    <x v="21"/>
    <x v="638"/>
    <x v="2441"/>
    <x v="1"/>
    <x v="4"/>
    <s v="Installiert"/>
    <x v="43"/>
    <s v="NULL"/>
    <s v="NULL"/>
    <s v="NULL"/>
    <s v="NULL"/>
  </r>
  <r>
    <x v="21"/>
    <x v="638"/>
    <x v="2442"/>
    <x v="1"/>
    <x v="1"/>
    <s v="In Betrieb"/>
    <x v="1"/>
    <s v="NULL"/>
    <s v="NULL"/>
    <s v="NULL"/>
    <s v="NULL"/>
  </r>
  <r>
    <x v="21"/>
    <x v="638"/>
    <x v="2443"/>
    <x v="1"/>
    <x v="4"/>
    <s v="In Betrieb"/>
    <x v="3"/>
    <s v="Cisco 1800 Router, Cisco 1800 Router, Cisco 1800 Router, Cisco 1800 Router, Cisco 1800 Router, Cisco 1800 Router, Cisco 1800 Router, Cisco 1800 Router, Cisco 1800 Router, Cisco 1800 Router, Cisco 1800 Router, Cisco 1800 Router"/>
    <s v="FCZ1745C5KW, FCZ1745C5KW, FCZ1745C5KW, FCZ1745C5KW, FCZ1745C5KW, FCZ1745C5KW, FCZ1745C5KW, FCZ1745C5KW, FCZ1745C5KW, FCZ1745C5KW, FCZ1745C5KW, FCZ1745C5KW"/>
    <s v="n.a., n.a., n.a., n.a., E4:C7:22:D0:20:60, n.a., n.a., n.a., n.a., n.a., n.a., n.a."/>
    <s v="n.a., n.a., n.a., n.a., 172.16.12.6, n.a., n.a., n.a., n.a., n.a., n.a., n.a."/>
  </r>
  <r>
    <x v="21"/>
    <x v="638"/>
    <x v="2443"/>
    <x v="1"/>
    <x v="4"/>
    <s v="Installiert"/>
    <x v="3"/>
    <s v="NULL"/>
    <s v="NULL"/>
    <s v="NULL"/>
    <s v="NULL"/>
  </r>
  <r>
    <x v="21"/>
    <x v="638"/>
    <x v="2444"/>
    <x v="1"/>
    <x v="1"/>
    <s v="In Betrieb"/>
    <x v="1"/>
    <s v="Brocade ICX6430-24, Brocade ICX6430-24, Brocade ICX6430-24, Brocade ICX6430-24, Brocade ICX6430-24, Brocade ICX6430-24, Brocade ICX6430-24, Brocade ICX6430-24, Brocade ICX6430-24, Brocade ICX6430-24, Brocade ICX6430-24, Brocade ICX6430-24, Brocade IC"/>
    <s v="BZN0437J07Z, BZN0437J07Z, BZN0437J07Z, BZN0437J07Z, BZN0437J07Z, BZN0437J07Z, BZN0437J07Z, BZN0437J07Z, BZN0437J07Z, BZN0437J07Z, BZN0437J07Z, BZN0437J07Z, BZN0437J07Z, BZN0437J07Z, BZN0437J07Z, BZN0437J07Z, BZN0437J07Z, BZN0437J07Z, BZN0437J07Z, BZN"/>
    <s v="CC:4E:24:34:00:A0, CC:4E:24:34:00:A9, CC:4E:24:34:00:AA, CC:4E:24:34:00:BA, CC:4E:24:34:00:BB, CC:4E:24:34:00:A4, CC:4E:24:34:00:A5, CC:4E:24:34:00:A6, CC:4E:24:34:00:A7, CC:4E:24:34:00:A8, CC:4E:24:34:00:B9, CC:4E:24:34:00:B4, CC:4E:24:34:00:B5, CC:"/>
    <s v="NULL"/>
  </r>
  <r>
    <x v="21"/>
    <x v="638"/>
    <x v="2445"/>
    <x v="1"/>
    <x v="1"/>
    <s v="In Betrieb"/>
    <x v="1"/>
    <s v="Brocade ICX6430-24, Brocade ICX6430-24, Brocade ICX6430-24, Brocade ICX6430-24, Brocade ICX6430-24, Brocade ICX6430-24, Brocade ICX6430-24, Brocade ICX6430-24, Brocade ICX6430-24, Brocade ICX6430-24, Brocade ICX6430-24, Brocade ICX6430-24, Brocade IC"/>
    <s v="BZN0411K0AG, BZN0411K0AG, BZN0411K0AG, BZN0411K0AG, BZN0411K0AG, BZN0411K0AG, BZN0411K0AG, BZN0411K0AG, BZN0411K0AG, BZN0411K0AG, BZN0411K0AG, BZN0411K0AG, BZN0411K0AG, BZN0411K0AG, BZN0411K0AG, BZN0411K0AG, BZN0411K0AG, BZN0411K0AG, BZN0411K0AG, BZN"/>
    <s v="CC:4E:24:5D:41:80, n.a., CC:4E:24:5D:41:80, CC:4E:24:5D:41:89, CC:4E:24:5D:41:8A, CC:4E:24:5D:41:86, CC:4E:24:5D:41:87, CC:4E:24:5D:41:88, CC:4E:24:5D:41:99, CC:4E:24:5D:41:9A, CC:4E:24:5D:41:9B, CC:4E:24:5D:41:96, CC:4E:24:5D:41:97, CC:4E:24:5D:41:8"/>
    <s v="NULL"/>
  </r>
  <r>
    <x v="21"/>
    <x v="638"/>
    <x v="2446"/>
    <x v="2"/>
    <x v="13"/>
    <s v="In Betrieb"/>
    <x v="22"/>
    <s v="VMware Virtual Platform (Server Linux), VMware Virtual Platform (Server Linux), VMware Virtual Platform (Server Linux), VMware Virtual Platform (Server Linux), VMware Virtual Platform (Server Linux)"/>
    <s v="VMware-42 2b 39 fd 99 fa b0 c2-5a 1e e0 1f 5a 03 6, VMware-42 2b 39 fd 99 fa b0 c2-5a 1e e0 1f 5a 03 6, VMware-42 2b 39 fd 99 fa b0 c2-5a 1e e0 1f 5a 03 6, VMware-42 2b 39 fd 99 fa b0 c2-5a 1e e0 1f 5a 03 6, VMware-42 2b 39 fd 99 fa b0 c2-5a 1e e0 1f"/>
    <s v="00:50:56:AB:EA:A5, n.a., n.a., 02:42:3B:CF:A3:A6, 02:42:42:7E:4E:EF"/>
    <s v="172.16.41.167, n.a., n.a., 172.18.0.1, 172.17.0.1"/>
  </r>
  <r>
    <x v="21"/>
    <x v="638"/>
    <x v="2447"/>
    <x v="2"/>
    <x v="2"/>
    <s v="In Betrieb"/>
    <x v="2"/>
    <s v="ProLiant DL580 Gen9 (Server ESX), ProLiant DL580 Gen9 (Server ESX), ProLiant DL580 Gen9 (Server ESX)"/>
    <s v="CZJ7520G7C, CZJ7520G7C, CZJ7520G7C"/>
    <s v="n.a., 98:f2:b3:04:4d:f4, n.a."/>
    <s v="n.a., 172.16.158.209, n.a."/>
  </r>
  <r>
    <x v="21"/>
    <x v="638"/>
    <x v="2448"/>
    <x v="2"/>
    <x v="3"/>
    <s v="In Betrieb"/>
    <x v="32"/>
    <s v="IBM System x -[7870G2G]- (Server Windows)"/>
    <s v="06WN391"/>
    <s v="5C:F3:FC:21:2E:40"/>
    <s v="172.16.135.17"/>
  </r>
  <r>
    <x v="21"/>
    <x v="638"/>
    <x v="2449"/>
    <x v="2"/>
    <x v="13"/>
    <s v="Installiert"/>
    <x v="6"/>
    <s v="NULL"/>
    <s v="NULL"/>
    <s v="NULL"/>
    <s v="NULL"/>
  </r>
  <r>
    <x v="21"/>
    <x v="638"/>
    <x v="926"/>
    <x v="1"/>
    <x v="4"/>
    <s v="Installiert"/>
    <x v="3"/>
    <s v="NULL"/>
    <s v="NULL"/>
    <s v="NULL"/>
    <s v="NULL"/>
  </r>
  <r>
    <x v="21"/>
    <x v="638"/>
    <x v="2450"/>
    <x v="1"/>
    <x v="4"/>
    <s v="In Betrieb"/>
    <x v="1"/>
    <s v="Cisco Router, Cisco Router"/>
    <s v="FTX1118A3HF, FTX1118A3HF"/>
    <s v="00:1F:9E:FC:EA:60, n.a."/>
    <s v="10.0.160.222, n.a."/>
  </r>
  <r>
    <x v="21"/>
    <x v="638"/>
    <x v="2451"/>
    <x v="1"/>
    <x v="1"/>
    <s v="In Betrieb"/>
    <x v="1"/>
    <s v="Brocade ICX6430-24, Brocade ICX6430-24, Brocade ICX6430-24, Brocade ICX6430-24, Brocade ICX6430-24, Brocade ICX6430-24, Brocade ICX6430-24, Brocade ICX6430-24, Brocade ICX6430-24, Brocade ICX6430-24, Brocade ICX6430-24, Brocade ICX6430-24, Brocade IC"/>
    <s v="BZN2537H414, BZN2537H414, BZN2537H414, BZN2537H414, BZN2537H414, BZN2537H414, BZN2537H414, BZN2537H414, BZN2537H414, BZN2537H414, BZN2537H414, BZN2537H414, BZN2537H414, BZN2537H414, BZN2537H414, BZN2537H414, BZN2537H414, BZN2537H414, BZN2537H414, BZN"/>
    <s v="74:8E:F8:B4:33:60, n.a., 74:8E:F8:B4:33:60, 74:8E:F8:B4:33:69, 74:8E:F8:B4:33:7B, 74:8E:F8:B4:33:65, 74:8E:F8:B4:33:66, 74:8E:F8:B4:33:67, 74:8E:F8:B4:33:68, 74:8E:F8:B4:33:79, 74:8E:F8:B4:33:7A, 74:8E:F8:B4:33:75, 74:8E:F8:B4:33:76, 74:8E:F8:B4:33:7"/>
    <s v="NULL"/>
  </r>
  <r>
    <x v="21"/>
    <x v="638"/>
    <x v="2452"/>
    <x v="1"/>
    <x v="1"/>
    <s v="Installiert"/>
    <x v="1"/>
    <s v="NULL"/>
    <s v="NULL"/>
    <s v="NULL"/>
    <s v="NULL"/>
  </r>
  <r>
    <x v="21"/>
    <x v="638"/>
    <x v="2453"/>
    <x v="2"/>
    <x v="3"/>
    <s v="In Wartung"/>
    <x v="25"/>
    <s v="ProLiant DL380 Gen9 (Server Windows)"/>
    <s v="CZJ6270KN7"/>
    <s v="1C:98:EC:14:B9:78"/>
    <s v="172.16.12.19"/>
  </r>
  <r>
    <x v="21"/>
    <x v="638"/>
    <x v="2454"/>
    <x v="2"/>
    <x v="3"/>
    <s v="In Betrieb"/>
    <x v="37"/>
    <s v="ProLiant DL360 G7 (Server Windows)"/>
    <s v="CZJ213069K"/>
    <s v="E8:39:35:BC:FA:4C"/>
    <s v="172.16.12.121"/>
  </r>
  <r>
    <x v="21"/>
    <x v="638"/>
    <x v="2455"/>
    <x v="4"/>
    <x v="14"/>
    <s v="In Betrieb"/>
    <x v="31"/>
    <s v="IBM v3700"/>
    <n v="7853492"/>
    <s v="NULL"/>
    <s v="192.168.95.179"/>
  </r>
  <r>
    <x v="21"/>
    <x v="638"/>
    <x v="2456"/>
    <x v="2"/>
    <x v="2"/>
    <s v="In Betrieb"/>
    <x v="2"/>
    <s v="ProLiant DL380p Gen8 (Server ESX)"/>
    <s v="CZ232903Z4"/>
    <s v="d8:9d:67:23:38:00"/>
    <s v="172.16.13.18"/>
  </r>
  <r>
    <x v="21"/>
    <x v="638"/>
    <x v="2457"/>
    <x v="1"/>
    <x v="4"/>
    <s v="In Betrieb"/>
    <x v="3"/>
    <s v="Cisco ASR 1001, Cisco ASR 1001"/>
    <s v="SSI173706MA, SSI173706MA"/>
    <s v="24:E9:B3:32:72:80, n.a."/>
    <s v="10.99.10.201, n.a."/>
  </r>
  <r>
    <x v="21"/>
    <x v="638"/>
    <x v="2458"/>
    <x v="1"/>
    <x v="4"/>
    <s v="Installiert"/>
    <x v="44"/>
    <s v="NULL"/>
    <s v="NULL"/>
    <s v="NULL"/>
    <s v="NULL"/>
  </r>
  <r>
    <x v="22"/>
    <x v="639"/>
    <x v="2459"/>
    <x v="0"/>
    <x v="0"/>
    <s v="In Betrieb"/>
    <x v="0"/>
    <s v="RICOH Aficio Printer"/>
    <s v="W492K300158"/>
    <s v="00:26:73:3F:F2:59"/>
    <s v="172.17.180.161"/>
  </r>
  <r>
    <x v="22"/>
    <x v="640"/>
    <x v="2460"/>
    <x v="2"/>
    <x v="2"/>
    <s v="In Betrieb"/>
    <x v="2"/>
    <s v="ProLiant DL180 G6 (Server ESX)"/>
    <s v="CZJ248076G"/>
    <s v="10:60:4b:a0:a7:04"/>
    <s v="172.17.86.20"/>
  </r>
  <r>
    <x v="22"/>
    <x v="640"/>
    <x v="2461"/>
    <x v="1"/>
    <x v="1"/>
    <s v="In Betrieb"/>
    <x v="1"/>
    <s v="Foundry Switching Router, Foundry Switching Router, Foundry Switching Router, Foundry Switching Router, Foundry Switching Router, Foundry Switching Router, Foundry Switching Router, Foundry Switching Router, Foundry Switching Router, Foundry Switchin"/>
    <s v="BZT3238L05L, BZT3238L05L, BZT3238L05L, BZT3238L05L, BZT3238L05L, BZT3238L05L, BZT3238L05L, BZT3238L05L, BZT3238L05L, BZT3238L05L, BZT3238L05L, BZT3238L05L, BZT3238L05L, BZT3238L05L, BZT3238L05L, BZT3238L05L, BZT3238L05L, BZT3238L05L, BZT3238L05L, BZT"/>
    <s v="n.a., n.a., n.a., n.a., n.a., n.a., n.a., 60:9C:9F:1A:DF:C0, n.a., n.a., n.a., n.a., n.a., n.a., 60:9C:9F:1A:DF:F3, 60:9C:9F:1A:DF:F4, n.a., n.a., n.a., n.a., 60:9C:9F:1A:DF:C0, n.a., n.a., n.a., 60:9C:9F:1A:DF:F1, 60:9C:9F:1A:DF:F2, n.a., n.a., n.a."/>
    <s v="NULL"/>
  </r>
  <r>
    <x v="22"/>
    <x v="641"/>
    <x v="2462"/>
    <x v="1"/>
    <x v="1"/>
    <s v="In Betrieb"/>
    <x v="1"/>
    <s v="Foundry Iron Switch, Foundry Iron Switch, Foundry Iron Switch, Foundry Iron Switch, Foundry Iron Switch, Foundry Iron Switch, Foundry Iron Switch, Foundry Iron Switch, Foundry Iron Switch, Foundry Iron Switch, Foundry Iron Switch, Foundry Iron Switch"/>
    <s v="BZT3234L021, BZT3234L021, BZT3234L021, BZT3234L021, BZT3234L021, BZT3234L021, BZT3234L021, BZT3234L021, BZT3234L021, BZT3234L021, BZT3234L021, BZT3234L021, BZT3234L021, BZT3234L021, BZT3234L021, BZT3234L021, BZT3234L021, BZT3234L021, BZT3234L021, BZT"/>
    <s v="60:9C:9F:1A:E9:C0, n.a., 60:9C:9F:1A:E9:C0, 60:9C:9F:1A:E9:C9, 60:9C:9F:1A:E9:CA, 60:9C:9F:1A:E9:CB, 60:9C:9F:1A:E9:F2, 60:9C:9F:1A:E9:F3, 60:9C:9F:1A:E9:F4, 60:9C:9F:1A:E9:C4, 60:9C:9F:1A:E9:C5, 60:9C:9F:1A:E9:C6, 60:9C:9F:1A:E9:C7, 60:9C:9F:1A:E9:C"/>
    <s v="NULL"/>
  </r>
  <r>
    <x v="22"/>
    <x v="641"/>
    <x v="2463"/>
    <x v="1"/>
    <x v="1"/>
    <s v="In Betrieb"/>
    <x v="1"/>
    <s v="Brocade ICX6430-24, Brocade ICX6430-24, Brocade ICX6430-24, Brocade ICX6430-24, Brocade ICX6430-24, Brocade ICX6430-24, Brocade ICX6430-24, Brocade ICX6430-24, Brocade ICX6430-24, Brocade ICX6430-24, Brocade ICX6430-24, Brocade ICX6430-24, Brocade IC"/>
    <s v="BZN2526H079, BZN2526H079, BZN2526H079, BZN2526H079, BZN2526H079, BZN2526H079, BZN2526H079, BZN2526H079, BZN2526H079, BZN2526H079, BZN2526H079, BZN2526H079, BZN2526H079, BZN2526H079, BZN2526H079, BZN2526H079, BZN2526H079, BZN2526H079, BZN2526H079, BZN"/>
    <s v="74:8E:F8:B2:FD:20, n.a., n.a., 74:8E:F8:B2:FD:20, 74:8E:F8:B2:FD:29, 74:8E:F8:B2:FD:2A, 74:8E:F8:B2:FD:26, 74:8E:F8:B2:FD:27, 74:8E:F8:B2:FD:28, 74:8E:F8:B2:FD:39, 74:8E:F8:B2:FD:3A, 74:8E:F8:B2:FD:3B, 74:8E:F8:B2:FD:36, 74:8E:F8:B2:FD:37, 74:8E:F8:B"/>
    <s v="NULL"/>
  </r>
  <r>
    <x v="22"/>
    <x v="641"/>
    <x v="2464"/>
    <x v="1"/>
    <x v="1"/>
    <s v="In Betrieb"/>
    <x v="1"/>
    <s v="Brocade ICX6430-24, Brocade ICX6430-24, Brocade ICX6430-24, Brocade ICX6430-24, Brocade ICX6430-24, Brocade ICX6430-24, Brocade ICX6430-24, Brocade ICX6430-24, Brocade ICX6430-24, Brocade ICX6430-24, Brocade ICX6430-24, Brocade ICX6430-24, Brocade IC"/>
    <s v="BZN2526H07X, BZN2526H07X, BZN2526H07X, BZN2526H07X, BZN2526H07X, BZN2526H07X, BZN2526H07X, BZN2526H07X, BZN2526H07X, BZN2526H07X, BZN2526H07X, BZN2526H07X, BZN2526H07X, BZN2526H07X, BZN2526H07X, BZN2526H07X, BZN2526H07X, BZN2526H07X, BZN2526H07X, BZN"/>
    <s v="74:8E:F8:B3:0C:20, n.a., n.a., n.a., 74:8E:F8:B3:0C:29, 74:8E:F8:B3:0C:3B, 74:8E:F8:B3:0C:20, 74:8E:F8:B3:0C:25, 74:8E:F8:B3:0C:26, 74:8E:F8:B3:0C:27, 74:8E:F8:B3:0C:28, 74:8E:F8:B3:0C:39, 74:8E:F8:B3:0C:3A, 74:8E:F8:B3:0C:35, 74:8E:F8:B3:0C:36, 74:8"/>
    <s v="NULL"/>
  </r>
  <r>
    <x v="22"/>
    <x v="641"/>
    <x v="2465"/>
    <x v="1"/>
    <x v="1"/>
    <s v="In Betrieb"/>
    <x v="1"/>
    <s v="Brocade ICX6430-24, Brocade ICX6430-24, Brocade ICX6430-24, Brocade ICX6430-24, Brocade ICX6430-24, Brocade ICX6430-24, Brocade ICX6430-24, Brocade ICX6430-24, Brocade ICX6430-24, Brocade ICX6430-24, Brocade ICX6430-24, Brocade ICX6430-24, Brocade IC"/>
    <s v="BZN2525H0HE, BZN2525H0HE, BZN2525H0HE, BZN2525H0HE, BZN2525H0HE, BZN2525H0HE, BZN2525H0HE, BZN2525H0HE, BZN2525H0HE, BZN2525H0HE, BZN2525H0HE, BZN2525H0HE, BZN2525H0HE, BZN2525H0HE, BZN2525H0HE, BZN2525H0HE, BZN2525H0HE, BZN2525H0HE, BZN2525H0HE, BZN"/>
    <s v="74:8E:F8:B3:11:C0, n.a., n.a., 74:8E:F8:B3:11:C0, 74:8E:F8:B3:11:C9, 74:8E:F8:B3:11:DB, n.a., n.a., n.a., 74:8E:F8:B3:11:D5, 74:8E:F8:B3:11:C5, 74:8E:F8:B3:11:C6, 74:8E:F8:B3:11:C7, 74:8E:F8:B3:11:C8, 74:8E:F8:B3:11:D9, 74:8E:F8:B3:11:DA, n.a., 74:8E"/>
    <s v="NULL"/>
  </r>
  <r>
    <x v="23"/>
    <x v="642"/>
    <x v="2466"/>
    <x v="0"/>
    <x v="0"/>
    <s v="In Betrieb"/>
    <x v="0"/>
    <s v="RICOH Aficio Printer"/>
    <s v="E154M630087"/>
    <s v="00:26:73:88:48:EC"/>
    <s v="192.168.118.80"/>
  </r>
  <r>
    <x v="23"/>
    <x v="643"/>
    <x v="2467"/>
    <x v="1"/>
    <x v="4"/>
    <s v="In Betrieb"/>
    <x v="3"/>
    <s v="Foundry Router, Foundry Router, Foundry Router, Foundry Router"/>
    <s v="NULL"/>
    <s v="n.a., n.a., , n.a."/>
    <s v="n.a., n.a., 192.168.118.225, n.a."/>
  </r>
  <r>
    <x v="23"/>
    <x v="643"/>
    <x v="2468"/>
    <x v="1"/>
    <x v="4"/>
    <s v="In Betrieb"/>
    <x v="3"/>
    <s v="Foundry Router, Foundry Router, Foundry Router, Foundry Router, Foundry Router, Foundry Router, Foundry Router, Foundry Router, Foundry Router, Foundry Router, Foundry Router, Foundry Router, Foundry Router, Foundry Router, Foundry Router, Foundry Ro"/>
    <s v="FW41070944, FW41070944, FW41070944, FW41070944, FW41070944, FW41070944, FW41070944, FW41070944, FW41070944, FW41070944, FW41070944, FW41070944, FW41070944, FW41070944, FW41070944, FW41070944, FW41070944, FW41070944, FW41070944, FW41070944, FW41070944"/>
    <s v="n.a., n.a., n.a., n.a., n.a., 00:12:F2:CB:C9:40, n.a., n.a., n.a., n.a., n.a., n.a., n.a., n.a., n.a., n.a., n.a., n.a., n.a., n.a., n.a., n.a., n.a., 00:12:F2:CB:C9:40, n.a., n.a., n.a., n.a., n.a., n.a."/>
    <s v="NULL"/>
  </r>
  <r>
    <x v="23"/>
    <x v="643"/>
    <x v="2469"/>
    <x v="1"/>
    <x v="4"/>
    <s v="In Betrieb"/>
    <x v="3"/>
    <s v="Cisco Integrated Services Router 18xx, Cisco Integrated Services Router 18xx, Cisco Integrated Services Router 18xx, Cisco Integrated Services Router 18xx"/>
    <s v="FCZ1353C122, FCZ1353C122, FCZ1353C122, FCZ1353C122"/>
    <s v="n.a., n.a., n.a., 9C:AF:CA:25:14:84"/>
    <s v="n.a., n.a., n.a., 10.118.10.202"/>
  </r>
  <r>
    <x v="23"/>
    <x v="643"/>
    <x v="2470"/>
    <x v="4"/>
    <x v="18"/>
    <s v="In Betrieb"/>
    <x v="40"/>
    <s v="HP MSL 2024 LTO"/>
    <s v="NULL"/>
    <s v="NULL"/>
    <n v="192168118175"/>
  </r>
  <r>
    <x v="23"/>
    <x v="643"/>
    <x v="2471"/>
    <x v="2"/>
    <x v="3"/>
    <s v="In Betrieb"/>
    <x v="25"/>
    <s v="ProLiant DL385 G2 (Server Windows), ProLiant DL385 G2 (Server Windows)"/>
    <s v="CZC73864QV, CZC73864QV"/>
    <s v="00:1C:C4:5A:D6:10, 00:1C:C4:5A:D6:12"/>
    <s v="0.0.0.0, 192.168.118.203"/>
  </r>
  <r>
    <x v="23"/>
    <x v="643"/>
    <x v="2452"/>
    <x v="1"/>
    <x v="1"/>
    <s v="In Betrieb"/>
    <x v="1"/>
    <s v="Brocade Switch ICX6450-48-HPOE, Brocade Switch ICX6450-48-HPOE, Brocade Switch ICX6450-48-HPOE, Brocade Switch ICX6450-48-HPOE, Brocade Switch ICX6450-48-HPOE, Brocade Switch ICX6450-48-HPOE, Brocade Switch ICX6450-48-HPOE, Brocade Switch ICX6450-48-"/>
    <s v="NULL"/>
    <s v="n.a., n.a., n.a., n.a., , n.a., n.a., n.a., n.a., n.a., n.a., n.a., n.a., n.a., n.a., n.a., n.a."/>
    <s v="n.a., n.a., n.a., n.a., 192.168.95.129, n.a., n.a., n.a., n.a., n.a., n.a., n.a., n.a., n.a., n.a., n.a., n.a."/>
  </r>
  <r>
    <x v="23"/>
    <x v="643"/>
    <x v="2472"/>
    <x v="1"/>
    <x v="1"/>
    <s v="In Betrieb"/>
    <x v="1"/>
    <s v="Foundry Networks Switch FLS624, Foundry Networks Switch FLS624, Foundry Networks Switch FLS624, Foundry Networks Switch FLS624, Foundry Networks Switch FLS624, Foundry Networks Switch FLS624, Foundry Networks Switch FLS624, Foundry Networks Switch FL"/>
    <s v="AN07451479, AN07451479, AN07451479, AN07451479, AN07451479, AN07451479, AN07451479, AN07451479, AN07451479, AN07451479, AN07451479, AN07451479, AN07451479, AN07451479, AN07451479, AN07451479, AN07451479, AN07451479, AN07451479, AN07451479, AN07451479"/>
    <s v="00:1B:ED:5C:C0:80, 00:1B:ED:5C:C0:89, 00:1B:ED:5C:C0:8A, 00:1B:ED:5C:C0:8B, 00:1B:ED:5C:C0:8C, 00:1B:ED:5C:C0:88, 00:1B:ED:5C:C0:80, 00:1B:ED:5C:C0:8F, 00:1B:ED:5C:C0:83, 00:1B:ED:5C:C0:82, n.a., 00:1B:ED:5C:C0:84, 00:1B:ED:5C:C0:85, 00:1B:ED:5C:C0:8"/>
    <s v="NULL"/>
  </r>
  <r>
    <x v="23"/>
    <x v="643"/>
    <x v="2473"/>
    <x v="1"/>
    <x v="1"/>
    <s v="In Betrieb"/>
    <x v="1"/>
    <s v="Foundry Networks Switch FLS624, Foundry Networks Switch FLS624, Foundry Networks Switch FLS624, Foundry Networks Switch FLS624, Foundry Networks Switch FLS624, Foundry Networks Switch FLS624, Foundry Networks Switch FLS624, Foundry Networks Switch FL"/>
    <s v="AN08080061, AN08080061, AN08080061, AN08080061, AN08080061, AN08080061, AN08080061, AN08080061, AN08080061, AN08080061, AN08080061, AN08080061, AN08080061, AN08080061, AN08080061, AN08080061, AN08080061, AN08080061, AN08080061, AN08080061, AN08080061"/>
    <s v="00:1B:ED:7A:80:40, n.a., 00:1B:ED:7A:80:40, 00:1B:ED:7A:80:49, 00:1B:ED:7A:80:4A, 00:1B:ED:7A:80:46, 00:1B:ED:7A:80:47, 00:1B:ED:7A:80:48, 00:1B:ED:7A:80:56, 00:1B:ED:7A:80:57, 00:1B:ED:7A:80:42, 00:1B:ED:7A:80:43, 00:1B:ED:7A:80:44, 00:1B:ED:7A:80:4"/>
    <s v="NULL"/>
  </r>
  <r>
    <x v="23"/>
    <x v="643"/>
    <x v="2474"/>
    <x v="1"/>
    <x v="1"/>
    <s v="In Betrieb"/>
    <x v="1"/>
    <s v="Foundry Networks Switch FWS624G, Foundry Networks Switch FWS624G, Foundry Networks Switch FWS624G, Foundry Networks Switch FWS624G, Foundry Networks Switch FWS624G, Foundry Networks Switch FWS624G, Foundry Networks Switch FWS624G, Foundry Networks Sw"/>
    <s v="MAAN36G017, MAAN36G017, MAAN36G017, MAAN36G017, MAAN36G017, MAAN36G017, MAAN36G017, MAAN36G017, MAAN36G017, MAAN36G017, MAAN36G017, MAAN36G017, MAAN36G017, MAAN36G017, MAAN36G017, MAAN36G017, MAAN36G017, MAAN36G017, MAAN36G017, MAAN36G017, MAAN36G017"/>
    <s v="74:8E:F8:12:FE:97, 74:8E:F8:12:FE:81, 74:8E:F8:12:FE:91, 74:8E:F8:12:FE:92, 74:8E:F8:12:FE:93, 74:8E:F8:12:FE:94, 74:8E:F8:12:FE:95, 74:8E:F8:12:FE:96, 74:8E:F8:12:FE:87, 74:8E:F8:12:FE:88, 74:8E:F8:12:FE:8D, 74:8E:F8:12:FE:8E, 74:8E:F8:12:FE:8F, 74:"/>
    <s v="NULL"/>
  </r>
  <r>
    <x v="23"/>
    <x v="643"/>
    <x v="2475"/>
    <x v="1"/>
    <x v="1"/>
    <s v="In Betrieb"/>
    <x v="3"/>
    <s v="Brocade Fastiron FWS648G, Brocade Fastiron FWS648G, Brocade Fastiron FWS648G, Brocade Fastiron FWS648G, Brocade Fastiron FWS648G, Brocade Fastiron FWS648G, Brocade Fastiron FWS648G, Brocade Fastiron FWS648G, Brocade Fastiron FWS648G, Brocade Fastiron"/>
    <s v="AN08472981, AN08472981, AN08472981, AN08472981, AN08472981, AN08472981, AN08472981, AN08472981, AN08472981, AN08472981, AN08472981, AN08472981, AN08472981, AN08472981, AN08472981, AN08472981, AN08472981, AN08472981, AN08472981, AN08472981, AN08472981"/>
    <s v="00:1B:ED:04:8B:40, n.a., n.a., 00:1B:ED:04:8B:40, n.a., 00:1B:ED:04:8B:47, 00:1B:ED:04:8B:48, 00:1B:ED:04:8B:57, 00:1B:ED:04:8B:6A, 00:1B:ED:04:8B:6B, 00:1B:ED:04:8B:6C, 00:1B:ED:04:8B:6D, 00:1B:ED:04:8B:6E, 00:1B:ED:04:8B:6F, 00:1B:ED:04:8B:64, 00:1"/>
    <s v="NULL"/>
  </r>
  <r>
    <x v="23"/>
    <x v="643"/>
    <x v="2476"/>
    <x v="4"/>
    <x v="14"/>
    <s v="In Betrieb"/>
    <x v="31"/>
    <s v="IBM v3700"/>
    <n v="7853505"/>
    <s v="NULL"/>
    <n v="192168118178"/>
  </r>
  <r>
    <x v="23"/>
    <x v="643"/>
    <x v="2477"/>
    <x v="2"/>
    <x v="2"/>
    <s v="In Betrieb"/>
    <x v="2"/>
    <s v="ProLiant DL380p Gen8 (Server ESX)"/>
    <s v="CZ232401PV"/>
    <s v="d8:9d:67:1c:26:10"/>
    <s v="10.118.31.215"/>
  </r>
  <r>
    <x v="23"/>
    <x v="644"/>
    <x v="2478"/>
    <x v="0"/>
    <x v="0"/>
    <s v="In Betrieb"/>
    <x v="0"/>
    <s v="RICOH Aficio Printer"/>
    <s v="W914P603747"/>
    <s v="00:26:73:89:54:65"/>
    <n v="192168118229"/>
  </r>
  <r>
    <x v="23"/>
    <x v="644"/>
    <x v="2479"/>
    <x v="0"/>
    <x v="0"/>
    <s v="In Betrieb"/>
    <x v="0"/>
    <s v="??CR650A, ??CR650A, ??CR650A"/>
    <s v="??CN27BBH00B, ??CN27BBH00B, ??CN27BBH00B"/>
    <s v="n.a., n.a., "/>
    <s v="n.a., n.a., 192.168.118.228"/>
  </r>
  <r>
    <x v="23"/>
    <x v="644"/>
    <x v="2480"/>
    <x v="0"/>
    <x v="0"/>
    <s v="In Betrieb"/>
    <x v="0"/>
    <s v="RICOH Aficio Printer"/>
    <s v="G074P400182"/>
    <s v="00:26:73:80:EE:42"/>
    <n v="192168118230"/>
  </r>
  <r>
    <x v="23"/>
    <x v="645"/>
    <x v="2481"/>
    <x v="0"/>
    <x v="0"/>
    <s v="In Betrieb"/>
    <x v="0"/>
    <s v="RICOH Aficio Printer, RICOH Aficio Printer"/>
    <s v="W914P603780, W914P603780"/>
    <s v="n.a., 00:26:73:89:5E:4F"/>
    <s v="n.a., 192.168.118.252"/>
  </r>
  <r>
    <x v="24"/>
    <x v="646"/>
    <x v="2482"/>
    <x v="0"/>
    <x v="0"/>
    <s v="In Betrieb"/>
    <x v="0"/>
    <s v="HP Color LaserJet 2605dn"/>
    <s v="NULL"/>
    <m/>
    <n v="192168156227"/>
  </r>
  <r>
    <x v="24"/>
    <x v="646"/>
    <x v="2483"/>
    <x v="0"/>
    <x v="0"/>
    <s v="In Betrieb"/>
    <x v="0"/>
    <s v="HP Color LaserJet 2605dn"/>
    <s v="NULL"/>
    <m/>
    <s v="172.25.146.238"/>
  </r>
  <r>
    <x v="24"/>
    <x v="646"/>
    <x v="2484"/>
    <x v="1"/>
    <x v="1"/>
    <s v="In Betrieb"/>
    <x v="1"/>
    <s v="HP J9623A E2620-24 Switch, HP J9623A E2620-24 Switch, HP J9623A E2620-24 Switch, HP J9623A E2620-24 Switch, HP J9623A E2620-24 Switch, HP J9623A E2620-24 Switch"/>
    <s v="CN26DRR5M3, CN26DRR5M3, CN26DRR5M3, CN26DRR5M3, CN26DRR5M3, CN26DRR5M3"/>
    <s v="n.a., n.a., n.a., n.a., n.a., 80:C1:6E:C9:E1:54"/>
    <s v="n.a., n.a., n.a., n.a., n.a., 172.25.31.141"/>
  </r>
  <r>
    <x v="24"/>
    <x v="646"/>
    <x v="2485"/>
    <x v="1"/>
    <x v="1"/>
    <s v="In Betrieb"/>
    <x v="1"/>
    <s v="Brocade ICX6430-24, Brocade ICX6430-24, Brocade ICX6430-24, Brocade ICX6430-24, Brocade ICX6430-24, Brocade ICX6430-24, Brocade ICX6430-24, Brocade ICX6430-24, Brocade ICX6430-24, Brocade ICX6430-24, Brocade ICX6430-24, Brocade ICX6430-24, Brocade IC"/>
    <s v="BZN2525H0HC, BZN2525H0HC, BZN2525H0HC, BZN2525H0HC, BZN2525H0HC, BZN2525H0HC, BZN2525H0HC, BZN2525H0HC, BZN2525H0HC, BZN2525H0HC, BZN2525H0HC, BZN2525H0HC, BZN2525H0HC, BZN2525H0HC, BZN2525H0HC, BZN2525H0HC, BZN2525H0HC, BZN2525H0HC, BZN2525H0HC, BZN"/>
    <s v="74:8E:F8:B3:10:60, n.a., 74:8E:F8:B3:10:79, 74:8E:F8:B3:10:7A, 74:8E:F8:B3:10:7B, 74:8E:F8:B3:10:63, 74:8E:F8:B3:10:64, 74:8E:F8:B3:10:65, 74:8E:F8:B3:10:66, 74:8E:F8:B3:10:67, 74:8E:F8:B3:10:68, 74:8E:F8:B3:10:73, 74:8E:F8:B3:10:74, 74:8E:F8:B3:10:7"/>
    <s v="NULL"/>
  </r>
  <r>
    <x v="24"/>
    <x v="646"/>
    <x v="2486"/>
    <x v="1"/>
    <x v="1"/>
    <s v="In Betrieb"/>
    <x v="1"/>
    <s v="ProCurve J9019B Switch, ProCurve J9019B Switch"/>
    <s v="CN221FW0DT, CN221FW0DT"/>
    <s v="80:C1:6E:AF:C8:86, n.a."/>
    <s v="172.25.31.140, n.a."/>
  </r>
  <r>
    <x v="24"/>
    <x v="646"/>
    <x v="2487"/>
    <x v="1"/>
    <x v="1"/>
    <s v="In Betrieb"/>
    <x v="1"/>
    <s v="Foundry Networks Switch FLS624, Foundry Networks Switch FLS624, Foundry Networks Switch FLS624, Foundry Networks Switch FLS624, Foundry Networks Switch FLS624, Foundry Networks Switch FLS624, Foundry Networks Switch FLS624"/>
    <s v="CN29DRR075, CN29DRR075, CN29DRR075, CN29DRR075, CN29DRR075, CN29DRR075, CN29DRR075"/>
    <s v="n.a., n.a., n.a., n.a., n.a., 10:60:4B:26:C7:C4, n.a."/>
    <s v="n.a., n.a., n.a., n.a., n.a., 10.188.71.40, n.a."/>
  </r>
  <r>
    <x v="24"/>
    <x v="646"/>
    <x v="2488"/>
    <x v="1"/>
    <x v="1"/>
    <s v="In Betrieb"/>
    <x v="1"/>
    <s v="HP J9623A E2620-24 Switch, HP J9623A E2620-24 Switch"/>
    <s v="CN27DRR4VG, CN27DRR4VG"/>
    <s v="n.a., 24:BE:05:6F:FD:84"/>
    <s v="n.a., 10.188.71.66"/>
  </r>
  <r>
    <x v="24"/>
    <x v="646"/>
    <x v="2489"/>
    <x v="1"/>
    <x v="1"/>
    <s v="In Betrieb"/>
    <x v="1"/>
    <s v="HP ProCurve J9085A Switch 2610-24, HP ProCurve J9085A Switch 2610-24, HP ProCurve J9085A Switch 2610-24, HP ProCurve J9085A Switch 2610-24"/>
    <s v="CN819ZT28K, CN819ZT28K, CN819ZT28K, CN819ZT28K"/>
    <s v="n.a., n.a., n.a., 00:1F:28:72:1A:24"/>
    <s v="n.a., n.a., n.a., 10.188.18.225"/>
  </r>
  <r>
    <x v="24"/>
    <x v="646"/>
    <x v="2490"/>
    <x v="1"/>
    <x v="1"/>
    <s v="In Betrieb"/>
    <x v="1"/>
    <s v="Brocade ICX6450-48, Brocade ICX6450-48, Brocade ICX6450-48, Brocade ICX6450-48, Brocade ICX6450-48, Brocade ICX6450-48, Brocade ICX6450-48, Brocade ICX6450-48, Brocade ICX6450-48, Brocade ICX6450-48, Brocade ICX6450-48, Brocade ICX6450-48, Brocade IC"/>
    <s v="NULL"/>
    <s v="n.a., n.a., n.a., n.a., n.a., n.a., n.a., , n.a., n.a., n.a., n.a., n.a., n.a., n.a., n.a., n.a., n.a., n.a., n.a., n.a., n.a., n.a., n.a., n.a., n.a., n.a., n.a., n.a., n.a., n.a., n.a., n.a., n.a., n.a., n.a., n.a., n.a."/>
    <s v="n.a., n.a., n.a., n.a., n.a., n.a., n.a., 10.25.10.1, n.a., n.a., n.a., n.a., n.a., n.a., n.a., n.a., n.a., n.a., n.a., n.a., n.a., n.a., n.a., n.a., n.a., n.a., n.a., n.a., n.a., n.a., n.a., n.a., n.a., n.a., n.a., n.a., n.a., n.a."/>
  </r>
  <r>
    <x v="24"/>
    <x v="646"/>
    <x v="2491"/>
    <x v="1"/>
    <x v="4"/>
    <s v="In Betrieb"/>
    <x v="3"/>
    <s v="Cisco Integrated Services Router 18xx, Cisco Integrated Services Router 18xx"/>
    <s v="FTX1227W0KB, FTX1227W0KB"/>
    <s v="00:21:D8:FE:15:FA, n.a."/>
    <s v="10.25.10.202, n.a."/>
  </r>
  <r>
    <x v="24"/>
    <x v="646"/>
    <x v="2492"/>
    <x v="1"/>
    <x v="4"/>
    <s v="In Betrieb"/>
    <x v="1"/>
    <s v="Cisco Router, Cisco Router"/>
    <s v="FTX1707AH1N, FTX1707AH1N"/>
    <s v="00:06:F6:50:72:E0, n.a."/>
    <s v="10.25.10.201, n.a."/>
  </r>
  <r>
    <x v="24"/>
    <x v="646"/>
    <x v="2493"/>
    <x v="0"/>
    <x v="0"/>
    <s v="In Betrieb"/>
    <x v="0"/>
    <s v="HP Printer"/>
    <s v="NULL"/>
    <s v="n.a."/>
    <s v="n.a."/>
  </r>
  <r>
    <x v="24"/>
    <x v="646"/>
    <x v="2494"/>
    <x v="0"/>
    <x v="0"/>
    <s v="In Betrieb"/>
    <x v="0"/>
    <s v="HP ETHERNET MULTI-ENVIRONMENT"/>
    <s v="NULL"/>
    <m/>
    <s v="172.25.146.239"/>
  </r>
  <r>
    <x v="24"/>
    <x v="646"/>
    <x v="2495"/>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070089, AN08070089, AN08070089, AN08070089, AN08070089, AN08070089, AN08070089, AN08070089, AN08070089, AN08070089, AN08070089, AN08070089, AN08070089, AN08070089, AN08070089, AN08070089, AN08070089, AN08070089, AN08070089, AN08070089, AN08070089"/>
    <s v="00:1B:ED:5F:89:00, n.a., 00:1B:ED:5F:89:00, 00:1B:ED:5F:89:04, 00:1B:ED:5F:89:05, 00:1B:ED:5F:89:06, 00:1B:ED:5F:89:07, 00:1B:ED:5F:89:08, 00:1B:ED:5F:89:2A, 00:1B:ED:5F:89:2B, 00:1B:ED:5F:89:2C, 00:1B:ED:5F:89:2D, 00:1B:ED:5F:89:2E, 00:1B:ED:5F:89:2"/>
    <s v="NULL"/>
  </r>
  <r>
    <x v="24"/>
    <x v="646"/>
    <x v="2496"/>
    <x v="1"/>
    <x v="1"/>
    <s v="In Betrieb"/>
    <x v="1"/>
    <s v="HP J4865A ProCurve 4108GL, HP J4865A ProCurve 4108GL, HP J4865A ProCurve 4108GL, HP J4865A ProCurve 4108GL, HP J4865A ProCurve 4108GL, HP J4865A ProCurve 4108GL"/>
    <s v="SG30862444, SG30862444, SG30862444, SG30862444, SG30862444, SG30862444"/>
    <s v="n.a., n.a., n.a., n.a., n.a., 00:0A:57:6A:A6:55"/>
    <s v="n.a., n.a., n.a., n.a., n.a., 10.188.71.29"/>
  </r>
  <r>
    <x v="24"/>
    <x v="646"/>
    <x v="2497"/>
    <x v="1"/>
    <x v="1"/>
    <s v="In Betrieb"/>
    <x v="1"/>
    <s v="Brocade Fastiron FLS648, Brocade Fastiron FLS648"/>
    <s v="AN08070047, AN08070047"/>
    <s v="00:1B:ED:5F:78:00, n.a."/>
    <s v="10.188.71.42, n.a."/>
  </r>
  <r>
    <x v="24"/>
    <x v="646"/>
    <x v="2498"/>
    <x v="2"/>
    <x v="3"/>
    <s v="In Betrieb"/>
    <x v="45"/>
    <s v="ProLiant DL380 Gen9 (Server Windows)"/>
    <s v="MXQ52802V8"/>
    <s v="n.a."/>
    <s v="n.a."/>
  </r>
  <r>
    <x v="24"/>
    <x v="646"/>
    <x v="2499"/>
    <x v="1"/>
    <x v="1"/>
    <s v="In Betrieb"/>
    <x v="1"/>
    <s v="HP ProCurve J9085A Switch 2610-24, HP ProCurve J9085A Switch 2610-24"/>
    <s v="CN009ZT0LW, CN009ZT0LW"/>
    <s v="00:26:F1:7B:EF:E4, n.a."/>
    <s v="172.25.31.137, n.a."/>
  </r>
  <r>
    <x v="24"/>
    <x v="646"/>
    <x v="2500"/>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290446, AN08290446, AN08290446, AN08290446, AN08290446, AN08290446, AN08290446, AN08290446, AN08290446, AN08290446, AN08290446, AN08290446, AN08290446, AN08290446, AN08290446, AN08290446, AN08290446, AN08290446, AN08290446, AN08290446, AN08290446"/>
    <s v="n.a., n.a., n.a., 00:1B:ED:7F:EE:55, 00:1B:ED:7F:EE:69, 00:1B:ED:7F:EE:59, 00:1B:ED:7F:EE:44, 00:1B:ED:7F:EE:45, 00:1B:ED:7F:EE:46, 00:1B:ED:7F:EE:47, 00:1B:ED:7F:EE:40, 00:1B:ED:7F:EE:48, 00:1B:ED:7F:EE:6A, 00:1B:ED:7F:EE:6B, 00:1B:ED:7F:EE:6C, 00:1"/>
    <s v="NULL"/>
  </r>
  <r>
    <x v="24"/>
    <x v="646"/>
    <x v="2501"/>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290490, AN08290490, AN08290490, AN08290490, AN08290490, AN08290490, AN08290490, AN08290490, AN08290490, AN08290490, AN08290490, AN08290490, AN08290490, AN08290490, AN08290490, AN08290490, AN08290490, AN08290490, AN08290490, AN08290490, AN08290490"/>
    <s v="n.a., 00:1B:ED:7F:F2:80, 00:1B:ED:7F:F2:AF, 00:1B:ED:7F:F2:A2, 00:1B:ED:7F:F2:98, 00:1B:ED:7F:F2:A9, 00:1B:ED:7F:F2:AA, 00:1B:ED:7F:F2:AB, 00:1B:ED:7F:F2:AC, 00:1B:ED:7F:F2:AD, 00:1B:ED:7F:F2:AE, 00:1B:ED:7F:F2:A3, 00:1B:ED:7F:F2:A4, 00:1B:ED:7F:F2:A"/>
    <s v="NULL"/>
  </r>
  <r>
    <x v="24"/>
    <x v="646"/>
    <x v="2502"/>
    <x v="1"/>
    <x v="1"/>
    <s v="In Betrieb"/>
    <x v="1"/>
    <s v="Foundry Networks Switch FLS624, Foundry Networks Switch FLS624, Foundry Networks Switch FLS624, Foundry Networks Switch FLS624, Foundry Networks Switch FLS624, Foundry Networks Switch FLS624, Foundry Networks Switch FLS624, Foundry Networks Switch FL"/>
    <s v="AN08190773, AN08190773, AN08190773, AN08190773, AN08190773, AN08190773, AN08190773, AN08190773, AN08190773, AN08190773, AN08190773, AN08190773, AN08190773, AN08190773, AN08190773, AN08190773, AN08190773, AN08190773, AN08190773, AN08190773, AN08190773"/>
    <s v="00:1B:ED:7C:3A:C0, n.a., 00:1B:ED:7C:3A:C0, 00:1B:ED:7C:3A:C9, n.a., 00:1B:ED:7C:3A:CB, 00:1B:ED:7C:3A:CA, 00:1B:ED:7C:3A:CC, 00:1B:ED:7C:3A:C7, 00:1B:ED:7C:3A:C8, 00:1B:ED:7C:3A:D4, 00:1B:ED:7C:3A:D5, 00:1B:ED:7C:3A:D6, 00:1B:ED:7C:3A:D7, n.a., 00:1"/>
    <s v="NULL"/>
  </r>
  <r>
    <x v="24"/>
    <x v="646"/>
    <x v="2503"/>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140027, AN08140027, AN08140027, AN08140027, AN08140027, AN08140027, AN08140027, AN08140027, AN08140027, AN08140027, AN08140027, AN08140027, AN08140027, AN08140027, AN08140027, AN08140027, AN08140027, AN08140027, AN08140027, AN08140027, AN08140027"/>
    <s v="00:1B:ED:7B:1B:00, n.a., n.a., 00:1B:ED:7B:1B:22, 00:1B:ED:7B:1B:2F, 00:1B:ED:7B:1B:04, 00:1B:ED:7B:1B:05, 00:1B:ED:7B:1B:06, 00:1B:ED:7B:1B:07, 00:1B:ED:7B:1B:08, 00:1B:ED:7B:1B:29, 00:1B:ED:7B:1B:2A, n.a., 00:1B:ED:7B:1B:2C, 00:1B:ED:7B:1B:2D, 00:1"/>
    <s v="NULL"/>
  </r>
  <r>
    <x v="24"/>
    <x v="646"/>
    <x v="2504"/>
    <x v="2"/>
    <x v="3"/>
    <s v="In Betrieb"/>
    <x v="45"/>
    <s v="ProLiant DL380 Gen9 (Server Windows)"/>
    <s v="MXQ52802V8"/>
    <s v="n.a."/>
    <s v="n.a."/>
  </r>
  <r>
    <x v="24"/>
    <x v="646"/>
    <x v="2505"/>
    <x v="4"/>
    <x v="10"/>
    <s v="In Betrieb"/>
    <x v="45"/>
    <s v="SANbox 5802 FC Switch"/>
    <s v="NULL"/>
    <s v="n.a."/>
    <s v="n.a."/>
  </r>
  <r>
    <x v="24"/>
    <x v="646"/>
    <x v="2506"/>
    <x v="2"/>
    <x v="3"/>
    <s v="In Betrieb"/>
    <x v="45"/>
    <s v="ProLiant DL385 G6 (Server Windows)"/>
    <s v="2UX01903C4"/>
    <s v="n.a."/>
    <s v="n.a."/>
  </r>
  <r>
    <x v="24"/>
    <x v="646"/>
    <x v="2507"/>
    <x v="1"/>
    <x v="1"/>
    <s v="In Betrieb"/>
    <x v="1"/>
    <s v="HP J9623A E2620-24 Switch, HP J9623A E2620-24 Switch"/>
    <s v="NULL"/>
    <s v=", n.a."/>
    <s v="172.25.31.147, n.a."/>
  </r>
  <r>
    <x v="24"/>
    <x v="646"/>
    <x v="2508"/>
    <x v="2"/>
    <x v="2"/>
    <s v="In Betrieb"/>
    <x v="45"/>
    <s v="ProLiant DL360p Gen8 (Server ESX), ProLiant DL360p Gen8 (Server ESX)"/>
    <s v="MXQ32904RG, MXQ32904RG"/>
    <s v="n.a., n.a."/>
    <s v="n.a., n.a."/>
  </r>
  <r>
    <x v="24"/>
    <x v="646"/>
    <x v="2509"/>
    <x v="2"/>
    <x v="2"/>
    <s v="In Betrieb"/>
    <x v="45"/>
    <s v="ProLiant DL360p Gen8 (Server ESX), ProLiant DL360p Gen8 (Server ESX)"/>
    <s v="MXQ32904R9, MXQ32904R9"/>
    <s v="n.a., n.a."/>
    <s v="n.a., n.a."/>
  </r>
  <r>
    <x v="24"/>
    <x v="646"/>
    <x v="2510"/>
    <x v="2"/>
    <x v="2"/>
    <s v="In Betrieb"/>
    <x v="45"/>
    <s v="ProLiant DL360p Gen8 (Server ESX)"/>
    <s v="MXQ3280YD1"/>
    <s v="d8:9d:67:23:bf:ed"/>
    <s v="172.25.31.103"/>
  </r>
  <r>
    <x v="24"/>
    <x v="646"/>
    <x v="2511"/>
    <x v="2"/>
    <x v="2"/>
    <s v="In Betrieb"/>
    <x v="2"/>
    <s v="ProLiant DL380p Gen8 (Server ESX)"/>
    <s v="USE4293B04"/>
    <s v="a0:d3:c1:f4:2d:ac"/>
    <s v="172.25.31.104"/>
  </r>
  <r>
    <x v="24"/>
    <x v="646"/>
    <x v="2512"/>
    <x v="2"/>
    <x v="2"/>
    <s v="In Betrieb"/>
    <x v="45"/>
    <s v="ProLiant DL380 Gen9 (Server ESX)"/>
    <s v="MXQ71605K3"/>
    <s v="30:e1:71:51:1b:14"/>
    <s v="172.25.31.115"/>
  </r>
  <r>
    <x v="24"/>
    <x v="646"/>
    <x v="2513"/>
    <x v="2"/>
    <x v="2"/>
    <s v="In Betrieb"/>
    <x v="45"/>
    <s v="ProLiant DL380 Gen9 (Server ESX)"/>
    <s v="MXQ71605K0"/>
    <s v="30:e1:71:51:0f:ec"/>
    <s v="172.25.31.106"/>
  </r>
  <r>
    <x v="24"/>
    <x v="646"/>
    <x v="2514"/>
    <x v="1"/>
    <x v="1"/>
    <s v="In Betrieb"/>
    <x v="1"/>
    <s v="ProCurve J9019B Switch, ProCurve J9019B Switch"/>
    <s v="CN230FW12S, CN230FW12S"/>
    <s v="n.a., 24:BE:05:4D:91:86"/>
    <s v="n.a., 172.25.31.143"/>
  </r>
  <r>
    <x v="24"/>
    <x v="646"/>
    <x v="2515"/>
    <x v="1"/>
    <x v="1"/>
    <s v="In Betrieb"/>
    <x v="1"/>
    <s v="Brocade Fastiron FWS648G, Brocade Fastiron FWS648G, Brocade Fastiron FWS648G, Brocade Fastiron FWS648G, Brocade Fastiron FWS648G, Brocade Fastiron FWS648G, Brocade Fastiron FWS648G, Brocade Fastiron FWS648G, Brocade Fastiron FWS648G, Brocade Fastiron"/>
    <s v="MDAN44G00J, MDAN44G00J, MDAN44G00J, MDAN44G00J, MDAN44G00J, MDAN44G00J, MDAN44G00J, MDAN44G00J, MDAN44G00J, MDAN44G00J, MDAN44G00J, MDAN44G00J, MDAN44G00J, MDAN44G00J, MDAN44G00J, MDAN44G00J, MDAN44G00J, MDAN44G00J, MDAN44G00J, MDAN44G00J, MDAN44G00J"/>
    <s v="00:24:38:FA:A2:40, n.a., 00:24:38:FA:A2:40, 00:24:38:FA:A2:49, 00:24:38:FA:A2:6B, 00:24:38:FA:A2:6C, 00:24:38:FA:A2:6D, 00:24:38:FA:A2:6E, 00:24:38:FA:A2:6F, 00:24:38:FA:A2:5A, 00:24:38:FA:A2:66, 00:24:38:FA:A2:67, 00:24:38:FA:A2:68, 00:24:38:FA:A2:6"/>
    <s v="NULL"/>
  </r>
  <r>
    <x v="24"/>
    <x v="646"/>
    <x v="2516"/>
    <x v="2"/>
    <x v="3"/>
    <s v="In Betrieb"/>
    <x v="29"/>
    <s v="ProLiant DL380 G7 (Server Windows)"/>
    <s v="2M212901A5"/>
    <s v="9C:8E:99:0B:2A:E4"/>
    <n v="192168100239"/>
  </r>
  <r>
    <x v="24"/>
    <x v="646"/>
    <x v="2517"/>
    <x v="1"/>
    <x v="1"/>
    <s v="In Betrieb"/>
    <x v="1"/>
    <s v="ProCurve J9019B Switch, ProCurve J9019B Switch, ProCurve J9019B Switch"/>
    <s v="CN841FW1SM, CN841FW1SM, CN841FW1SM"/>
    <s v="n.a., n.a., 00:1F:28:CE:D9:86"/>
    <s v="n.a., n.a., 172.25.31.133"/>
  </r>
  <r>
    <x v="24"/>
    <x v="646"/>
    <x v="2518"/>
    <x v="1"/>
    <x v="1"/>
    <s v="In Betrieb"/>
    <x v="1"/>
    <s v="ProCurve J9019B Switch, ProCurve J9019B Switch, ProCurve J9019B Switch"/>
    <s v="CN852FW1WQ, CN852FW1WQ, CN852FW1WQ"/>
    <s v="n.a., n.a., "/>
    <s v="n.a., n.a., 172.25.31.134"/>
  </r>
  <r>
    <x v="24"/>
    <x v="646"/>
    <x v="2519"/>
    <x v="1"/>
    <x v="1"/>
    <s v="In Betrieb"/>
    <x v="1"/>
    <s v="ProCurve J9019B Switch, ProCurve J9019B Switch, ProCurve J9019B Switch, ProCurve J9019B Switch, ProCurve J9019B Switch"/>
    <s v="CN852FW23M, CN852FW23M, CN852FW23M, CN852FW23M, CN852FW23M"/>
    <s v="n.a., n.a., n.a., 00:21:F7:23:5D:86, n.a."/>
    <s v="n.a., n.a., n.a., 172.25.31.135, n.a."/>
  </r>
  <r>
    <x v="24"/>
    <x v="646"/>
    <x v="2520"/>
    <x v="1"/>
    <x v="1"/>
    <s v="In Betrieb"/>
    <x v="1"/>
    <s v="Brocade Communications Systems ICX6450-24 Switch, Brocade Communications Systems ICX6450-24 Switch, Brocade Communications Systems ICX6450-24 Switch, Brocade Communications Systems ICX6450-24 Switch, Brocade Communications Systems ICX6450-24 Switch, "/>
    <s v="BZS3233K09W, BZS3233K09W, BZS3233K09W, BZS3233K09W, BZS3233K09W, BZS3233K09W, BZS3233K09W, BZS3233K09W"/>
    <s v="CC:4E:24:7F:4A:00, CC:4E:24:7F:4A:02, n.a., n.a., n.a., CC:4E:24:7F:4A:19, CC:4E:24:7F:4A:1A, CC:4E:24:7F:4A:1B"/>
    <s v="NULL"/>
  </r>
  <r>
    <x v="24"/>
    <x v="646"/>
    <x v="2521"/>
    <x v="1"/>
    <x v="1"/>
    <s v="In Betrieb"/>
    <x v="1"/>
    <s v="ProCurve Switch 2510G-24, ProCurve Switch 2510G-24"/>
    <s v="NULL"/>
    <s v=", n.a."/>
    <s v="172.25.31.138, n.a."/>
  </r>
  <r>
    <x v="24"/>
    <x v="646"/>
    <x v="2522"/>
    <x v="1"/>
    <x v="1"/>
    <s v="In Betrieb"/>
    <x v="1"/>
    <s v="ProCurve Switch 2510G-24, ProCurve Switch 2510G-24"/>
    <s v="NULL"/>
    <s v=", n.a."/>
    <s v="172.25.31.139, n.a."/>
  </r>
  <r>
    <x v="24"/>
    <x v="646"/>
    <x v="2523"/>
    <x v="1"/>
    <x v="4"/>
    <s v="In Betrieb"/>
    <x v="1"/>
    <s v="Cisco 1800 Router, Cisco 1800 Router"/>
    <s v="FTX1704Y00K, FTX1704Y00K"/>
    <s v="n.a., AC:F2:C5:13:D1:00"/>
    <s v="n.a., 172.25.197.2"/>
  </r>
  <r>
    <x v="24"/>
    <x v="647"/>
    <x v="2524"/>
    <x v="0"/>
    <x v="0"/>
    <s v="In Betrieb"/>
    <x v="0"/>
    <s v="HP Color LaserJet 2605dn"/>
    <s v="VNB8H9WB26"/>
    <s v="60:6D:C7:27:53:17"/>
    <s v="172.25.146.230"/>
  </r>
  <r>
    <x v="24"/>
    <x v="648"/>
    <x v="2525"/>
    <x v="0"/>
    <x v="0"/>
    <s v="In Betrieb"/>
    <x v="0"/>
    <s v="RICOH Aficio Printer, RICOH Aficio Printer"/>
    <s v="W513L500042, W513L500042"/>
    <s v="n.a., 00:26:73:45:26:63"/>
    <s v="n.a., 172.25.146.243"/>
  </r>
  <r>
    <x v="24"/>
    <x v="649"/>
    <x v="2526"/>
    <x v="0"/>
    <x v="0"/>
    <s v="In Betrieb"/>
    <x v="0"/>
    <s v="HP Printer"/>
    <s v="NULL"/>
    <s v="00:0E:7F:3D:67:07"/>
    <s v="172.25.146.236"/>
  </r>
  <r>
    <x v="24"/>
    <x v="649"/>
    <x v="2527"/>
    <x v="0"/>
    <x v="0"/>
    <s v="In Betrieb"/>
    <x v="0"/>
    <s v="RICOH Aficio Printer"/>
    <s v="W513L500030"/>
    <s v="00:26:73:45:27:03"/>
    <s v="172.25.146.244"/>
  </r>
  <r>
    <x v="24"/>
    <x v="650"/>
    <x v="2528"/>
    <x v="0"/>
    <x v="0"/>
    <s v="In Betrieb"/>
    <x v="0"/>
    <s v="HP Color LaserJet 2605dn, HP Color LaserJet 2605dn"/>
    <s v="VNBKK5QF1K, VNBKK5QF1K"/>
    <s v="n.a., 3C:52:82:C0:7E:A9"/>
    <s v="n.a., 172.25.128.96"/>
  </r>
  <r>
    <x v="25"/>
    <x v="651"/>
    <x v="2529"/>
    <x v="0"/>
    <x v="0"/>
    <s v="In Betrieb"/>
    <x v="0"/>
    <s v="RICOH Aficio Printer"/>
    <s v="W492KA06082"/>
    <s v="00:26:73:50:3F:66"/>
    <n v="192168151226"/>
  </r>
  <r>
    <x v="25"/>
    <x v="651"/>
    <x v="2530"/>
    <x v="0"/>
    <x v="0"/>
    <s v="In Betrieb"/>
    <x v="0"/>
    <s v="RICOH Aficio Printer"/>
    <s v="S9349000724"/>
    <s v="00:26:73:89:56:6D"/>
    <n v="192168151228"/>
  </r>
  <r>
    <x v="25"/>
    <x v="652"/>
    <x v="2531"/>
    <x v="0"/>
    <x v="0"/>
    <s v="In Betrieb"/>
    <x v="0"/>
    <s v="RICOH Aficio Printer"/>
    <s v="T1129460302"/>
    <s v="00:26:73:50:53:E0"/>
    <n v="192168151227"/>
  </r>
  <r>
    <x v="25"/>
    <x v="653"/>
    <x v="2532"/>
    <x v="1"/>
    <x v="6"/>
    <s v="Angelegt"/>
    <x v="1"/>
    <s v="NULL"/>
    <s v="NULL"/>
    <s v="NULL"/>
    <s v="NULL"/>
  </r>
  <r>
    <x v="25"/>
    <x v="654"/>
    <x v="2533"/>
    <x v="1"/>
    <x v="4"/>
    <s v="In Betrieb"/>
    <x v="3"/>
    <s v="Cisco Router, Cisco Router"/>
    <s v="FCZ141990PH, FCZ141990PH"/>
    <s v="54:75:D0:42:5B:2C, n.a."/>
    <s v="192.168.142.225, n.a."/>
  </r>
  <r>
    <x v="25"/>
    <x v="654"/>
    <x v="2534"/>
    <x v="1"/>
    <x v="4"/>
    <s v="In Betrieb"/>
    <x v="1"/>
    <s v="Cisco Router, Cisco Router, Cisco Router, Cisco Router, Cisco Router"/>
    <s v="FCZ1220711X, FCZ1220711X, FCZ1220711X, FCZ1220711X, FCZ1220711X"/>
    <s v="n.a., n.a., n.a., n.a., 00:21:55:88:B5:90"/>
    <s v="n.a., n.a., n.a., n.a., 172.16.32.9"/>
  </r>
  <r>
    <x v="25"/>
    <x v="654"/>
    <x v="2535"/>
    <x v="1"/>
    <x v="1"/>
    <s v="In Betrieb"/>
    <x v="3"/>
    <s v="HP J9623A E2620-24 Switch, HP J9623A E2620-24 Switch"/>
    <s v="CN36DRR1ZV, CN36DRR1ZV"/>
    <s v=", n.a."/>
    <s v="192.168.151.163, n.a."/>
  </r>
  <r>
    <x v="25"/>
    <x v="655"/>
    <x v="2536"/>
    <x v="1"/>
    <x v="5"/>
    <s v="In Betrieb"/>
    <x v="1"/>
    <s v="Cisco Switch, Cisco Switch, Cisco Switch, Cisco Switch, Cisco Switch, Cisco Switch, Cisco Switch, Cisco Switch, Cisco Switch, Cisco Switch, Cisco Switch, Cisco Switch"/>
    <s v="FDO2201E0DU, FDO2201E0DU, FDO2201E0DU, FDO2201E0DU, FDO2201E0DU, FDO2201E0DU, FDO2201E0DU, FDO2201E0DU, FDO2201E0DU, FDO2201E0DU, FDO2201E0DU, FDO2201E0DU"/>
    <s v="n.a., n.a., n.a., n.a., n.a., 00:BE:75:20:9B:81, n.a., n.a., n.a., n.a., n.a., n.a."/>
    <s v="n.a., n.a., n.a., n.a., n.a., 192.168.151.129, n.a., n.a., n.a., n.a., n.a., n.a."/>
  </r>
  <r>
    <x v="25"/>
    <x v="655"/>
    <x v="2537"/>
    <x v="1"/>
    <x v="1"/>
    <s v="In Betrieb"/>
    <x v="1"/>
    <s v="WS-C3650-48PD-E, WS-C3650-48PD-E, WS-C3650-48PD-E, WS-C3650-48PD-E, WS-C3650-48PD-E, WS-C3650-48PD-E, WS-C3650-48PD-E, WS-C3650-48PD-E, WS-C3650-48PD-E, WS-C3650-48PD-E, WS-C3650-48PD-E, WS-C3650-48PD-E, WS-C3650-48PD-E, WS-C3650-48PD-E, WS-C3650-48P"/>
    <s v="FDO2201E0DU, FDO2201E0DU, FDO2201E0DU, FDO2201E0DU, FDO2201E0DU, FDO2201E0DU, FDO2201E0DU, FDO2201E0DU, FDO2201E0DU, FDO2201E0DU, FDO2201E0DU, FDO2201E0DU, FDO2201E0DU, FDO2201E0DU, FDO2201E0DU, FDO2201E0DU, FDO2201E0DU, FDO2201E0DU, FDO2201E0DU, FDO"/>
    <s v="00:BE:75:D6:F8:71, 00:BE:75:D6:F8:01, 00:BE:75:D6:F8:0A, 00:BE:75:D6:F8:0B, 00:BE:75:D6:F8:0C, 00:BE:75:D6:F8:09, 00:BE:75:D6:F8:2E, 00:BE:75:D6:F8:2F, 00:BE:75:D6:F8:05, 00:BE:75:D6:F8:06, 00:BE:75:D6:F8:07, 00:BE:75:D6:F8:08, 00:BE:75:D6:F8:28, 00:"/>
    <s v="NULL"/>
  </r>
  <r>
    <x v="25"/>
    <x v="655"/>
    <x v="2538"/>
    <x v="1"/>
    <x v="1"/>
    <s v="In Betrieb"/>
    <x v="1"/>
    <s v="WS-C3650-48PD-E, WS-C3650-48PD-E, WS-C3650-48PD-E, WS-C3650-48PD-E, WS-C3650-48PD-E, WS-C3650-48PD-E, WS-C3650-48PD-E, WS-C3650-48PD-E, WS-C3650-48PD-E, WS-C3650-48PD-E, WS-C3650-48PD-E, WS-C3650-48PD-E, WS-C3650-48PD-E, WS-C3650-48PD-E, WS-C3650-48P"/>
    <s v="FDO2142Q013, FDO2142Q013, FDO2142Q013, FDO2142Q013, FDO2142Q013, FDO2142Q013, FDO2142Q013, FDO2142Q013, FDO2142Q013, FDO2142Q013, FDO2142Q013, FDO2142Q013, FDO2142Q013, FDO2142Q013, FDO2142Q013, FDO2142Q013, FDO2142Q013, FDO2142Q013, FDO2142Q013, FDO"/>
    <s v="n.a., n.a., n.a., n.a., n.a., 6C:B2:AE:FE:70:89, 6C:B2:AE:FE:70:AE, 6C:B2:AE:FE:70:AF, 6C:B2:AE:FE:70:85, 6C:B2:AE:FE:70:86, 6C:B2:AE:FE:70:87, 6C:B2:AE:FE:70:88, 6C:B2:AE:FE:70:A8, 6C:B2:AE:FE:70:A9, 6C:B2:AE:FE:70:AA, 6C:B2:AE:FE:70:AB, 6C:B2:AE:FE"/>
    <s v="NULL"/>
  </r>
  <r>
    <x v="25"/>
    <x v="655"/>
    <x v="2539"/>
    <x v="1"/>
    <x v="1"/>
    <s v="In Betrieb"/>
    <x v="1"/>
    <s v="WS-C3650-48PD-E, WS-C3650-48PD-E, WS-C3650-48PD-E, WS-C3650-48PD-E, WS-C3650-48PD-E, WS-C3650-48PD-E, WS-C3650-48PD-E, WS-C3650-48PD-E, WS-C3650-48PD-E, WS-C3650-48PD-E, WS-C3650-48PD-E, WS-C3650-48PD-E, WS-C3650-48PD-E, WS-C3650-48PD-E, WS-C3650-48P"/>
    <s v="FDO2151E08C, FDO2151E08C, FDO2151E08C, FDO2151E08C, FDO2151E08C, FDO2151E08C, FDO2151E08C, FDO2151E08C, FDO2151E08C, FDO2151E08C, FDO2151E08C, FDO2151E08C, FDO2151E08C, FDO2151E08C, FDO2151E08C, FDO2151E08C, FDO2151E08C, FDO2151E08C, FDO2151E08C, FDO"/>
    <s v="n.a., n.a., n.a., n.a., 00:BE:75:20:9B:88, 00:BE:75:20:9B:89, 00:BE:75:20:9B:AE, 00:BE:75:20:9B:AF, 00:BE:75:20:9B:B0, 00:BE:75:20:9B:85, 00:BE:75:20:9B:86, 00:BE:75:20:9B:87, 00:BE:75:20:9B:A8, 00:BE:75:20:9B:A9, 00:BE:75:20:9B:AA, 00:BE:75:20:9B:AB"/>
    <s v="NULL"/>
  </r>
  <r>
    <x v="25"/>
    <x v="655"/>
    <x v="2540"/>
    <x v="1"/>
    <x v="1"/>
    <s v="In Betrieb"/>
    <x v="1"/>
    <s v="Foundry Iron Switch, Foundry Iron Switch, Foundry Iron Switch, Foundry Iron Switch, Foundry Iron Switch, Foundry Iron Switch, Foundry Iron Switch, Foundry Iron Switch, Foundry Iron Switch"/>
    <s v="BZT3248K064, BZT3248K064, BZT3248K064, BZT3248K064, BZT3248K064, BZT3248K064, BZT3248K064, BZT3248K064, BZT3248K064"/>
    <s v="CC:4E:24:A6:AB:40, n.a., n.a., CC:4E:24:A6:AB:40, n.a., n.a., n.a., n.a., n.a."/>
    <s v="NULL"/>
  </r>
  <r>
    <x v="25"/>
    <x v="656"/>
    <x v="2541"/>
    <x v="1"/>
    <x v="6"/>
    <s v="Angelegt"/>
    <x v="1"/>
    <s v="NULL"/>
    <s v="NULL"/>
    <s v="NULL"/>
    <s v="NULL"/>
  </r>
  <r>
    <x v="25"/>
    <x v="657"/>
    <x v="2542"/>
    <x v="1"/>
    <x v="19"/>
    <s v="Angelegt"/>
    <x v="1"/>
    <s v="NULL"/>
    <s v="NULL"/>
    <s v="NULL"/>
    <s v="NULL"/>
  </r>
  <r>
    <x v="25"/>
    <x v="657"/>
    <x v="2543"/>
    <x v="1"/>
    <x v="6"/>
    <s v="Angelegt"/>
    <x v="1"/>
    <s v="NULL"/>
    <s v="NULL"/>
    <s v="NULL"/>
    <s v="NULL"/>
  </r>
  <r>
    <x v="26"/>
    <x v="658"/>
    <x v="2544"/>
    <x v="1"/>
    <x v="1"/>
    <s v="In Betrieb"/>
    <x v="1"/>
    <s v="HP J9623A E2620-24 Switch"/>
    <s v="CN35DRR0YQ"/>
    <s v="88:51:FB:9F:6A:64"/>
    <s v="10.188.71.239"/>
  </r>
  <r>
    <x v="26"/>
    <x v="658"/>
    <x v="2545"/>
    <x v="1"/>
    <x v="1"/>
    <s v="In Betrieb"/>
    <x v="1"/>
    <s v="HP J9626A E2620-48 Switch, HP J9626A E2620-48 Switch"/>
    <s v="CN31DRV1DR, CN31DRV1DR"/>
    <s v="10:60:4B:2B:A3:CC, n.a."/>
    <s v="10.188.71.238, n.a."/>
  </r>
  <r>
    <x v="26"/>
    <x v="658"/>
    <x v="2546"/>
    <x v="1"/>
    <x v="1"/>
    <s v="In Betrieb"/>
    <x v="1"/>
    <s v="HP J9623A E2620-24 Switch, HP J9623A E2620-24 Switch"/>
    <s v="CN31DRR089, CN31DRR089"/>
    <s v="n.a., 84:34:97:E0:66:24"/>
    <s v="n.a., 10.188.71.123"/>
  </r>
  <r>
    <x v="26"/>
    <x v="658"/>
    <x v="2547"/>
    <x v="1"/>
    <x v="4"/>
    <s v="In Betrieb"/>
    <x v="3"/>
    <s v="Cisco Router, Cisco Router, Cisco Router, Cisco Router, Cisco Router, Cisco Router, Cisco Router, Cisco Router, Cisco Router, Cisco Router, Cisco Router, Cisco Router, Cisco Router, Cisco Router, Cisco Router, Cisco Router, Cisco Router, Cisco Router"/>
    <s v="NULL"/>
    <s v="n.a., n.a., n.a., n.a., n.a., n.a., n.a., n.a., n.a., n.a., n.a., n.a., n.a., n.a., n.a., , n.a., n.a., n.a., n.a., n.a., n.a., n.a., n.a., n.a., n.a., n.a., n.a., n.a., n.a., n.a., n.a., n.a., n.a., n.a., n.a., n.a., n.a., n.a., n.a., n.a., n.a., n."/>
    <s v="n.a., n.a., n.a., n.a., n.a., n.a., n.a., n.a., n.a., n.a., n.a., n.a., n.a., n.a., n.a., 10.26.10.1, n.a., n.a., n.a., n.a., n.a., n.a., n.a., n.a., n.a., n.a., n.a., n.a., n.a., n.a., n.a., n.a., n.a., n.a., n.a., n.a., n.a., n.a., n.a., n.a., n.a."/>
  </r>
  <r>
    <x v="26"/>
    <x v="658"/>
    <x v="2548"/>
    <x v="1"/>
    <x v="4"/>
    <s v="In Betrieb"/>
    <x v="3"/>
    <s v="Cisco Integrated Services Router 18xx, Cisco Integrated Services Router 18xx"/>
    <s v="FCZ130214G5, FCZ130214G5"/>
    <s v="00:24:14:C7:6B:BA, n.a."/>
    <s v="10.26.10.201, n.a."/>
  </r>
  <r>
    <x v="26"/>
    <x v="658"/>
    <x v="2549"/>
    <x v="4"/>
    <x v="18"/>
    <s v="In Betrieb"/>
    <x v="40"/>
    <s v="HP MSL 2024 LTO"/>
    <s v="MXA90210HP"/>
    <s v="NULL"/>
    <s v="172.26.31.175"/>
  </r>
  <r>
    <x v="26"/>
    <x v="658"/>
    <x v="2550"/>
    <x v="1"/>
    <x v="1"/>
    <s v="In Betrieb"/>
    <x v="1"/>
    <s v="HP J4865A ProCurve 4108GL, HP J4865A ProCurve 4108GL"/>
    <s v="SG412MF02U, SG412MF02U"/>
    <s v="00:0D:9D:FD:96:A0, n.a."/>
    <s v="10.188.128.18, n.a."/>
  </r>
  <r>
    <x v="26"/>
    <x v="658"/>
    <x v="2551"/>
    <x v="2"/>
    <x v="3"/>
    <s v="In Betrieb"/>
    <x v="25"/>
    <s v="ProLiant DL385 G5p (Server Windows)"/>
    <s v="SGH9080V0L"/>
    <s v="00:23:7D:60:92:72"/>
    <s v="172.26.16.203"/>
  </r>
  <r>
    <x v="26"/>
    <x v="658"/>
    <x v="2552"/>
    <x v="1"/>
    <x v="1"/>
    <s v="In Betrieb"/>
    <x v="1"/>
    <s v="ProCurve J9019B Switch, ProCurve J9019B Switch, ProCurve J9019B Switch"/>
    <s v="CN816FW0WH, CN816FW0WH, CN816FW0WH"/>
    <s v="n.a., n.a., 00:1D:B3:BC:CC:F1"/>
    <s v="n.a., n.a., 10.188.240.82"/>
  </r>
  <r>
    <x v="26"/>
    <x v="658"/>
    <x v="2553"/>
    <x v="1"/>
    <x v="1"/>
    <s v="In Betrieb"/>
    <x v="1"/>
    <s v="NULL"/>
    <s v="NULL"/>
    <s v="NULL"/>
    <s v="NULL"/>
  </r>
  <r>
    <x v="26"/>
    <x v="658"/>
    <x v="2554"/>
    <x v="1"/>
    <x v="1"/>
    <s v="In Betrieb"/>
    <x v="1"/>
    <s v="NULL"/>
    <s v="NULL"/>
    <s v="NULL"/>
    <s v="NULL"/>
  </r>
  <r>
    <x v="26"/>
    <x v="658"/>
    <x v="2555"/>
    <x v="1"/>
    <x v="1"/>
    <s v="In Betrieb"/>
    <x v="1"/>
    <s v="HP Procurve J9028B, HP Procurve J9028B, HP Procurve J9028B, HP Procurve J9028B, HP Procurve J9028B, HP Procurve J9028B, HP Procurve J9028B, HP Procurve J9028B, HP Procurve J9028B"/>
    <s v="CN815FW0P8, CN815FW0P8, CN815FW0P8, CN815FW0P8, CN815FW0P8, CN815FW0P8, CN815FW0P8, CN815FW0P8, CN815FW0P8"/>
    <s v="n.a., n.a., 00:1D:B3:BC:0B:06, n.a., n.a., n.a., n.a., n.a., n.a."/>
    <s v="n.a., n.a., 172.26.31.164, n.a., n.a., n.a., n.a., n.a., n.a."/>
  </r>
  <r>
    <x v="26"/>
    <x v="658"/>
    <x v="2556"/>
    <x v="4"/>
    <x v="10"/>
    <s v="In Betrieb"/>
    <x v="13"/>
    <s v="Brocade Fibre Channel Switch, Brocade Fibre Channel Switch, Brocade Fibre Channel Switch, Brocade Fibre Channel Switch"/>
    <s v="USB231S105, USB231S105, USB231S105, USB231S105"/>
    <s v="n.a., n.a., n.a., 00:27:F8:0D:ED:D1"/>
    <s v="n.a., n.a., n.a., 172.26.31.185"/>
  </r>
  <r>
    <x v="26"/>
    <x v="658"/>
    <x v="2557"/>
    <x v="4"/>
    <x v="10"/>
    <s v="In Betrieb"/>
    <x v="13"/>
    <s v="Brocade Fibre Channel Switch, Brocade Fibre Channel Switch, Brocade Fibre Channel Switch, Brocade Fibre Channel Switch, Brocade Fibre Channel Switch, Brocade Fibre Channel Switch"/>
    <s v="USB852S7PW, USB852S7PW, USB852S7PW, USB852S7PW, USB852S7PW, USB852S7PW"/>
    <s v="n.a., n.a., n.a., 00:05:1E:7F:FE:03, n.a., n.a."/>
    <s v="n.a., n.a., n.a., 172.26.31.186, n.a., n.a."/>
  </r>
  <r>
    <x v="26"/>
    <x v="658"/>
    <x v="2558"/>
    <x v="2"/>
    <x v="2"/>
    <s v="In Betrieb"/>
    <x v="2"/>
    <s v="ProLiant DL380 G7 (Server ESX)"/>
    <s v="CZ2142076J"/>
    <s v="44:1e:a1:3a:12:f4"/>
    <s v="172.26.31.215"/>
  </r>
  <r>
    <x v="26"/>
    <x v="658"/>
    <x v="2559"/>
    <x v="2"/>
    <x v="3"/>
    <s v="In Betrieb"/>
    <x v="29"/>
    <s v="ProLiant DL385 G5p (Server Windows)"/>
    <s v="SGH9080V0J"/>
    <s v="00:23:7D:61:A6:9C"/>
    <s v="172.26.16.204"/>
  </r>
  <r>
    <x v="27"/>
    <x v="659"/>
    <x v="2560"/>
    <x v="0"/>
    <x v="0"/>
    <s v="In Betrieb"/>
    <x v="0"/>
    <s v="HP Color LaserJet 2605dn"/>
    <s v="JPDMR30356"/>
    <s v="00:0E:7F:E3:BE:6F"/>
    <s v="172.20.145.13"/>
  </r>
  <r>
    <x v="27"/>
    <x v="659"/>
    <x v="2561"/>
    <x v="0"/>
    <x v="0"/>
    <s v="In Betrieb"/>
    <x v="0"/>
    <s v="HP Color LaserJet 2605dn"/>
    <s v="CNF8GBB9P2"/>
    <s v="34:64:A9:6E:2F:59"/>
    <s v="172.25.22.64"/>
  </r>
  <r>
    <x v="28"/>
    <x v="660"/>
    <x v="2562"/>
    <x v="1"/>
    <x v="4"/>
    <s v="In Betrieb"/>
    <x v="3"/>
    <s v="Cisco Router, Cisco Router, Cisco Router"/>
    <s v="FCZ1405C19N, FCZ1405C19N, FCZ1405C19N"/>
    <s v="88:43:E1:42:66:28, n.a., n.a."/>
    <s v="10.131.10.200, n.a., n.a."/>
  </r>
  <r>
    <x v="28"/>
    <x v="660"/>
    <x v="2563"/>
    <x v="0"/>
    <x v="0"/>
    <s v="In Betrieb"/>
    <x v="0"/>
    <s v="RICOH Aficio Printer, RICOH Aficio Printer"/>
    <s v="E153M530613, E153M530613"/>
    <s v="n.a., 00:26:73:67:34:75"/>
    <s v="n.a., 192.168.130.226"/>
  </r>
  <r>
    <x v="28"/>
    <x v="661"/>
    <x v="2564"/>
    <x v="0"/>
    <x v="0"/>
    <s v="In Betrieb"/>
    <x v="0"/>
    <s v="RICOH Aficio Printer"/>
    <s v="E154M630143"/>
    <s v="00:26:73:88:48:36"/>
    <n v="192168119230"/>
  </r>
  <r>
    <x v="29"/>
    <x v="662"/>
    <x v="2565"/>
    <x v="1"/>
    <x v="1"/>
    <s v="In Betrieb"/>
    <x v="1"/>
    <s v="Foundry Iron Switch, Foundry Iron Switch, Foundry Iron Switch, Foundry Iron Switch, Foundry Iron Switch, Foundry Iron Switch, Foundry Iron Switch, Foundry Iron Switch, Foundry Iron Switch, Foundry Iron Switch, Foundry Iron Switch, Foundry Iron Switch"/>
    <s v="BZT3232K0AM, BZT3232K0AM, BZT3232K0AM, BZT3232K0AM, BZT3232K0AM, BZT3232K0AM, BZT3232K0AM, BZT3232K0AM, BZT3232K0AM, BZT3232K0AM, BZT3232K0AM, BZT3232K0AM, BZT3232K0AM, BZT3232K0AM, BZT3232K0AM, BZT3232K0AM, BZT3232K0AM, BZT3232K0AM, BZT3232K0AM, BZT"/>
    <s v="n.a., n.a., n.a., n.a., n.a., n.a., CC:4E:24:76:39:40, n.a., n.a., n.a., n.a., n.a., n.a., n.a., n.a., n.a., n.a., n.a., n.a., n.a., n.a., n.a., n.a., n.a., n.a., n.a., n.a., n.a., CC:4E:24:76:39:40, n.a., n.a., n.a., n.a., n.a., n.a., n.a."/>
    <s v="NULL"/>
  </r>
  <r>
    <x v="29"/>
    <x v="662"/>
    <x v="2566"/>
    <x v="1"/>
    <x v="4"/>
    <s v="In Betrieb"/>
    <x v="3"/>
    <s v="Cisco Router, Cisco Router"/>
    <s v="FCZ1405C19U, FCZ1405C19U"/>
    <s v="88:43:E1:42:66:3A, n.a."/>
    <s v="10.130.10.202, n.a."/>
  </r>
  <r>
    <x v="29"/>
    <x v="662"/>
    <x v="2567"/>
    <x v="2"/>
    <x v="2"/>
    <s v="In Betrieb"/>
    <x v="2"/>
    <s v="ProLiant ML350p Gen8 (Server ESX)"/>
    <s v="CZ23230341"/>
    <s v="9c:8e:99:55:2b:9e"/>
    <n v="192168130169"/>
  </r>
  <r>
    <x v="30"/>
    <x v="663"/>
    <x v="2568"/>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7432102, AN07432102, AN07432102, AN07432102, AN07432102, AN07432102, AN07432102, AN07432102, AN07432102, AN07432102, AN07432102, AN07432102, AN07432102, AN07432102, AN07432102, AN07432102, AN07432102, AN07432102, AN07432102, AN07432102, AN07432102"/>
    <s v="00:1B:ED:3E:11:40, n.a., 00:1B:ED:3E:11:40, 00:1B:ED:3E:11:49, 00:1B:ED:3E:11:4A, 00:1B:ED:3E:11:46, 00:1B:ED:3E:11:47, 00:1B:ED:3E:11:48, 00:1B:ED:3E:11:6C, 00:1B:ED:3E:11:6D, 00:1B:ED:3E:11:6E, 00:1B:ED:3E:11:6F, 00:1B:ED:3E:11:44, 00:1B:ED:3E:11:4"/>
    <s v="NULL"/>
  </r>
  <r>
    <x v="30"/>
    <x v="663"/>
    <x v="2569"/>
    <x v="2"/>
    <x v="3"/>
    <s v="In Betrieb"/>
    <x v="25"/>
    <s v="ProLiant DL380 Gen9 (Server Windows)"/>
    <s v="CZJ6270KN8"/>
    <s v="1C:98:EC:14:99:80"/>
    <n v="192168119204"/>
  </r>
  <r>
    <x v="30"/>
    <x v="663"/>
    <x v="2570"/>
    <x v="1"/>
    <x v="1"/>
    <s v="In Betrieb"/>
    <x v="1"/>
    <s v="Brocade ICX6450-48, Brocade ICX6450-48, Brocade ICX6450-48, Brocade ICX6450-48, Brocade ICX6450-48, Brocade ICX6450-48, Brocade ICX6450-48, Brocade ICX6450-48, Brocade ICX6450-48, Brocade ICX6450-48, Brocade ICX6450-48, Brocade ICX6450-48, Brocade IC"/>
    <s v="NULL"/>
    <s v="n.a., n.a., n.a., n.a., n.a., n.a., n.a., n.a., , n.a., n.a., n.a., n.a., n.a., n.a., n.a., n.a., n.a., n.a., n.a., n.a., n.a., n.a., n.a., n.a., n.a., n.a., n.a., n.a., n.a., n.a., n.a., n.a., n.a."/>
    <s v="n.a., n.a., n.a., n.a., n.a., n.a., n.a., n.a., 192.168.119.225, n.a., n.a., n.a., n.a., n.a., n.a., n.a., n.a., n.a., n.a., n.a., n.a., n.a., n.a., n.a., n.a., n.a., n.a., n.a., n.a., n.a., n.a., n.a., n.a., n.a."/>
  </r>
  <r>
    <x v="30"/>
    <x v="663"/>
    <x v="2571"/>
    <x v="4"/>
    <x v="14"/>
    <s v="In Betrieb"/>
    <x v="31"/>
    <s v="IBM v3700"/>
    <n v="7853491"/>
    <s v="NULL"/>
    <n v="192168119178"/>
  </r>
  <r>
    <x v="30"/>
    <x v="663"/>
    <x v="2572"/>
    <x v="1"/>
    <x v="1"/>
    <s v="In Betrieb"/>
    <x v="3"/>
    <s v="Brocade Communications Systems ICX6450-24 Switch, Brocade Communications Systems ICX6450-24 Switch, Brocade Communications Systems ICX6450-24 Switch, Brocade Communications Systems ICX6450-24 Switch, Brocade Communications Systems ICX6450-24 Switch, "/>
    <s v="BZS0418J00H, BZS0418J00H, BZS0418J00H, BZS0418J00H, BZS0418J00H, BZS0418J00H, BZS0418J00H, BZS0418J00H, BZS0418J00H, BZS0418J00H, BZS0418J00H, BZS0418J00H, BZS0418J00H, BZS0418J00H, BZS0418J00H, BZS0418J00H, BZS0418J00H, BZS0418J00H, BZS0418J00H, BZS"/>
    <s v="74:8E:F8:D1:7A:60, n.a., 74:8E:F8:D1:7A:60, 74:8E:F8:D1:7A:7A, 74:8E:F8:D1:7A:7B, 74:8E:F8:D1:7A:64, 74:8E:F8:D1:7A:65, 74:8E:F8:D1:7A:66, 74:8E:F8:D1:7A:67, 74:8E:F8:D1:7A:68, 74:8E:F8:D1:7A:79, 74:8E:F8:D1:7A:74, 74:8E:F8:D1:7A:75, 74:8E:F8:D1:7A:7"/>
    <s v="NULL"/>
  </r>
  <r>
    <x v="30"/>
    <x v="663"/>
    <x v="2573"/>
    <x v="2"/>
    <x v="2"/>
    <s v="In Betrieb"/>
    <x v="2"/>
    <s v="ProLiant DL385 G7 (Server ESX)"/>
    <s v="CZ2050KF78"/>
    <s v="68:b5:99:6d:0d:a4"/>
    <s v="10.119.31.215"/>
  </r>
  <r>
    <x v="31"/>
    <x v="664"/>
    <x v="2574"/>
    <x v="1"/>
    <x v="1"/>
    <s v="In Betrieb"/>
    <x v="1"/>
    <s v="Brocade ICX6450-48, Brocade ICX6450-48, Brocade ICX6450-48, Brocade ICX6450-48, Brocade ICX6450-48, Brocade ICX6450-48, Brocade ICX6450-48, Brocade ICX6450-48, Brocade ICX6450-48, Brocade ICX6450-48, Brocade ICX6450-48, Brocade ICX6450-48, Brocade IC"/>
    <s v="BZU0417K01L, BZU0417K01L, BZU0417K01L, BZU0417K01L, BZU0417K01L, BZU0417K01L, BZU0417K01L, BZU0417K01L, BZU0417K01L, BZU0417K01L, BZU0417K01L, BZU0417K01L, BZU0417K01L, BZU0417K01L, BZU0417K01L, BZU0417K01L, BZU0417K01L, BZU0417K01L, BZU0417K01L, BZU"/>
    <s v="CC:4E:24:66:BC:40, n.a., CC:4E:24:66:BC:40, n.a., CC:4E:24:66:BC:55, CC:4E:24:66:BC:56, CC:4E:24:66:BC:57, CC:4E:24:66:BC:47, CC:4E:24:66:BC:48, CC:4E:24:66:BC:4F, CC:4E:24:66:BC:50, CC:4E:24:66:BC:51, CC:4E:24:66:BC:52, CC:4E:24:66:BC:53, CC:4E:24:6"/>
    <s v="NULL"/>
  </r>
  <r>
    <x v="31"/>
    <x v="664"/>
    <x v="2575"/>
    <x v="2"/>
    <x v="2"/>
    <s v="In Betrieb"/>
    <x v="2"/>
    <s v="ProLiant DL388p Gen8 (Server ESX)"/>
    <s v="USE414VS43"/>
    <s v="n.a."/>
    <s v="n.a."/>
  </r>
  <r>
    <x v="32"/>
    <x v="665"/>
    <x v="2576"/>
    <x v="1"/>
    <x v="4"/>
    <s v="In Betrieb"/>
    <x v="3"/>
    <s v="Cisco IOS Software, C800 Software (C800-UNIVERSALK, Cisco IOS Software, C800 Software (C800-UNIVERSALK"/>
    <s v="NULL"/>
    <s v=", n.a."/>
    <s v="172.16.28.65, n.a."/>
  </r>
  <r>
    <x v="32"/>
    <x v="665"/>
    <x v="2577"/>
    <x v="1"/>
    <x v="1"/>
    <s v="In Betrieb"/>
    <x v="1"/>
    <s v="HP J9623A E2620-24 Switch, HP J9623A E2620-24 Switch, HP J9623A E2620-24 Switch, HP J9623A E2620-24 Switch, HP J9623A E2620-24 Switch, HP J9623A E2620-24 Switch, HP J9623A E2620-24 Switch, HP J9623A E2620-24 Switch, HP J9623A E2620-24 Switch, HP J962"/>
    <s v="CN1ADRR008, CN1ADRR008, CN1ADRR008, CN1ADRR008, CN1ADRR008, CN1ADRR008, CN1ADRR008, CN1ADRR008, CN1ADRR008, CN1ADRR008, CN1ADRR008, CN1ADRR008, CN1ADRR008, CN1ADRR008, CN1ADRR008, CN1ADRR008, CN1ADRR008, CN1ADRR008, CN1ADRR008, CN1ADRR008, CN1ADRR008"/>
    <s v="n.a., n.a., n.a., n.a., n.a., n.a., n.a., n.a., n.a., n.a., n.a., E4:11:5B:7E:21:C4, n.a., n.a., n.a., n.a., n.a., n.a., n.a., n.a., n.a., n.a., n.a., n.a., n.a., n.a., n.a., n.a., n.a."/>
    <s v="n.a., n.a., n.a., n.a., n.a., n.a., n.a., n.a., n.a., n.a., n.a., 10.143.10.1, n.a., n.a., n.a., n.a., n.a., n.a., n.a., n.a., n.a., n.a., n.a., n.a., n.a., n.a., n.a., n.a., n.a."/>
  </r>
  <r>
    <x v="32"/>
    <x v="665"/>
    <x v="2578"/>
    <x v="1"/>
    <x v="4"/>
    <s v="In Betrieb"/>
    <x v="3"/>
    <s v="Cisco Router, Cisco Router, Cisco Router, Cisco Router"/>
    <s v="FCZ1841C0QQ, FCZ1841C0QQ, FCZ1841C0QQ, FCZ1841C0QQ"/>
    <s v="n.a., n.a., n.a., 7C:0E:CE:EF:CC:F8"/>
    <s v="n.a., n.a., n.a., 10.143.10.200"/>
  </r>
  <r>
    <x v="32"/>
    <x v="665"/>
    <x v="2579"/>
    <x v="4"/>
    <x v="18"/>
    <s v="In Betrieb"/>
    <x v="40"/>
    <s v="HP MSL 2024 LTO"/>
    <s v="DEC11408M9"/>
    <s v="NULL"/>
    <n v="192168143175"/>
  </r>
  <r>
    <x v="32"/>
    <x v="665"/>
    <x v="2580"/>
    <x v="2"/>
    <x v="3"/>
    <s v="In Betrieb"/>
    <x v="25"/>
    <s v="ProLiant DL385 G7 (Server Windows)"/>
    <s v="CZ21200542"/>
    <s v="78:AC:C0:FC:7A:CC"/>
    <s v="192.168.143.203,fe80::b4f3:c081:fc90:ea59"/>
  </r>
  <r>
    <x v="32"/>
    <x v="665"/>
    <x v="2581"/>
    <x v="0"/>
    <x v="0"/>
    <s v="In Betrieb"/>
    <x v="0"/>
    <s v="HP Color LaserJet 2605dn"/>
    <s v="CNB8H4XJP4"/>
    <s v="3C:A8:2A:07:4B:0C"/>
    <n v="192168143230"/>
  </r>
  <r>
    <x v="32"/>
    <x v="665"/>
    <x v="2582"/>
    <x v="1"/>
    <x v="1"/>
    <s v="In Betrieb"/>
    <x v="1"/>
    <s v="ProCurve J9019B Switch, ProCurve J9019B Switch"/>
    <s v="CN803FW0CV, CN803FW0CV"/>
    <s v="n.a., 00:1C:2E:C3:48:46"/>
    <s v="n.a., 192.168.143.162"/>
  </r>
  <r>
    <x v="32"/>
    <x v="665"/>
    <x v="2583"/>
    <x v="1"/>
    <x v="1"/>
    <s v="In Betrieb"/>
    <x v="46"/>
    <s v="HP J9623A E2620-24 Switch, HP J9623A E2620-24 Switch, HP J9623A E2620-24 Switch, HP J9623A E2620-24 Switch, HP J9623A E2620-24 Switch, HP J9623A E2620-24 Switch"/>
    <s v="CN27DRR4ZY, CN27DRR4ZY, CN27DRR4ZY, CN27DRR4ZY, CN27DRR4ZY, CN27DRR4ZY"/>
    <s v="n.a., n.a., n.a., n.a., n.a., 24:BE:05:70:02:44"/>
    <s v="n.a., n.a., n.a., n.a., n.a., 192.168.143.72"/>
  </r>
  <r>
    <x v="32"/>
    <x v="665"/>
    <x v="2584"/>
    <x v="2"/>
    <x v="2"/>
    <s v="In Betrieb"/>
    <x v="2"/>
    <s v="ProLiant DL385 G7 (Server ESX)"/>
    <s v="CZ2050KF84"/>
    <s v="68:b5:99:6c:64:da"/>
    <n v="192168143215"/>
  </r>
  <r>
    <x v="33"/>
    <x v="666"/>
    <x v="2585"/>
    <x v="0"/>
    <x v="0"/>
    <s v="In Betrieb"/>
    <x v="0"/>
    <s v="RICOH Aficio Printer, RICOH Aficio Printer, RICOH Aficio Printer"/>
    <s v="W912P903389, W912P903389, W912P903389"/>
    <s v="n.a., n.a., 00:26:73:51:9D:3B"/>
    <s v="n.a., n.a., 192.168.143.227"/>
  </r>
  <r>
    <x v="33"/>
    <x v="667"/>
    <x v="2586"/>
    <x v="0"/>
    <x v="0"/>
    <s v="In Betrieb"/>
    <x v="0"/>
    <s v="HP Color LaserJet 2605dn"/>
    <s v="CNCW82G63W"/>
    <m/>
    <n v="192168143226"/>
  </r>
  <r>
    <x v="34"/>
    <x v="668"/>
    <x v="2587"/>
    <x v="0"/>
    <x v="0"/>
    <s v="In Betrieb"/>
    <x v="0"/>
    <s v="RICOH Aficio Printer"/>
    <s v="E214R180070"/>
    <s v="00:26:73:7A:52:15"/>
    <s v="192.168.116.30"/>
  </r>
  <r>
    <x v="34"/>
    <x v="668"/>
    <x v="2588"/>
    <x v="0"/>
    <x v="0"/>
    <s v="In Betrieb"/>
    <x v="0"/>
    <s v="HP Color LaserJet 2605dn"/>
    <s v="CNCSD04493"/>
    <m/>
    <n v="192168116216"/>
  </r>
  <r>
    <x v="34"/>
    <x v="669"/>
    <x v="2589"/>
    <x v="1"/>
    <x v="4"/>
    <s v="In Betrieb"/>
    <x v="1"/>
    <s v="Cisco Router"/>
    <s v="FCZ114090WC"/>
    <s v="00:07:0E:4C:B8:F4"/>
    <n v="192168116200"/>
  </r>
  <r>
    <x v="35"/>
    <x v="670"/>
    <x v="2590"/>
    <x v="0"/>
    <x v="0"/>
    <s v="In Betrieb"/>
    <x v="0"/>
    <s v="HP Color LaserJet 2605dn, HP Color LaserJet 2605dn"/>
    <s v="??CN488FH04X, ??CN488FH04X"/>
    <s v="n.a., 00:9C:02:84:CB:EB"/>
    <s v="n.a., 172.16.9.38"/>
  </r>
  <r>
    <x v="35"/>
    <x v="671"/>
    <x v="2591"/>
    <x v="0"/>
    <x v="0"/>
    <s v="In Betrieb"/>
    <x v="0"/>
    <s v="HP Color LaserJet 2605dn, HP Color LaserJet 2605dn, HP Color LaserJet 2605dn, HP Color LaserJet 2605dn, HP Color LaserJet 2605dn, HP Color LaserJet 2605dn"/>
    <s v="CNB7GD42PN, CNB7GD42PN, CNB7GD42PN, CNB7GD42PN, CNB7GD42PN, CNB7GD42PN"/>
    <s v="n.a., n.a., n.a., n.a., C0:38:96:20:D5:87, n.a."/>
    <s v="n.a., n.a., n.a., n.a., 172.16.10.41, n.a."/>
  </r>
  <r>
    <x v="35"/>
    <x v="671"/>
    <x v="2592"/>
    <x v="0"/>
    <x v="0"/>
    <s v="In Betrieb"/>
    <x v="0"/>
    <s v="RICOH Aficio Printer, RICOH Aficio Printer, RICOH Aficio Printer, RICOH Aficio Printer"/>
    <s v="W492M700096, W492M700096, W492M700096, W492M700096"/>
    <s v="n.a., n.a., 00:26:73:4B:34:AA, n.a."/>
    <s v="n.a., n.a., 172.16.9.37, n.a."/>
  </r>
  <r>
    <x v="35"/>
    <x v="672"/>
    <x v="2593"/>
    <x v="1"/>
    <x v="1"/>
    <s v="In Betrieb"/>
    <x v="1"/>
    <s v="Brocade ICX6450-48-HPOE, Brocade ICX6450-48-HPOE, Brocade ICX6450-48-HPOE, Brocade ICX6450-48-HPOE, Brocade ICX6450-48-HPOE, Brocade ICX6450-48-HPOE"/>
    <s v="NULL"/>
    <s v="n.a., n.a., n.a., n.a., n.a., n.a."/>
    <s v="n.a., n.a., n.a., n.a., n.a., n.a."/>
  </r>
  <r>
    <x v="35"/>
    <x v="672"/>
    <x v="2594"/>
    <x v="1"/>
    <x v="4"/>
    <s v="In Betrieb"/>
    <x v="3"/>
    <s v="Cisco Router"/>
    <s v="FCZ1810C5VX"/>
    <s v="24:E9:B3:B4:4B:80"/>
    <s v="172.16.6.10"/>
  </r>
  <r>
    <x v="35"/>
    <x v="672"/>
    <x v="2595"/>
    <x v="4"/>
    <x v="18"/>
    <s v="In Betrieb"/>
    <x v="40"/>
    <s v="HP MSL 2024 LTO"/>
    <s v="NULL"/>
    <s v="NULL"/>
    <s v="192.168.109.17"/>
  </r>
  <r>
    <x v="35"/>
    <x v="672"/>
    <x v="2596"/>
    <x v="2"/>
    <x v="3"/>
    <s v="In Betrieb"/>
    <x v="25"/>
    <s v="ProLiant DL388 Gen9 (Server Windows)"/>
    <s v="CN75380M23"/>
    <s v="5C:B9:01:FE:08:30"/>
    <s v="172.16.8.18"/>
  </r>
  <r>
    <x v="35"/>
    <x v="672"/>
    <x v="2597"/>
    <x v="4"/>
    <x v="14"/>
    <s v="In Betrieb"/>
    <x v="31"/>
    <s v="MSA2040"/>
    <s v="NULL"/>
    <s v="NULL"/>
    <s v="172.16.9.5"/>
  </r>
  <r>
    <x v="35"/>
    <x v="672"/>
    <x v="2598"/>
    <x v="2"/>
    <x v="2"/>
    <s v="In Betrieb"/>
    <x v="2"/>
    <s v="ProLiant DL388 Gen9 (Server ESX), ProLiant DL388 Gen9 (Server ESX)"/>
    <s v="CN75520C1G, CN75520C1G"/>
    <s v="00:50:56:6f:53:06, 94:57:a5:51:9e:b8"/>
    <s v="169.254.109.1, 192.168.109.215"/>
  </r>
  <r>
    <x v="35"/>
    <x v="672"/>
    <x v="2599"/>
    <x v="2"/>
    <x v="2"/>
    <s v="In Betrieb"/>
    <x v="2"/>
    <s v="ProLiant DL388 Gen9 (Server ESX), ProLiant DL388 Gen9 (Server ESX)"/>
    <s v="CN75520C7Y, CN75520C7Y"/>
    <s v="00:50:56:68:40:9c, 94:57:a5:5b:86:4c"/>
    <s v="169.254.109.2, 192.168.109.216"/>
  </r>
  <r>
    <x v="35"/>
    <x v="673"/>
    <x v="2600"/>
    <x v="0"/>
    <x v="0"/>
    <s v="In Betrieb"/>
    <x v="0"/>
    <s v="HP Color LaserJet 2605dn, HP Color LaserJet 2605dn, HP Color LaserJet 2605dn, HP Color LaserJet 2605dn"/>
    <s v="CNH8C3L113, CNH8C3L113, CNH8C3L113, CNH8C3L113"/>
    <s v="n.a., n.a., n.a., "/>
    <s v="n.a., n.a., n.a., 172.16.10.21"/>
  </r>
  <r>
    <x v="36"/>
    <x v="674"/>
    <x v="2601"/>
    <x v="0"/>
    <x v="0"/>
    <s v="In Betrieb"/>
    <x v="0"/>
    <s v="RICOH Aficio Printer"/>
    <s v="G446P101706"/>
    <s v="00:26:73:B4:D5:FD"/>
    <s v="10.12.8.237"/>
  </r>
  <r>
    <x v="36"/>
    <x v="675"/>
    <x v="2602"/>
    <x v="0"/>
    <x v="0"/>
    <s v="In Betrieb"/>
    <x v="0"/>
    <s v="RICOH Aficio Printer"/>
    <s v="W794P902948"/>
    <s v="00:26:73:92:4C:11"/>
    <s v="10.12.8.231"/>
  </r>
  <r>
    <x v="36"/>
    <x v="676"/>
    <x v="2603"/>
    <x v="1"/>
    <x v="1"/>
    <s v="In Betrieb"/>
    <x v="1"/>
    <s v="Cisco Switch, Cisco Switch, Cisco Switch, Cisco Switch, Cisco Switch, Cisco Switch, Cisco Switch, Cisco Switch, Cisco Switch, Cisco Switch, Cisco Switch, Cisco Switch, Cisco Switch, Cisco Switch, Cisco Switch, Cisco Switch, Cisco Switch, Cisco Switch"/>
    <s v="FDO1937E39C, FDO1937E39C, FDO1937E39C, FDO1937E39C, FDO1937E39C, FDO1937E39C, FDO1937E39C, FDO1937E39C, FDO1937E39C, FDO1937E39C, FDO1937E39C, FDO1937E39C, FDO1937E39C, FDO1937E39C, FDO1937E39C, FDO1937E39C, FDO1937E39C, FDO1937E39C, FDO1937E39C, FDO"/>
    <s v="E4:AA:5D:D1:5D:88, E4:AA:5D:D1:5D:89, E4:AA:5D:D1:5D:B3, E4:AA:5D:D1:5D:B4, E4:AA:5D:D1:5D:AE, E4:AA:5D:D1:5D:AF, E4:AA:5D:D1:5D:B0, E4:AA:5D:D1:5D:85, E4:AA:5D:D1:5D:86, E4:AA:5D:D1:5D:87, E4:AA:5D:D1:5D:A8, E4:AA:5D:D1:5D:A9, E4:AA:5D:D1:5D:AA, E4:"/>
    <s v="NULL"/>
  </r>
  <r>
    <x v="36"/>
    <x v="677"/>
    <x v="2604"/>
    <x v="0"/>
    <x v="0"/>
    <s v="In Betrieb"/>
    <x v="0"/>
    <s v="RICOH Aficio Printer"/>
    <s v="E155MB33396"/>
    <s v="00:26:73:B6:C7:30"/>
    <s v="10.12.8.226"/>
  </r>
  <r>
    <x v="36"/>
    <x v="678"/>
    <x v="2605"/>
    <x v="1"/>
    <x v="5"/>
    <s v="In Betrieb"/>
    <x v="1"/>
    <s v="Cisco Switch, Cisco Switch, Cisco Switch, Cisco Switch"/>
    <s v="FDO1937E34E, FDO1937E34E, FDO1937E34E, FDO1937E34E"/>
    <s v="n.a., n.a., n.a., 00:C8:8B:53:39:81"/>
    <s v="n.a., n.a., n.a., 10.12.0.72"/>
  </r>
  <r>
    <x v="36"/>
    <x v="678"/>
    <x v="2606"/>
    <x v="1"/>
    <x v="1"/>
    <s v="In Betrieb"/>
    <x v="1"/>
    <s v="WS-C3650-48PD-S, WS-C3650-48PD-S, WS-C3650-48PD-S, WS-C3650-48PD-S, WS-C3650-48PD-S, WS-C3650-48PD-S, WS-C3650-48PD-S, WS-C3650-48PD-S, WS-C3650-48PD-S, WS-C3650-48PD-S, WS-C3650-48PD-S, WS-C3650-48PD-S, WS-C3650-48PD-S, WS-C3650-48PD-S, WS-C3650-48P"/>
    <s v="FDO1937E34E, FDO1937E34E, FDO1937E34E, FDO1937E34E, FDO1937E34E, FDO1937E34E, FDO1937E34E, FDO1937E34E, FDO1937E34E, FDO1937E34E, FDO1937E34E, FDO1937E34E, FDO1937E34E, FDO1937E34E, FDO1937E34E, FDO1937E34E, FDO1937E34E, FDO1937E34E, FDO1937E34E, FDO"/>
    <s v="E4:AA:5D:B7:2A:81, E4:AA:5D:B7:2A:8A, E4:AA:5D:B7:2A:8B, E4:AA:5D:B7:2A:8C, E4:AA:5D:B7:2A:8D, E4:AA:5D:B7:2A:8E, E4:AA:5D:B7:2A:B4, E4:AA:5D:B7:2A:B0, E4:AA:5D:B7:2A:85, E4:AA:5D:B7:2A:86, E4:AA:5D:B7:2A:87, E4:AA:5D:B7:2A:88, E4:AA:5D:B7:2A:89, E4:"/>
    <s v="NULL"/>
  </r>
  <r>
    <x v="36"/>
    <x v="678"/>
    <x v="2607"/>
    <x v="1"/>
    <x v="1"/>
    <s v="In Betrieb"/>
    <x v="1"/>
    <s v="WS-C3650-48PD-S, WS-C3650-48PD-S, WS-C3650-48PD-S, WS-C3650-48PD-S, WS-C3650-48PD-S, WS-C3650-48PD-S, WS-C3650-48PD-S, WS-C3650-48PD-S, WS-C3650-48PD-S, WS-C3650-48PD-S, WS-C3650-48PD-S, WS-C3650-48PD-S, WS-C3650-48PD-S, WS-C3650-48PD-S, WS-C3650-48P"/>
    <s v="FDO1937E399, FDO1937E399, FDO1937E399, FDO1937E399, FDO1937E399, FDO1937E399, FDO1937E399, FDO1937E399, FDO1937E399, FDO1937E399, FDO1937E399, FDO1937E399, FDO1937E399, FDO1937E399, FDO1937E399, FDO1937E399, FDO1937E399, FDO1937E399, FDO1937E399, FDO"/>
    <s v="E4:AA:5D:E3:B9:81, E4:AA:5D:E3:B9:85, E4:AA:5D:E3:B9:86, E4:AA:5D:E3:B9:87, E4:AA:5D:E3:B9:88, E4:AA:5D:E3:B9:89, E4:AA:5D:E3:B9:8E, E4:AA:5D:E3:B9:AB, E4:AA:5D:E3:B9:AC, E4:AA:5D:E3:B9:AD, E4:AA:5D:E3:B9:AE, E4:AA:5D:E3:B9:AF, E4:AA:5D:E3:B9:B0, E4:"/>
    <s v="NULL"/>
  </r>
  <r>
    <x v="36"/>
    <x v="678"/>
    <x v="2608"/>
    <x v="1"/>
    <x v="1"/>
    <s v="In Betrieb"/>
    <x v="1"/>
    <s v="WS-C3650-48PD-S, WS-C3650-48PD-S, WS-C3650-48PD-S, WS-C3650-48PD-S, WS-C3650-48PD-S, WS-C3650-48PD-S, WS-C3650-48PD-S, WS-C3650-48PD-S, WS-C3650-48PD-S, WS-C3650-48PD-S, WS-C3650-48PD-S, WS-C3650-48PD-S, WS-C3650-48PD-S, WS-C3650-48PD-S, WS-C3650-48P"/>
    <s v="FDO1937P1GN, FDO1937P1GN, FDO1937P1GN, FDO1937P1GN, FDO1937P1GN, FDO1937P1GN, FDO1937P1GN, FDO1937P1GN, FDO1937P1GN, FDO1937P1GN, FDO1937P1GN, FDO1937P1GN, FDO1937P1GN, FDO1937P1GN, FDO1937P1GN, FDO1937P1GN, FDO1937P1GN, FDO1937P1GN, FDO1937P1GN, FDO"/>
    <s v="E4:AA:5D:E3:97:81, E4:AA:5D:E3:97:8A, E4:AA:5D:E3:97:8B, E4:AA:5D:E3:97:8C, E4:AA:5D:E3:97:8D, E4:AA:5D:E3:97:89, E4:AA:5D:E3:97:B4, E4:AA:5D:E3:97:AF, E4:AA:5D:E3:97:B0, E4:AA:5D:E3:97:85, E4:AA:5D:E3:97:86, E4:AA:5D:E3:97:87, E4:AA:5D:E3:97:88, E4:"/>
    <s v="NULL"/>
  </r>
  <r>
    <x v="36"/>
    <x v="678"/>
    <x v="2609"/>
    <x v="1"/>
    <x v="1"/>
    <s v="In Betrieb"/>
    <x v="1"/>
    <s v="WS-C3650-48PD-S, WS-C3650-48PD-S, WS-C3650-48PD-S, WS-C3650-48PD-S, WS-C3650-48PD-S, WS-C3650-48PD-S, WS-C3650-48PD-S, WS-C3650-48PD-S, WS-C3650-48PD-S, WS-C3650-48PD-S, WS-C3650-48PD-S, WS-C3650-48PD-S, WS-C3650-48PD-S, WS-C3650-48PD-S, WS-C3650-48P"/>
    <s v="FDO2002Q0VP, FDO2002Q0VP, FDO2002Q0VP, FDO2002Q0VP, FDO2002Q0VP, FDO2002Q0VP, FDO2002Q0VP, FDO2002Q0VP, FDO2002Q0VP, FDO2002Q0VP, FDO2002Q0VP, FDO2002Q0VP, FDO2002Q0VP, FDO2002Q0VP, FDO2002Q0VP, FDO2002Q0VP, FDO2002Q0VP, FDO2002Q0VP, FDO2002Q0VP, FDO"/>
    <s v="00:C8:8B:53:39:81, 00:C8:8B:53:39:8A, 00:C8:8B:53:39:AC, 00:C8:8B:53:39:AD, 00:C8:8B:53:39:AE, 00:C8:8B:53:39:AF, 00:C8:8B:53:39:B0, 00:C8:8B:53:39:A6, 00:C8:8B:53:39:A7, 00:C8:8B:53:39:A8, 00:C8:8B:53:39:A9, 00:C8:8B:53:39:AA, 00:C8:8B:53:39:AB, 00:"/>
    <s v="NULL"/>
  </r>
  <r>
    <x v="36"/>
    <x v="679"/>
    <x v="2610"/>
    <x v="0"/>
    <x v="0"/>
    <s v="In Betrieb"/>
    <x v="0"/>
    <s v="RICOH Aficio Printer"/>
    <s v="E155MB33394"/>
    <s v="00:26:73:B6:C6:AE"/>
    <s v="10.12.8.227"/>
  </r>
  <r>
    <x v="36"/>
    <x v="680"/>
    <x v="2611"/>
    <x v="1"/>
    <x v="1"/>
    <s v="In Betrieb"/>
    <x v="1"/>
    <s v="Cisco Switch, Cisco Switch"/>
    <s v="NULL"/>
    <s v=", n.a."/>
    <s v="10.12.0.73, n.a."/>
  </r>
  <r>
    <x v="36"/>
    <x v="681"/>
    <x v="2612"/>
    <x v="1"/>
    <x v="4"/>
    <s v="In Betrieb"/>
    <x v="3"/>
    <s v="Cisco Router, Cisco Router, Cisco Router, Cisco Router"/>
    <s v="FCZ1911C0HG, FCZ1911C0HG, FCZ1911C0HG, FCZ1911C0HG"/>
    <s v="n.a., n.a., n.a., 74:A0:2F:A9:E3:D0"/>
    <s v="n.a., n.a., n.a., 10.12.0.6"/>
  </r>
  <r>
    <x v="36"/>
    <x v="681"/>
    <x v="2613"/>
    <x v="1"/>
    <x v="1"/>
    <s v="In Betrieb"/>
    <x v="1"/>
    <s v="Brocade Fastiron FLS648, Brocade Fastiron FLS648"/>
    <s v="AN07432077, AN07432077"/>
    <s v="00:1B:ED:3E:0F:40, n.a."/>
    <s v="10.188.71.130, n.a."/>
  </r>
  <r>
    <x v="36"/>
    <x v="681"/>
    <x v="2614"/>
    <x v="2"/>
    <x v="3"/>
    <s v="In Betrieb"/>
    <x v="25"/>
    <s v="ProLiant DL380 Gen9 (Server Windows)"/>
    <s v="CZJ601079N"/>
    <s v="00:11:0A:6C:6E:F0"/>
    <s v="10.12.8.30"/>
  </r>
  <r>
    <x v="36"/>
    <x v="681"/>
    <x v="2615"/>
    <x v="4"/>
    <x v="14"/>
    <s v="In Betrieb"/>
    <x v="31"/>
    <s v="IBM v3700"/>
    <n v="7899069"/>
    <s v="NULL"/>
    <s v="10.12.9.10"/>
  </r>
  <r>
    <x v="36"/>
    <x v="681"/>
    <x v="2616"/>
    <x v="5"/>
    <x v="16"/>
    <s v="In Betrieb"/>
    <x v="16"/>
    <s v="NULL"/>
    <s v="NULL"/>
    <s v="NULL"/>
    <s v="NULL"/>
  </r>
  <r>
    <x v="36"/>
    <x v="681"/>
    <x v="2617"/>
    <x v="2"/>
    <x v="2"/>
    <s v="In Betrieb"/>
    <x v="2"/>
    <s v="ProLiant DL380 Gen9 (Server ESX), ProLiant DL380 Gen9 (Server ESX)"/>
    <s v="CZJ5500XFM, CZJ5500XFM"/>
    <s v="00:50:56:69:fb:9f, 94:57:a5:55:92:68"/>
    <s v="169.254.237.250, 10.12.9.2"/>
  </r>
  <r>
    <x v="36"/>
    <x v="681"/>
    <x v="2618"/>
    <x v="2"/>
    <x v="2"/>
    <s v="In Betrieb"/>
    <x v="2"/>
    <s v="ProLiant DL380 Gen9 (Server ESX), ProLiant DL380 Gen9 (Server ESX)"/>
    <s v="CZJ5500XFQ, CZJ5500XFQ"/>
    <s v="00:50:56:6c:e5:36, 94:57:a5:54:9d:bc"/>
    <s v="169.254.99.152, 10.12.9.3"/>
  </r>
  <r>
    <x v="36"/>
    <x v="682"/>
    <x v="2619"/>
    <x v="0"/>
    <x v="0"/>
    <s v="In Betrieb"/>
    <x v="0"/>
    <s v="RICOH Aficio Printer"/>
    <s v="E155MB33413"/>
    <s v="00:26:73:B6:AE:53"/>
    <s v="10.12.8.228"/>
  </r>
  <r>
    <x v="36"/>
    <x v="682"/>
    <x v="2620"/>
    <x v="0"/>
    <x v="0"/>
    <s v="In Betrieb"/>
    <x v="0"/>
    <s v="RICOH Aficio Printer"/>
    <s v="W794P700805"/>
    <s v="00:26:73:89:9C:F1"/>
    <s v="10.12.8.236"/>
  </r>
  <r>
    <x v="36"/>
    <x v="683"/>
    <x v="2621"/>
    <x v="1"/>
    <x v="5"/>
    <s v="In Betrieb"/>
    <x v="1"/>
    <s v="Cisco Switch, Cisco Switch, Cisco Switch, Cisco Switch, Cisco Switch, Cisco Switch, Cisco Switch, Cisco Switch, Cisco Switch"/>
    <s v="FDO1937E333, FDO1937E333, FDO1937E333, FDO1937E333, FDO1937E333, FDO1937E333, FDO1937E333, FDO1937E333, FDO1937E333"/>
    <s v="n.a., n.a., n.a., n.a., n.a., n.a., n.a., 00:C8:8B:3A:DA:81, n.a."/>
    <s v="n.a., n.a., n.a., n.a., n.a., n.a., n.a., 10.12.0.74, n.a."/>
  </r>
  <r>
    <x v="36"/>
    <x v="683"/>
    <x v="2622"/>
    <x v="1"/>
    <x v="1"/>
    <s v="In Betrieb"/>
    <x v="1"/>
    <s v="WS-C3650-48PD-S, WS-C3650-48PD-S, WS-C3650-48PD-S, WS-C3650-48PD-S, WS-C3650-48PD-S, WS-C3650-48PD-S, WS-C3650-48PD-S, WS-C3650-48PD-S, WS-C3650-48PD-S, WS-C3650-48PD-S, WS-C3650-48PD-S, WS-C3650-48PD-S, WS-C3650-48PD-S, WS-C3650-48PD-S, WS-C3650-48P"/>
    <s v="FDO1937E333, FDO1937E333, FDO1937E333, FDO1937E333, FDO1937E333, FDO1937E333, FDO1937E333, FDO1937E333, FDO1937E333, FDO1937E333, FDO1937E333, FDO1937E333, FDO1937E333, FDO1937E333, FDO1937E333, FDO1937E333, FDO1937E333, FDO1937E333, FDO1937E333, FDO"/>
    <s v="E4:AA:5D:CD:6F:81, E4:AA:5D:CD:6F:8A, E4:AA:5D:CD:6F:8B, E4:AA:5D:CD:6F:87, E4:AA:5D:CD:6F:88, E4:AA:5D:CD:6F:89, E4:AA:5D:CD:6F:B4, E4:AA:5D:CD:6F:AD, E4:AA:5D:CD:6F:AE, E4:AA:5D:CD:6F:AF, E4:AA:5D:CD:6F:B0, E4:AA:5D:CD:6F:85, E4:AA:5D:CD:6F:86, E4:"/>
    <s v="NULL"/>
  </r>
  <r>
    <x v="36"/>
    <x v="683"/>
    <x v="2623"/>
    <x v="1"/>
    <x v="1"/>
    <s v="In Betrieb"/>
    <x v="1"/>
    <s v="WS-C3650-48PD-S, WS-C3650-48PD-S, WS-C3650-48PD-S, WS-C3650-48PD-S, WS-C3650-48PD-S, WS-C3650-48PD-S, WS-C3650-48PD-S, WS-C3650-48PD-S, WS-C3650-48PD-S, WS-C3650-48PD-S, WS-C3650-48PD-S, WS-C3650-48PD-S, WS-C3650-48PD-S, WS-C3650-48PD-S, WS-C3650-48P"/>
    <s v="FDO1937P1KN, FDO1937P1KN, FDO1937P1KN, FDO1937P1KN, FDO1937P1KN, FDO1937P1KN, FDO1937P1KN, FDO1937P1KN, FDO1937P1KN, FDO1937P1KN, FDO1937P1KN, FDO1937P1KN, FDO1937P1KN, FDO1937P1KN, FDO1937P1KN, FDO1937P1KN, FDO1937P1KN, FDO1937P1KN, FDO1937P1KN, FDO"/>
    <s v="E4:AA:5D:E3:CE:1A, E4:AA:5D:E3:CE:1B, E4:AA:5D:E3:CE:16, E4:AA:5D:E3:CE:17, E4:AA:5D:E3:CE:18, E4:AA:5D:E3:CE:19, E4:AA:5D:E3:CE:11, E4:AA:5D:E3:CE:12, E4:AA:5D:E3:CE:13, E4:AA:5D:E3:CE:02, E4:AA:5D:E3:CE:14, E4:AA:5D:E3:CE:15, E4:AA:5D:E3:CE:0B, E4:"/>
    <s v="NULL"/>
  </r>
  <r>
    <x v="36"/>
    <x v="683"/>
    <x v="2624"/>
    <x v="1"/>
    <x v="1"/>
    <s v="In Betrieb"/>
    <x v="1"/>
    <s v="WS-C3650-48PD-S, WS-C3650-48PD-S, WS-C3650-48PD-S, WS-C3650-48PD-S, WS-C3650-48PD-S, WS-C3650-48PD-S, WS-C3650-48PD-S, WS-C3650-48PD-S, WS-C3650-48PD-S, WS-C3650-48PD-S, WS-C3650-48PD-S, WS-C3650-48PD-S, WS-C3650-48PD-S, WS-C3650-48PD-S, WS-C3650-48P"/>
    <s v="FDO1937P1KK, FDO1937P1KK, FDO1937P1KK, FDO1937P1KK, FDO1937P1KK, FDO1937P1KK, FDO1937P1KK, FDO1937P1KK, FDO1937P1KK, FDO1937P1KK, FDO1937P1KK, FDO1937P1KK, FDO1937P1KK, FDO1937P1KK, FDO1937P1KK, FDO1937P1KK, FDO1937P1KK, FDO1937P1KK, FDO1937P1KK, FDO"/>
    <s v="n.a., n.a., n.a., n.a., n.a., E4:AA:5D:E3:CF:88, E4:AA:5D:E3:CF:89, E4:AA:5D:E3:CF:B4, E4:AA:5D:E3:CF:AE, E4:AA:5D:E3:CF:AF, E4:AA:5D:E3:CF:B0, E4:AA:5D:E3:CF:85, E4:AA:5D:E3:CF:86, E4:AA:5D:E3:CF:87, E4:AA:5D:E3:CF:A8, E4:AA:5D:E3:CF:A9, E4:AA:5D:E3"/>
    <s v="NULL"/>
  </r>
  <r>
    <x v="36"/>
    <x v="683"/>
    <x v="2625"/>
    <x v="1"/>
    <x v="1"/>
    <s v="In Betrieb"/>
    <x v="1"/>
    <s v="WS-C3650-48PD-S, WS-C3650-48PD-S, WS-C3650-48PD-S, WS-C3650-48PD-S, WS-C3650-48PD-S, WS-C3650-48PD-S, WS-C3650-48PD-S, WS-C3650-48PD-S, WS-C3650-48PD-S, WS-C3650-48PD-S, WS-C3650-48PD-S, WS-C3650-48PD-S, WS-C3650-48PD-S, WS-C3650-48PD-S, WS-C3650-48P"/>
    <s v="FDO2002E1W6, FDO2002E1W6, FDO2002E1W6, FDO2002E1W6, FDO2002E1W6, FDO2002E1W6, FDO2002E1W6, FDO2002E1W6, FDO2002E1W6, FDO2002E1W6, FDO2002E1W6, FDO2002E1W6, FDO2002E1W6, FDO2002E1W6, FDO2002E1W6, FDO2002E1W6, FDO2002E1W6, FDO2002E1W6, FDO2002E1W6, FDO"/>
    <s v="n.a., n.a., n.a., n.a., n.a., 00:C8:8B:3A:DA:89, 00:C8:8B:3A:DA:94, 00:C8:8B:3A:DA:AF, 00:C8:8B:3A:DA:B0, 00:C8:8B:3A:DA:85, 00:C8:8B:3A:DA:86, 00:C8:8B:3A:DA:87, 00:C8:8B:3A:DA:88, 00:C8:8B:3A:DA:A9, 00:C8:8B:3A:DA:AA, 00:C8:8B:3A:DA:AB, 00:C8:8B:3A"/>
    <s v="NULL"/>
  </r>
  <r>
    <x v="36"/>
    <x v="684"/>
    <x v="2626"/>
    <x v="0"/>
    <x v="0"/>
    <s v="In Betrieb"/>
    <x v="0"/>
    <s v="RICOH Aficio Printer"/>
    <s v="W493K203037"/>
    <s v="00:26:73:5A:42:5B"/>
    <s v="10.12.8.229"/>
  </r>
  <r>
    <x v="36"/>
    <x v="685"/>
    <x v="2627"/>
    <x v="1"/>
    <x v="1"/>
    <s v="In Betrieb"/>
    <x v="1"/>
    <s v="Cisco Switch, Cisco Switch, Cisco Switch, Cisco Switch, Cisco Switch, Cisco Switch, Cisco Switch, Cisco Switch, Cisco Switch, Cisco Switch, Cisco Switch, Cisco Switch, Cisco Switch, Cisco Switch, Cisco Switch, Cisco Switch, Cisco Switch, Cisco Switch"/>
    <s v="FDO1937E39D, FDO1937E39D, FDO1937E39D, FDO1937E39D, FDO1937E39D, FDO1937E39D, FDO1937E39D, FDO1937E39D, FDO1937E39D, FDO1937E39D, FDO1937E39D, FDO1937E39D, FDO1937E39D, FDO1937E39D, FDO1937E39D, FDO1937E39D, FDO1937E39D, FDO1937E39D, FDO1937E39D, FDO"/>
    <s v="E4:AA:5D:E3:CB:00, n.a., E4:AA:5D:E3:CB:33, E4:AA:5D:E3:CB:34, E4:AA:5D:E3:CB:30, E4:AA:5D:E3:CB:05, E4:AA:5D:E3:CB:06, E4:AA:5D:E3:CB:07, E4:AA:5D:E3:CB:08, E4:AA:5D:E3:CB:09, E4:AA:5D:E3:CB:2A, E4:AA:5D:E3:CB:2B, E4:AA:5D:E3:CB:2C, E4:AA:5D:E3:CB:2"/>
    <s v="NULL"/>
  </r>
  <r>
    <x v="36"/>
    <x v="686"/>
    <x v="2628"/>
    <x v="1"/>
    <x v="7"/>
    <s v="In Betrieb"/>
    <x v="6"/>
    <s v="NULL"/>
    <s v="NULL"/>
    <s v="NULL"/>
    <s v="NULL"/>
  </r>
  <r>
    <x v="36"/>
    <x v="686"/>
    <x v="2629"/>
    <x v="3"/>
    <x v="8"/>
    <s v="In Betrieb"/>
    <x v="6"/>
    <s v="NULL"/>
    <s v="NULL"/>
    <s v="NULL"/>
    <s v="NULL"/>
  </r>
  <r>
    <x v="36"/>
    <x v="687"/>
    <x v="2630"/>
    <x v="1"/>
    <x v="5"/>
    <s v="In Betrieb"/>
    <x v="1"/>
    <s v="Cisco Switch, Cisco Switch"/>
    <s v="FDO1937E338, FDO1937E338"/>
    <s v="00:C8:8B:22:DF:81, n.a."/>
    <s v="10.12.0.76, n.a."/>
  </r>
  <r>
    <x v="36"/>
    <x v="687"/>
    <x v="2631"/>
    <x v="1"/>
    <x v="1"/>
    <s v="In Betrieb"/>
    <x v="1"/>
    <s v="WS-C3650-48PD-S, WS-C3650-48PD-S, WS-C3650-48PD-S, WS-C3650-48PD-S, WS-C3650-48PD-S, WS-C3650-48PD-S, WS-C3650-48PD-S, WS-C3650-48PD-S, WS-C3650-48PD-S, WS-C3650-48PD-S, WS-C3650-48PD-S, WS-C3650-48PD-S, WS-C3650-48PD-S, WS-C3650-48PD-S, WS-C3650-48P"/>
    <s v="FDO1937E338, FDO1937E338, FDO1937E338, FDO1937E338, FDO1937E338, FDO1937E338, FDO1937E338, FDO1937E338, FDO1937E338, FDO1937E338, FDO1937E338, FDO1937E338, FDO1937E338, FDO1937E338, FDO1937E338, FDO1937E338, FDO1937E338, FDO1937E338, FDO1937E338, FDO"/>
    <s v="E4:AA:5D:CD:73:81, E4:AA:5D:CD:73:8A, E4:AA:5D:CD:73:8B, E4:AA:5D:CD:73:87, E4:AA:5D:CD:73:88, E4:AA:5D:CD:73:89, E4:AA:5D:CD:73:B4, E4:AA:5D:CD:73:AD, E4:AA:5D:CD:73:AE, E4:AA:5D:CD:73:AF, E4:AA:5D:CD:73:B0, E4:AA:5D:CD:73:85, E4:AA:5D:CD:73:86, E4:"/>
    <s v="NULL"/>
  </r>
  <r>
    <x v="36"/>
    <x v="687"/>
    <x v="2632"/>
    <x v="1"/>
    <x v="1"/>
    <s v="In Betrieb"/>
    <x v="1"/>
    <s v="WS-C3650-48PD-S, WS-C3650-48PD-S, WS-C3650-48PD-S, WS-C3650-48PD-S, WS-C3650-48PD-S, WS-C3650-48PD-S, WS-C3650-48PD-S, WS-C3650-48PD-S, WS-C3650-48PD-S, WS-C3650-48PD-S, WS-C3650-48PD-S, WS-C3650-48PD-S, WS-C3650-48PD-S, WS-C3650-48PD-S, WS-C3650-48P"/>
    <s v="FDO1937E39B, FDO1937E39B, FDO1937E39B, FDO1937E39B, FDO1937E39B, FDO1937E39B, FDO1937E39B, FDO1937E39B, FDO1937E39B, FDO1937E39B, FDO1937E39B, FDO1937E39B, FDO1937E39B, FDO1937E39B, FDO1937E39B, FDO1937E39B, FDO1937E39B, FDO1937E39B, FDO1937E39B, FDO"/>
    <s v="04:62:73:FB:CF:81, 04:62:73:FB:CF:8A, 04:62:73:FB:CF:8B, 04:62:73:FB:CF:8C, 04:62:73:FB:CF:8D, 04:62:73:FB:CF:89, 04:62:73:FB:CF:B4, 04:62:73:FB:CF:AF, 04:62:73:FB:CF:B0, 04:62:73:FB:CF:85, 04:62:73:FB:CF:86, 04:62:73:FB:CF:87, 04:62:73:FB:CF:88, 04:"/>
    <s v="NULL"/>
  </r>
  <r>
    <x v="36"/>
    <x v="687"/>
    <x v="2633"/>
    <x v="1"/>
    <x v="1"/>
    <s v="In Betrieb"/>
    <x v="1"/>
    <s v="WS-C3650-48PD-S, WS-C3650-48PD-S, WS-C3650-48PD-S, WS-C3650-48PD-S, WS-C3650-48PD-S, WS-C3650-48PD-S, WS-C3650-48PD-S, WS-C3650-48PD-S, WS-C3650-48PD-S, WS-C3650-48PD-S, WS-C3650-48PD-S, WS-C3650-48PD-S, WS-C3650-48PD-S, WS-C3650-48PD-S, WS-C3650-48P"/>
    <s v="FDO2001E3F1, FDO2001E3F1, FDO2001E3F1, FDO2001E3F1, FDO2001E3F1, FDO2001E3F1, FDO2001E3F1, FDO2001E3F1, FDO2001E3F1, FDO2001E3F1, FDO2001E3F1, FDO2001E3F1, FDO2001E3F1, FDO2001E3F1, FDO2001E3F1, FDO2001E3F1, FDO2001E3F1, FDO2001E3F1, FDO2001E3F1, FDO"/>
    <s v="00:C8:8B:22:DF:81, 00:C8:8B:22:DF:8A, 00:C8:8B:22:DF:8B, 00:C8:8B:22:DF:8C, 00:C8:8B:22:DF:88, 00:C8:8B:22:DF:89, 00:C8:8B:22:DF:AE, 00:C8:8B:22:DF:AF, 00:C8:8B:22:DF:B0, 00:C8:8B:22:DF:85, 00:C8:8B:22:DF:86, 00:C8:8B:22:DF:87, 00:C8:8B:22:DF:A8, 00:"/>
    <s v="NULL"/>
  </r>
  <r>
    <x v="36"/>
    <x v="687"/>
    <x v="2634"/>
    <x v="1"/>
    <x v="20"/>
    <s v="Installiert"/>
    <x v="6"/>
    <s v="NULL"/>
    <s v="NULL"/>
    <s v="NULL"/>
    <s v="NULL"/>
  </r>
  <r>
    <x v="36"/>
    <x v="688"/>
    <x v="2635"/>
    <x v="0"/>
    <x v="0"/>
    <s v="In Betrieb"/>
    <x v="0"/>
    <s v="HP Color LaserJet 2605dn"/>
    <s v="??CN5C42H00Y"/>
    <m/>
    <s v="10.12.8.230"/>
  </r>
  <r>
    <x v="36"/>
    <x v="689"/>
    <x v="2636"/>
    <x v="0"/>
    <x v="0"/>
    <s v="In Betrieb"/>
    <x v="0"/>
    <s v="RICOH Aficio Printer"/>
    <s v="G446P300238"/>
    <s v="00:26:73:BB:87:2E"/>
    <s v="10.12.8.232"/>
  </r>
  <r>
    <x v="37"/>
    <x v="690"/>
    <x v="2637"/>
    <x v="1"/>
    <x v="1"/>
    <s v="In Betrieb"/>
    <x v="1"/>
    <s v="ICX6450-48p POE 48-port, ICX6450-48p POE 48-port, ICX6450-48p POE 48-port, ICX6450-48p POE 48-port, ICX6450-48p POE 48-port, ICX6450-48p POE 48-port, ICX6450-48p POE 48-port, ICX6450-48p POE 48-port, ICX6450-48p POE 48-port, ICX6450-48p POE 48-port, "/>
    <s v="BZT3230K0DL, BZT3230K0DL, BZT3230K0DL, BZT3230K0DL, BZT3230K0DL, BZT3230K0DL, BZT3230K0DL, BZT3230K0DL, BZT3230K0DL, BZT3230K0DL, BZT3230K0DL, BZT3230K0DL, BZT3230K0DL, BZT3230K0DL, BZT3230K0DL, BZT3230K0DL, BZT3230K0DL, BZT3230K0DL, BZT3230K0DL, BZT"/>
    <s v="CC:4E:24:74:FD:C0, CC:4E:24:74:FD:C9, CC:4E:24:74:FD:CA, CC:4E:24:74:FD:F4, CC:4E:24:74:FD:C5, CC:4E:24:74:FD:C6, CC:4E:24:74:FD:C7, CC:4E:24:74:FD:C8, CC:4E:24:74:FD:F1, CC:4E:24:74:FD:F3, CC:4E:24:74:FD:E7, CC:4E:24:74:FD:E8, CC:4E:24:74:FD:E9, CC:"/>
    <s v="NULL"/>
  </r>
  <r>
    <x v="37"/>
    <x v="690"/>
    <x v="2638"/>
    <x v="1"/>
    <x v="1"/>
    <s v="In Betrieb"/>
    <x v="1"/>
    <s v="ICX6450-48p POE 48-port, ICX6450-48p POE 48-port, ICX6450-48p POE 48-port, ICX6450-48p POE 48-port, ICX6450-48p POE 48-port, ICX6450-48p POE 48-port, ICX6450-48p POE 48-port, ICX6450-48p POE 48-port, ICX6450-48p POE 48-port, ICX6450-48p POE 48-port, "/>
    <s v="BZT3230K0PJ, BZT3230K0PJ, BZT3230K0PJ, BZT3230K0PJ, BZT3230K0PJ, BZT3230K0PJ, BZT3230K0PJ, BZT3230K0PJ, BZT3230K0PJ, BZT3230K0PJ, BZT3230K0PJ, BZT3230K0PJ, BZT3230K0PJ, BZT3230K0PJ, BZT3230K0PJ, BZT3230K0PJ, BZT3230K0PJ, BZT3230K0PJ, BZT3230K0PJ, BZT"/>
    <s v="CC:4E:24:75:BA:C0, CC:4E:24:75:BA:C9, CC:4E:24:75:BA:CA, CC:4E:24:75:BA:CB, CC:4E:24:75:BA:CC, CC:4E:24:75:BA:C8, CC:4E:24:75:BA:F1, CC:4E:24:75:BA:F3, CC:4E:24:75:BA:F4, CC:4E:24:75:BA:EE, CC:4E:24:75:BA:EF, CC:4E:24:75:BA:C4, CC:4E:24:75:BA:C5, CC:"/>
    <s v="NULL"/>
  </r>
  <r>
    <x v="37"/>
    <x v="691"/>
    <x v="2639"/>
    <x v="0"/>
    <x v="0"/>
    <s v="In Betrieb"/>
    <x v="0"/>
    <s v="RICOH Aficio Printer"/>
    <s v="W794P504466"/>
    <s v="00:26:73:81:E8:6B"/>
    <s v="172.17.251.18"/>
  </r>
  <r>
    <x v="37"/>
    <x v="692"/>
    <x v="2640"/>
    <x v="0"/>
    <x v="0"/>
    <s v="In Betrieb"/>
    <x v="0"/>
    <s v="RICOH Aficio Printer"/>
    <s v="W794P500888"/>
    <s v="00:26:73:81:9B:39"/>
    <s v="172.17.251.139"/>
  </r>
  <r>
    <x v="37"/>
    <x v="693"/>
    <x v="2641"/>
    <x v="0"/>
    <x v="0"/>
    <s v="In Betrieb"/>
    <x v="0"/>
    <s v="RICOH Aficio Printer"/>
    <s v="W794P504381"/>
    <s v="00:26:73:89:E4:71"/>
    <s v="172.17.251.15"/>
  </r>
  <r>
    <x v="37"/>
    <x v="694"/>
    <x v="2642"/>
    <x v="0"/>
    <x v="0"/>
    <s v="In Betrieb"/>
    <x v="0"/>
    <s v="RICOH Aficio Printer"/>
    <s v="W794P501054"/>
    <s v="00:26:73:81:9A:EF"/>
    <s v="172.17.251.130"/>
  </r>
  <r>
    <x v="37"/>
    <x v="695"/>
    <x v="2643"/>
    <x v="0"/>
    <x v="0"/>
    <s v="In Betrieb"/>
    <x v="0"/>
    <s v="CB442A"/>
    <s v="CNBV84SGKG"/>
    <s v="00:1E:0B:13:DC:9B"/>
    <s v="172.17.112.76"/>
  </r>
  <r>
    <x v="37"/>
    <x v="696"/>
    <x v="2644"/>
    <x v="0"/>
    <x v="0"/>
    <s v="In Betrieb"/>
    <x v="0"/>
    <s v="RICOH Aficio Printer"/>
    <s v="T1129560632"/>
    <s v="00:26:73:54:CE:03"/>
    <s v="172.17.251.137"/>
  </r>
  <r>
    <x v="37"/>
    <x v="697"/>
    <x v="2645"/>
    <x v="1"/>
    <x v="1"/>
    <s v="In Betrieb"/>
    <x v="1"/>
    <s v="ICX6450-48p POE 48-port, ICX6450-48p POE 48-port, ICX6450-48p POE 48-port, ICX6450-48p POE 48-port, ICX6450-48p POE 48-port, ICX6450-48p POE 48-port, ICX6450-48p POE 48-port, ICX6450-48p POE 48-port, ICX6450-48p POE 48-port, ICX6450-48p POE 48-port, "/>
    <s v="BZT3230K0DW, BZT3230K0DW, BZT3230K0DW, BZT3230K0DW, BZT3230K0DW, BZT3230K0DW, BZT3230K0DW, BZT3230K0DW, BZT3230K0DW, BZT3230K0DW, BZT3230K0DW, BZT3230K0DW, BZT3230K0DW, BZT3230K0DW, BZT3230K0DW, BZT3230K0DW, BZT3230K0DW, BZT3230K0DW, BZT3230K0DW, BZT"/>
    <s v="CC:4E:24:75:19:07, CC:4E:24:75:19:08, CC:4E:24:75:19:31, CC:4E:24:75:19:33, CC:4E:24:75:19:34, CC:4E:24:75:19:29, CC:4E:24:75:19:2B, CC:4E:24:75:19:2D, CC:4E:24:75:19:04, CC:4E:24:75:19:05, CC:4E:24:75:19:06, CC:4E:24:75:19:24, CC:4E:24:75:19:25, CC:"/>
    <s v="NULL"/>
  </r>
  <r>
    <x v="37"/>
    <x v="697"/>
    <x v="2646"/>
    <x v="1"/>
    <x v="1"/>
    <s v="In Betrieb"/>
    <x v="1"/>
    <s v="ICX6450-48p POE 48-port, ICX6450-48p POE 48-port, ICX6450-48p POE 48-port, ICX6450-48p POE 48-port, ICX6450-48p POE 48-port, ICX6450-48p POE 48-port, ICX6450-48p POE 48-port, ICX6450-48p POE 48-port, ICX6450-48p POE 48-port, ICX6450-48p POE 48-port, "/>
    <s v="BZT3230K0R4, BZT3230K0R4, BZT3230K0R4, BZT3230K0R4, BZT3230K0R4, BZT3230K0R4, BZT3230K0R4, BZT3230K0R4, BZT3230K0R4, BZT3230K0R4, BZT3230K0R4, BZT3230K0R4, BZT3230K0R4, BZT3230K0R4, BZT3230K0R4, BZT3230K0R4, BZT3230K0R4, BZT3230K0R4, BZT3230K0R4, BZT"/>
    <s v="CC:4E:24:75:B5:C0, CC:4E:24:75:B5:C9, CC:4E:24:75:B5:CA, CC:4E:24:75:B5:CB, CC:4E:24:75:B5:F4, CC:4E:24:75:B5:C5, CC:4E:24:75:B5:C6, CC:4E:24:75:B5:C7, CC:4E:24:75:B5:C8, CC:4E:24:75:B5:F1, CC:4E:24:75:B5:F3, CC:4E:24:75:B5:E7, CC:4E:24:75:B5:E8, CC:"/>
    <s v="NULL"/>
  </r>
  <r>
    <x v="37"/>
    <x v="698"/>
    <x v="2647"/>
    <x v="0"/>
    <x v="0"/>
    <s v="In Betrieb"/>
    <x v="0"/>
    <s v="RICOH Aficio Printer"/>
    <s v="W794P500938"/>
    <s v="00:26:73:81:8C:7F"/>
    <s v="172.17.251.132"/>
  </r>
  <r>
    <x v="37"/>
    <x v="699"/>
    <x v="2648"/>
    <x v="0"/>
    <x v="0"/>
    <s v="In Betrieb"/>
    <x v="0"/>
    <s v="Q7492A"/>
    <s v="JP5NB49274"/>
    <s v="00:1F:29:17:FF:C7"/>
    <s v="172.17.251.9"/>
  </r>
  <r>
    <x v="37"/>
    <x v="699"/>
    <x v="2649"/>
    <x v="0"/>
    <x v="0"/>
    <s v="In Betrieb"/>
    <x v="0"/>
    <s v="RICOH Aficio Printer"/>
    <s v="W794P500971"/>
    <s v="00:26:73:81:9A:D7"/>
    <s v="172.17.251.138"/>
  </r>
  <r>
    <x v="37"/>
    <x v="700"/>
    <x v="2650"/>
    <x v="0"/>
    <x v="0"/>
    <s v="In Betrieb"/>
    <x v="0"/>
    <s v="RICOH Aficio Printer"/>
    <s v="S9319301768"/>
    <s v="00:26:73:34:36:CF"/>
    <s v="172.17.251.142"/>
  </r>
  <r>
    <x v="37"/>
    <x v="701"/>
    <x v="2651"/>
    <x v="0"/>
    <x v="0"/>
    <s v="In Betrieb"/>
    <x v="0"/>
    <s v="RICOH Aficio Printer"/>
    <s v="W794P504942"/>
    <s v="00:26:73:81:E9:3F"/>
    <s v="172.17.251.8"/>
  </r>
  <r>
    <x v="37"/>
    <x v="702"/>
    <x v="2652"/>
    <x v="1"/>
    <x v="1"/>
    <s v="In Betrieb"/>
    <x v="1"/>
    <s v="ICX6450-48p POE 48-port, ICX6450-48p POE 48-port, ICX6450-48p POE 48-port, ICX6450-48p POE 48-port, ICX6450-48p POE 48-port, ICX6450-48p POE 48-port, ICX6450-48p POE 48-port, ICX6450-48p POE 48-port, ICX6450-48p POE 48-port, ICX6450-48p POE 48-port, "/>
    <s v="BZT3229K0NP, BZT3229K0NP, BZT3229K0NP, BZT3229K0NP, BZT3229K0NP, BZT3229K0NP, BZT3229K0NP, BZT3229K0NP, BZT3229K0NP, BZT3229K0NP, BZT3229K0NP, BZT3229K0NP, BZT3229K0NP, BZT3229K0NP, BZT3229K0NP, BZT3229K0NP, BZT3229K0NP, BZT3229K0NP, BZT3229K0NP, BZT"/>
    <s v="CC:4E:24:74:86:C0, CC:4E:24:74:86:C9, CC:4E:24:74:86:CA, CC:4E:24:74:86:CB, CC:4E:24:74:86:CC, CC:4E:24:74:86:C8, CC:4E:24:74:86:F1, CC:4E:24:74:86:F3, CC:4E:24:74:86:F4, CC:4E:24:74:86:EE, CC:4E:24:74:86:EF, CC:4E:24:74:86:C4, CC:4E:24:74:86:C5, CC:"/>
    <s v="NULL"/>
  </r>
  <r>
    <x v="37"/>
    <x v="702"/>
    <x v="2653"/>
    <x v="1"/>
    <x v="1"/>
    <s v="In Betrieb"/>
    <x v="1"/>
    <s v="ICX6450-48p POE 48-port, ICX6450-48p POE 48-port, ICX6450-48p POE 48-port, ICX6450-48p POE 48-port, ICX6450-48p POE 48-port, ICX6450-48p POE 48-port, ICX6450-48p POE 48-port, ICX6450-48p POE 48-port, ICX6450-48p POE 48-port, ICX6450-48p POE 48-port, "/>
    <s v="BZT3230K0E3, BZT3230K0E3, BZT3230K0E3, BZT3230K0E3, BZT3230K0E3, BZT3230K0E3, BZT3230K0E3, BZT3230K0E3, BZT3230K0E3, BZT3230K0E3, BZT3230K0E3, BZT3230K0E3, BZT3230K0E3, BZT3230K0E3, BZT3230K0E3, BZT3230K0E3, BZT3230K0E3, BZT3230K0E3, BZT3230K0E3, BZT"/>
    <s v="CC:4E:24:75:22:80, CC:4E:24:75:22:B1, CC:4E:24:75:22:B3, CC:4E:24:75:22:B4, n.a., n.a., CC:4E:24:75:22:AD, CC:4E:24:75:22:AE, CC:4E:24:75:22:AF, CC:4E:24:75:22:86, CC:4E:24:75:22:87, CC:4E:24:75:22:88, CC:4E:24:75:22:A7, CC:4E:24:75:22:A8, CC:4E:24:7"/>
    <s v="NULL"/>
  </r>
  <r>
    <x v="37"/>
    <x v="702"/>
    <x v="2654"/>
    <x v="1"/>
    <x v="1"/>
    <s v="In Betrieb"/>
    <x v="5"/>
    <s v="HP2620-48"/>
    <s v="NULL"/>
    <s v="a0:1d:48:24:dc:40"/>
    <s v="10.17.250.10"/>
  </r>
  <r>
    <x v="37"/>
    <x v="703"/>
    <x v="2655"/>
    <x v="1"/>
    <x v="1"/>
    <s v="In Betrieb"/>
    <x v="1"/>
    <s v="Foundry Iron Switch, Foundry Iron Switch, Foundry Iron Switch, Foundry Iron Switch, Foundry Iron Switch, Foundry Iron Switch, Foundry Iron Switch, Foundry Iron Switch, Foundry Iron Switch, Foundry Iron Switch, Foundry Iron Switch, Foundry Iron Switch"/>
    <s v="BZT3230K0E5, BZT3230K0E5, BZT3230K0E5, BZT3230K0E5, BZT3230K0E5, BZT3230K0E5, BZT3230K0E5, BZT3230K0E5, BZT3230K0E5, BZT3230K0E5, BZT3230K0E5, BZT3230K0E5, BZT3230K0E5, BZT3230K0E5, BZT3230K0E5, BZT3230K0E5, BZT3230K0E5, BZT3230K0E5, BZT3230K0E5, BZT"/>
    <s v="CC:4E:24:75:62:80, n.a., n.a., n.a., CC:4E:24:75:62:80, CC:4E:24:75:62:89, CC:4E:24:75:62:87, CC:4E:24:75:62:88, CC:4E:24:75:62:B4, CC:4E:24:75:62:82, CC:4E:24:75:62:AD, CC:4E:24:75:62:AE, CC:4E:24:75:62:AF, CC:4E:24:75:62:84, CC:4E:24:75:62:85, CC:4"/>
    <s v="NULL"/>
  </r>
  <r>
    <x v="37"/>
    <x v="703"/>
    <x v="2656"/>
    <x v="1"/>
    <x v="20"/>
    <s v="In Betrieb"/>
    <x v="1"/>
    <s v="SRX100"/>
    <s v="NULL"/>
    <s v="NULL"/>
    <s v="83.221.232.59"/>
  </r>
  <r>
    <x v="37"/>
    <x v="703"/>
    <x v="2657"/>
    <x v="1"/>
    <x v="1"/>
    <s v="In Betrieb"/>
    <x v="5"/>
    <s v="HP2620-24"/>
    <s v="NULL"/>
    <s v="a0:1d:48:63:f8:c0"/>
    <s v="10.17.250.201"/>
  </r>
  <r>
    <x v="37"/>
    <x v="703"/>
    <x v="2658"/>
    <x v="1"/>
    <x v="19"/>
    <s v="In Betrieb"/>
    <x v="5"/>
    <n v="3925"/>
    <s v="NULL"/>
    <s v="NULL"/>
    <s v="10.6.27.98"/>
  </r>
  <r>
    <x v="37"/>
    <x v="704"/>
    <x v="2659"/>
    <x v="0"/>
    <x v="0"/>
    <s v="In Betrieb"/>
    <x v="0"/>
    <s v="RICOH Aficio Printer"/>
    <s v="W795P101156"/>
    <s v="00:26:73:9C:D8:BF"/>
    <s v="172.17.251.141"/>
  </r>
  <r>
    <x v="37"/>
    <x v="705"/>
    <x v="2660"/>
    <x v="0"/>
    <x v="0"/>
    <s v="In Betrieb"/>
    <x v="0"/>
    <s v="RICOH Aficio Printer"/>
    <s v="E154M530933"/>
    <s v="00:26:73:87:9D:4A"/>
    <s v="172.17.251.6"/>
  </r>
  <r>
    <x v="37"/>
    <x v="706"/>
    <x v="2661"/>
    <x v="0"/>
    <x v="0"/>
    <s v="In Betrieb"/>
    <x v="0"/>
    <s v="RICOH Aficio Printer"/>
    <s v="E154M433601"/>
    <s v="00:26:73:84:B8:03"/>
    <s v="172.17.251.128"/>
  </r>
  <r>
    <x v="37"/>
    <x v="707"/>
    <x v="2662"/>
    <x v="1"/>
    <x v="1"/>
    <s v="In Betrieb"/>
    <x v="1"/>
    <s v="ICX6450-48p POE 48-port, ICX6450-48p POE 48-port, ICX6450-48p POE 48-port, ICX6450-48p POE 48-port, ICX6450-48p POE 48-port, ICX6450-48p POE 48-port, ICX6450-48p POE 48-port, ICX6450-48p POE 48-port, ICX6450-48p POE 48-port, ICX6450-48p POE 48-port, "/>
    <s v="BZT3230K005, BZT3230K005, BZT3230K005, BZT3230K005, BZT3230K005, BZT3230K005, BZT3230K005, BZT3230K005, BZT3230K005, BZT3230K005, BZT3230K005, BZT3230K005, BZT3230K005, BZT3230K005, BZT3230K005, BZT3230K005, BZT3230K005, BZT3230K005, BZT3230K005, BZT"/>
    <s v="CC:4E:24:74:76:C0, CC:4E:24:74:76:C9, CC:4E:24:74:76:CA, CC:4E:24:74:76:CB, CC:4E:24:74:76:C7, CC:4E:24:74:76:C8, CC:4E:24:74:76:F1, CC:4E:24:74:76:F3, CC:4E:24:74:76:F4, CC:4E:24:74:76:ED, CC:4E:24:74:76:EE, CC:4E:24:74:76:EF, CC:4E:24:74:76:C4, CC:"/>
    <s v="NULL"/>
  </r>
  <r>
    <x v="37"/>
    <x v="707"/>
    <x v="2663"/>
    <x v="1"/>
    <x v="1"/>
    <s v="In Betrieb"/>
    <x v="1"/>
    <s v="ICX6450-48p POE 48-port, ICX6450-48p POE 48-port, ICX6450-48p POE 48-port, ICX6450-48p POE 48-port, ICX6450-48p POE 48-port, ICX6450-48p POE 48-port, ICX6450-48p POE 48-port, ICX6450-48p POE 48-port, ICX6450-48p POE 48-port, ICX6450-48p POE 48-port, "/>
    <s v="BZT3229K0NX, BZT3229K0NX, BZT3229K0NX, BZT3229K0NX, BZT3229K0NX, BZT3229K0NX, BZT3229K0NX, BZT3229K0NX, BZT3229K0NX, BZT3229K0NX, BZT3229K0NX, BZT3229K0NX, BZT3229K0NX, BZT3229K0NX, BZT3229K0NX, BZT3229K0NX, BZT3229K0NX, BZT3229K0NX, BZT3229K0NX, BZT"/>
    <s v="CC:4E:24:74:8E:B1, CC:4E:24:74:8E:B3, CC:4E:24:74:8E:B4, CC:4E:24:74:8E:AF, CC:4E:24:74:8E:84, CC:4E:24:74:8E:85, CC:4E:24:74:8E:86, CC:4E:24:74:8E:87, CC:4E:24:74:8E:88, CC:4E:24:74:8E:A9, CC:4E:24:74:8E:AA, CC:4E:24:74:8E:AB, CC:4E:24:74:8E:AC, CC:"/>
    <s v="NULL"/>
  </r>
  <r>
    <x v="37"/>
    <x v="707"/>
    <x v="2664"/>
    <x v="1"/>
    <x v="1"/>
    <s v="In Betrieb"/>
    <x v="1"/>
    <s v="ICX6450-48p POE 48-port, ICX6450-48p POE 48-port, ICX6450-48p POE 48-port, ICX6450-48p POE 48-port, ICX6450-48p POE 48-port, ICX6450-48p POE 48-port, ICX6450-48p POE 48-port, ICX6450-48p POE 48-port, ICX6450-48p POE 48-port, ICX6450-48p POE 48-port, "/>
    <s v="BZT3248K0D5, BZT3248K0D5, BZT3248K0D5, BZT3248K0D5, BZT3248K0D5, BZT3248K0D5, BZT3248K0D5, BZT3248K0D5, BZT3248K0D5, BZT3248K0D5, BZT3248K0D5, BZT3248K0D5, BZT3248K0D5, BZT3248K0D5, BZT3248K0D5, BZT3248K0D5, BZT3248K0D5, BZT3248K0D5, BZT3248K0D5, BZT"/>
    <s v="CC:4E:24:A6:F0:40, CC:4E:24:A6:F0:49, CC:4E:24:A6:F0:4A, CC:4E:24:A6:F0:4B, CC:4E:24:A6:F0:47, CC:4E:24:A6:F0:48, CC:4E:24:A6:F0:71, CC:4E:24:A6:F0:72, CC:4E:24:A6:F0:73, CC:4E:24:A6:F0:74, CC:4E:24:A6:F0:6D, CC:4E:24:A6:F0:6E, CC:4E:24:A6:F0:6F, CC:"/>
    <s v="NULL"/>
  </r>
  <r>
    <x v="37"/>
    <x v="707"/>
    <x v="2665"/>
    <x v="1"/>
    <x v="1"/>
    <s v="In Betrieb"/>
    <x v="5"/>
    <s v="HP2620-48"/>
    <s v="NULL"/>
    <s v="a0:1d:48:24:1a:00"/>
    <s v="10.17.250.11"/>
  </r>
  <r>
    <x v="37"/>
    <x v="708"/>
    <x v="2666"/>
    <x v="1"/>
    <x v="1"/>
    <s v="In Betrieb"/>
    <x v="1"/>
    <s v="NULL"/>
    <s v="NULL"/>
    <s v="NULL"/>
    <s v="NULL"/>
  </r>
  <r>
    <x v="37"/>
    <x v="708"/>
    <x v="2667"/>
    <x v="1"/>
    <x v="0"/>
    <s v="Installiert"/>
    <x v="1"/>
    <s v="NULL"/>
    <s v="NULL"/>
    <s v="NULL"/>
    <s v="NULL"/>
  </r>
  <r>
    <x v="37"/>
    <x v="708"/>
    <x v="2668"/>
    <x v="1"/>
    <x v="1"/>
    <s v="In Betrieb"/>
    <x v="4"/>
    <s v="Brocade 4Gb SAN Switch Module for IBM eServer Blad, Brocade 4Gb SAN Switch Module for IBM eServer Blad"/>
    <s v="TV040031466, TV040031466"/>
    <s v=", n.a."/>
    <s v="172.16.1.231, n.a."/>
  </r>
  <r>
    <x v="37"/>
    <x v="708"/>
    <x v="2669"/>
    <x v="1"/>
    <x v="1"/>
    <s v="Installiert"/>
    <x v="1"/>
    <s v="NULL"/>
    <s v="NULL"/>
    <s v="NULL"/>
    <s v="NULL"/>
  </r>
  <r>
    <x v="37"/>
    <x v="708"/>
    <x v="2669"/>
    <x v="1"/>
    <x v="1"/>
    <s v="In Betrieb"/>
    <x v="1"/>
    <s v="Brocade ICX6430-24, Brocade ICX6430-24, Brocade ICX6430-24, Brocade ICX6430-24, Brocade ICX6430-24, Brocade ICX6430-24, Brocade ICX6430-24, Brocade ICX6430-24, Brocade ICX6430-24, Brocade ICX6430-24, Brocade ICX6430-24, Brocade ICX6430-24, Brocade IC"/>
    <s v="BZN3227K0A0, BZN3227K0A0, BZN3227K0A0, BZN3227K0A0, BZN3227K0A0, BZN3227K0A0, BZN3227K0A0, BZN3227K0A0, BZN3227K0A0, BZN3227K0A0, BZN3227K0A0, BZN3227K0A0, BZN3227K0A0, BZN3227K0A0, BZN3227K0A0, BZN3227K0A0, BZN3227K0A0, BZN3227K0A0, BZN3227K0A0, BZN"/>
    <s v="CC:4E:24:79:EF:00, n.a., CC:4E:24:79:EF:00, n.a., n.a., n.a., n.a., CC:4E:24:79:EF:09, CC:4E:24:79:EF:07, CC:4E:24:79:EF:08, CC:4E:24:79:EF:19, CC:4E:24:79:EF:1A, CC:4E:24:79:EF:1B, n.a., CC:4E:24:79:EF:12, CC:4E:24:79:EF:13, CC:4E:24:79:EF:14, CC:4E"/>
    <s v="NULL"/>
  </r>
  <r>
    <x v="37"/>
    <x v="708"/>
    <x v="2670"/>
    <x v="1"/>
    <x v="1"/>
    <s v="In Betrieb"/>
    <x v="1"/>
    <s v="HP J9623A E2620-24 Switch, HP J9623A E2620-24 Switch, HP J9623A E2620-24 Switch, HP J9623A E2620-24 Switch"/>
    <s v="CN38DRR20N, CN38DRR20N, CN38DRR20N, CN38DRR20N"/>
    <s v="n.a., n.a., n.a., 74:46:A0:0D:B2:E4"/>
    <s v="n.a., n.a., n.a., 172.17.250.158"/>
  </r>
  <r>
    <x v="37"/>
    <x v="708"/>
    <x v="2671"/>
    <x v="1"/>
    <x v="1"/>
    <s v="In Betrieb"/>
    <x v="1"/>
    <s v="HP J9623A E2620-24 Switch, HP J9623A E2620-24 Switch, HP J9623A E2620-24 Switch"/>
    <s v="CN38DRR241, CN38DRR241, CN38DRR241"/>
    <s v="n.a., n.a., 74:46:A0:0D:74:59"/>
    <s v="n.a., n.a., 172.17.250.159"/>
  </r>
  <r>
    <x v="37"/>
    <x v="708"/>
    <x v="2672"/>
    <x v="1"/>
    <x v="1"/>
    <s v="In Betrieb"/>
    <x v="1"/>
    <s v="HP J9623A E2620-24 Switch, HP J9623A E2620-24 Switch"/>
    <s v="CN38DRR1N3, CN38DRR1N3"/>
    <s v="74:46:A0:0C:12:84, n.a."/>
    <s v="172.17.250.160, n.a."/>
  </r>
  <r>
    <x v="37"/>
    <x v="708"/>
    <x v="2673"/>
    <x v="1"/>
    <x v="1"/>
    <s v="In Betrieb"/>
    <x v="1"/>
    <s v="HP J9623A E2620-24 Switch, HP J9623A E2620-24 Switch, HP J9623A E2620-24 Switch, HP J9623A E2620-24 Switch"/>
    <s v="CN35DRR1WF, CN35DRR1WF, CN35DRR1WF, CN35DRR1WF"/>
    <s v="n.a., n.a., n.a., 88:51:FB:A0:ED:84"/>
    <s v="n.a., n.a., n.a., 172.17.250.161"/>
  </r>
  <r>
    <x v="37"/>
    <x v="708"/>
    <x v="2674"/>
    <x v="1"/>
    <x v="1"/>
    <s v="In Betrieb"/>
    <x v="1"/>
    <s v="HP ProCurve J9085A Switch 2610-24, HP ProCurve J9085A Switch 2610-24"/>
    <s v="CN850ZT146, CN850ZT146"/>
    <s v="00:1F:FE:59:4A:64, n.a."/>
    <s v="172.17.250.169, n.a."/>
  </r>
  <r>
    <x v="37"/>
    <x v="708"/>
    <x v="2675"/>
    <x v="1"/>
    <x v="1"/>
    <s v="In Betrieb"/>
    <x v="1"/>
    <s v="Foundry FastIron ICX Switch, Foundry FastIron ICX Switch, Foundry FastIron ICX Switch, Foundry FastIron ICX Switch, Foundry FastIron ICX Switch, Foundry FastIron ICX Switch, Foundry FastIron ICX Switch, Foundry FastIron ICX Switch, Foundry FastIron I"/>
    <s v="AN07410577, AN07410577, AN07410577, AN07410577, AN07410577, AN07410577, AN07410577, AN07410577, AN07410577, AN07410577, AN07410577, AN07410577, AN07410577, AN07410577, AN07410577, AN07410577, AN07410577, AN07410577, AN07410577, AN07410577, AN07410577"/>
    <s v="00:1B:ED:3D:A5:C0, n.a., 00:1B:ED:3D:A5:C0, 00:1B:ED:3D:A5:C9, 00:1B:ED:3D:A5:C6, 00:1B:ED:3D:A5:C7, 00:1B:ED:3D:A5:C8, 00:1B:ED:3D:A5:EB, 00:1B:ED:3D:A5:EC, 00:1B:ED:3D:A5:ED, 00:1B:ED:3D:A5:EE, 00:1B:ED:3D:A5:C4, 00:1B:ED:3D:A5:C5, 00:1B:ED:3D:A5:E"/>
    <s v="NULL"/>
  </r>
  <r>
    <x v="37"/>
    <x v="708"/>
    <x v="2676"/>
    <x v="1"/>
    <x v="1"/>
    <s v="In Betrieb"/>
    <x v="1"/>
    <s v="Foundry FastIron ICX Switch, Foundry FastIron ICX Switch, Foundry FastIron ICX Switch, Foundry FastIron ICX Switch, Foundry FastIron ICX Switch, Foundry FastIron ICX Switch, Foundry FastIron ICX Switch, Foundry FastIron ICX Switch, Foundry FastIron I"/>
    <s v="BZU3229K08K, BZU3229K08K, BZU3229K08K, BZU3229K08K, BZU3229K08K, BZU3229K08K, BZU3229K08K, BZU3229K08K, BZU3229K08K, BZU3229K08K, BZU3229K08K, BZU3229K08K, BZU3229K08K, BZU3229K08K, BZU3229K08K, BZU3229K08K, BZU3229K08K, BZU3229K08K, BZU3229K08K, BZU"/>
    <s v="CC:4E:24:73:C5:80, n.a., CC:4E:24:73:C5:80, CC:4E:24:73:C5:8C, CC:4E:24:73:C5:8D, CC:4E:24:73:C5:AE, CC:4E:24:73:C5:AF, CC:4E:24:73:C5:85, CC:4E:24:73:C5:87, CC:4E:24:73:C5:88, CC:4E:24:73:C5:B4, CC:4E:24:73:C5:A8, CC:4E:24:73:C5:A9, CC:4E:24:73:C5:A"/>
    <s v="NULL"/>
  </r>
  <r>
    <x v="37"/>
    <x v="708"/>
    <x v="2677"/>
    <x v="1"/>
    <x v="1"/>
    <s v="In Betrieb"/>
    <x v="1"/>
    <s v="ProCurve J9019A Switch 2510-24, ProCurve J9019A Switch 2510-24"/>
    <s v="CN744FW4V8, CN744FW4V8"/>
    <s v="00:1C:2E:45:25:E6, n.a."/>
    <s v="172.17.250.230, n.a."/>
  </r>
  <r>
    <x v="37"/>
    <x v="708"/>
    <x v="2678"/>
    <x v="1"/>
    <x v="1"/>
    <s v="In Betrieb"/>
    <x v="1"/>
    <s v="HP J9623A E2620-24 Switch, HP J9623A E2620-24 Switch"/>
    <s v="NULL"/>
    <s v=", n.a."/>
    <s v="172.17.250.162, n.a."/>
  </r>
  <r>
    <x v="37"/>
    <x v="708"/>
    <x v="2679"/>
    <x v="1"/>
    <x v="1"/>
    <s v="In Betrieb"/>
    <x v="1"/>
    <s v="HP J9623A E2620-24 Switch, HP J9623A E2620-24 Switch"/>
    <s v="NULL"/>
    <s v=", n.a."/>
    <s v="172.17.250.163, n.a."/>
  </r>
  <r>
    <x v="37"/>
    <x v="708"/>
    <x v="2680"/>
    <x v="2"/>
    <x v="13"/>
    <s v="In Betrieb"/>
    <x v="47"/>
    <s v="PowerEdge 2950 (Server Linux)"/>
    <s v="J5VH44J"/>
    <s v="00:22:19:AC:D8:75"/>
    <s v="172.17.1.204"/>
  </r>
  <r>
    <x v="37"/>
    <x v="708"/>
    <x v="2681"/>
    <x v="4"/>
    <x v="11"/>
    <s v="In Betrieb"/>
    <x v="13"/>
    <s v="IPStor Server "/>
    <s v="NULL"/>
    <s v="NULL"/>
    <s v="172.17.92.128"/>
  </r>
  <r>
    <x v="37"/>
    <x v="708"/>
    <x v="2682"/>
    <x v="2"/>
    <x v="13"/>
    <s v="In Betrieb"/>
    <x v="47"/>
    <s v="ProLiant DL160 Gen9 (Server Linux)"/>
    <s v="CZ255302Y7"/>
    <s v="n.a."/>
    <s v="n.a."/>
  </r>
  <r>
    <x v="37"/>
    <x v="708"/>
    <x v="2683"/>
    <x v="2"/>
    <x v="3"/>
    <s v="In Betrieb"/>
    <x v="10"/>
    <s v="ProLiant DL360 G7 (Server Windows)"/>
    <s v="CZJ212102G"/>
    <s v="80:C1:6E:66:64:EA"/>
    <s v="172.17.16.147"/>
  </r>
  <r>
    <x v="37"/>
    <x v="708"/>
    <x v="2684"/>
    <x v="4"/>
    <x v="14"/>
    <s v="In Betrieb"/>
    <x v="13"/>
    <s v="HP EVA P6500"/>
    <s v="SGA12700G9"/>
    <s v="NULL"/>
    <s v="172.17.92.224"/>
  </r>
  <r>
    <x v="37"/>
    <x v="708"/>
    <x v="2685"/>
    <x v="4"/>
    <x v="14"/>
    <s v="In Betrieb"/>
    <x v="13"/>
    <s v="HP EVA P6500"/>
    <s v="NULL"/>
    <s v="NULL"/>
    <s v="172.17.92.225"/>
  </r>
  <r>
    <x v="37"/>
    <x v="708"/>
    <x v="2686"/>
    <x v="4"/>
    <x v="14"/>
    <s v="In Betrieb"/>
    <x v="13"/>
    <s v="HP EVA P6300"/>
    <s v="SGA13000GK"/>
    <s v="NULL"/>
    <s v="172.17.92.226"/>
  </r>
  <r>
    <x v="37"/>
    <x v="708"/>
    <x v="2687"/>
    <x v="2"/>
    <x v="2"/>
    <s v="In Betrieb"/>
    <x v="2"/>
    <s v="ProLiant DL380 G7 (Server ESX), ProLiant DL380 G7 (Server ESX)"/>
    <s v="CZ211107WT, CZ211107WT"/>
    <s v="00:50:56:6a:24:f8, 98:4b:e1:00:f8:ce"/>
    <s v="169.254.89.188, 172.17.192.53"/>
  </r>
  <r>
    <x v="37"/>
    <x v="708"/>
    <x v="2688"/>
    <x v="2"/>
    <x v="2"/>
    <s v="In Betrieb"/>
    <x v="2"/>
    <s v="ProLiant DL380 G7 (Server ESX), ProLiant DL380 G7 (Server ESX)"/>
    <s v="CZ211107X3, CZ211107X3"/>
    <s v="00:50:56:66:a2:e7, 98:4b:e1:00:a6:a8"/>
    <s v="169.254.223.25, 172.17.192.54"/>
  </r>
  <r>
    <x v="37"/>
    <x v="708"/>
    <x v="2689"/>
    <x v="2"/>
    <x v="2"/>
    <s v="In Betrieb"/>
    <x v="2"/>
    <s v="ProLiant DL380p Gen8 (Server ESX), ProLiant DL380p Gen8 (Server ESX), ProLiant DL380p Gen8 (Server ESX)"/>
    <s v="CZ230804YL, CZ230804YL, CZ230804YL"/>
    <s v="00:50:56:62:9b:9f, 00:50:56:6c:2d:1d, 10:60:4b:a2:5a:1a"/>
    <s v="172.17.162.75, 172.17.192.175, 172.17.192.75"/>
  </r>
  <r>
    <x v="37"/>
    <x v="708"/>
    <x v="2690"/>
    <x v="2"/>
    <x v="2"/>
    <s v="In Betrieb"/>
    <x v="2"/>
    <s v="ProLiant DL380 Gen9 (Server ESX), ProLiant DL380 Gen9 (Server ESX)"/>
    <s v="CZJ541014L, CZJ541014L"/>
    <s v="00:50:56:64:f2:f1, 94:57:a5:6d:75:1c"/>
    <s v="169.254.234.236, 172.17.192.85"/>
  </r>
  <r>
    <x v="37"/>
    <x v="708"/>
    <x v="2691"/>
    <x v="1"/>
    <x v="1"/>
    <s v="In Betrieb"/>
    <x v="5"/>
    <s v="HP5406zl"/>
    <s v="NULL"/>
    <s v="64:51:06:98:0b:00"/>
    <s v="10.17.250.200"/>
  </r>
  <r>
    <x v="37"/>
    <x v="708"/>
    <x v="2692"/>
    <x v="1"/>
    <x v="10"/>
    <s v="In Betrieb"/>
    <x v="13"/>
    <s v="Fibre Channel Switch, Fibre Channel Switch"/>
    <s v="0818AGF27J, 0818AGF27J"/>
    <s v="00:05:1E:90:63:2A, n.a."/>
    <s v="172.17.92.45, n.a."/>
  </r>
  <r>
    <x v="37"/>
    <x v="708"/>
    <x v="2693"/>
    <x v="1"/>
    <x v="10"/>
    <s v="In Betrieb"/>
    <x v="13"/>
    <s v="Fibre Channel Switch, Fibre Channel Switch"/>
    <s v="0818AGF27K, 0818AGF27K"/>
    <s v="00:05:1E:90:63:29, n.a."/>
    <s v="172.17.92.47, n.a."/>
  </r>
  <r>
    <x v="37"/>
    <x v="708"/>
    <x v="2694"/>
    <x v="2"/>
    <x v="3"/>
    <s v="In Betrieb"/>
    <x v="41"/>
    <s v="ProLiant DL380 G7 (Server Windows)"/>
    <s v="CZ3111ALM9"/>
    <s v="3C:4A:92:6C:63:02"/>
    <s v="172.17.16.7"/>
  </r>
  <r>
    <x v="37"/>
    <x v="709"/>
    <x v="2695"/>
    <x v="0"/>
    <x v="0"/>
    <s v="In Betrieb"/>
    <x v="0"/>
    <s v="RICOH Aficio Printer"/>
    <s v="W794P501091"/>
    <s v="00:26:73:81:9A:81"/>
    <s v="172.17.251.7"/>
  </r>
  <r>
    <x v="37"/>
    <x v="710"/>
    <x v="2696"/>
    <x v="0"/>
    <x v="0"/>
    <s v="In Betrieb"/>
    <x v="0"/>
    <s v="RICOH Aficio Printer"/>
    <s v="E154M520692"/>
    <s v="00:26:73:87:89:F6"/>
    <s v="172.17.251.134"/>
  </r>
  <r>
    <x v="37"/>
    <x v="711"/>
    <x v="2697"/>
    <x v="1"/>
    <x v="1"/>
    <s v="In Betrieb"/>
    <x v="1"/>
    <s v="ICX6450-48p POE 48-port, ICX6450-48p POE 48-port, ICX6450-48p POE 48-port, ICX6450-48p POE 48-port, ICX6450-48p POE 48-port, ICX6450-48p POE 48-port, ICX6450-48p POE 48-port, ICX6450-48p POE 48-port, ICX6450-48p POE 48-port, ICX6450-48p POE 48-port, "/>
    <s v="BZT3230K0RF, BZT3230K0RF, BZT3230K0RF, BZT3230K0RF, BZT3230K0RF, BZT3230K0RF, BZT3230K0RF, BZT3230K0RF, BZT3230K0RF, BZT3230K0RF, BZT3230K0RF, BZT3230K0RF, BZT3230K0RF, BZT3230K0RF, BZT3230K0RF, BZT3230K0RF, BZT3230K0RF, BZT3230K0RF, BZT3230K0RF, BZT"/>
    <s v="CC:4E:24:75:E4:00, CC:4E:24:75:E4:33, CC:4E:24:75:E4:34, CC:4E:24:75:E4:04, CC:4E:24:75:E4:05, CC:4E:24:75:E4:06, CC:4E:24:75:E4:07, CC:4E:24:75:E4:08, CC:4E:24:75:E4:31, CC:4E:24:75:E4:2A, CC:4E:24:75:E4:2B, CC:4E:24:75:E4:2C, CC:4E:24:75:E4:2D, CC:"/>
    <s v="NULL"/>
  </r>
  <r>
    <x v="37"/>
    <x v="711"/>
    <x v="2698"/>
    <x v="1"/>
    <x v="1"/>
    <s v="In Betrieb"/>
    <x v="1"/>
    <s v="ICX6450-48p POE 48-port, ICX6450-48p POE 48-port, ICX6450-48p POE 48-port, ICX6450-48p POE 48-port, ICX6450-48p POE 48-port, ICX6450-48p POE 48-port, ICX6450-48p POE 48-port, ICX6450-48p POE 48-port, ICX6450-48p POE 48-port, ICX6450-48p POE 48-port, "/>
    <s v="BZT3230K002, BZT3230K002, BZT3230K002, BZT3230K002, BZT3230K002, BZT3230K002, BZT3230K002, BZT3230K002, BZT3230K002, BZT3230K002, BZT3230K002, BZT3230K002, BZT3230K002, BZT3230K002, BZT3230K002, BZT3230K002, BZT3230K002, BZT3230K002, BZT3230K002, BZT"/>
    <s v="CC:4E:24:73:D9:C0, CC:4E:24:73:D9:C9, CC:4E:24:73:D9:CA, CC:4E:24:73:D9:CB, CC:4E:24:73:D9:CC, CC:4E:24:73:D9:CD, CC:4E:24:73:D9:F1, CC:4E:24:73:D9:F3, CC:4E:24:73:D9:F4, CC:4E:24:73:D9:EF, CC:4E:24:73:D9:C4, CC:4E:24:73:D9:C5, CC:4E:24:73:D9:C6, CC:"/>
    <s v="NULL"/>
  </r>
  <r>
    <x v="37"/>
    <x v="711"/>
    <x v="2699"/>
    <x v="1"/>
    <x v="1"/>
    <s v="In Betrieb"/>
    <x v="1"/>
    <s v="ICX6450-48p POE 48-port, ICX6450-48p POE 48-port, ICX6450-48p POE 48-port, ICX6450-48p POE 48-port, ICX6450-48p POE 48-port, ICX6450-48p POE 48-port, ICX6450-48p POE 48-port, ICX6450-48p POE 48-port, ICX6450-48p POE 48-port, ICX6450-48p POE 48-port, "/>
    <s v="BZT3230K0DS, BZT3230K0DS, BZT3230K0DS, BZT3230K0DS, BZT3230K0DS, BZT3230K0DS, BZT3230K0DS, BZT3230K0DS, BZT3230K0DS, BZT3230K0DS, BZT3230K0DS, BZT3230K0DS, BZT3230K0DS, BZT3230K0DS, BZT3230K0DS, BZT3230K0DS, BZT3230K0DS, BZT3230K0DS, BZT3230K0DS, BZT"/>
    <s v="CC:4E:24:75:4A:C0, CC:4E:24:75:4A:C9, CC:4E:24:75:4A:CA, CC:4E:24:75:4A:CB, CC:4E:24:75:4A:CC, CC:4E:24:75:4A:CD, CC:4E:24:75:4A:F1, CC:4E:24:75:4A:F2, CC:4E:24:75:4A:F3, CC:4E:24:75:4A:F4, CC:4E:24:75:4A:EF, CC:4E:24:75:4A:C4, CC:4E:24:75:4A:C5, CC:"/>
    <s v="NULL"/>
  </r>
  <r>
    <x v="37"/>
    <x v="711"/>
    <x v="2700"/>
    <x v="1"/>
    <x v="1"/>
    <s v="In Betrieb"/>
    <x v="5"/>
    <s v="HP2620-48"/>
    <s v="NULL"/>
    <s v="a0:1d:48:25:d0:00"/>
    <s v="10.17.250.12"/>
  </r>
  <r>
    <x v="37"/>
    <x v="712"/>
    <x v="2701"/>
    <x v="1"/>
    <x v="1"/>
    <s v="In Betrieb"/>
    <x v="1"/>
    <s v="NULL"/>
    <s v="NULL"/>
    <s v="NULL"/>
    <s v="NULL"/>
  </r>
  <r>
    <x v="37"/>
    <x v="712"/>
    <x v="2702"/>
    <x v="1"/>
    <x v="0"/>
    <s v="Installiert"/>
    <x v="1"/>
    <s v="NULL"/>
    <s v="NULL"/>
    <s v="NULL"/>
    <s v="NULL"/>
  </r>
  <r>
    <x v="37"/>
    <x v="712"/>
    <x v="2703"/>
    <x v="1"/>
    <x v="0"/>
    <s v="Installiert"/>
    <x v="1"/>
    <s v="NULL"/>
    <s v="NULL"/>
    <s v="NULL"/>
    <s v="NULL"/>
  </r>
  <r>
    <x v="37"/>
    <x v="712"/>
    <x v="2704"/>
    <x v="1"/>
    <x v="1"/>
    <s v="In Betrieb"/>
    <x v="1"/>
    <s v="NULL"/>
    <s v="NULL"/>
    <s v="NULL"/>
    <s v="NULL"/>
  </r>
  <r>
    <x v="37"/>
    <x v="712"/>
    <x v="2705"/>
    <x v="1"/>
    <x v="26"/>
    <s v="In Betrieb"/>
    <x v="47"/>
    <s v="Mellanox SX6036"/>
    <s v="MT1822X16508"/>
    <s v="50:6B:4B:46:5E:9E"/>
    <s v="172.17.93.202"/>
  </r>
  <r>
    <x v="37"/>
    <x v="712"/>
    <x v="2706"/>
    <x v="1"/>
    <x v="1"/>
    <s v="In Betrieb"/>
    <x v="1"/>
    <s v="Brocade ICX7750-48F, Brocade ICX7750-48F, Brocade ICX7750-48F, Brocade ICX7750-48F, Brocade ICX7750-48F, Brocade ICX7750-48F, Brocade ICX7750-48F, Brocade ICX7750-48F, Brocade ICX7750-48F, Brocade ICX7750-48F, Brocade ICX7750-48F, Brocade ICX7750-48F"/>
    <s v="NULL"/>
    <s v="n.a., n.a., n.a., n.a., n.a., n.a., , n.a., n.a., n.a., n.a., n.a., n.a., n.a., n.a., n.a., n.a., n.a., n.a., n.a., n.a., n.a., n.a., n.a., n.a., n.a., n.a., n.a., n.a., n.a., n.a., n.a."/>
    <s v="n.a., n.a., n.a., n.a., n.a., n.a., 10.0.29.1, n.a., n.a., n.a., n.a., n.a., n.a., n.a., n.a., n.a., n.a., n.a., n.a., n.a., n.a., n.a., n.a., n.a., n.a., n.a., n.a., n.a., n.a., n.a., n.a., n.a."/>
  </r>
  <r>
    <x v="37"/>
    <x v="712"/>
    <x v="2678"/>
    <x v="1"/>
    <x v="1"/>
    <s v="In Betrieb"/>
    <x v="1"/>
    <s v="HP J9623A E2620-24 Switch, HP J9623A E2620-24 Switch"/>
    <s v="NULL"/>
    <s v=", n.a."/>
    <s v="172.17.250.162, n.a."/>
  </r>
  <r>
    <x v="37"/>
    <x v="712"/>
    <x v="2707"/>
    <x v="1"/>
    <x v="1"/>
    <s v="In Betrieb"/>
    <x v="1"/>
    <s v="HP J9623A E2620-24 Switch, HP J9623A E2620-24 Switch"/>
    <s v="CN38DRR2H0, CN38DRR2H0"/>
    <s v="74:46:A0:0D:F1:44, n.a."/>
    <s v="172.17.250.150, n.a."/>
  </r>
  <r>
    <x v="37"/>
    <x v="712"/>
    <x v="2708"/>
    <x v="1"/>
    <x v="1"/>
    <s v="In Betrieb"/>
    <x v="1"/>
    <s v="HP J9623A E2620-24 Switch, HP J9623A E2620-24 Switch"/>
    <s v="CN35DRR1RJ, CN35DRR1RJ"/>
    <s v="88:51:FB:A0:4D:A4, n.a."/>
    <s v="172.17.250.151, n.a."/>
  </r>
  <r>
    <x v="37"/>
    <x v="712"/>
    <x v="2709"/>
    <x v="1"/>
    <x v="1"/>
    <s v="In Betrieb"/>
    <x v="1"/>
    <s v="HP J9623A E2620-24 Switch, HP J9623A E2620-24 Switch"/>
    <s v="CN38DRR255, CN38DRR255"/>
    <s v="74:46:A0:0D:14:84, n.a."/>
    <s v="172.17.250.152, n.a."/>
  </r>
  <r>
    <x v="37"/>
    <x v="712"/>
    <x v="2710"/>
    <x v="1"/>
    <x v="1"/>
    <s v="In Betrieb"/>
    <x v="1"/>
    <s v="HP J9623A E2620-24 Switch"/>
    <s v="CN38DRR2FR"/>
    <s v="74:46:A0:0D:52:64"/>
    <s v="172.17.250.153"/>
  </r>
  <r>
    <x v="37"/>
    <x v="712"/>
    <x v="2711"/>
    <x v="1"/>
    <x v="1"/>
    <s v="In Betrieb"/>
    <x v="1"/>
    <s v="HP J9623A E2620-24 Switch, HP J9623A E2620-24 Switch"/>
    <s v="NULL"/>
    <s v=", n.a."/>
    <s v="172.17.250.154, n.a."/>
  </r>
  <r>
    <x v="37"/>
    <x v="712"/>
    <x v="2712"/>
    <x v="1"/>
    <x v="1"/>
    <s v="In Betrieb"/>
    <x v="1"/>
    <s v="HP J9623A E2620-24 Switch, HP J9623A E2620-24 Switch"/>
    <s v="NULL"/>
    <s v=", n.a."/>
    <s v="172.17.250.155, n.a."/>
  </r>
  <r>
    <x v="37"/>
    <x v="712"/>
    <x v="2713"/>
    <x v="1"/>
    <x v="1"/>
    <s v="In Betrieb"/>
    <x v="1"/>
    <s v="HP J9623A E2620-24 Switch, HP J9623A E2620-24 Switch"/>
    <s v="NULL"/>
    <s v="n.a., "/>
    <s v="n.a., 172.17.250.156"/>
  </r>
  <r>
    <x v="37"/>
    <x v="712"/>
    <x v="2714"/>
    <x v="1"/>
    <x v="1"/>
    <s v="In Betrieb"/>
    <x v="1"/>
    <s v="HP J9623A E2620-24 Switch, HP J9623A E2620-24 Switch"/>
    <s v="NULL"/>
    <s v=", n.a."/>
    <s v="172.17.250.157, n.a."/>
  </r>
  <r>
    <x v="37"/>
    <x v="712"/>
    <x v="2715"/>
    <x v="1"/>
    <x v="1"/>
    <s v="In Betrieb"/>
    <x v="1"/>
    <s v="HP J9623A E2620-24 Switch, HP J9623A E2620-24 Switch"/>
    <s v="CN43DRR123, CN43DRR123"/>
    <s v="A0:1D:48:63:09:64, n.a."/>
    <s v="172.17.250.166, n.a."/>
  </r>
  <r>
    <x v="37"/>
    <x v="712"/>
    <x v="2716"/>
    <x v="1"/>
    <x v="1"/>
    <s v="In Betrieb"/>
    <x v="1"/>
    <s v="Foundry FastIron ICX Switch, Foundry FastIron ICX Switch, Foundry FastIron ICX Switch, Foundry FastIron ICX Switch, Foundry FastIron ICX Switch, Foundry FastIron ICX Switch, Foundry FastIron ICX Switch, Foundry FastIron ICX Switch, Foundry FastIron I"/>
    <s v="BZU3229K068, BZU3229K068, BZU3229K068, BZU3229K068, BZU3229K068, BZU3229K068, BZU3229K068, BZU3229K068, BZU3229K068, BZU3229K068, BZU3229K068, BZU3229K068, BZU3229K068, BZU3229K068, BZU3229K068, BZU3229K068, BZU3229K068, BZU3229K068, BZU3229K068, BZU"/>
    <s v="CC:4E:24:73:B3:C0, CC:4E:24:73:B3:C9, CC:4E:24:73:B3:CA, CC:4E:24:73:B3:EF, CC:4E:24:73:B3:C0, n.a., CC:4E:24:73:B3:CE, CC:4E:24:73:B3:E9, CC:4E:24:73:B3:EA, CC:4E:24:73:B3:EB, CC:4E:24:73:B3:EC, CC:4E:24:73:B3:ED, CC:4E:24:73:B3:EE, CC:4E:24:73:B3:E"/>
    <s v="NULL"/>
  </r>
  <r>
    <x v="37"/>
    <x v="712"/>
    <x v="2717"/>
    <x v="1"/>
    <x v="1"/>
    <s v="In Betrieb"/>
    <x v="1"/>
    <s v="Foundry FastIron ICX Switch"/>
    <s v="BZU3229K061"/>
    <s v="CC:4E:24:73:B2:80"/>
    <s v="172.17.250.6"/>
  </r>
  <r>
    <x v="37"/>
    <x v="712"/>
    <x v="2718"/>
    <x v="1"/>
    <x v="0"/>
    <s v="Installiert"/>
    <x v="1"/>
    <s v="NULL"/>
    <s v="NULL"/>
    <s v="NULL"/>
    <s v="NULL"/>
  </r>
  <r>
    <x v="37"/>
    <x v="712"/>
    <x v="2718"/>
    <x v="1"/>
    <x v="1"/>
    <s v="In Betrieb"/>
    <x v="1"/>
    <s v="Foundry FastIron ICX Switch"/>
    <s v="BZU3229K05C"/>
    <s v="CC:4E:24:73:AE:C0"/>
    <s v="172.17.250.7"/>
  </r>
  <r>
    <x v="37"/>
    <x v="712"/>
    <x v="2719"/>
    <x v="1"/>
    <x v="1"/>
    <s v="In Betrieb"/>
    <x v="1"/>
    <s v="ProCurve J9019A Switch 2510-24, ProCurve J9019A Switch 2510-24"/>
    <s v="CN744FW4TU, CN744FW4TU"/>
    <s v="00:1C:2E:45:95:C6, n.a."/>
    <s v="172.17.250.213, n.a."/>
  </r>
  <r>
    <x v="37"/>
    <x v="712"/>
    <x v="2720"/>
    <x v="1"/>
    <x v="19"/>
    <s v="In Betrieb"/>
    <x v="1"/>
    <s v="Brocade ICX7750-48F, Brocade ICX7750-48F, Brocade ICX7750-48F, Brocade ICX7750-48F, Brocade ICX7750-48F, Brocade ICX7750-48F"/>
    <s v="CRH3341N09F, CRH3341N09F, CRH3341N09F, CRH3341N09F, CRH3341N09F, CRH3341N09F"/>
    <s v="60:9C:9F:DB:7B:00, 60:9C:9F:DB:7B:31, 60:9C:9F:DB:7B:00, 60:9C:9F:DB:7B:3D, 60:9C:9F:DB:7B:41, 60:9C:9F:DB:7B:45"/>
    <s v="NULL"/>
  </r>
  <r>
    <x v="37"/>
    <x v="712"/>
    <x v="2721"/>
    <x v="2"/>
    <x v="13"/>
    <s v="In Betrieb"/>
    <x v="47"/>
    <s v="PowerEdge 2950 (Server Linux)"/>
    <s v="H5VH44J"/>
    <s v="A0:36:9F:29:3F:B8"/>
    <s v="172.17.1.205"/>
  </r>
  <r>
    <x v="37"/>
    <x v="712"/>
    <x v="2722"/>
    <x v="2"/>
    <x v="13"/>
    <s v="In Betrieb"/>
    <x v="47"/>
    <s v="PowerEdge R310 (Server Linux), PowerEdge R310 (Server Linux)"/>
    <s v="9C3G95J, 9C3G95J"/>
    <s v="D4:AE:52:84:59:CA, D4:AE:52:84:59:CB"/>
    <s v="172.17.93.19, 172.17.152.116"/>
  </r>
  <r>
    <x v="37"/>
    <x v="712"/>
    <x v="2723"/>
    <x v="2"/>
    <x v="3"/>
    <s v="Installiert"/>
    <x v="25"/>
    <s v="ProLiant DL380 Gen9 (Server Windows)"/>
    <s v="CZJ7410PQD"/>
    <s v="94:F1:28:A0:D4:90"/>
    <s v="172.17.16.230"/>
  </r>
  <r>
    <x v="37"/>
    <x v="712"/>
    <x v="2724"/>
    <x v="2"/>
    <x v="3"/>
    <s v="Angelegt"/>
    <x v="25"/>
    <s v="NULL"/>
    <s v="NULL"/>
    <s v="NULL"/>
    <s v="NULL"/>
  </r>
  <r>
    <x v="37"/>
    <x v="712"/>
    <x v="2725"/>
    <x v="2"/>
    <x v="13"/>
    <s v="In Betrieb"/>
    <x v="21"/>
    <s v="ProLiant DL380 Gen9 (Server Linux), ProLiant DL380 Gen9 (Server Linux), ProLiant DL380 Gen9 (Server Linux)"/>
    <s v="CZJ6400LL6, CZJ6400LL6, CZJ6400LL6"/>
    <s v="n.a., n.a., n.a."/>
    <s v="n.a., n.a., n.a."/>
  </r>
  <r>
    <x v="37"/>
    <x v="712"/>
    <x v="2726"/>
    <x v="2"/>
    <x v="13"/>
    <s v="In Betrieb"/>
    <x v="21"/>
    <s v="ProLiant DL380 Gen9 (Server Linux), ProLiant DL380 Gen9 (Server Linux), ProLiant DL380 Gen9 (Server Linux)"/>
    <s v="CZJ6400LL5, CZJ6400LL5, CZJ6400LL5"/>
    <s v="n.a., n.a., n.a."/>
    <s v="n.a., n.a., n.a."/>
  </r>
  <r>
    <x v="37"/>
    <x v="712"/>
    <x v="2727"/>
    <x v="2"/>
    <x v="13"/>
    <s v="In Betrieb"/>
    <x v="21"/>
    <s v="transtec CALLEO (Server Linux), transtec CALLEO (Server Linux)"/>
    <s v="SN00028694TD, SN00028694TD"/>
    <s v="90:E2:BA:D5:72:94, A0:00:02:20:FE:80"/>
    <s v="172.17.152.6, 172.17.130.6"/>
  </r>
  <r>
    <x v="37"/>
    <x v="712"/>
    <x v="2728"/>
    <x v="2"/>
    <x v="13"/>
    <s v="In Betrieb"/>
    <x v="21"/>
    <s v="transtec CALLEO (Server Linux), transtec CALLEO (Server Linux)"/>
    <s v="SN00028693TD, SN00028693TD"/>
    <s v="90:E2:BA:D5:81:58, A0:00:02:20:FE:80"/>
    <s v="172.17.152.7, 172.17.130.7"/>
  </r>
  <r>
    <x v="37"/>
    <x v="712"/>
    <x v="2729"/>
    <x v="2"/>
    <x v="13"/>
    <s v="In Betrieb"/>
    <x v="21"/>
    <s v="transtec CALLEO (Server Linux), transtec CALLEO (Server Linux)"/>
    <s v="SN00028695TD, SN00028695TD"/>
    <s v="90:E2:BA:D4:92:70, A0:00:02:20:FE:80"/>
    <s v="172.17.152.8, 172.17.130.8"/>
  </r>
  <r>
    <x v="37"/>
    <x v="712"/>
    <x v="2730"/>
    <x v="2"/>
    <x v="13"/>
    <s v="In Betrieb"/>
    <x v="21"/>
    <s v="transtec CALLEO (Server Linux), transtec CALLEO (Server Linux)"/>
    <s v="SN00028696TD, SN00028696TD"/>
    <s v="90:E2:BA:D4:92:E0, A0:00:02:20:FE:80"/>
    <s v="172.17.152.9, 172.17.130.9"/>
  </r>
  <r>
    <x v="37"/>
    <x v="712"/>
    <x v="2731"/>
    <x v="2"/>
    <x v="13"/>
    <s v="In Betrieb"/>
    <x v="21"/>
    <s v="transtec CALLEO (Server Linux)"/>
    <s v="NULL"/>
    <s v="n.a."/>
    <s v="n.a."/>
  </r>
  <r>
    <x v="37"/>
    <x v="712"/>
    <x v="2732"/>
    <x v="2"/>
    <x v="13"/>
    <s v="In Betrieb"/>
    <x v="21"/>
    <s v="transtec CALLEO (Server Linux)"/>
    <s v="NULL"/>
    <s v="n.a."/>
    <s v="n.a."/>
  </r>
  <r>
    <x v="37"/>
    <x v="712"/>
    <x v="2733"/>
    <x v="2"/>
    <x v="3"/>
    <s v="In Betrieb"/>
    <x v="12"/>
    <s v="ProLiant DL385 G2 (Server Windows), ProLiant DL385 G2 (Server Windows)"/>
    <s v="CZC7474Y74, CZC7474Y74"/>
    <s v="n.a., n.a."/>
    <s v="n.a., n.a."/>
  </r>
  <r>
    <x v="37"/>
    <x v="712"/>
    <x v="2734"/>
    <x v="4"/>
    <x v="10"/>
    <s v="In Betrieb"/>
    <x v="13"/>
    <s v="Fibre Channel Switch, Fibre Channel Switch"/>
    <s v="CZC4122SZ9, CZC4122SZ9"/>
    <s v="50:EB:1A:06:70:4F, n.a."/>
    <s v="172.17.92.56, n.a."/>
  </r>
  <r>
    <x v="37"/>
    <x v="712"/>
    <x v="2735"/>
    <x v="4"/>
    <x v="10"/>
    <s v="In Betrieb"/>
    <x v="13"/>
    <s v="Fibre Channel Switch, Fibre Channel Switch"/>
    <s v="CZC4122SZH, CZC4122SZH"/>
    <s v="50:EB:1A:06:F0:BB, n.a."/>
    <s v="172.17.92.57, n.a."/>
  </r>
  <r>
    <x v="37"/>
    <x v="712"/>
    <x v="2736"/>
    <x v="1"/>
    <x v="20"/>
    <s v="In Betrieb"/>
    <x v="1"/>
    <s v="Juniper SRX345, Juniper SRX345"/>
    <s v="NULL"/>
    <s v=", n.a."/>
    <s v="10.8.0.249, n.a."/>
  </r>
  <r>
    <x v="37"/>
    <x v="712"/>
    <x v="2737"/>
    <x v="4"/>
    <x v="11"/>
    <s v="In Betrieb"/>
    <x v="13"/>
    <s v="IPStor Server "/>
    <s v="NULL"/>
    <s v="NULL"/>
    <s v="172.17.92.126"/>
  </r>
  <r>
    <x v="37"/>
    <x v="712"/>
    <x v="2738"/>
    <x v="4"/>
    <x v="18"/>
    <s v="In Betrieb"/>
    <x v="25"/>
    <s v="Quantum Scalar i500"/>
    <s v="NULL"/>
    <s v="NULL"/>
    <s v="172.17.92.76"/>
  </r>
  <r>
    <x v="37"/>
    <x v="712"/>
    <x v="2739"/>
    <x v="2"/>
    <x v="3"/>
    <s v="In Betrieb"/>
    <x v="15"/>
    <s v="ProLiant DL360 G7 (Server Windows)"/>
    <s v="CZJ1480GN3"/>
    <s v="44:1E:A1:55:BD:44"/>
    <s v="172.17.1.248"/>
  </r>
  <r>
    <x v="37"/>
    <x v="712"/>
    <x v="2740"/>
    <x v="2"/>
    <x v="3"/>
    <s v="In Betrieb"/>
    <x v="22"/>
    <s v="ProLiant DL380p Gen8 (Server Windows)"/>
    <s v="CZ2347008D"/>
    <s v="2C:44:FD:82:9D:4C"/>
    <s v="172.17.16.21"/>
  </r>
  <r>
    <x v="37"/>
    <x v="712"/>
    <x v="2741"/>
    <x v="2"/>
    <x v="3"/>
    <s v="In Betrieb"/>
    <x v="47"/>
    <s v="ProLiant DL160 Gen9 (Server Windows)"/>
    <s v="CZ255302Y3"/>
    <s v="58:20:B1:0B:F5:BF"/>
    <s v="172.17.152.50"/>
  </r>
  <r>
    <x v="37"/>
    <x v="712"/>
    <x v="2742"/>
    <x v="2"/>
    <x v="13"/>
    <s v="In Betrieb"/>
    <x v="47"/>
    <s v="ProLiant DL160 Gen9 (Server Linux)"/>
    <s v="CZ255302Y4"/>
    <s v="n.a."/>
    <s v="n.a."/>
  </r>
  <r>
    <x v="37"/>
    <x v="712"/>
    <x v="2743"/>
    <x v="2"/>
    <x v="13"/>
    <s v="In Betrieb"/>
    <x v="47"/>
    <s v="ProLiant DL160 Gen9 (Server Linux)"/>
    <s v="CZ255302Y5"/>
    <s v="n.a."/>
    <s v="n.a."/>
  </r>
  <r>
    <x v="37"/>
    <x v="712"/>
    <x v="2744"/>
    <x v="2"/>
    <x v="13"/>
    <s v="In Betrieb"/>
    <x v="47"/>
    <s v="ProLiant DL160 Gen9 (Server Linux)"/>
    <s v="CZ255302Y6"/>
    <s v="n.a."/>
    <s v="n.a."/>
  </r>
  <r>
    <x v="37"/>
    <x v="712"/>
    <x v="2745"/>
    <x v="2"/>
    <x v="3"/>
    <s v="In Betrieb"/>
    <x v="10"/>
    <s v="ProLiant DL360 G7 (Server Windows), ProLiant DL360 G7 (Server Windows)"/>
    <s v="CZJ212102T, CZJ212102T"/>
    <s v="n.a., 80:C1:6E:66:F5:A0"/>
    <s v="n.a., 172.17.16.146"/>
  </r>
  <r>
    <x v="37"/>
    <x v="712"/>
    <x v="2746"/>
    <x v="1"/>
    <x v="12"/>
    <s v="In Betrieb"/>
    <x v="1"/>
    <s v="Aruba 7220"/>
    <s v="NULL"/>
    <s v="00:1A:1E:03:83:40"/>
    <s v="10.6.3.12"/>
  </r>
  <r>
    <x v="37"/>
    <x v="712"/>
    <x v="2747"/>
    <x v="2"/>
    <x v="3"/>
    <s v="In Betrieb"/>
    <x v="32"/>
    <s v="ProLiant DL160 G6 (Server Windows)"/>
    <s v="CZJ007032G"/>
    <s v="D8:D3:85:63:FC:76"/>
    <s v="172.17.244.2"/>
  </r>
  <r>
    <x v="37"/>
    <x v="712"/>
    <x v="2748"/>
    <x v="4"/>
    <x v="14"/>
    <s v="In Betrieb"/>
    <x v="13"/>
    <s v="HP EVA P6500"/>
    <s v="SGA12900BH "/>
    <s v="NULL"/>
    <s v="172.17.92.223"/>
  </r>
  <r>
    <x v="37"/>
    <x v="712"/>
    <x v="2749"/>
    <x v="4"/>
    <x v="14"/>
    <s v="In Betrieb"/>
    <x v="31"/>
    <s v="IBM v3700"/>
    <n v="7856206"/>
    <s v="NULL"/>
    <s v="172.17.247.146"/>
  </r>
  <r>
    <x v="37"/>
    <x v="712"/>
    <x v="2750"/>
    <x v="4"/>
    <x v="14"/>
    <s v="In Betrieb"/>
    <x v="31"/>
    <s v="IBM v3700"/>
    <s v="7813G80"/>
    <s v="NULL"/>
    <s v="172.17.247.86"/>
  </r>
  <r>
    <x v="37"/>
    <x v="712"/>
    <x v="2751"/>
    <x v="2"/>
    <x v="2"/>
    <s v="In Betrieb"/>
    <x v="2"/>
    <s v="ProLiant DL380p Gen8 (Server ESX), ProLiant DL380p Gen8 (Server ESX)"/>
    <s v="CZ22290J4L, CZ22290J4L"/>
    <s v="n.a., n.a."/>
    <s v="n.a., n.a."/>
  </r>
  <r>
    <x v="37"/>
    <x v="712"/>
    <x v="2752"/>
    <x v="2"/>
    <x v="2"/>
    <s v="In Betrieb"/>
    <x v="2"/>
    <s v="ProLiant DL380 G7 (Server ESX), ProLiant DL380 G7 (Server ESX)"/>
    <s v="CZ220201S5, CZ220201S5"/>
    <s v="00:50:56:61:2d:8d, e4:11:5b:0e:7b:dc"/>
    <s v="169.254.145.113, 172.17.192.51"/>
  </r>
  <r>
    <x v="37"/>
    <x v="712"/>
    <x v="2753"/>
    <x v="2"/>
    <x v="2"/>
    <s v="In Betrieb"/>
    <x v="2"/>
    <s v="ProLiant DL380 G7 (Server ESX), ProLiant DL380 G7 (Server ESX)"/>
    <s v="CZ215105MF, CZ215105MF"/>
    <s v="00:50:56:6f:95:91, 2c:76:8a:b0:5f:12"/>
    <s v="169.254.243.99, 172.17.192.52"/>
  </r>
  <r>
    <x v="37"/>
    <x v="712"/>
    <x v="2754"/>
    <x v="2"/>
    <x v="2"/>
    <s v="In Betrieb"/>
    <x v="2"/>
    <s v="PowerEdge 1950 (Server ESX), PowerEdge 1950 (Server ESX)"/>
    <s v="5RB523J, 5RB523J"/>
    <s v="n.a., n.a."/>
    <s v="n.a., n.a."/>
  </r>
  <r>
    <x v="37"/>
    <x v="712"/>
    <x v="2755"/>
    <x v="2"/>
    <x v="2"/>
    <s v="In Betrieb"/>
    <x v="2"/>
    <s v="PowerEdge R710 (Server ESX)"/>
    <s v="361MQ4J"/>
    <s v="00:26:b9:8c:51:65"/>
    <s v="172.17.192.65"/>
  </r>
  <r>
    <x v="37"/>
    <x v="712"/>
    <x v="2756"/>
    <x v="2"/>
    <x v="2"/>
    <s v="In Betrieb"/>
    <x v="2"/>
    <s v="ProLiant DL380 G7 (Server ESX)"/>
    <s v="CZ310485C7"/>
    <s v="68:b5:99:6a:a5:f0"/>
    <s v="172.17.192.66"/>
  </r>
  <r>
    <x v="37"/>
    <x v="712"/>
    <x v="2757"/>
    <x v="2"/>
    <x v="2"/>
    <s v="In Betrieb"/>
    <x v="2"/>
    <s v="ProLiant DL380p Gen8 (Server ESX), ProLiant DL380p Gen8 (Server ESX), ProLiant DL380p Gen8 (Server ESX)"/>
    <s v="CZ230804YK, CZ230804YK, CZ230804YK"/>
    <s v="00:50:56:60:13:6b, 00:50:56:6b:ba:22, 10:60:4b:a2:0b:aa"/>
    <s v="172.17.162.73, 172.17.192.173, 172.17.192.73"/>
  </r>
  <r>
    <x v="37"/>
    <x v="712"/>
    <x v="2758"/>
    <x v="2"/>
    <x v="2"/>
    <s v="In Betrieb"/>
    <x v="2"/>
    <s v="ProLiant DL380p Gen8 (Server ESX), ProLiant DL380p Gen8 (Server ESX), ProLiant DL380p Gen8 (Server ESX)"/>
    <s v="CZ230804YM, CZ230804YM, CZ230804YM"/>
    <s v="00:50:56:67:46:77, 00:50:56:6c:56:53, 10:60:4b:a2:ba:b2"/>
    <s v="172.17.192.174, 172.17.162.74, 172.17.192.74"/>
  </r>
  <r>
    <x v="37"/>
    <x v="712"/>
    <x v="2759"/>
    <x v="2"/>
    <x v="2"/>
    <s v="In Betrieb"/>
    <x v="2"/>
    <s v="PowerEdge R710 (Server ESX), PowerEdge R710 (Server ESX)"/>
    <s v="508MQ4J, 508MQ4J"/>
    <s v="00:26:b9:8c:47:c6, 00:50:56:60:ea:d2"/>
    <s v="172.17.192.76, 172.17.133.20"/>
  </r>
  <r>
    <x v="37"/>
    <x v="712"/>
    <x v="2760"/>
    <x v="2"/>
    <x v="2"/>
    <s v="In Betrieb"/>
    <x v="2"/>
    <s v="PowerEdge R710 (Server ESX)"/>
    <s v="608MQ4J"/>
    <s v="00:26:b9:8c:40:76"/>
    <s v="172.17.192.77"/>
  </r>
  <r>
    <x v="37"/>
    <x v="712"/>
    <x v="2761"/>
    <x v="2"/>
    <x v="2"/>
    <s v="In Betrieb"/>
    <x v="2"/>
    <s v="ProLiant DL380p Gen8 (Server ESX)"/>
    <s v="CZ23470P7S"/>
    <s v="2c:44:fd:91:3f:a0"/>
    <s v="172.17.192.78"/>
  </r>
  <r>
    <x v="37"/>
    <x v="712"/>
    <x v="2762"/>
    <x v="2"/>
    <x v="2"/>
    <s v="In Betrieb"/>
    <x v="2"/>
    <s v="ProLiant DL380 G6 (Server ESX)"/>
    <s v="CZC9440VKX"/>
    <s v="n.a."/>
    <s v="n.a."/>
  </r>
  <r>
    <x v="37"/>
    <x v="712"/>
    <x v="2763"/>
    <x v="2"/>
    <x v="2"/>
    <s v="In Betrieb"/>
    <x v="2"/>
    <s v="ProLiant DL360 G7 (Server ESX)"/>
    <s v="CZJ2121035"/>
    <s v="80:c1:6e:66:66:f4"/>
    <s v="172.17.192.82"/>
  </r>
  <r>
    <x v="37"/>
    <x v="712"/>
    <x v="2764"/>
    <x v="2"/>
    <x v="2"/>
    <s v="In Betrieb"/>
    <x v="2"/>
    <s v="ProLiant DL360 G7 (Server ESX)"/>
    <s v="CZJ2121021"/>
    <s v="80:c1:6e:66:16:90"/>
    <s v="172.17.192.83"/>
  </r>
  <r>
    <x v="37"/>
    <x v="712"/>
    <x v="2765"/>
    <x v="2"/>
    <x v="2"/>
    <s v="In Betrieb"/>
    <x v="2"/>
    <s v="ProLiant DL380 Gen9 (Server ESX), ProLiant DL380 Gen9 (Server ESX)"/>
    <s v="CZJ541014M, CZJ541014M"/>
    <s v="00:50:56:6b:7d:18, 94:57:a5:6c:1c:88"/>
    <s v="169.254.204.23, 172.17.192.84"/>
  </r>
  <r>
    <x v="37"/>
    <x v="712"/>
    <x v="2766"/>
    <x v="2"/>
    <x v="2"/>
    <s v="In Betrieb"/>
    <x v="2"/>
    <s v="ProLiant DL380 Gen9 (Server ESX)"/>
    <s v="CZJ6400LL5"/>
    <s v="8c:dc:d4:13:03:90"/>
    <s v="172.17.152.101"/>
  </r>
  <r>
    <x v="37"/>
    <x v="712"/>
    <x v="2767"/>
    <x v="2"/>
    <x v="2"/>
    <s v="In Betrieb"/>
    <x v="2"/>
    <s v="ProLiant DL380 Gen9 (Server ESX)"/>
    <s v="CZJ6400LL6"/>
    <s v="5c:b9:01:e3:38:a8"/>
    <s v="172.17.152.103"/>
  </r>
  <r>
    <x v="37"/>
    <x v="712"/>
    <x v="2768"/>
    <x v="2"/>
    <x v="2"/>
    <s v="Angelegt"/>
    <x v="2"/>
    <s v="NULL"/>
    <s v="NULL"/>
    <s v="NULL"/>
    <s v="NULL"/>
  </r>
  <r>
    <x v="37"/>
    <x v="712"/>
    <x v="2769"/>
    <x v="2"/>
    <x v="2"/>
    <s v="Angelegt"/>
    <x v="2"/>
    <s v="NULL"/>
    <s v="NULL"/>
    <s v="NULL"/>
    <s v="NULL"/>
  </r>
  <r>
    <x v="37"/>
    <x v="712"/>
    <x v="2770"/>
    <x v="2"/>
    <x v="3"/>
    <s v="In Wartung"/>
    <x v="2"/>
    <s v="ProLiant DL380p Gen8 (Server Windows)"/>
    <s v="CZ231701DP"/>
    <s v="n.a."/>
    <s v="n.a."/>
  </r>
  <r>
    <x v="37"/>
    <x v="712"/>
    <x v="2771"/>
    <x v="1"/>
    <x v="1"/>
    <s v="In Betrieb"/>
    <x v="4"/>
    <s v="Mellanox SX6018, Mellanox SX6018"/>
    <s v=", "/>
    <s v="F4:52:14:E1:BC:74, n.a."/>
    <s v="172.17.93.201, n.a."/>
  </r>
  <r>
    <x v="37"/>
    <x v="712"/>
    <x v="2772"/>
    <x v="2"/>
    <x v="13"/>
    <s v="In Betrieb"/>
    <x v="47"/>
    <s v="PowerEdge R720 (Server Linux), PowerEdge R720 (Server Linux)"/>
    <s v="D01JJ32, D01JJ32"/>
    <s v="80:00:00:48:FE:80, EC:F4:BB:CD:A5:80"/>
    <s v="172.17.130.190, 172.17.128.190"/>
  </r>
  <r>
    <x v="37"/>
    <x v="712"/>
    <x v="2773"/>
    <x v="2"/>
    <x v="13"/>
    <s v="In Betrieb"/>
    <x v="47"/>
    <s v="PowerEdge R720 (Server Linux), PowerEdge R720 (Server Linux), PowerEdge R720 (Server Linux), PowerEdge R720 (Server Linux)"/>
    <s v="2RYMJ32, 2RYMJ32, 2RYMJ32, 2RYMJ32"/>
    <s v="n.a., n.a., 80:00:00:48:FE:80, EC:F4:BB:CD:A5:40"/>
    <s v="n.a., n.a., 172.17.130.191, 172.17.128.191"/>
  </r>
  <r>
    <x v="37"/>
    <x v="712"/>
    <x v="2774"/>
    <x v="2"/>
    <x v="13"/>
    <s v="In Betrieb"/>
    <x v="47"/>
    <s v="PowerEdge R720 (Server Linux), PowerEdge R720 (Server Linux), PowerEdge R720 (Server Linux), PowerEdge R720 (Server Linux)"/>
    <s v="2YWQJ32, 2YWQJ32, 2YWQJ32, 2YWQJ32"/>
    <s v="n.a., n.a., 80:00:00:48:FE:80, EC:F4:BB:CD:A2:88"/>
    <s v="n.a., n.a., 172.17.130.192, 172.17.128.192"/>
  </r>
  <r>
    <x v="37"/>
    <x v="712"/>
    <x v="2775"/>
    <x v="2"/>
    <x v="13"/>
    <s v="In Betrieb"/>
    <x v="47"/>
    <s v="PowerEdge R720 (Server Linux), PowerEdge R720 (Server Linux)"/>
    <s v="HVZKJ32, HVZKJ32"/>
    <s v="80:00:00:48:FE:80, EC:F4:BB:CD:A5:18"/>
    <s v="172.17.130.193, 172.17.128.193"/>
  </r>
  <r>
    <x v="37"/>
    <x v="712"/>
    <x v="2776"/>
    <x v="2"/>
    <x v="13"/>
    <s v="In Betrieb"/>
    <x v="47"/>
    <s v="PowerEdge R720 (Server Linux), PowerEdge R720 (Server Linux), PowerEdge R720 (Server Linux), PowerEdge R720 (Server Linux)"/>
    <s v="DXWQJ32, DXWQJ32, DXWQJ32, DXWQJ32"/>
    <s v="EC:F4:BB:CD:AD:C8, 80:00:00:48:FE:80, n.a., n.a."/>
    <s v="172.17.128.194, 172.17.130.194, n.a., n.a."/>
  </r>
  <r>
    <x v="37"/>
    <x v="712"/>
    <x v="2777"/>
    <x v="2"/>
    <x v="13"/>
    <s v="In Betrieb"/>
    <x v="47"/>
    <s v="PowerEdge R720 (Server Linux), PowerEdge R720 (Server Linux)"/>
    <s v="18YNJ32, 18YNJ32"/>
    <s v="n.a., EC:F4:BB:CD:AE:10"/>
    <s v="n.a., 172.17.128.195"/>
  </r>
  <r>
    <x v="37"/>
    <x v="712"/>
    <x v="2778"/>
    <x v="2"/>
    <x v="13"/>
    <s v="In Betrieb"/>
    <x v="47"/>
    <s v="PowerEdge R720 (Server Linux), PowerEdge R720 (Server Linux), PowerEdge R720 (Server Linux), PowerEdge R720 (Server Linux)"/>
    <s v="HXWQJ32, HXWQJ32, HXWQJ32, HXWQJ32"/>
    <s v="n.a., n.a., 80:00:00:48:FE:80, EC:F4:BB:CD:A5:60"/>
    <s v="n.a., n.a., 172.17.130.196, 172.17.128.196"/>
  </r>
  <r>
    <x v="37"/>
    <x v="712"/>
    <x v="2779"/>
    <x v="2"/>
    <x v="13"/>
    <s v="In Betrieb"/>
    <x v="47"/>
    <s v="PowerEdge R720 (Server Linux), PowerEdge R720 (Server Linux), PowerEdge R720 (Server Linux), PowerEdge R720 (Server Linux)"/>
    <s v="J7YNJ32, J7YNJ32, J7YNJ32, J7YNJ32"/>
    <s v="n.a., n.a., 80:00:00:48:FE:80, EC:F4:BB:CD:A4:50"/>
    <s v="n.a., n.a., 172.17.130.197, 172.17.128.197"/>
  </r>
  <r>
    <x v="37"/>
    <x v="712"/>
    <x v="2780"/>
    <x v="2"/>
    <x v="13"/>
    <s v="In Betrieb"/>
    <x v="47"/>
    <s v="PowerEdge R720 (Server Linux), PowerEdge R720 (Server Linux)"/>
    <s v="2CZLJ32, 2CZLJ32"/>
    <s v="80:00:00:48:FE:80, EC:F4:BB:CD:A7:98"/>
    <s v="172.17.130.198, 172.17.128.198"/>
  </r>
  <r>
    <x v="37"/>
    <x v="712"/>
    <x v="2781"/>
    <x v="2"/>
    <x v="13"/>
    <s v="In Betrieb"/>
    <x v="47"/>
    <s v="PowerEdge R720 (Server Linux), PowerEdge R720 (Server Linux), PowerEdge R720 (Server Linux), PowerEdge R720 (Server Linux)"/>
    <s v="F01JJ32, F01JJ32, F01JJ32, F01JJ32"/>
    <s v="n.a., n.a., 80:00:00:48:FE:80, EC:F4:BB:CD:A5:10"/>
    <s v="n.a., n.a., 172.17.130.199, 172.17.128.199"/>
  </r>
  <r>
    <x v="37"/>
    <x v="712"/>
    <x v="2782"/>
    <x v="2"/>
    <x v="13"/>
    <s v="In Betrieb"/>
    <x v="47"/>
    <s v="PowerEdge R720xd (Server Linux), PowerEdge R720xd (Server Linux), PowerEdge R720xd (Server Linux)"/>
    <s v="5GB2H32, 5GB2H32, 5GB2H32"/>
    <s v="80:00:00:48:FE:80, EC:F4:BB:C8:3E:50, EC:F4:BB:C8:3E:52"/>
    <s v="172.17.130.200, 172.17.128.200, 172.17.152.200"/>
  </r>
  <r>
    <x v="37"/>
    <x v="712"/>
    <x v="2783"/>
    <x v="2"/>
    <x v="13"/>
    <s v="In Betrieb"/>
    <x v="47"/>
    <s v="PowerEdge R720 (Server Linux)"/>
    <s v="9TV1C5J"/>
    <s v="A0:36:9F:15:52:7C"/>
    <s v="172.17.125.101"/>
  </r>
  <r>
    <x v="37"/>
    <x v="712"/>
    <x v="2784"/>
    <x v="2"/>
    <x v="13"/>
    <s v="In Betrieb"/>
    <x v="47"/>
    <s v="PowerEdge R720 (Server Linux)"/>
    <s v="8TV1C5J"/>
    <s v="A0:36:9F:15:52:90"/>
    <s v="172.17.125.102"/>
  </r>
  <r>
    <x v="37"/>
    <x v="712"/>
    <x v="2785"/>
    <x v="2"/>
    <x v="13"/>
    <s v="In Betrieb"/>
    <x v="47"/>
    <s v="PowerEdge R720 (Server Linux)"/>
    <s v="FTV1C5J"/>
    <s v="A0:36:9F:15:52:5C"/>
    <s v="172.17.125.103"/>
  </r>
  <r>
    <x v="37"/>
    <x v="712"/>
    <x v="2786"/>
    <x v="2"/>
    <x v="13"/>
    <s v="In Betrieb"/>
    <x v="47"/>
    <s v="PowerEdge R720 (Server Linux)"/>
    <s v="DTV1C5J"/>
    <s v="A0:36:9F:15:56:B8"/>
    <s v="172.17.125.104"/>
  </r>
  <r>
    <x v="37"/>
    <x v="712"/>
    <x v="2787"/>
    <x v="2"/>
    <x v="13"/>
    <s v="In Betrieb"/>
    <x v="47"/>
    <s v="PowerEdge R720 (Server Linux)"/>
    <s v="CTV1C5J"/>
    <s v="A0:36:9F:15:61:1C"/>
    <s v="172.17.125.106"/>
  </r>
  <r>
    <x v="37"/>
    <x v="712"/>
    <x v="2788"/>
    <x v="2"/>
    <x v="13"/>
    <s v="In Betrieb"/>
    <x v="47"/>
    <s v="PowerEdge R720 (Server Linux), PowerEdge R720 (Server Linux), PowerEdge R720 (Server Linux), PowerEdge R720 (Server Linux)"/>
    <s v="192XH5J, 192XH5J, 192XH5J, 192XH5J"/>
    <s v="00:1B:21:5F:89:DC, 00:1B:21:5F:89:DD, 78:45:C4:F5:13:14, 80:00:00:48:FE:80"/>
    <s v="172.17.125.110, 172.17.152.127, 169.254.0.2, 172.17.130.110"/>
  </r>
  <r>
    <x v="37"/>
    <x v="712"/>
    <x v="2789"/>
    <x v="2"/>
    <x v="13"/>
    <s v="In Betrieb"/>
    <x v="47"/>
    <s v="PowerEdge M620 (Server Linux), PowerEdge M620 (Server Linux), PowerEdge M620 (Server Linux), PowerEdge M620 (Server Linux)"/>
    <s v="JM3XH5J, JM3XH5J, JM3XH5J, JM3XH5J"/>
    <s v="n.a., n.a., A4:1F:72:07:77:04, 80:00:02:08:FE:80"/>
    <s v="n.a., n.a., 172.17.125.111, 172.17.130.111"/>
  </r>
  <r>
    <x v="37"/>
    <x v="712"/>
    <x v="2790"/>
    <x v="2"/>
    <x v="13"/>
    <s v="In Betrieb"/>
    <x v="47"/>
    <s v="PowerEdge M620 (Server Linux), PowerEdge M620 (Server Linux), PowerEdge M620 (Server Linux), PowerEdge M620 (Server Linux)"/>
    <s v="7N3XH5J, 7N3XH5J, 7N3XH5J, 7N3XH5J"/>
    <s v="n.a., n.a., A4:1F:72:07:77:11, 80:00:02:08:FE:80"/>
    <s v="n.a., n.a., 172.17.125.112, 172.17.130.112"/>
  </r>
  <r>
    <x v="37"/>
    <x v="712"/>
    <x v="2791"/>
    <x v="2"/>
    <x v="13"/>
    <s v="In Betrieb"/>
    <x v="47"/>
    <s v="PowerEdge M620 (Server Linux), PowerEdge M620 (Server Linux), PowerEdge M620 (Server Linux), PowerEdge M620 (Server Linux)"/>
    <s v="6N3XH5J, 6N3XH5J, 6N3XH5J, 6N3XH5J"/>
    <s v="n.a., n.a., A4:1F:72:07:77:1E, 80:00:02:08:FE:80"/>
    <s v="n.a., n.a., 172.17.125.113, 172.17.130.113"/>
  </r>
  <r>
    <x v="37"/>
    <x v="712"/>
    <x v="2792"/>
    <x v="2"/>
    <x v="13"/>
    <s v="In Betrieb"/>
    <x v="47"/>
    <s v="PowerEdge M620 (Server Linux), PowerEdge M620 (Server Linux), PowerEdge M620 (Server Linux)"/>
    <s v="GM3XH5J, GM3XH5J, GM3XH5J"/>
    <s v="n.a., n.a., n.a."/>
    <s v="n.a., n.a., n.a."/>
  </r>
  <r>
    <x v="37"/>
    <x v="712"/>
    <x v="2793"/>
    <x v="2"/>
    <x v="13"/>
    <s v="In Betrieb"/>
    <x v="47"/>
    <s v="PowerEdge M620 (Server Linux), PowerEdge M620 (Server Linux), PowerEdge M620 (Server Linux), PowerEdge M620 (Server Linux)"/>
    <s v="1N3XH5J, 1N3XH5J, 1N3XH5J, 1N3XH5J"/>
    <s v="5C:F9:DD:D7:CF:18, n.a., A4:1F:72:07:77:38, 80:00:02:08:FE:80"/>
    <s v="169.254.0.2, n.a., 172.17.125.115, 172.17.130.115"/>
  </r>
  <r>
    <x v="37"/>
    <x v="712"/>
    <x v="2794"/>
    <x v="2"/>
    <x v="13"/>
    <s v="In Betrieb"/>
    <x v="47"/>
    <s v="PowerEdge M620 (Server Linux), PowerEdge M620 (Server Linux), PowerEdge M620 (Server Linux)"/>
    <s v="3N3XH5J, 3N3XH5J, 3N3XH5J"/>
    <s v="n.a., n.a., n.a."/>
    <s v="n.a., n.a., n.a."/>
  </r>
  <r>
    <x v="37"/>
    <x v="712"/>
    <x v="2795"/>
    <x v="2"/>
    <x v="13"/>
    <s v="In Betrieb"/>
    <x v="47"/>
    <s v="PowerEdge M620 (Server Linux), PowerEdge M620 (Server Linux), PowerEdge M620 (Server Linux)"/>
    <s v="8N3XH5J, 8N3XH5J, 8N3XH5J"/>
    <s v="n.a., n.a., n.a."/>
    <s v="n.a., n.a., n.a."/>
  </r>
  <r>
    <x v="37"/>
    <x v="712"/>
    <x v="2796"/>
    <x v="2"/>
    <x v="13"/>
    <s v="In Betrieb"/>
    <x v="47"/>
    <s v="PowerEdge M620 (Server Linux), PowerEdge M620 (Server Linux), PowerEdge M620 (Server Linux)"/>
    <s v="9N3XH5J, 9N3XH5J, 9N3XH5J"/>
    <s v="n.a., n.a., n.a."/>
    <s v="n.a., n.a., n.a."/>
  </r>
  <r>
    <x v="37"/>
    <x v="712"/>
    <x v="2797"/>
    <x v="2"/>
    <x v="13"/>
    <s v="In Betrieb"/>
    <x v="47"/>
    <s v="PowerEdge M620 (Server Linux), PowerEdge M620 (Server Linux), PowerEdge M620 (Server Linux)"/>
    <s v="4N3XH5J, 4N3XH5J, 4N3XH5J"/>
    <s v="n.a., n.a., n.a."/>
    <s v="n.a., n.a., n.a."/>
  </r>
  <r>
    <x v="37"/>
    <x v="712"/>
    <x v="2798"/>
    <x v="2"/>
    <x v="13"/>
    <s v="In Betrieb"/>
    <x v="47"/>
    <s v="PowerEdge M620 (Server Linux), PowerEdge M620 (Server Linux), PowerEdge M620 (Server Linux)"/>
    <s v="5N3XH5J, 5N3XH5J, 5N3XH5J"/>
    <s v="n.a., n.a., n.a."/>
    <s v="n.a., n.a., n.a."/>
  </r>
  <r>
    <x v="37"/>
    <x v="712"/>
    <x v="2799"/>
    <x v="2"/>
    <x v="13"/>
    <s v="In Betrieb"/>
    <x v="47"/>
    <s v="PowerEdge M620 (Server Linux), PowerEdge M620 (Server Linux), PowerEdge M620 (Server Linux)"/>
    <s v="HM3XH5J, HM3XH5J, HM3XH5J"/>
    <s v="n.a., n.a., n.a."/>
    <s v="n.a., n.a., n.a."/>
  </r>
  <r>
    <x v="37"/>
    <x v="712"/>
    <x v="2800"/>
    <x v="2"/>
    <x v="13"/>
    <s v="In Betrieb"/>
    <x v="47"/>
    <s v="PowerEdge M620 (Server Linux), PowerEdge M620 (Server Linux), PowerEdge M620 (Server Linux), PowerEdge M620 (Server Linux)"/>
    <s v="2N3XH5J, 2N3XH5J, 2N3XH5J, 2N3XH5J"/>
    <s v="5C:F9:DD:D7:CE:E8, n.a., A4:1F:72:07:77:93, 80:00:02:08:FE:80"/>
    <s v="169.254.0.2, n.a., 172.17.125.122, 172.17.130.122"/>
  </r>
  <r>
    <x v="37"/>
    <x v="712"/>
    <x v="2801"/>
    <x v="2"/>
    <x v="13"/>
    <s v="In Betrieb"/>
    <x v="47"/>
    <s v="PowerEdge M630 (Server Linux), PowerEdge M630 (Server Linux)"/>
    <s v="1045RG2, 1045RG2"/>
    <s v="n.a., n.a."/>
    <s v="n.a., n.a."/>
  </r>
  <r>
    <x v="37"/>
    <x v="712"/>
    <x v="2802"/>
    <x v="2"/>
    <x v="13"/>
    <s v="In Betrieb"/>
    <x v="47"/>
    <s v="PowerEdge M630 (Server Linux)"/>
    <s v="1028RG2"/>
    <s v="n.a."/>
    <s v="n.a."/>
  </r>
  <r>
    <x v="37"/>
    <x v="712"/>
    <x v="2803"/>
    <x v="2"/>
    <x v="13"/>
    <s v="In Betrieb"/>
    <x v="47"/>
    <s v="PowerEdge M630 (Server Linux)"/>
    <s v="1048RG2"/>
    <s v="n.a."/>
    <s v="n.a."/>
  </r>
  <r>
    <x v="37"/>
    <x v="712"/>
    <x v="2804"/>
    <x v="2"/>
    <x v="13"/>
    <s v="In Betrieb"/>
    <x v="47"/>
    <s v="PowerEdge R720 (Server Linux), PowerEdge R720 (Server Linux), PowerEdge R720 (Server Linux)"/>
    <s v="2N2NWX1, 2N2NWX1, 2N2NWX1"/>
    <s v="80:00:00:48:FE:80, 90:B1:1C:42:AF:0B, 90:B1:1C:42:AF:0D"/>
    <s v="172.17.130.130, 172.17.152.130, 172.17.125.130"/>
  </r>
  <r>
    <x v="37"/>
    <x v="712"/>
    <x v="2805"/>
    <x v="2"/>
    <x v="13"/>
    <s v="In Betrieb"/>
    <x v="47"/>
    <s v="PowerEdge M620 (Server Linux), PowerEdge M620 (Server Linux), PowerEdge M620 (Server Linux), PowerEdge M620 (Server Linux)"/>
    <s v="BL9YXX1, BL9YXX1, BL9YXX1, BL9YXX1"/>
    <s v="5C:F9:DD:D9:17:99, n.a., B8:CA:3A:43:9A:44, 80:00:02:08:FE:80"/>
    <s v="169.254.0.2, n.a., 172.17.125.131, 172.17.130.131"/>
  </r>
  <r>
    <x v="37"/>
    <x v="712"/>
    <x v="2806"/>
    <x v="2"/>
    <x v="13"/>
    <s v="In Betrieb"/>
    <x v="47"/>
    <s v="PowerEdge M620 (Server Linux), PowerEdge M620 (Server Linux), PowerEdge M620 (Server Linux), PowerEdge M620 (Server Linux)"/>
    <s v="3Z90YX1, 3Z90YX1, 3Z90YX1, 3Z90YX1"/>
    <s v="5C:F9:DD:D9:16:77, n.a., B8:CA:3A:43:9A:51, 80:00:02:08:FE:80"/>
    <s v="169.254.0.2, n.a., 172.17.125.132, 172.17.130.132"/>
  </r>
  <r>
    <x v="37"/>
    <x v="712"/>
    <x v="2807"/>
    <x v="2"/>
    <x v="13"/>
    <s v="In Betrieb"/>
    <x v="47"/>
    <s v="PowerEdge M620 (Server Linux), PowerEdge M620 (Server Linux), PowerEdge M620 (Server Linux)"/>
    <s v="1W91YX1, 1W91YX1, 1W91YX1"/>
    <s v="n.a., n.a., n.a."/>
    <s v="n.a., n.a., n.a."/>
  </r>
  <r>
    <x v="37"/>
    <x v="712"/>
    <x v="2808"/>
    <x v="2"/>
    <x v="13"/>
    <s v="In Betrieb"/>
    <x v="47"/>
    <s v="PowerEdge M620 (Server Linux), PowerEdge M620 (Server Linux), PowerEdge M620 (Server Linux)"/>
    <s v="4Z90YX1, 4Z90YX1, 4Z90YX1"/>
    <s v="n.a., n.a., n.a."/>
    <s v="n.a., n.a., n.a."/>
  </r>
  <r>
    <x v="37"/>
    <x v="712"/>
    <x v="2809"/>
    <x v="2"/>
    <x v="13"/>
    <s v="In Betrieb"/>
    <x v="47"/>
    <s v="PowerEdge M620 (Server Linux), PowerEdge M620 (Server Linux), PowerEdge M620 (Server Linux), PowerEdge M620 (Server Linux)"/>
    <s v="1P64YX1, 1P64YX1, 1P64YX1, 1P64YX1"/>
    <s v="5C:F9:DD:D9:23:27, n.a., B8:CA:3A:43:9A:78, 80:00:02:08:FE:80"/>
    <s v="169.254.0.2, n.a., 172.17.125.135, 172.17.130.135"/>
  </r>
  <r>
    <x v="37"/>
    <x v="712"/>
    <x v="2810"/>
    <x v="2"/>
    <x v="13"/>
    <s v="In Betrieb"/>
    <x v="47"/>
    <s v="PowerEdge M620 (Server Linux), PowerEdge M620 (Server Linux), PowerEdge M620 (Server Linux), PowerEdge M620 (Server Linux)"/>
    <s v="DF65YX1, DF65YX1, DF65YX1, DF65YX1"/>
    <s v="5C:F9:DD:D9:17:C9, n.a., B8:CA:3A:43:9A:85, 80:00:02:08:FE:80"/>
    <s v="169.254.0.2, n.a., 172.17.125.136, 172.17.130.136"/>
  </r>
  <r>
    <x v="37"/>
    <x v="712"/>
    <x v="2811"/>
    <x v="2"/>
    <x v="13"/>
    <s v="In Betrieb"/>
    <x v="47"/>
    <s v="PowerEdge M620 (Server Linux), PowerEdge M620 (Server Linux), PowerEdge M620 (Server Linux), PowerEdge M620 (Server Linux)"/>
    <s v="BL9ZXX1, BL9ZXX1, BL9ZXX1, BL9ZXX1"/>
    <s v="5C:F9:DD:D9:1B:BF, n.a., B8:CA:3A:43:9A:92, 80:00:02:08:FE:80"/>
    <s v="169.254.0.2, n.a., 172.17.125.137, 172.17.130.137"/>
  </r>
  <r>
    <x v="37"/>
    <x v="712"/>
    <x v="2812"/>
    <x v="2"/>
    <x v="13"/>
    <s v="In Betrieb"/>
    <x v="47"/>
    <s v="PowerEdge M620 (Server Linux), PowerEdge M620 (Server Linux), PowerEdge M620 (Server Linux), PowerEdge M620 (Server Linux)"/>
    <s v="FF65YX1, FF65YX1, FF65YX1, FF65YX1"/>
    <s v="5C:F9:DD:D9:22:CF, n.a., B8:CA:3A:43:9A:9F, 80:00:02:08:FE:80"/>
    <s v="169.254.0.2, n.a., 172.17.125.138, 172.17.130.138"/>
  </r>
  <r>
    <x v="37"/>
    <x v="712"/>
    <x v="2813"/>
    <x v="2"/>
    <x v="13"/>
    <s v="In Betrieb"/>
    <x v="47"/>
    <s v="PowerEdge M620 (Server Linux), PowerEdge M620 (Server Linux), PowerEdge M620 (Server Linux), PowerEdge M620 (Server Linux)"/>
    <s v="1H92YX1, 1H92YX1, 1H92YX1, 1H92YX1"/>
    <s v="5C:F9:DD:D9:16:B3, n.a., B8:CA:3A:43:9A:AC, 80:00:02:08:FE:80"/>
    <s v="169.254.0.2, n.a., 172.17.125.139, 172.17.130.139"/>
  </r>
  <r>
    <x v="37"/>
    <x v="712"/>
    <x v="2814"/>
    <x v="2"/>
    <x v="13"/>
    <s v="In Betrieb"/>
    <x v="47"/>
    <s v="PowerEdge M620 (Server Linux), PowerEdge M620 (Server Linux), PowerEdge M620 (Server Linux), PowerEdge M620 (Server Linux)"/>
    <s v="BL9XXX1, BL9XXX1, BL9XXX1, BL9XXX1"/>
    <s v="5C:F9:DD:D9:1A:29, n.a., B8:CA:3A:43:9A:B9, 80:00:02:08:FE:80"/>
    <s v="169.254.0.2, n.a., 172.17.125.140, 172.17.130.140"/>
  </r>
  <r>
    <x v="37"/>
    <x v="712"/>
    <x v="2815"/>
    <x v="2"/>
    <x v="13"/>
    <s v="In Betrieb"/>
    <x v="47"/>
    <s v="PowerEdge M620 (Server Linux), PowerEdge M620 (Server Linux), PowerEdge M620 (Server Linux), PowerEdge M620 (Server Linux)"/>
    <s v="JN64YX1, JN64YX1, JN64YX1, JN64YX1"/>
    <s v="80:00:02:08:FE:80, 5C:F9:DD:D9:16:9F, n.a., B8:CA:3A:43:9A:C6"/>
    <s v="172.17.130.141, 169.254.0.2, n.a., 172.17.125.141"/>
  </r>
  <r>
    <x v="37"/>
    <x v="712"/>
    <x v="2816"/>
    <x v="2"/>
    <x v="13"/>
    <s v="In Betrieb"/>
    <x v="47"/>
    <s v="PowerEdge M620 (Server Linux), PowerEdge M620 (Server Linux), PowerEdge M620 (Server Linux), PowerEdge M620 (Server Linux)"/>
    <s v="2H92YX1, 2H92YX1, 2H92YX1, 2H92YX1"/>
    <s v="5C:F9:DD:D9:22:6F, n.a., B8:CA:3A:43:9A:D3, 80:00:02:08:FE:80"/>
    <s v="169.254.0.2, n.a., 172.17.125.142, 172.17.130.142"/>
  </r>
  <r>
    <x v="37"/>
    <x v="712"/>
    <x v="2817"/>
    <x v="2"/>
    <x v="13"/>
    <s v="In Betrieb"/>
    <x v="47"/>
    <s v="PowerEdge M630 (Server Linux)"/>
    <s v="1057RG2"/>
    <s v="n.a."/>
    <s v="n.a."/>
  </r>
  <r>
    <x v="37"/>
    <x v="712"/>
    <x v="2818"/>
    <x v="2"/>
    <x v="13"/>
    <s v="In Betrieb"/>
    <x v="47"/>
    <s v="PowerEdge M630 (Server Linux)"/>
    <s v="1018RG2"/>
    <s v="n.a."/>
    <s v="n.a."/>
  </r>
  <r>
    <x v="37"/>
    <x v="712"/>
    <x v="2819"/>
    <x v="2"/>
    <x v="13"/>
    <s v="In Betrieb"/>
    <x v="47"/>
    <s v="PowerEdge M630 (Server Linux)"/>
    <s v="3WDKSM2"/>
    <s v="n.a."/>
    <s v="n.a."/>
  </r>
  <r>
    <x v="37"/>
    <x v="712"/>
    <x v="2820"/>
    <x v="2"/>
    <x v="13"/>
    <s v="In Betrieb"/>
    <x v="47"/>
    <s v="PowerEdge M630 (Server Linux)"/>
    <s v="3WDJSM2"/>
    <s v="n.a."/>
    <s v="n.a."/>
  </r>
  <r>
    <x v="37"/>
    <x v="712"/>
    <x v="2821"/>
    <x v="2"/>
    <x v="13"/>
    <s v="In Betrieb"/>
    <x v="47"/>
    <s v="PowerEdge M630 (Server Linux)"/>
    <s v="3WCSSM2"/>
    <s v="n.a."/>
    <s v="n.a."/>
  </r>
  <r>
    <x v="37"/>
    <x v="712"/>
    <x v="2822"/>
    <x v="2"/>
    <x v="13"/>
    <s v="In Betrieb"/>
    <x v="47"/>
    <s v="PowerEdge M630 (Server Linux)"/>
    <s v="3WCRSM2"/>
    <s v="n.a."/>
    <s v="n.a."/>
  </r>
  <r>
    <x v="37"/>
    <x v="712"/>
    <x v="2823"/>
    <x v="2"/>
    <x v="13"/>
    <s v="In Betrieb"/>
    <x v="47"/>
    <s v="PowerEdge M630 (Server Linux)"/>
    <s v="3WDMSM2"/>
    <s v="n.a."/>
    <s v="n.a."/>
  </r>
  <r>
    <x v="37"/>
    <x v="712"/>
    <x v="2824"/>
    <x v="2"/>
    <x v="13"/>
    <s v="In Betrieb"/>
    <x v="47"/>
    <s v="PowerEdge M630 (Server Linux)"/>
    <s v="3WDLSM2"/>
    <s v="n.a."/>
    <s v="n.a."/>
  </r>
  <r>
    <x v="37"/>
    <x v="712"/>
    <x v="2825"/>
    <x v="2"/>
    <x v="13"/>
    <s v="In Betrieb"/>
    <x v="47"/>
    <s v="PowerEdge M630 (Server Linux)"/>
    <s v="NULL"/>
    <s v="n.a."/>
    <s v="n.a."/>
  </r>
  <r>
    <x v="37"/>
    <x v="712"/>
    <x v="2826"/>
    <x v="2"/>
    <x v="13"/>
    <s v="In Betrieb"/>
    <x v="47"/>
    <s v="PowerEdge M630 (Server Linux), PowerEdge M630 (Server Linux)"/>
    <s v="F5BSYQ2, F5BSYQ2"/>
    <s v="50:9A:4C:8F:FB:9E, 58:8A:5A:55:CA:CC"/>
    <s v="169.254.0.2, 172.17.125.158"/>
  </r>
  <r>
    <x v="37"/>
    <x v="712"/>
    <x v="2827"/>
    <x v="2"/>
    <x v="13"/>
    <s v="In Betrieb"/>
    <x v="47"/>
    <s v="PowerEdge M630 (Server Linux), PowerEdge M630 (Server Linux)"/>
    <s v="F5CKYQ2, F5CKYQ2"/>
    <s v="50:9A:4C:8F:FA:E4, 58:8A:5A:55:CA:D9"/>
    <s v="169.254.0.2, 172.17.125.159"/>
  </r>
  <r>
    <x v="37"/>
    <x v="712"/>
    <x v="2828"/>
    <x v="2"/>
    <x v="13"/>
    <s v="In Betrieb"/>
    <x v="47"/>
    <s v="PowerEdge M630 (Server Linux), PowerEdge M630 (Server Linux)"/>
    <s v="F5CMYQ2, F5CMYQ2"/>
    <s v="50:9A:4C:8F:FA:3A, 58:8A:5A:55:CA:E6"/>
    <s v="169.254.0.2, 172.17.125.160"/>
  </r>
  <r>
    <x v="37"/>
    <x v="712"/>
    <x v="2829"/>
    <x v="2"/>
    <x v="13"/>
    <s v="In Betrieb"/>
    <x v="47"/>
    <s v="PowerEdge M630 (Server Linux), PowerEdge M630 (Server Linux)"/>
    <s v="F5CNYQ2, F5CNYQ2"/>
    <s v="50:9A:4C:8F:FA:FC, 58:8A:5A:55:CA:F3"/>
    <s v="169.254.0.2, 172.17.125.161"/>
  </r>
  <r>
    <x v="37"/>
    <x v="712"/>
    <x v="2830"/>
    <x v="2"/>
    <x v="13"/>
    <s v="In Betrieb"/>
    <x v="47"/>
    <s v="PowerEdge M630 (Server Linux)"/>
    <s v="F5CPYQ2"/>
    <s v="58:8A:5A:55:CB:00"/>
    <s v="172.17.125.162"/>
  </r>
  <r>
    <x v="37"/>
    <x v="712"/>
    <x v="2831"/>
    <x v="2"/>
    <x v="13"/>
    <s v="In Betrieb"/>
    <x v="47"/>
    <s v="PowerEdge R710 (Server Linux), PowerEdge R710 (Server Linux)"/>
    <s v="GHMMQ4J, GHMMQ4J"/>
    <s v="n.a., n.a."/>
    <s v="n.a., n.a."/>
  </r>
  <r>
    <x v="37"/>
    <x v="712"/>
    <x v="2832"/>
    <x v="2"/>
    <x v="13"/>
    <s v="In Betrieb"/>
    <x v="47"/>
    <s v="PowerEdge R710 (Server Linux), PowerEdge R710 (Server Linux)"/>
    <s v="GG8965J, GG8965J"/>
    <s v="00:1B:21:D5:B0:E5, 52:54:00:AF:37:F5"/>
    <s v="172.17.152.26, 192.168.122.1"/>
  </r>
  <r>
    <x v="37"/>
    <x v="712"/>
    <x v="2833"/>
    <x v="2"/>
    <x v="13"/>
    <s v="In Betrieb"/>
    <x v="47"/>
    <s v="Precision WorkStation R5500 (Server Linux), Precision WorkStation R5500 (Server Linux), Precision WorkStation R5500 (Server Linux), Precision WorkStation R5500 (Server Linux)"/>
    <s v="C1NP65J, C1NP65J, C1NP65J, C1NP65J"/>
    <s v="n.a., n.a., 00:1B:21:D5:AD:40, 52:54:00:9F:B2:6F"/>
    <s v="n.a., n.a., 172.17.152.121, 192.168.122.1"/>
  </r>
  <r>
    <x v="37"/>
    <x v="712"/>
    <x v="2834"/>
    <x v="2"/>
    <x v="13"/>
    <s v="In Betrieb"/>
    <x v="47"/>
    <s v="PowerEdge R720 (Server Linux)"/>
    <s v="G61LG5J"/>
    <s v="n.a."/>
    <s v="n.a."/>
  </r>
  <r>
    <x v="37"/>
    <x v="712"/>
    <x v="2835"/>
    <x v="2"/>
    <x v="13"/>
    <s v="In Betrieb"/>
    <x v="47"/>
    <s v="PowerEdge R730xd (Server Linux)"/>
    <s v="DP4TM62"/>
    <s v="EC:F4:BB:E7:FB:18"/>
    <s v="172.17.152.46"/>
  </r>
  <r>
    <x v="37"/>
    <x v="712"/>
    <x v="2836"/>
    <x v="2"/>
    <x v="13"/>
    <s v="In Betrieb"/>
    <x v="47"/>
    <s v="PowerEdge R730xd (Server Linux)"/>
    <s v="DP4YM62"/>
    <s v="EC:F4:BB:E9:32:60"/>
    <s v="172.17.152.47"/>
  </r>
  <r>
    <x v="37"/>
    <x v="712"/>
    <x v="2837"/>
    <x v="2"/>
    <x v="13"/>
    <s v="In Betrieb"/>
    <x v="47"/>
    <s v="PowerEdge R730xd (Server Linux), PowerEdge R730xd (Server Linux)"/>
    <s v="GF1SF82, GF1SF82"/>
    <s v="n.a., EC:F4:BB:E1:79:20"/>
    <s v="n.a., 172.17.152.48"/>
  </r>
  <r>
    <x v="37"/>
    <x v="712"/>
    <x v="2838"/>
    <x v="2"/>
    <x v="13"/>
    <s v="In Betrieb"/>
    <x v="47"/>
    <s v="PowerEdge R720 (Server Linux), PowerEdge R720 (Server Linux), PowerEdge R720 (Server Linux)"/>
    <s v="CSK2ZZ1, CSK2ZZ1, CSK2ZZ1"/>
    <s v="n.a., n.a., n.a."/>
    <s v="n.a., n.a., n.a."/>
  </r>
  <r>
    <x v="37"/>
    <x v="712"/>
    <x v="2839"/>
    <x v="2"/>
    <x v="13"/>
    <s v="In Betrieb"/>
    <x v="47"/>
    <s v="PowerEdge M620 (Server Linux), PowerEdge M620 (Server Linux)"/>
    <s v="4MK2ZZ1, 4MK2ZZ1"/>
    <s v="n.a., n.a."/>
    <s v="n.a., n.a."/>
  </r>
  <r>
    <x v="37"/>
    <x v="712"/>
    <x v="2840"/>
    <x v="2"/>
    <x v="13"/>
    <s v="In Betrieb"/>
    <x v="47"/>
    <s v="PowerEdge M620 (Server Linux)"/>
    <s v="4NK2ZZ1"/>
    <s v="n.a."/>
    <s v="n.a."/>
  </r>
  <r>
    <x v="37"/>
    <x v="712"/>
    <x v="2841"/>
    <x v="2"/>
    <x v="13"/>
    <s v="In Betrieb"/>
    <x v="47"/>
    <s v="PowerEdge M620 (Server Linux), PowerEdge M620 (Server Linux)"/>
    <s v="1NK2ZZ1, 1NK2ZZ1"/>
    <s v="n.a., n.a."/>
    <s v="n.a., n.a."/>
  </r>
  <r>
    <x v="37"/>
    <x v="712"/>
    <x v="2842"/>
    <x v="2"/>
    <x v="13"/>
    <s v="In Betrieb"/>
    <x v="47"/>
    <s v="PowerEdge M620 (Server Linux), PowerEdge M620 (Server Linux)"/>
    <s v="8NK2ZZ1, 8NK2ZZ1"/>
    <s v="n.a., n.a."/>
    <s v="n.a., n.a."/>
  </r>
  <r>
    <x v="37"/>
    <x v="712"/>
    <x v="2843"/>
    <x v="2"/>
    <x v="13"/>
    <s v="In Betrieb"/>
    <x v="47"/>
    <s v="PowerEdge M620 (Server Linux), PowerEdge M620 (Server Linux)"/>
    <s v="FMK2ZZ1, FMK2ZZ1"/>
    <s v="n.a., n.a."/>
    <s v="n.a., n.a."/>
  </r>
  <r>
    <x v="37"/>
    <x v="712"/>
    <x v="2844"/>
    <x v="2"/>
    <x v="13"/>
    <s v="In Betrieb"/>
    <x v="47"/>
    <s v="PowerEdge M620 (Server Linux), PowerEdge M620 (Server Linux)"/>
    <s v="J3CPW02, J3CPW02"/>
    <s v="n.a., n.a."/>
    <s v="n.a., n.a."/>
  </r>
  <r>
    <x v="37"/>
    <x v="712"/>
    <x v="2845"/>
    <x v="2"/>
    <x v="13"/>
    <s v="In Betrieb"/>
    <x v="47"/>
    <s v="PowerEdge M620 (Server Linux)"/>
    <s v="44CXW02"/>
    <s v="n.a."/>
    <s v="n.a."/>
  </r>
  <r>
    <x v="37"/>
    <x v="712"/>
    <x v="2846"/>
    <x v="2"/>
    <x v="13"/>
    <s v="In Betrieb"/>
    <x v="47"/>
    <s v="PowerEdge M620 (Server Linux), PowerEdge M620 (Server Linux)"/>
    <s v="14CPW02, 14CPW02"/>
    <s v="n.a., n.a."/>
    <s v="n.a., n.a."/>
  </r>
  <r>
    <x v="37"/>
    <x v="712"/>
    <x v="2847"/>
    <x v="2"/>
    <x v="13"/>
    <s v="In Betrieb"/>
    <x v="47"/>
    <s v="PowerEdge M620 (Server Linux), PowerEdge M620 (Server Linux)"/>
    <s v="24CXW02, 24CXW02"/>
    <s v="n.a., n.a."/>
    <s v="n.a., n.a."/>
  </r>
  <r>
    <x v="37"/>
    <x v="712"/>
    <x v="2848"/>
    <x v="2"/>
    <x v="13"/>
    <s v="In Betrieb"/>
    <x v="47"/>
    <s v="PowerEdge M620 (Server Linux), PowerEdge M620 (Server Linux)"/>
    <s v="59CWW02, 59CWW02"/>
    <s v="n.a., n.a."/>
    <s v="n.a., n.a."/>
  </r>
  <r>
    <x v="37"/>
    <x v="712"/>
    <x v="2849"/>
    <x v="2"/>
    <x v="13"/>
    <s v="In Betrieb"/>
    <x v="47"/>
    <s v="PowerEdge M620 (Server Linux), PowerEdge M620 (Server Linux)"/>
    <s v="34CXW02, 34CXW02"/>
    <s v="n.a., n.a."/>
    <s v="n.a., n.a."/>
  </r>
  <r>
    <x v="37"/>
    <x v="712"/>
    <x v="2850"/>
    <x v="2"/>
    <x v="13"/>
    <s v="In Betrieb"/>
    <x v="47"/>
    <s v="PowerEdge M620 (Server Linux), PowerEdge M620 (Server Linux)"/>
    <s v="B3CPW02, B3CPW02"/>
    <s v="n.a., n.a."/>
    <s v="n.a., n.a."/>
  </r>
  <r>
    <x v="37"/>
    <x v="712"/>
    <x v="2851"/>
    <x v="2"/>
    <x v="13"/>
    <s v="In Betrieb"/>
    <x v="47"/>
    <s v="PowerEdge M620 (Server Linux)"/>
    <s v="G3CPW02"/>
    <s v="n.a."/>
    <s v="n.a."/>
  </r>
  <r>
    <x v="37"/>
    <x v="712"/>
    <x v="2852"/>
    <x v="2"/>
    <x v="13"/>
    <s v="In Betrieb"/>
    <x v="47"/>
    <s v="PowerEdge M620 (Server Linux), PowerEdge M620 (Server Linux)"/>
    <s v="D3CVW02, D3CVW02"/>
    <s v="n.a., n.a."/>
    <s v="n.a., n.a."/>
  </r>
  <r>
    <x v="37"/>
    <x v="712"/>
    <x v="2853"/>
    <x v="2"/>
    <x v="13"/>
    <s v="In Betrieb"/>
    <x v="47"/>
    <s v="PowerEdge M620 (Server Linux), PowerEdge M620 (Server Linux)"/>
    <s v="44CNW02, 44CNW02"/>
    <s v="n.a., n.a."/>
    <s v="n.a., n.a."/>
  </r>
  <r>
    <x v="37"/>
    <x v="712"/>
    <x v="2854"/>
    <x v="2"/>
    <x v="13"/>
    <s v="In Betrieb"/>
    <x v="47"/>
    <s v="PowerEdge M620 (Server Linux), PowerEdge M620 (Server Linux)"/>
    <s v="G3CVW02, G3CVW02"/>
    <s v="n.a., n.a."/>
    <s v="n.a., n.a."/>
  </r>
  <r>
    <x v="37"/>
    <x v="712"/>
    <x v="2855"/>
    <x v="4"/>
    <x v="9"/>
    <s v="In Betrieb"/>
    <x v="25"/>
    <s v="EON Stor A16F-G2430"/>
    <n v="7659386"/>
    <s v="NULL"/>
    <s v="172.17.92.6"/>
  </r>
  <r>
    <x v="37"/>
    <x v="712"/>
    <x v="2856"/>
    <x v="4"/>
    <x v="9"/>
    <s v="In Betrieb"/>
    <x v="25"/>
    <s v="EON Stor A16F-G2430"/>
    <n v="7659393"/>
    <s v="NULL"/>
    <s v="172.17.92.7"/>
  </r>
  <r>
    <x v="37"/>
    <x v="712"/>
    <x v="2857"/>
    <x v="4"/>
    <x v="9"/>
    <s v="In Betrieb"/>
    <x v="25"/>
    <s v="EON Stor A16F-G2430"/>
    <n v="7659380"/>
    <s v="NULL"/>
    <s v="172.17.92.8"/>
  </r>
  <r>
    <x v="37"/>
    <x v="712"/>
    <x v="2858"/>
    <x v="4"/>
    <x v="14"/>
    <s v="In Betrieb"/>
    <x v="31"/>
    <s v="EON STOR"/>
    <n v="356113"/>
    <s v="NULL"/>
    <s v="172.17.92.78"/>
  </r>
  <r>
    <x v="37"/>
    <x v="712"/>
    <x v="2859"/>
    <x v="2"/>
    <x v="3"/>
    <s v="In Betrieb"/>
    <x v="25"/>
    <s v="ProLiant DL380e Gen8 (Server Windows)"/>
    <s v="CZJ3470C13"/>
    <s v="2C:59:E5:42:7A:20"/>
    <s v="172.17.16.100"/>
  </r>
  <r>
    <x v="37"/>
    <x v="712"/>
    <x v="2860"/>
    <x v="2"/>
    <x v="3"/>
    <s v="In Betrieb"/>
    <x v="25"/>
    <s v="ProLiant DL580 G5 (Server Windows)"/>
    <s v="GB874953NJ"/>
    <s v="80:C1:6E:AA:39:88"/>
    <s v="172.17.16.118"/>
  </r>
  <r>
    <x v="37"/>
    <x v="712"/>
    <x v="2861"/>
    <x v="2"/>
    <x v="3"/>
    <s v="In Betrieb"/>
    <x v="25"/>
    <s v="ProLiant DL580 G5 (Server Windows)"/>
    <s v="GB88393S08"/>
    <s v="A0:D3:C1:F5:E2:98"/>
    <s v="172.17.16.103"/>
  </r>
  <r>
    <x v="37"/>
    <x v="712"/>
    <x v="2862"/>
    <x v="1"/>
    <x v="10"/>
    <s v="In Betrieb"/>
    <x v="13"/>
    <s v="Fibre Channel Switch, Fibre Channel Switch"/>
    <s v="0818AGF28F, 0818AGF28F"/>
    <s v="00:05:1E:90:64:4B, n.a."/>
    <s v="172.17.92.44, n.a."/>
  </r>
  <r>
    <x v="37"/>
    <x v="712"/>
    <x v="2863"/>
    <x v="1"/>
    <x v="10"/>
    <s v="In Betrieb"/>
    <x v="13"/>
    <s v="Fibre Channel Switch, Fibre Channel Switch"/>
    <s v="0818AGF27T, 0818AGF27T"/>
    <s v="00:05:1E:90:63:03, n.a."/>
    <s v="172.17.92.46, n.a."/>
  </r>
  <r>
    <x v="37"/>
    <x v="712"/>
    <x v="2864"/>
    <x v="2"/>
    <x v="3"/>
    <s v="In Betrieb"/>
    <x v="41"/>
    <s v="ProLiant DL380 G7 (Server Windows)"/>
    <s v="CZ3111ALMA"/>
    <s v="3C:4A:92:73:BC:20"/>
    <s v="172.17.16.8"/>
  </r>
  <r>
    <x v="37"/>
    <x v="712"/>
    <x v="2865"/>
    <x v="2"/>
    <x v="3"/>
    <s v="In Betrieb"/>
    <x v="41"/>
    <s v="ProLiant DL380 G7 (Server Windows)"/>
    <s v="CZ212208XB"/>
    <s v="B4:99:BA:B3:B3:8C"/>
    <s v="172.17.16.10"/>
  </r>
  <r>
    <x v="37"/>
    <x v="712"/>
    <x v="2866"/>
    <x v="2"/>
    <x v="3"/>
    <s v="In Betrieb"/>
    <x v="41"/>
    <s v="ProLiant DL380 G7 (Server Windows)"/>
    <s v="CZ212209K9"/>
    <s v="3C:4A:92:70:64:02"/>
    <s v="172.17.16.33"/>
  </r>
  <r>
    <x v="37"/>
    <x v="712"/>
    <x v="2867"/>
    <x v="2"/>
    <x v="17"/>
    <s v="In Betrieb"/>
    <x v="47"/>
    <s v="NASdeluxe NDL-3324R/L"/>
    <s v="C84600B31M20009"/>
    <s v="NULL"/>
    <s v="172.17.152.31"/>
  </r>
  <r>
    <x v="37"/>
    <x v="712"/>
    <x v="2868"/>
    <x v="2"/>
    <x v="17"/>
    <s v="In Betrieb"/>
    <x v="47"/>
    <s v="NASdeluxe NDL-3316R/L"/>
    <s v="C83600B38M30085"/>
    <s v="NULL"/>
    <s v="172.17.125.107"/>
  </r>
  <r>
    <x v="37"/>
    <x v="712"/>
    <x v="2869"/>
    <x v="2"/>
    <x v="17"/>
    <s v="In Betrieb"/>
    <x v="47"/>
    <s v="NASdeluxe NDL-3316R/L"/>
    <s v="C83600B24M10054"/>
    <s v="NULL"/>
    <s v="172.17.166.120"/>
  </r>
  <r>
    <x v="37"/>
    <x v="713"/>
    <x v="2870"/>
    <x v="0"/>
    <x v="0"/>
    <s v="In Betrieb"/>
    <x v="0"/>
    <s v="RICOH Aficio Printer"/>
    <s v="W914P505092"/>
    <s v="00:26:73:81:D8:51"/>
    <s v="172.17.251.14"/>
  </r>
  <r>
    <x v="37"/>
    <x v="714"/>
    <x v="2871"/>
    <x v="0"/>
    <x v="0"/>
    <s v="In Betrieb"/>
    <x v="0"/>
    <s v="RICOH Aficio Printer"/>
    <s v="E154M530785"/>
    <s v="00:26:73:87:9D:0E"/>
    <s v="172.17.251.12"/>
  </r>
  <r>
    <x v="37"/>
    <x v="715"/>
    <x v="2872"/>
    <x v="1"/>
    <x v="1"/>
    <s v="In Betrieb"/>
    <x v="1"/>
    <s v="ICX6450-48p POE 48-port, ICX6450-48p POE 48-port, ICX6450-48p POE 48-port, ICX6450-48p POE 48-port, ICX6450-48p POE 48-port, ICX6450-48p POE 48-port, ICX6450-48p POE 48-port, ICX6450-48p POE 48-port, ICX6450-48p POE 48-port, ICX6450-48p POE 48-port, "/>
    <s v="BZT3230K0PC, BZT3230K0PC, BZT3230K0PC, BZT3230K0PC, BZT3230K0PC, BZT3230K0PC, BZT3230K0PC, BZT3230K0PC, BZT3230K0PC, BZT3230K0PC, BZT3230K0PC, BZT3230K0PC, BZT3230K0PC, BZT3230K0PC, BZT3230K0PC, BZT3230K0PC, BZT3230K0PC, BZT3230K0PC, BZT3230K0PC, BZT"/>
    <s v="CC:4E:24:75:BA:00, CC:4E:24:75:BA:33, CC:4E:24:75:BA:34, CC:4E:24:75:BA:04, CC:4E:24:75:BA:05, CC:4E:24:75:BA:06, CC:4E:24:75:BA:07, CC:4E:24:75:BA:08, CC:4E:24:75:BA:31, CC:4E:24:75:BA:2A, CC:4E:24:75:BA:2B, CC:4E:24:75:BA:2C, CC:4E:24:75:BA:2D, CC:"/>
    <s v="NULL"/>
  </r>
  <r>
    <x v="37"/>
    <x v="715"/>
    <x v="2873"/>
    <x v="1"/>
    <x v="1"/>
    <s v="In Betrieb"/>
    <x v="1"/>
    <s v="ICX6450-48p POE 48-port, ICX6450-48p POE 48-port, ICX6450-48p POE 48-port, ICX6450-48p POE 48-port, ICX6450-48p POE 48-port, ICX6450-48p POE 48-port, ICX6450-48p POE 48-port, ICX6450-48p POE 48-port, ICX6450-48p POE 48-port, ICX6450-48p POE 48-port, "/>
    <s v="BZT3230K0DC, BZT3230K0DC, BZT3230K0DC, BZT3230K0DC, BZT3230K0DC, BZT3230K0DC, BZT3230K0DC, BZT3230K0DC, BZT3230K0DC, BZT3230K0DC, BZT3230K0DC, BZT3230K0DC, BZT3230K0DC, BZT3230K0DC, BZT3230K0DC, BZT3230K0DC, BZT3230K0DC, BZT3230K0DC, BZT3230K0DC, BZT"/>
    <s v="CC:4E:24:75:26:C0, CC:4E:24:75:26:C9, CC:4E:24:75:26:CA, CC:4E:24:75:26:CB, CC:4E:24:75:26:F3, CC:4E:24:75:26:F4, n.a., n.a., n.a., CC:4E:24:75:26:EB, CC:4E:24:75:26:EC, CC:4E:24:75:26:ED, CC:4E:24:75:26:EE, CC:4E:24:75:26:EF, CC:4E:24:75:26:F1, CC:4"/>
    <s v="NULL"/>
  </r>
  <r>
    <x v="37"/>
    <x v="715"/>
    <x v="2874"/>
    <x v="1"/>
    <x v="1"/>
    <s v="In Betrieb"/>
    <x v="1"/>
    <s v="ICX6450-48p POE 48-port, ICX6450-48p POE 48-port, ICX6450-48p POE 48-port, ICX6450-48p POE 48-port, ICX6450-48p POE 48-port, ICX6450-48p POE 48-port, ICX6450-48p POE 48-port, ICX6450-48p POE 48-port, ICX6450-48p POE 48-port, ICX6450-48p POE 48-port, "/>
    <s v="BZT3229K0P2, BZT3229K0P2, BZT3229K0P2, BZT3229K0P2, BZT3229K0P2, BZT3229K0P2, BZT3229K0P2, BZT3229K0P2, BZT3229K0P2, BZT3229K0P2, BZT3229K0P2, BZT3229K0P2, BZT3229K0P2, BZT3229K0P2, BZT3229K0P2, BZT3229K0P2, BZT3229K0P2, BZT3229K0P2, BZT3229K0P2, BZT"/>
    <s v="n.a., n.a., CC:4E:24:74:4F:87, CC:4E:24:74:4F:88, CC:4E:24:74:4F:B1, CC:4E:24:74:4F:B2, CC:4E:24:74:4F:B3, CC:4E:24:74:4F:B4, CC:4E:24:74:4F:AD, CC:4E:24:74:4F:AE, CC:4E:24:74:4F:AF, CC:4E:24:74:4F:84, CC:4E:24:74:4F:85, CC:4E:24:74:4F:86, CC:4E:24:7"/>
    <s v="NULL"/>
  </r>
  <r>
    <x v="37"/>
    <x v="715"/>
    <x v="2875"/>
    <x v="1"/>
    <x v="1"/>
    <s v="In Betrieb"/>
    <x v="5"/>
    <s v="HP2620-48"/>
    <s v="NULL"/>
    <s v="a0:1d:48:24:fe:80"/>
    <s v="10.17.250.13"/>
  </r>
  <r>
    <x v="37"/>
    <x v="716"/>
    <x v="2876"/>
    <x v="0"/>
    <x v="0"/>
    <s v="In Betrieb"/>
    <x v="0"/>
    <s v="RICOH Aficio Printer"/>
    <s v="E154M421917"/>
    <s v="00:26:73:87:12:74"/>
    <s v="172.17.251.2"/>
  </r>
  <r>
    <x v="37"/>
    <x v="717"/>
    <x v="2877"/>
    <x v="1"/>
    <x v="1"/>
    <s v="In Betrieb"/>
    <x v="1"/>
    <s v="ICX6450-48p POE 48-port, ICX6450-48p POE 48-port, ICX6450-48p POE 48-port, ICX6450-48p POE 48-port, ICX6450-48p POE 48-port, ICX6450-48p POE 48-port, ICX6450-48p POE 48-port, ICX6450-48p POE 48-port, ICX6450-48p POE 48-port, ICX6450-48p POE 48-port, "/>
    <s v="BZT3229K0RV, BZT3229K0RV, BZT3229K0RV, BZT3229K0RV, BZT3229K0RV, BZT3229K0RV, BZT3229K0RV, BZT3229K0RV, BZT3229K0RV, BZT3229K0RV, BZT3229K0RV, BZT3229K0RV, BZT3229K0RV, BZT3229K0RV, BZT3229K0RV, BZT3229K0RV, BZT3229K0RV, BZT3229K0RV, BZT3229K0RV, BZT"/>
    <s v="CC:4E:24:74:8A:C0, CC:4E:24:74:8A:F4, CC:4E:24:74:8A:C5, CC:4E:24:74:8A:C6, CC:4E:24:74:8A:C7, CC:4E:24:74:8A:C8, CC:4E:24:74:8A:F1, CC:4E:24:74:8A:F3, CC:4E:24:74:8A:EB, CC:4E:24:74:8A:EC, CC:4E:24:74:8A:ED, CC:4E:24:74:8A:EE, CC:4E:24:74:8A:EF, CC:"/>
    <s v="NULL"/>
  </r>
  <r>
    <x v="37"/>
    <x v="717"/>
    <x v="2878"/>
    <x v="1"/>
    <x v="1"/>
    <s v="In Betrieb"/>
    <x v="1"/>
    <s v="ICX6450-48p POE 48-port, ICX6450-48p POE 48-port, ICX6450-48p POE 48-port, ICX6450-48p POE 48-port, ICX6450-48p POE 48-port, ICX6450-48p POE 48-port, ICX6450-48p POE 48-port, ICX6450-48p POE 48-port, ICX6450-48p POE 48-port, ICX6450-48p POE 48-port, "/>
    <s v="BZT3230K0RG, BZT3230K0RG, BZT3230K0RG, BZT3230K0RG, BZT3230K0RG, BZT3230K0RG, BZT3230K0RG, BZT3230K0RG, BZT3230K0RG, BZT3230K0RG, BZT3230K0RG, BZT3230K0RG, BZT3230K0RG, BZT3230K0RG, BZT3230K0RG, BZT3230K0RG, BZT3230K0RG, BZT3230K0RG, BZT3230K0RG, BZT"/>
    <s v="CC:4E:24:75:EB:C0, CC:4E:24:75:EB:C9, CC:4E:24:75:EB:CA, CC:4E:24:75:EB:CB, CC:4E:24:75:EB:C7, CC:4E:24:75:EB:C8, CC:4E:24:75:EB:F1, CC:4E:24:75:EB:F3, CC:4E:24:75:EB:F4, CC:4E:24:75:EB:ED, CC:4E:24:75:EB:EE, CC:4E:24:75:EB:EF, CC:4E:24:75:EB:C4, CC:"/>
    <s v="NULL"/>
  </r>
  <r>
    <x v="37"/>
    <x v="717"/>
    <x v="2879"/>
    <x v="1"/>
    <x v="1"/>
    <s v="In Betrieb"/>
    <x v="1"/>
    <s v="ICX6450-48p POE 48-port, ICX6450-48p POE 48-port, ICX6450-48p POE 48-port, ICX6450-48p POE 48-port, ICX6450-48p POE 48-port, ICX6450-48p POE 48-port, ICX6450-48p POE 48-port, ICX6450-48p POE 48-port, ICX6450-48p POE 48-port, ICX6450-48p POE 48-port, "/>
    <s v="BZT3230K00A, BZT3230K00A, BZT3230K00A, BZT3230K00A, BZT3230K00A, BZT3230K00A, BZT3230K00A, BZT3230K00A, BZT3230K00A, BZT3230K00A, BZT3230K00A, BZT3230K00A, BZT3230K00A, BZT3230K00A, BZT3230K00A, BZT3230K00A, BZT3230K00A, BZT3230K00A, BZT3230K00A, BZT"/>
    <s v="CC:4E:24:74:8C:C0, CC:4E:24:74:8C:C9, CC:4E:24:74:8C:CA, CC:4E:24:74:8C:CB, CC:4E:24:74:8C:CC, CC:4E:24:74:8C:CD, CC:4E:24:74:8C:F1, CC:4E:24:74:8C:F2, CC:4E:24:74:8C:F3, CC:4E:24:74:8C:F4, CC:4E:24:74:8C:EF, CC:4E:24:74:8C:C4, CC:4E:24:74:8C:C5, CC:"/>
    <s v="NULL"/>
  </r>
  <r>
    <x v="37"/>
    <x v="717"/>
    <x v="2880"/>
    <x v="1"/>
    <x v="1"/>
    <s v="In Betrieb"/>
    <x v="5"/>
    <s v="HP2620-48"/>
    <s v="NULL"/>
    <s v="a0:1d:48:24:7d:40"/>
    <s v="10.17.250.14"/>
  </r>
  <r>
    <x v="37"/>
    <x v="718"/>
    <x v="2881"/>
    <x v="0"/>
    <x v="0"/>
    <s v="In Betrieb"/>
    <x v="0"/>
    <s v="RICOH Aficio Printer, RICOH Aficio Printer, RICOH Aficio Printer"/>
    <s v="W794P603943, W794P603943, W794P603943"/>
    <s v="n.a., n.a., 00:26:73:89:8F:DA"/>
    <s v="n.a., n.a., 172.17.251.11"/>
  </r>
  <r>
    <x v="37"/>
    <x v="719"/>
    <x v="2882"/>
    <x v="1"/>
    <x v="7"/>
    <s v="In Betrieb"/>
    <x v="6"/>
    <s v="NULL"/>
    <s v="NULL"/>
    <s v="NULL"/>
    <s v="NULL"/>
  </r>
  <r>
    <x v="37"/>
    <x v="719"/>
    <x v="2883"/>
    <x v="3"/>
    <x v="8"/>
    <s v="In Betrieb"/>
    <x v="6"/>
    <s v="NULL"/>
    <s v="NULL"/>
    <s v="NULL"/>
    <s v="NULL"/>
  </r>
  <r>
    <x v="37"/>
    <x v="720"/>
    <x v="2884"/>
    <x v="1"/>
    <x v="7"/>
    <s v="In Betrieb"/>
    <x v="6"/>
    <s v="NULL"/>
    <s v="NULL"/>
    <s v="NULL"/>
    <s v="NULL"/>
  </r>
  <r>
    <x v="37"/>
    <x v="720"/>
    <x v="2885"/>
    <x v="3"/>
    <x v="8"/>
    <s v="In Betrieb"/>
    <x v="6"/>
    <s v="NULL"/>
    <s v="NULL"/>
    <s v="NULL"/>
    <s v="NULL"/>
  </r>
  <r>
    <x v="37"/>
    <x v="721"/>
    <x v="2886"/>
    <x v="1"/>
    <x v="1"/>
    <s v="In Betrieb"/>
    <x v="1"/>
    <s v="ICX6450-48p POE 48-port, ICX6450-48p POE 48-port, ICX6450-48p POE 48-port, ICX6450-48p POE 48-port, ICX6450-48p POE 48-port, ICX6450-48p POE 48-port, ICX6450-48p POE 48-port, ICX6450-48p POE 48-port, ICX6450-48p POE 48-port, ICX6450-48p POE 48-port, "/>
    <s v="BZT3230K007, BZT3230K007, BZT3230K007, BZT3230K007, BZT3230K007, BZT3230K007, BZT3230K007, BZT3230K007, BZT3230K007, BZT3230K007, BZT3230K007, BZT3230K007, BZT3230K007, BZT3230K007, BZT3230K007, BZT3230K007, BZT3230K007, BZT3230K007, BZT3230K007, BZT"/>
    <s v="CC:4E:24:74:8C:91, CC:4E:24:74:8C:92, CC:4E:24:74:8C:81, CC:4E:24:74:8C:93, CC:4E:24:74:8C:8F, CC:4E:24:74:8C:90, CC:4E:24:74:8C:B1, CC:4E:24:74:8C:B3, CC:4E:24:74:8C:B4, CC:4E:24:74:8C:89, CC:4E:24:74:8C:8A, CC:4E:24:74:8C:8B, CC:4E:24:74:8C:8C, CC:"/>
    <s v="NULL"/>
  </r>
  <r>
    <x v="37"/>
    <x v="721"/>
    <x v="2887"/>
    <x v="1"/>
    <x v="1"/>
    <s v="In Betrieb"/>
    <x v="1"/>
    <s v="ICX6450-48p POE 48-port, ICX6450-48p POE 48-port, ICX6450-48p POE 48-port, ICX6450-48p POE 48-port, ICX6450-48p POE 48-port, ICX6450-48p POE 48-port, ICX6450-48p POE 48-port, ICX6450-48p POE 48-port, ICX6450-48p POE 48-port, ICX6450-48p POE 48-port, "/>
    <s v="BZT3230K0PP, BZT3230K0PP, BZT3230K0PP, BZT3230K0PP, BZT3230K0PP, BZT3230K0PP, BZT3230K0PP, BZT3230K0PP, BZT3230K0PP, BZT3230K0PP, BZT3230K0PP, BZT3230K0PP, BZT3230K0PP, BZT3230K0PP, BZT3230K0PP, BZT3230K0PP, BZT3230K0PP, BZT3230K0PP, BZT3230K0PP, BZT"/>
    <s v="CC:4E:24:75:D1:40, CC:4E:24:75:D1:49, CC:4E:24:75:D1:4A, CC:4E:24:75:D1:4B, CC:4E:24:75:D1:47, CC:4E:24:75:D1:48, CC:4E:24:75:D1:71, CC:4E:24:75:D1:73, CC:4E:24:75:D1:74, CC:4E:24:75:D1:6D, CC:4E:24:75:D1:6E, CC:4E:24:75:D1:6F, CC:4E:24:75:D1:44, CC:"/>
    <s v="NULL"/>
  </r>
  <r>
    <x v="37"/>
    <x v="721"/>
    <x v="2888"/>
    <x v="1"/>
    <x v="1"/>
    <s v="In Betrieb"/>
    <x v="5"/>
    <s v="HP Brocade 2920, HP2620-48"/>
    <s v="NULL"/>
    <s v="a01d48-24fb00, n.a."/>
    <s v="10.17.250.15, n.a."/>
  </r>
  <r>
    <x v="37"/>
    <x v="722"/>
    <x v="2889"/>
    <x v="0"/>
    <x v="0"/>
    <s v="In Betrieb"/>
    <x v="0"/>
    <s v="Q7493A"/>
    <s v="JP5NB64342"/>
    <s v="00:21:5A:80:5E:AD"/>
    <s v="172.17.251.135"/>
  </r>
  <r>
    <x v="37"/>
    <x v="722"/>
    <x v="2890"/>
    <x v="0"/>
    <x v="0"/>
    <s v="Installiert"/>
    <x v="0"/>
    <s v="NULL"/>
    <s v="NULL"/>
    <s v="NULL"/>
    <s v="NULL"/>
  </r>
  <r>
    <x v="37"/>
    <x v="723"/>
    <x v="2891"/>
    <x v="1"/>
    <x v="1"/>
    <s v="In Betrieb"/>
    <x v="1"/>
    <s v="ICX6450-48p POE 48-port, ICX6450-48p POE 48-port, ICX6450-48p POE 48-port, ICX6450-48p POE 48-port, ICX6450-48p POE 48-port, ICX6450-48p POE 48-port, ICX6450-48p POE 48-port, ICX6450-48p POE 48-port, ICX6450-48p POE 48-port, ICX6450-48p POE 48-port, "/>
    <s v="BZT3230K0R3, BZT3230K0R3, BZT3230K0R3, BZT3230K0R3, BZT3230K0R3, BZT3230K0R3, BZT3230K0R3, BZT3230K0R3, BZT3230K0R3, BZT3230K0R3, BZT3230K0R3, BZT3230K0R3, BZT3230K0R3, BZT3230K0R3, BZT3230K0R3, BZT3230K0R3, BZT3230K0R3, BZT3230K0R3, BZT3230K0R3, BZT"/>
    <s v="CC:4E:24:75:D6:80, CC:4E:24:75:D6:89, CC:4E:24:75:D6:8A, CC:4E:24:75:D6:8B, CC:4E:24:75:D6:8C, CC:4E:24:75:D6:88, CC:4E:24:75:D6:A0, CC:4E:24:75:D6:B1, CC:4E:24:75:D6:B3, CC:4E:24:75:D6:B4, CC:4E:24:75:D6:AE, CC:4E:24:75:D6:AF, CC:4E:24:75:D6:84, CC:"/>
    <s v="NULL"/>
  </r>
  <r>
    <x v="37"/>
    <x v="723"/>
    <x v="2892"/>
    <x v="1"/>
    <x v="1"/>
    <s v="In Betrieb"/>
    <x v="1"/>
    <s v="ICX6450-48p POE 48-port, ICX6450-48p POE 48-port, ICX6450-48p POE 48-port, ICX6450-48p POE 48-port, ICX6450-48p POE 48-port, ICX6450-48p POE 48-port, ICX6450-48p POE 48-port, ICX6450-48p POE 48-port, ICX6450-48p POE 48-port, ICX6450-48p POE 48-port, "/>
    <s v="BZT3230K004, BZT3230K004, BZT3230K004, BZT3230K004, BZT3230K004, BZT3230K004, BZT3230K004, BZT3230K004, BZT3230K004, BZT3230K004, BZT3230K004, BZT3230K004, BZT3230K004, BZT3230K004, BZT3230K004, BZT3230K004, BZT3230K004, BZT3230K004, BZT3230K004, BZT"/>
    <s v="CC:4E:24:74:8E:40, CC:4E:24:74:8E:49, CC:4E:24:74:8E:73, CC:4E:24:74:8E:74, CC:4E:24:74:8E:45, CC:4E:24:74:8E:46, CC:4E:24:74:8E:47, CC:4E:24:74:8E:48, CC:4E:24:74:8E:66, CC:4E:24:74:8E:71, CC:4E:24:74:8E:6B, CC:4E:24:74:8E:6C, CC:4E:24:74:8E:6D, CC:"/>
    <s v="NULL"/>
  </r>
  <r>
    <x v="37"/>
    <x v="723"/>
    <x v="2893"/>
    <x v="1"/>
    <x v="1"/>
    <s v="In Betrieb"/>
    <x v="5"/>
    <s v="HP2620-48"/>
    <s v="NULL"/>
    <s v="a0:1d:48:24:b8:00"/>
    <s v="10.17.250.20"/>
  </r>
  <r>
    <x v="37"/>
    <x v="724"/>
    <x v="2894"/>
    <x v="0"/>
    <x v="0"/>
    <s v="In Betrieb"/>
    <x v="0"/>
    <s v="RICOH Aficio Printer"/>
    <s v="E154M433644"/>
    <s v="00:26:73:84:BB:2E"/>
    <s v="172.17.251.129"/>
  </r>
  <r>
    <x v="37"/>
    <x v="725"/>
    <x v="2895"/>
    <x v="0"/>
    <x v="0"/>
    <s v="In Betrieb"/>
    <x v="0"/>
    <s v="HP Color LaserJet 2605dn"/>
    <s v="JPUNB49322"/>
    <s v="00:18:FE:9E:ED:C4"/>
    <s v="172.17.112.162"/>
  </r>
  <r>
    <x v="37"/>
    <x v="726"/>
    <x v="2896"/>
    <x v="1"/>
    <x v="1"/>
    <s v="In Betrieb"/>
    <x v="1"/>
    <s v="ICX6450-48p POE 48-port, ICX6450-48p POE 48-port, ICX6450-48p POE 48-port, ICX6450-48p POE 48-port, ICX6450-48p POE 48-port, ICX6450-48p POE 48-port, ICX6450-48p POE 48-port, ICX6450-48p POE 48-port, ICX6450-48p POE 48-port, ICX6450-48p POE 48-port, "/>
    <s v="BZT3230K009, BZT3230K009, BZT3230K009, BZT3230K009, BZT3230K009, BZT3230K009, BZT3230K009, BZT3230K009, BZT3230K009, BZT3230K009, BZT3230K009, BZT3230K009, BZT3230K009, BZT3230K009, BZT3230K009, BZT3230K009, BZT3230K009, BZT3230K009, BZT3230K009, BZT"/>
    <s v="CC:4E:24:74:91:40, CC:4E:24:74:91:49, CC:4E:24:74:91:4A, CC:4E:24:74:91:4B, CC:4E:24:74:91:4C, CC:4E:24:74:91:4D, CC:4E:24:74:91:71, CC:4E:24:74:91:73, CC:4E:24:74:91:74, CC:4E:24:74:91:6F, CC:4E:24:74:91:44, CC:4E:24:74:91:45, CC:4E:24:74:91:46, CC:"/>
    <s v="NULL"/>
  </r>
  <r>
    <x v="37"/>
    <x v="726"/>
    <x v="2897"/>
    <x v="1"/>
    <x v="1"/>
    <s v="In Betrieb"/>
    <x v="1"/>
    <s v="ICX6450-48p POE 48-port, ICX6450-48p POE 48-port, ICX6450-48p POE 48-port, ICX6450-48p POE 48-port, ICX6450-48p POE 48-port, ICX6450-48p POE 48-port, ICX6450-48p POE 48-port, ICX6450-48p POE 48-port, ICX6450-48p POE 48-port, ICX6450-48p POE 48-port, "/>
    <s v="BZT3230K006, BZT3230K006, BZT3230K006, BZT3230K006, BZT3230K006, BZT3230K006, BZT3230K006, BZT3230K006, BZT3230K006, BZT3230K006, BZT3230K006, BZT3230K006, BZT3230K006, BZT3230K006, BZT3230K006, BZT3230K006, BZT3230K006, BZT3230K006, BZT3230K006, BZT"/>
    <s v="CC:4E:24:74:8D:80, CC:4E:24:74:8D:89, CC:4E:24:74:8D:8A, CC:4E:24:74:8D:86, CC:4E:24:74:8D:87, CC:4E:24:74:8D:88, CC:4E:24:74:8D:B1, CC:4E:24:74:8D:B3, CC:4E:24:74:8D:B4, CC:4E:24:74:8D:AC, CC:4E:24:74:8D:AD, CC:4E:24:74:8D:AE, CC:4E:24:74:8D:AF, CC:"/>
    <s v="NULL"/>
  </r>
  <r>
    <x v="37"/>
    <x v="726"/>
    <x v="2898"/>
    <x v="1"/>
    <x v="1"/>
    <s v="In Betrieb"/>
    <x v="1"/>
    <s v="ICX6450-48p POE 48-port, ICX6450-48p POE 48-port, ICX6450-48p POE 48-port, ICX6450-48p POE 48-port, ICX6450-48p POE 48-port, ICX6450-48p POE 48-port, ICX6450-48p POE 48-port, ICX6450-48p POE 48-port, ICX6450-48p POE 48-port, ICX6450-48p POE 48-port, "/>
    <s v="BZT3242K0F0, BZT3242K0F0, BZT3242K0F0, BZT3242K0F0, BZT3242K0F0, BZT3242K0F0, BZT3242K0F0, BZT3242K0F0, BZT3242K0F0, BZT3242K0F0, BZT3242K0F0, BZT3242K0F0, BZT3242K0F0, BZT3242K0F0, BZT3242K0F0, BZT3242K0F0, BZT3242K0F0, BZT3242K0F0, BZT3242K0F0, BZT"/>
    <s v="CC:4E:24:A4:1F:88, CC:4E:24:A4:1F:B1, CC:4E:24:A4:1F:B2, CC:4E:24:A4:1F:B3, CC:4E:24:A4:1F:B4, CC:4E:24:A4:1F:AE, CC:4E:24:A4:1F:AF, CC:4E:24:A4:1F:84, CC:4E:24:A4:1F:85, CC:4E:24:A4:1F:86, CC:4E:24:A4:1F:87, CC:4E:24:A4:1F:A8, CC:4E:24:A4:1F:A9, CC:"/>
    <s v="NULL"/>
  </r>
  <r>
    <x v="37"/>
    <x v="726"/>
    <x v="2899"/>
    <x v="1"/>
    <x v="1"/>
    <s v="In Betrieb"/>
    <x v="5"/>
    <s v="HP2620-48"/>
    <s v="NULL"/>
    <s v="a0 1d 48 24:be:c0"/>
    <s v="10.17.250.21"/>
  </r>
  <r>
    <x v="37"/>
    <x v="727"/>
    <x v="2900"/>
    <x v="0"/>
    <x v="0"/>
    <s v="In Betrieb"/>
    <x v="0"/>
    <s v="RICOH Aficio Printer"/>
    <s v="W796P300686"/>
    <s v="00:26:73:BB:B7:CE"/>
    <s v="172.17.251.22"/>
  </r>
  <r>
    <x v="37"/>
    <x v="728"/>
    <x v="2901"/>
    <x v="0"/>
    <x v="0"/>
    <s v="In Betrieb"/>
    <x v="0"/>
    <s v="RICOH Aficio Printer, RICOH Aficio Printer, RICOH Aficio Printer"/>
    <s v="E154M530812, E154M530812, E154M530812"/>
    <s v="n.a., n.a., 00:26:73:87:9E:37"/>
    <s v="n.a., n.a., 172.17.251.133"/>
  </r>
  <r>
    <x v="37"/>
    <x v="729"/>
    <x v="2902"/>
    <x v="1"/>
    <x v="1"/>
    <s v="In Betrieb"/>
    <x v="1"/>
    <s v="ICX6450-48p POE 48-port, ICX6450-48p POE 48-port, ICX6450-48p POE 48-port, ICX6450-48p POE 48-port, ICX6450-48p POE 48-port, ICX6450-48p POE 48-port, ICX6450-48p POE 48-port, ICX6450-48p POE 48-port, ICX6450-48p POE 48-port, ICX6450-48p POE 48-port, "/>
    <s v="BZT3229K0R9, BZT3229K0R9, BZT3229K0R9, BZT3229K0R9, BZT3229K0R9, BZT3229K0R9, BZT3229K0R9, BZT3229K0R9, BZT3229K0R9, BZT3229K0R9, BZT3229K0R9, BZT3229K0R9, BZT3229K0R9, BZT3229K0R9, BZT3229K0R9, BZT3229K0R9, BZT3229K0R9, BZT3229K0R9, BZT3229K0R9, BZT"/>
    <s v="CC:4E:24:74:83:80, CC:4E:24:74:83:89, CC:4E:24:74:83:8A, CC:4E:24:74:83:B1, CC:4E:24:74:83:B3, CC:4E:24:74:83:B4, CC:4E:24:74:83:8D, CC:4E:24:74:83:AE, CC:4E:24:74:83:84, CC:4E:24:74:83:85, CC:4E:24:74:83:86, CC:4E:24:74:83:87, CC:4E:24:74:83:88, CC:"/>
    <s v="NULL"/>
  </r>
  <r>
    <x v="37"/>
    <x v="729"/>
    <x v="2903"/>
    <x v="1"/>
    <x v="1"/>
    <s v="In Betrieb"/>
    <x v="1"/>
    <s v="ICX6450-48p POE 48-port, ICX6450-48p POE 48-port, ICX6450-48p POE 48-port, ICX6450-48p POE 48-port, ICX6450-48p POE 48-port, ICX6450-48p POE 48-port, ICX6450-48p POE 48-port, ICX6450-48p POE 48-port, ICX6450-48p POE 48-port, ICX6450-48p POE 48-port, "/>
    <s v="BZT3230K0PG, BZT3230K0PG, BZT3230K0PG, BZT3230K0PG, BZT3230K0PG, BZT3230K0PG, BZT3230K0PG, BZT3230K0PG, BZT3230K0PG, BZT3230K0PG, BZT3230K0PG, BZT3230K0PG, BZT3230K0PG, BZT3230K0PG, BZT3230K0PG, BZT3230K0PG, BZT3230K0PG, BZT3230K0PG, BZT3230K0PG, BZT"/>
    <s v="CC:4E:24:75:D1:80, CC:4E:24:75:D1:89, CC:4E:24:75:D1:8A, CC:4E:24:75:D1:8B, CC:4E:24:75:D1:B4, CC:4E:24:75:D1:85, CC:4E:24:75:D1:86, CC:4E:24:75:D1:87, CC:4E:24:75:D1:88, CC:4E:24:75:D1:B1, CC:4E:24:75:D1:B3, CC:4E:24:75:D1:A9, CC:4E:24:75:D1:AA, CC:"/>
    <s v="NULL"/>
  </r>
  <r>
    <x v="37"/>
    <x v="729"/>
    <x v="2904"/>
    <x v="1"/>
    <x v="1"/>
    <s v="In Betrieb"/>
    <x v="1"/>
    <s v="ICX6450-48p POE 48-port, ICX6450-48p POE 48-port, ICX6450-48p POE 48-port, ICX6450-48p POE 48-port, ICX6450-48p POE 48-port, ICX6450-48p POE 48-port, ICX6450-48p POE 48-port, ICX6450-48p POE 48-port, ICX6450-48p POE 48-port, ICX6450-48p POE 48-port, "/>
    <s v="BZT3230K0RE, BZT3230K0RE, BZT3230K0RE, BZT3230K0RE, BZT3230K0RE, BZT3230K0RE, BZT3230K0RE, BZT3230K0RE, BZT3230K0RE, BZT3230K0RE, BZT3230K0RE, BZT3230K0RE, BZT3230K0RE, BZT3230K0RE, BZT3230K0RE, BZT3230K0RE, BZT3230K0RE, BZT3230K0RE, BZT3230K0RE, BZT"/>
    <s v="CC:4E:24:75:EA:C0, CC:4E:24:75:EA:CA, CC:4E:24:75:EA:CB, CC:4E:24:75:EA:CC, CC:4E:24:75:EA:CD, CC:4E:24:75:EA:C7, CC:4E:24:75:EA:C8, CC:4E:24:75:EA:F1, CC:4E:24:75:EA:F2, CC:4E:24:75:EA:F3, CC:4E:24:75:EA:F4, CC:4E:24:75:EA:ED, CC:4E:24:75:EA:EE, CC:"/>
    <s v="NULL"/>
  </r>
  <r>
    <x v="37"/>
    <x v="729"/>
    <x v="2905"/>
    <x v="1"/>
    <x v="1"/>
    <s v="In Betrieb"/>
    <x v="5"/>
    <s v="HP2620-48"/>
    <s v="NULL"/>
    <s v="a0:1d:48:24:fb:80"/>
    <s v="10.17.250.22"/>
  </r>
  <r>
    <x v="37"/>
    <x v="730"/>
    <x v="2906"/>
    <x v="0"/>
    <x v="0"/>
    <s v="In Betrieb"/>
    <x v="0"/>
    <s v="RICOH Aficio Printer"/>
    <s v="W493K201391"/>
    <s v="00:26:73:58:24:B7"/>
    <s v="172.17.251.13"/>
  </r>
  <r>
    <x v="37"/>
    <x v="731"/>
    <x v="2907"/>
    <x v="1"/>
    <x v="1"/>
    <s v="In Betrieb"/>
    <x v="1"/>
    <s v="ICX6450-48p POE 48-port, ICX6450-48p POE 48-port, ICX6450-48p POE 48-port, ICX6450-48p POE 48-port, ICX6450-48p POE 48-port, ICX6450-48p POE 48-port, ICX6450-48p POE 48-port, ICX6450-48p POE 48-port, ICX6450-48p POE 48-port, ICX6450-48p POE 48-port, "/>
    <s v="BZT3230K0PB, BZT3230K0PB, BZT3230K0PB, BZT3230K0PB, BZT3230K0PB, BZT3230K0PB, BZT3230K0PB, BZT3230K0PB, BZT3230K0PB, BZT3230K0PB, BZT3230K0PB, BZT3230K0PB, BZT3230K0PB, BZT3230K0PB, BZT3230K0PB, BZT3230K0PB, BZT3230K0PB, BZT3230K0PB, BZT3230K0PB, BZT"/>
    <s v="CC:4E:24:75:BA:80, CC:4E:24:75:BA:89, CC:4E:24:75:BA:8A, CC:4E:24:75:BA:86, CC:4E:24:75:BA:87, CC:4E:24:75:BA:88, CC:4E:24:75:BA:B1, CC:4E:24:75:BA:B3, CC:4E:24:75:BA:B4, CC:4E:24:75:BA:AC, CC:4E:24:75:BA:AD, CC:4E:24:75:BA:AE, CC:4E:24:75:BA:AF, CC:"/>
    <s v="NULL"/>
  </r>
  <r>
    <x v="37"/>
    <x v="731"/>
    <x v="2908"/>
    <x v="1"/>
    <x v="1"/>
    <s v="In Betrieb"/>
    <x v="1"/>
    <s v="ICX6450-48p POE 48-port, ICX6450-48p POE 48-port, ICX6450-48p POE 48-port, ICX6450-48p POE 48-port, ICX6450-48p POE 48-port, ICX6450-48p POE 48-port, ICX6450-48p POE 48-port, ICX6450-48p POE 48-port, ICX6450-48p POE 48-port, ICX6450-48p POE 48-port, "/>
    <s v="BZT3230K0CK, BZT3230K0CK, BZT3230K0CK, BZT3230K0CK, BZT3230K0CK, BZT3230K0CK, BZT3230K0CK, BZT3230K0CK, BZT3230K0CK, BZT3230K0CK, BZT3230K0CK, BZT3230K0CK, BZT3230K0CK, BZT3230K0CK, BZT3230K0CK, BZT3230K0CK, BZT3230K0CK, BZT3230K0CK, BZT3230K0CK, BZT"/>
    <s v="CC:4E:24:75:5A:40, CC:4E:24:75:5A:49, CC:4E:24:75:5A:4A, CC:4E:24:75:5A:74, CC:4E:24:75:5A:46, CC:4E:24:75:5A:47, CC:4E:24:75:5A:48, CC:4E:24:75:5A:73, CC:4E:24:75:5A:51, CC:4E:24:75:5A:71, CC:4E:24:75:5A:6C, CC:4E:24:75:5A:6D, CC:4E:24:75:5A:6E, CC:"/>
    <s v="NULL"/>
  </r>
  <r>
    <x v="37"/>
    <x v="731"/>
    <x v="2909"/>
    <x v="1"/>
    <x v="1"/>
    <s v="In Betrieb"/>
    <x v="1"/>
    <s v="ICX6450-48p POE 48-port, ICX6450-48p POE 48-port, ICX6450-48p POE 48-port, ICX6450-48p POE 48-port, ICX6450-48p POE 48-port, ICX6450-48p POE 48-port, ICX6450-48p POE 48-port, ICX6450-48p POE 48-port, ICX6450-48p POE 48-port, ICX6450-48p POE 48-port, "/>
    <s v="BZT3232K092, BZT3232K092, BZT3232K092, BZT3232K092, BZT3232K092, BZT3232K092, BZT3232K092, BZT3232K092, BZT3232K092, BZT3232K092, BZT3232K092, BZT3232K092, BZT3232K092, BZT3232K092, BZT3232K092, BZT3232K092, BZT3232K092, BZT3232K092, BZT3232K092, BZT"/>
    <s v="CC:4E:24:76:32:80, CC:4E:24:76:32:89, CC:4E:24:76:32:8A, CC:4E:24:76:32:8B, CC:4E:24:76:32:87, CC:4E:24:76:32:88, CC:4E:24:76:32:B1, CC:4E:24:76:32:B2, CC:4E:24:76:32:B3, CC:4E:24:76:32:B4, CC:4E:24:76:32:AD, CC:4E:24:76:32:AE, CC:4E:24:76:32:AF, CC:"/>
    <s v="NULL"/>
  </r>
  <r>
    <x v="37"/>
    <x v="731"/>
    <x v="2910"/>
    <x v="1"/>
    <x v="1"/>
    <s v="In Betrieb"/>
    <x v="5"/>
    <s v="HP2620-48"/>
    <s v="NULL"/>
    <s v="a0:1d:48:24:fe:c0"/>
    <s v="10.17.250.23"/>
  </r>
  <r>
    <x v="37"/>
    <x v="732"/>
    <x v="2911"/>
    <x v="0"/>
    <x v="0"/>
    <s v="In Betrieb"/>
    <x v="0"/>
    <s v="RICOH Aficio Printer"/>
    <s v="E154M530958"/>
    <s v="00:26:73:87:8A:16"/>
    <s v="172.17.251.3"/>
  </r>
  <r>
    <x v="37"/>
    <x v="733"/>
    <x v="2912"/>
    <x v="1"/>
    <x v="1"/>
    <s v="In Betrieb"/>
    <x v="1"/>
    <s v="ICX6450-48p POE 48-port, ICX6450-48p POE 48-port, ICX6450-48p POE 48-port, ICX6450-48p POE 48-port, ICX6450-48p POE 48-port, ICX6450-48p POE 48-port, ICX6450-48p POE 48-port, ICX6450-48p POE 48-port, ICX6450-48p POE 48-port, ICX6450-48p POE 48-port, "/>
    <s v="BZT3230K0E6, BZT3230K0E6, BZT3230K0E6, BZT3230K0E6, BZT3230K0E6, BZT3230K0E6, BZT3230K0E6, BZT3230K0E6, BZT3230K0E6, BZT3230K0E6, BZT3230K0E6, BZT3230K0E6, BZT3230K0E6, BZT3230K0E6, BZT3230K0E6, BZT3230K0E6, BZT3230K0E6, BZT3230K0E6, BZT3230K0E6, BZT"/>
    <s v="CC:4E:24:75:3F:00, CC:4E:24:75:3F:09, CC:4E:24:75:3F:0A, CC:4E:24:75:3F:06, CC:4E:24:75:3F:07, CC:4E:24:75:3F:08, CC:4E:24:75:3F:31, CC:4E:24:75:3F:33, CC:4E:24:75:3F:34, CC:4E:24:75:3F:2C, CC:4E:24:75:3F:2D, CC:4E:24:75:3F:2E, CC:4E:24:75:3F:2F, CC:"/>
    <s v="NULL"/>
  </r>
  <r>
    <x v="37"/>
    <x v="733"/>
    <x v="2913"/>
    <x v="1"/>
    <x v="1"/>
    <s v="In Betrieb"/>
    <x v="1"/>
    <s v="ICX6450-48p POE 48-port, ICX6450-48p POE 48-port, ICX6450-48p POE 48-port, ICX6450-48p POE 48-port, ICX6450-48p POE 48-port, ICX6450-48p POE 48-port, ICX6450-48p POE 48-port, ICX6450-48p POE 48-port, ICX6450-48p POE 48-port, ICX6450-48p POE 48-port, "/>
    <s v="BZT3229K0NW, BZT3229K0NW, BZT3229K0NW, BZT3229K0NW, BZT3229K0NW, BZT3229K0NW, BZT3229K0NW, BZT3229K0NW, BZT3229K0NW, BZT3229K0NW, BZT3229K0NW, BZT3229K0NW, BZT3229K0NW, BZT3229K0NW, BZT3229K0NW, BZT3229K0NW, BZT3229K0NW, BZT3229K0NW, BZT3229K0NW, BZT"/>
    <s v="CC:4E:24:74:87:00, CC:4E:24:74:87:09, CC:4E:24:74:87:0A, CC:4E:24:74:87:08, CC:4E:24:74:87:31, CC:4E:24:74:87:33, CC:4E:24:74:87:34, CC:4E:24:74:87:18, CC:4E:24:74:87:2C, CC:4E:24:74:87:2D, CC:4E:24:74:87:04, CC:4E:24:74:87:05, CC:4E:24:74:87:06, CC:"/>
    <s v="NULL"/>
  </r>
  <r>
    <x v="37"/>
    <x v="733"/>
    <x v="2914"/>
    <x v="1"/>
    <x v="1"/>
    <s v="In Betrieb"/>
    <x v="1"/>
    <s v="ICX6450-48p POE 48-port, ICX6450-48p POE 48-port, ICX6450-48p POE 48-port, ICX6450-48p POE 48-port, ICX6450-48p POE 48-port, ICX6450-48p POE 48-port, ICX6450-48p POE 48-port, ICX6450-48p POE 48-port, ICX6450-48p POE 48-port, ICX6450-48p POE 48-port, "/>
    <s v="BZT3227K09N, BZT3227K09N, BZT3227K09N, BZT3227K09N, BZT3227K09N, BZT3227K09N, BZT3227K09N, BZT3227K09N, BZT3227K09N, BZT3227K09N, BZT3227K09N, BZT3227K09N, BZT3227K09N, BZT3227K09N, BZT3227K09N, BZT3227K09N, BZT3227K09N, BZT3227K09N, BZT3227K09N, BZT"/>
    <s v="CC:4E:24:6B:69:40, n.a., CC:4E:24:6B:69:72, CC:4E:24:6B:69:73, CC:4E:24:6B:69:74, n.a., n.a., n.a., CC:4E:24:6B:69:45, CC:4E:24:6B:69:46, CC:4E:24:6B:69:47, CC:4E:24:6B:69:48, CC:4E:24:6B:69:6F, CC:4E:24:6B:69:71, CC:4E:24:6B:69:6A, CC:4E:24:6B:69:6B"/>
    <s v="NULL"/>
  </r>
  <r>
    <x v="37"/>
    <x v="733"/>
    <x v="2915"/>
    <x v="1"/>
    <x v="1"/>
    <s v="In Betrieb"/>
    <x v="5"/>
    <s v="HP2620-48"/>
    <s v="NULL"/>
    <s v="a0:1d:48:24:29:00"/>
    <s v="10.17.250.24"/>
  </r>
  <r>
    <x v="37"/>
    <x v="734"/>
    <x v="2916"/>
    <x v="0"/>
    <x v="0"/>
    <s v="In Betrieb"/>
    <x v="0"/>
    <s v="RICOH Aficio Printer"/>
    <s v="W794P504464"/>
    <s v="00:26:73:81:E8:6E"/>
    <s v="172.17.251.4"/>
  </r>
  <r>
    <x v="37"/>
    <x v="735"/>
    <x v="2917"/>
    <x v="0"/>
    <x v="0"/>
    <s v="In Betrieb"/>
    <x v="0"/>
    <s v="Brother NC Printer, Brother NC Printer, Brother NC Printer, Brother NC Printer"/>
    <s v=", , , "/>
    <s v="n.a., n.a., , n.a."/>
    <s v="n.a., n.a., 172.17.251.19, n.a."/>
  </r>
  <r>
    <x v="37"/>
    <x v="735"/>
    <x v="2918"/>
    <x v="0"/>
    <x v="0"/>
    <s v="In Betrieb"/>
    <x v="0"/>
    <s v="NULL"/>
    <s v="NULL"/>
    <s v="NULL"/>
    <s v="NULL"/>
  </r>
  <r>
    <x v="37"/>
    <x v="735"/>
    <x v="2919"/>
    <x v="0"/>
    <x v="0"/>
    <s v="In Betrieb"/>
    <x v="0"/>
    <s v="RICOH Aficio Printer, RICOH Aficio Printer"/>
    <s v="E154M433630, E154M433630"/>
    <s v="n.a., 00:26:73:84:D4:F1"/>
    <s v="n.a., 172.17.251.131"/>
  </r>
  <r>
    <x v="37"/>
    <x v="736"/>
    <x v="2920"/>
    <x v="1"/>
    <x v="1"/>
    <s v="In Betrieb"/>
    <x v="1"/>
    <s v="ICX6450-48p POE 48-port, ICX6450-48p POE 48-port, ICX6450-48p POE 48-port, ICX6450-48p POE 48-port, ICX6450-48p POE 48-port, ICX6450-48p POE 48-port, ICX6450-48p POE 48-port, ICX6450-48p POE 48-port, ICX6450-48p POE 48-port, ICX6450-48p POE 48-port, "/>
    <s v="BZT3229K0NS, BZT3229K0NS, BZT3229K0NS, BZT3229K0NS, BZT3229K0NS, BZT3229K0NS, BZT3229K0NS, BZT3229K0NS, BZT3229K0NS, BZT3229K0NS, BZT3229K0NS, BZT3229K0NS, BZT3229K0NS, BZT3229K0NS, BZT3229K0NS, BZT3229K0NS, BZT3229K0NS, BZT3229K0NS, BZT3229K0NS, BZT"/>
    <s v="CC:4E:24:74:84:40, CC:4E:24:74:84:49, CC:4E:24:74:84:4A, CC:4E:24:74:84:4B, CC:4E:24:74:84:4C, CC:4E:24:74:84:48, CC:4E:24:74:84:71, CC:4E:24:74:84:73, CC:4E:24:74:84:74, CC:4E:24:74:84:6E, CC:4E:24:74:84:6F, CC:4E:24:74:84:44, CC:4E:24:74:84:45, CC:"/>
    <s v="NULL"/>
  </r>
  <r>
    <x v="37"/>
    <x v="736"/>
    <x v="2921"/>
    <x v="1"/>
    <x v="1"/>
    <s v="In Betrieb"/>
    <x v="1"/>
    <s v="ICX6450-48p POE 48-port, ICX6450-48p POE 48-port, ICX6450-48p POE 48-port, ICX6450-48p POE 48-port, ICX6450-48p POE 48-port, ICX6450-48p POE 48-port, ICX6450-48p POE 48-port, ICX6450-48p POE 48-port, ICX6450-48p POE 48-port, ICX6450-48p POE 48-port, "/>
    <s v="BZT3230K00C, BZT3230K00C, BZT3230K00C, BZT3230K00C, BZT3230K00C, BZT3230K00C, BZT3230K00C, BZT3230K00C, BZT3230K00C, BZT3230K00C, BZT3230K00C, BZT3230K00C, BZT3230K00C, BZT3230K00C, BZT3230K00C, BZT3230K00C, BZT3230K00C, BZT3230K00C, BZT3230K00C, BZT"/>
    <s v="CC:4E:24:73:38:40, CC:4E:24:73:38:49, CC:4E:24:73:38:4A, CC:4E:24:73:38:4B, CC:4E:24:73:38:4C, CC:4E:24:73:38:73, CC:4E:24:73:38:74, CC:4E:24:73:38:48, n.a., n.a., n.a., CC:4E:24:73:38:6D, CC:4E:24:73:38:71, CC:4E:24:73:38:6E, CC:4E:24:73:38:6F, CC:4"/>
    <s v="NULL"/>
  </r>
  <r>
    <x v="37"/>
    <x v="736"/>
    <x v="2922"/>
    <x v="1"/>
    <x v="1"/>
    <s v="In Betrieb"/>
    <x v="5"/>
    <s v="HP2620-48"/>
    <s v="NULL"/>
    <s v="a0:1d:48:24:67:40"/>
    <s v="10.17.250.25"/>
  </r>
  <r>
    <x v="38"/>
    <x v="737"/>
    <x v="2923"/>
    <x v="0"/>
    <x v="0"/>
    <s v="In Betrieb"/>
    <x v="0"/>
    <s v="HP Color LaserJet 2605dn"/>
    <s v="??CN37F5H01N"/>
    <s v="00:9C:02:84:32:CB"/>
    <n v="192168154227"/>
  </r>
  <r>
    <x v="38"/>
    <x v="738"/>
    <x v="2924"/>
    <x v="1"/>
    <x v="1"/>
    <s v="In Betrieb"/>
    <x v="3"/>
    <s v="HP J9623A E2620-24 Switch, HP J9623A E2620-24 Switch, HP J9623A E2620-24 Switch"/>
    <s v="CN29DRR1G1, CN29DRR1G1, CN29DRR1G1"/>
    <s v="n.a., 10:60:4B:26:79:E4, n.a."/>
    <s v="n.a., 192.168.154.163, n.a."/>
  </r>
  <r>
    <x v="38"/>
    <x v="738"/>
    <x v="2925"/>
    <x v="0"/>
    <x v="0"/>
    <s v="In Betrieb"/>
    <x v="0"/>
    <s v="RICOH Aficio Printer"/>
    <s v="W493K502868"/>
    <s v="00:26:73:63:11:47"/>
    <n v="192168154228"/>
  </r>
  <r>
    <x v="39"/>
    <x v="739"/>
    <x v="2926"/>
    <x v="0"/>
    <x v="0"/>
    <s v="In Betrieb"/>
    <x v="0"/>
    <s v="RICOH Aficio Printer"/>
    <s v="3C66-615751"/>
    <s v="00:26:73:6F:73:8B"/>
    <n v="192168120226"/>
  </r>
  <r>
    <x v="39"/>
    <x v="740"/>
    <x v="2927"/>
    <x v="1"/>
    <x v="1"/>
    <s v="In Betrieb"/>
    <x v="3"/>
    <s v="HP ProCurve J9085A Switch 2610-24, HP ProCurve J9085A Switch 2610-24, HP ProCurve J9085A Switch 2610-24, HP ProCurve J9085A Switch 2610-24, HP ProCurve J9085A Switch 2610-24, HP ProCurve J9085A Switch 2610-24, HP ProCurve J9085A Switch 2610-24, HP Pr"/>
    <s v="CN129ZT21Z, CN129ZT21Z, CN129ZT21Z, CN129ZT21Z, CN129ZT21Z, CN129ZT21Z, CN129ZT21Z, CN129ZT21Z, CN129ZT21Z, CN129ZT21Z, CN129ZT21Z, CN129ZT21Z, CN129ZT21Z, CN129ZT21Z, CN129ZT21Z, CN129ZT21Z"/>
    <s v="n.a., n.a., n.a., n.a., n.a., n.a., n.a., n.a., n.a., 9C:8E:99:92:9C:24, n.a., n.a., n.a., n.a., n.a., n.a."/>
    <s v="n.a., n.a., n.a., n.a., n.a., n.a., n.a., n.a., n.a., 10.120.10.1, n.a., n.a., n.a., n.a., n.a., n.a."/>
  </r>
  <r>
    <x v="39"/>
    <x v="740"/>
    <x v="2928"/>
    <x v="1"/>
    <x v="4"/>
    <s v="In Betrieb"/>
    <x v="3"/>
    <s v="C891FJ-K9, C891FJ-K9, C891FJ-K9, C891FJ-K9, C891FJ-K9, C891FJ-K9"/>
    <s v="FGL204921HX, FGL204921HX, FGL204921HX, FGL204921HX, FGL204921HX, FGL204921HX"/>
    <s v="n.a., n.a., 2C:D0:2D:04:36:19, n.a., n.a., n.a."/>
    <s v="n.a., n.a., 10.120.10.200, n.a., n.a., n.a."/>
  </r>
  <r>
    <x v="39"/>
    <x v="740"/>
    <x v="2929"/>
    <x v="1"/>
    <x v="4"/>
    <s v="In Betrieb"/>
    <x v="3"/>
    <s v="Cisco Router, Cisco Router, Cisco Router, Cisco Router, Cisco Router, Cisco Router, Cisco Router, Cisco Router, Cisco Router, Cisco Router, Cisco Router, Cisco Router, Cisco Router, Cisco Router, Cisco Router, Cisco Router, Cisco Router, Cisco Router"/>
    <s v="FCZ1515C3GP, FCZ1515C3GP, FCZ1515C3GP, FCZ1515C3GP, FCZ1515C3GP, FCZ1515C3GP, FCZ1515C3GP, FCZ1515C3GP, FCZ1515C3GP, FCZ1515C3GP, FCZ1515C3GP, FCZ1515C3GP, FCZ1515C3GP, FCZ1515C3GP, FCZ1515C3GP, FCZ1515C3GP, FCZ1515C3GP, FCZ1515C3GP, FCZ1515C3GP, FCZ"/>
    <s v="n.a., n.a., 40:55:39:A1:5A:24, n.a., n.a., n.a., n.a., n.a., n.a., n.a., n.a., n.a., n.a., n.a., n.a., n.a., n.a., n.a., n.a., n.a., n.a., n.a., n.a., n.a., n.a., n.a., n.a., n.a."/>
    <s v="n.a., n.a., 192.168.146.193, n.a., n.a., n.a., n.a., n.a., n.a., n.a., n.a., n.a., n.a., n.a., n.a., n.a., n.a., n.a., n.a., n.a., n.a., n.a., n.a., n.a., n.a., n.a., n.a., n.a."/>
  </r>
  <r>
    <x v="39"/>
    <x v="740"/>
    <x v="2930"/>
    <x v="2"/>
    <x v="2"/>
    <s v="In Betrieb"/>
    <x v="2"/>
    <s v="ProLiant DL385 G7 (Server ESX)"/>
    <s v="JPT04145H6"/>
    <s v="00:23:7d:57:1b:fa"/>
    <n v="192168120215"/>
  </r>
  <r>
    <x v="39"/>
    <x v="740"/>
    <x v="2931"/>
    <x v="1"/>
    <x v="1"/>
    <s v="In Betrieb"/>
    <x v="1"/>
    <s v="HP ProCurve Switch 28xx 29xx 61xx 66xx 64xx"/>
    <s v="CN742XI0MQ"/>
    <s v="00:19:BB:9E:D1:A8"/>
    <n v="192168120162"/>
  </r>
  <r>
    <x v="40"/>
    <x v="741"/>
    <x v="2932"/>
    <x v="0"/>
    <x v="0"/>
    <s v="In Betrieb"/>
    <x v="0"/>
    <s v="RICOH Aficio Printer, RICOH Aficio Printer, RICOH Aficio Printer"/>
    <s v="W663K200833, W663K200833, W663K200833"/>
    <s v="n.a., n.a., 00:26:73:57:2C:A8"/>
    <s v="n.a., n.a., 192.168.133.227"/>
  </r>
  <r>
    <x v="40"/>
    <x v="741"/>
    <x v="2933"/>
    <x v="0"/>
    <x v="0"/>
    <s v="In Betrieb"/>
    <x v="0"/>
    <s v="RICOH Aficio Printer, RICOH Aficio Printer, RICOH Aficio Printer"/>
    <s v="E154M521346, E154M521346, E154M521346"/>
    <s v="n.a., n.a., 00:26:73:88:2A:3D"/>
    <s v="n.a., n.a., 192.168.133.226"/>
  </r>
  <r>
    <x v="40"/>
    <x v="742"/>
    <x v="2934"/>
    <x v="1"/>
    <x v="7"/>
    <s v="In Betrieb"/>
    <x v="6"/>
    <s v="NULL"/>
    <s v="NULL"/>
    <s v="NULL"/>
    <s v="NULL"/>
  </r>
  <r>
    <x v="40"/>
    <x v="742"/>
    <x v="2935"/>
    <x v="3"/>
    <x v="8"/>
    <s v="In Betrieb"/>
    <x v="6"/>
    <s v="NULL"/>
    <s v="NULL"/>
    <s v="NULL"/>
    <s v="NULL"/>
  </r>
  <r>
    <x v="40"/>
    <x v="743"/>
    <x v="2936"/>
    <x v="1"/>
    <x v="1"/>
    <s v="In Betrieb"/>
    <x v="5"/>
    <s v="Cisco Switch"/>
    <s v="n.a"/>
    <s v="NULL"/>
    <s v="10.133.250.40"/>
  </r>
  <r>
    <x v="40"/>
    <x v="744"/>
    <x v="2937"/>
    <x v="1"/>
    <x v="4"/>
    <s v="In Betrieb"/>
    <x v="3"/>
    <s v="Foundry Router, Foundry Router, Foundry Router, Foundry Router, Foundry Router, Foundry Router, Foundry Router, Foundry Router, Foundry Router, Foundry Router, Foundry Router, Foundry Router, Foundry Router"/>
    <s v="NULL"/>
    <s v="n.a., n.a., n.a., n.a., n.a., n.a., n.a., n.a., n.a., n.a., n.a., n.a., "/>
    <s v="n.a., n.a., n.a., n.a., n.a., n.a., n.a., n.a., n.a., n.a., n.a., n.a., 192.168.133.225"/>
  </r>
  <r>
    <x v="40"/>
    <x v="744"/>
    <x v="2938"/>
    <x v="1"/>
    <x v="1"/>
    <s v="In Betrieb"/>
    <x v="1"/>
    <s v="Brocade Fastiron FLS648, Brocade Fastiron FLS648, Brocade Fastiron FLS648, Brocade Fastiron FLS648, Brocade Fastiron FLS648, Brocade Fastiron FLS648, Brocade Fastiron FLS648, Brocade Fastiron FLS648, Brocade Fastiron FLS648, Brocade Fastiron FLS648, "/>
    <s v="AN08290357, AN08290357, AN08290357, AN08290357, AN08290357, AN08290357, AN08290357, AN08290357, AN08290357, AN08290357, AN08290357, AN08290357, AN08290357, AN08290357, AN08290357, AN08290357, AN08290357, AN08290357, AN08290357, AN08290357, AN08290357"/>
    <s v="00:1B:ED:80:3C:00, n.a., n.a., 00:1B:ED:80:3C:00, 00:1B:ED:80:3C:09, 00:1B:ED:80:3C:2C, 00:1B:ED:80:3C:2D, 00:1B:ED:80:3C:2E, 00:1B:ED:80:3C:2F, 00:1B:ED:80:3C:26, 00:1B:ED:80:3C:27, 00:1B:ED:80:3C:28, 00:1B:ED:80:3C:29, 00:1B:ED:80:3C:2A, 00:1B:ED:8"/>
    <s v="NULL"/>
  </r>
  <r>
    <x v="40"/>
    <x v="744"/>
    <x v="2939"/>
    <x v="1"/>
    <x v="1"/>
    <s v="In Betrieb"/>
    <x v="1"/>
    <s v="Brocade Fastiron FWS648G, Brocade Fastiron FWS648G, Brocade Fastiron FWS648G, Brocade Fastiron FWS648G, Brocade Fastiron FWS648G, Brocade Fastiron FWS648G, Brocade Fastiron FWS648G, Brocade Fastiron FWS648G, Brocade Fastiron FWS648G, Brocade Fastiron"/>
    <s v="MDAN44G03L, MDAN44G03L, MDAN44G03L, MDAN44G03L, MDAN44G03L, MDAN44G03L, MDAN44G03L, MDAN44G03L, MDAN44G03L, MDAN44G03L, MDAN44G03L, MDAN44G03L, MDAN44G03L, MDAN44G03L, MDAN44G03L, MDAN44G03L, MDAN44G03L, MDAN44G03L, MDAN44G03L, MDAN44G03L, MDAN44G03L"/>
    <s v="00:24:38:FA:BA:C0, n.a., 00:24:38:FA:BA:C0, 00:24:38:FA:BA:C9, 00:24:38:FA:BA:CA, 00:24:38:FA:BA:C6, 00:24:38:FA:BA:C7, 00:24:38:FA:BA:C8, 00:24:38:FA:BA:EC, 00:24:38:FA:BA:ED, 00:24:38:FA:BA:EE, 00:24:38:FA:BA:EF, 00:24:38:FA:BA:C4, 00:24:38:FA:BA:C"/>
    <s v="NULL"/>
  </r>
  <r>
    <x v="40"/>
    <x v="744"/>
    <x v="2940"/>
    <x v="1"/>
    <x v="5"/>
    <s v="In Betrieb"/>
    <x v="1"/>
    <s v="Brocade Communications Systems ICX6450-48 Switch, Brocade Communications Systems ICX6450-48 Switch, Brocade Communications Systems ICX6450-48 Switch, Brocade Communications Systems ICX6450-48 Switch"/>
    <s v="BZU0415K08C, BZU0415K08C, BZU0415K08C, BZU0415K08C"/>
    <s v="n.a., n.a., CC:4E:24:65:65:00, n.a."/>
    <s v="n.a., n.a., 192.168.133.164, n.a."/>
  </r>
  <r>
    <x v="40"/>
    <x v="744"/>
    <x v="2941"/>
    <x v="1"/>
    <x v="1"/>
    <s v="In Betrieb"/>
    <x v="1"/>
    <s v="HP J9626A E2620-48 Switch, HP J9626A E2620-48 Switch"/>
    <s v="CN2ADRV04J, CN2ADRV04J"/>
    <s v="n.a., 28:92:4A:90:C8:CC"/>
    <s v="n.a., 192.168.133.165"/>
  </r>
  <r>
    <x v="40"/>
    <x v="744"/>
    <x v="2942"/>
    <x v="2"/>
    <x v="3"/>
    <s v="In Betrieb"/>
    <x v="25"/>
    <s v="ProLiant DL380 Gen9 (Server Windows)"/>
    <s v="CZJ6270KN6"/>
    <s v="1C:98:EC:14:99:B4"/>
    <n v="192168133204"/>
  </r>
  <r>
    <x v="40"/>
    <x v="744"/>
    <x v="2943"/>
    <x v="1"/>
    <x v="4"/>
    <s v="In Betrieb"/>
    <x v="1"/>
    <s v="Foundry Router, Foundry Router, Foundry Router, Foundry Router, Foundry Router, Foundry Router, Foundry Router, Foundry Router, Foundry Router, Foundry Router, Foundry Router, Foundry Router, Foundry Router, Foundry Router, Foundry Router, Foundry Ro"/>
    <s v="FW45070419, FW45070419, FW45070419, FW45070419, FW45070419, FW45070419, FW45070419, FW45070419, FW45070419, FW45070419, FW45070419, FW45070419, FW45070419, FW45070419, FW45070419, FW45070419"/>
    <s v="n.a., n.a., n.a., n.a., n.a., n.a., 00:12:F2:CC:1D:17, n.a., n.a., 00:12:F2:CC:1D:00, n.a., n.a., n.a., 00:12:F2:CC:1D:00, n.a., n.a."/>
    <s v="NULL"/>
  </r>
  <r>
    <x v="40"/>
    <x v="744"/>
    <x v="2944"/>
    <x v="2"/>
    <x v="3"/>
    <s v="In Betrieb"/>
    <x v="10"/>
    <s v="ProLiant DL360 G7 (Server Windows)"/>
    <s v="CZJ213069H"/>
    <s v="E8:39:35:BC:05:48"/>
    <s v="10.133.16.221"/>
  </r>
  <r>
    <x v="40"/>
    <x v="744"/>
    <x v="2945"/>
    <x v="4"/>
    <x v="14"/>
    <s v="In Betrieb"/>
    <x v="31"/>
    <s v="IBM v3700"/>
    <n v="7853445"/>
    <s v="NULL"/>
    <s v="172.16.158.58"/>
  </r>
  <r>
    <x v="40"/>
    <x v="744"/>
    <x v="2946"/>
    <x v="2"/>
    <x v="2"/>
    <s v="In Betrieb"/>
    <x v="2"/>
    <s v="ProLiant DL380p Gen8 (Server ESX)"/>
    <s v="CZ232903ZS"/>
    <s v="d8:9d:67:24:12:04"/>
    <s v="10.133.31.215"/>
  </r>
  <r>
    <x v="40"/>
    <x v="744"/>
    <x v="2947"/>
    <x v="2"/>
    <x v="2"/>
    <s v="In Betrieb"/>
    <x v="2"/>
    <s v="ProLiant ML350p Gen8 (Server ESX)"/>
    <s v="CZ24130NM8"/>
    <s v="9c:8e:99:5d:be:ea"/>
    <s v="172.16.7.3"/>
  </r>
  <r>
    <x v="41"/>
    <x v="745"/>
    <x v="2948"/>
    <x v="0"/>
    <x v="0"/>
    <s v="In Betrieb"/>
    <x v="0"/>
    <s v="RICOH Aficio Printer"/>
    <s v="E154M521428"/>
    <s v="00:26:73:88:2B:1E"/>
    <n v="19216814725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7">
  <r>
    <x v="0"/>
  </r>
  <r>
    <x v="0"/>
  </r>
  <r>
    <x v="1"/>
  </r>
  <r>
    <x v="0"/>
  </r>
  <r>
    <x v="0"/>
  </r>
  <r>
    <x v="1"/>
  </r>
  <r>
    <x v="0"/>
  </r>
  <r>
    <x v="0"/>
  </r>
  <r>
    <x v="0"/>
  </r>
  <r>
    <x v="2"/>
  </r>
  <r>
    <x v="2"/>
  </r>
  <r>
    <x v="2"/>
  </r>
  <r>
    <x v="2"/>
  </r>
  <r>
    <x v="0"/>
  </r>
  <r>
    <x v="0"/>
  </r>
  <r>
    <x v="0"/>
  </r>
  <r>
    <x v="0"/>
  </r>
  <r>
    <x v="2"/>
  </r>
  <r>
    <x v="2"/>
  </r>
  <r>
    <x v="2"/>
  </r>
  <r>
    <x v="2"/>
  </r>
  <r>
    <x v="2"/>
  </r>
  <r>
    <x v="2"/>
  </r>
  <r>
    <x v="2"/>
  </r>
  <r>
    <x v="2"/>
  </r>
  <r>
    <x v="2"/>
  </r>
  <r>
    <x v="2"/>
  </r>
  <r>
    <x v="2"/>
  </r>
  <r>
    <x v="2"/>
  </r>
  <r>
    <x v="2"/>
  </r>
  <r>
    <x v="2"/>
  </r>
  <r>
    <x v="2"/>
  </r>
  <r>
    <x v="0"/>
  </r>
  <r>
    <x v="2"/>
  </r>
  <r>
    <x v="0"/>
  </r>
  <r>
    <x v="0"/>
  </r>
  <r>
    <x v="2"/>
  </r>
  <r>
    <x v="2"/>
  </r>
  <r>
    <x v="0"/>
  </r>
  <r>
    <x v="0"/>
  </r>
  <r>
    <x v="0"/>
  </r>
  <r>
    <x v="0"/>
  </r>
  <r>
    <x v="0"/>
  </r>
  <r>
    <x v="2"/>
  </r>
  <r>
    <x v="2"/>
  </r>
  <r>
    <x v="2"/>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
  </r>
  <r>
    <x v="0"/>
  </r>
  <r>
    <x v="0"/>
  </r>
  <r>
    <x v="0"/>
  </r>
  <r>
    <x v="0"/>
  </r>
  <r>
    <x v="0"/>
  </r>
  <r>
    <x v="2"/>
  </r>
  <r>
    <x v="2"/>
  </r>
  <r>
    <x v="0"/>
  </r>
  <r>
    <x v="0"/>
  </r>
  <r>
    <x v="2"/>
  </r>
  <r>
    <x v="2"/>
  </r>
  <r>
    <x v="2"/>
  </r>
  <r>
    <x v="2"/>
  </r>
  <r>
    <x v="2"/>
  </r>
  <r>
    <x v="2"/>
  </r>
  <r>
    <x v="2"/>
  </r>
  <r>
    <x v="2"/>
  </r>
  <r>
    <x v="2"/>
  </r>
  <r>
    <x v="2"/>
  </r>
  <r>
    <x v="0"/>
  </r>
  <r>
    <x v="0"/>
  </r>
  <r>
    <x v="2"/>
  </r>
  <r>
    <x v="2"/>
  </r>
  <r>
    <x v="2"/>
  </r>
  <r>
    <x v="2"/>
  </r>
  <r>
    <x v="2"/>
  </r>
  <r>
    <x v="0"/>
  </r>
  <r>
    <x v="0"/>
  </r>
  <r>
    <x v="0"/>
  </r>
  <r>
    <x v="0"/>
  </r>
  <r>
    <x v="0"/>
  </r>
  <r>
    <x v="0"/>
  </r>
  <r>
    <x v="0"/>
  </r>
  <r>
    <x v="0"/>
  </r>
  <r>
    <x v="0"/>
  </r>
  <r>
    <x v="0"/>
  </r>
  <r>
    <x v="0"/>
  </r>
  <r>
    <x v="0"/>
  </r>
  <r>
    <x v="0"/>
  </r>
  <r>
    <x v="2"/>
  </r>
  <r>
    <x v="2"/>
  </r>
  <r>
    <x v="2"/>
  </r>
  <r>
    <x v="2"/>
  </r>
  <r>
    <x v="2"/>
  </r>
  <r>
    <x v="2"/>
  </r>
  <r>
    <x v="2"/>
  </r>
  <r>
    <x v="0"/>
  </r>
  <r>
    <x v="0"/>
  </r>
  <r>
    <x v="0"/>
  </r>
  <r>
    <x v="0"/>
  </r>
  <r>
    <x v="0"/>
  </r>
  <r>
    <x v="0"/>
  </r>
  <r>
    <x v="2"/>
  </r>
  <r>
    <x v="0"/>
  </r>
  <r>
    <x v="0"/>
  </r>
  <r>
    <x v="0"/>
  </r>
  <r>
    <x v="0"/>
  </r>
  <r>
    <x v="2"/>
  </r>
  <r>
    <x v="0"/>
  </r>
  <r>
    <x v="0"/>
  </r>
  <r>
    <x v="2"/>
  </r>
  <r>
    <x v="0"/>
  </r>
  <r>
    <x v="0"/>
  </r>
  <r>
    <x v="2"/>
  </r>
  <r>
    <x v="0"/>
  </r>
  <r>
    <x v="0"/>
  </r>
  <r>
    <x v="0"/>
  </r>
  <r>
    <x v="0"/>
  </r>
  <r>
    <x v="0"/>
  </r>
  <r>
    <x v="0"/>
  </r>
  <r>
    <x v="0"/>
  </r>
  <r>
    <x v="0"/>
  </r>
  <r>
    <x v="0"/>
  </r>
  <r>
    <x v="2"/>
  </r>
  <r>
    <x v="0"/>
  </r>
  <r>
    <x v="0"/>
  </r>
  <r>
    <x v="2"/>
  </r>
  <r>
    <x v="2"/>
  </r>
  <r>
    <x v="0"/>
  </r>
  <r>
    <x v="0"/>
  </r>
  <r>
    <x v="0"/>
  </r>
  <r>
    <x v="0"/>
  </r>
  <r>
    <x v="0"/>
  </r>
  <r>
    <x v="0"/>
  </r>
  <r>
    <x v="0"/>
  </r>
  <r>
    <x v="0"/>
  </r>
  <r>
    <x v="0"/>
  </r>
  <r>
    <x v="0"/>
  </r>
  <r>
    <x v="0"/>
  </r>
  <r>
    <x v="0"/>
  </r>
  <r>
    <x v="0"/>
  </r>
  <r>
    <x v="0"/>
  </r>
  <r>
    <x v="0"/>
  </r>
  <r>
    <x v="0"/>
  </r>
  <r>
    <x v="0"/>
  </r>
  <r>
    <x v="3"/>
  </r>
  <r>
    <x v="3"/>
  </r>
  <r>
    <x v="3"/>
  </r>
  <r>
    <x v="3"/>
  </r>
  <r>
    <x v="3"/>
  </r>
  <r>
    <x v="3"/>
  </r>
  <r>
    <x v="3"/>
  </r>
  <r>
    <x v="3"/>
  </r>
  <r>
    <x v="3"/>
  </r>
  <r>
    <x v="3"/>
  </r>
  <r>
    <x v="3"/>
  </r>
  <r>
    <x v="3"/>
  </r>
  <r>
    <x v="3"/>
  </r>
  <r>
    <x v="3"/>
  </r>
  <r>
    <x v="3"/>
  </r>
  <r>
    <x v="0"/>
  </r>
  <r>
    <x v="3"/>
  </r>
  <r>
    <x v="3"/>
  </r>
  <r>
    <x v="3"/>
  </r>
  <r>
    <x v="3"/>
  </r>
  <r>
    <x v="3"/>
  </r>
  <r>
    <x v="3"/>
  </r>
  <r>
    <x v="3"/>
  </r>
  <r>
    <x v="3"/>
  </r>
  <r>
    <x v="3"/>
  </r>
  <r>
    <x v="3"/>
  </r>
  <r>
    <x v="3"/>
  </r>
  <r>
    <x v="3"/>
  </r>
  <r>
    <x v="3"/>
  </r>
  <r>
    <x v="3"/>
  </r>
  <r>
    <x v="0"/>
  </r>
  <r>
    <x v="0"/>
  </r>
  <r>
    <x v="0"/>
  </r>
  <r>
    <x v="0"/>
  </r>
  <r>
    <x v="0"/>
  </r>
  <r>
    <x v="0"/>
  </r>
  <r>
    <x v="0"/>
  </r>
  <r>
    <x v="0"/>
  </r>
  <r>
    <x v="0"/>
  </r>
  <r>
    <x v="0"/>
  </r>
  <r>
    <x v="0"/>
  </r>
  <r>
    <x v="0"/>
  </r>
  <r>
    <x v="0"/>
  </r>
  <r>
    <x v="0"/>
  </r>
  <r>
    <x v="0"/>
  </r>
  <r>
    <x v="2"/>
  </r>
  <r>
    <x v="0"/>
  </r>
  <r>
    <x v="0"/>
  </r>
  <r>
    <x v="0"/>
  </r>
  <r>
    <x v="0"/>
  </r>
  <r>
    <x v="0"/>
  </r>
  <r>
    <x v="0"/>
  </r>
  <r>
    <x v="0"/>
  </r>
  <r>
    <x v="0"/>
  </r>
  <r>
    <x v="0"/>
  </r>
  <r>
    <x v="0"/>
  </r>
  <r>
    <x v="0"/>
  </r>
  <r>
    <x v="0"/>
  </r>
  <r>
    <x v="0"/>
  </r>
  <r>
    <x v="0"/>
  </r>
  <r>
    <x v="0"/>
  </r>
  <r>
    <x v="0"/>
  </r>
  <r>
    <x v="0"/>
  </r>
  <r>
    <x v="0"/>
  </r>
  <r>
    <x v="0"/>
  </r>
  <r>
    <x v="0"/>
  </r>
  <r>
    <x v="0"/>
  </r>
  <r>
    <x v="0"/>
  </r>
  <r>
    <x v="0"/>
  </r>
  <r>
    <x v="0"/>
  </r>
  <r>
    <x v="0"/>
  </r>
  <r>
    <x v="0"/>
  </r>
  <r>
    <x v="0"/>
  </r>
  <r>
    <x v="2"/>
  </r>
  <r>
    <x v="2"/>
  </r>
  <r>
    <x v="0"/>
  </r>
  <r>
    <x v="0"/>
  </r>
  <r>
    <x v="0"/>
  </r>
  <r>
    <x v="0"/>
  </r>
  <r>
    <x v="0"/>
  </r>
  <r>
    <x v="2"/>
  </r>
  <r>
    <x v="1"/>
  </r>
  <r>
    <x v="1"/>
  </r>
  <r>
    <x v="1"/>
  </r>
  <r>
    <x v="1"/>
  </r>
  <r>
    <x v="1"/>
  </r>
  <r>
    <x v="1"/>
  </r>
  <r>
    <x v="1"/>
  </r>
  <r>
    <x v="1"/>
  </r>
  <r>
    <x v="1"/>
  </r>
  <r>
    <x v="1"/>
  </r>
  <r>
    <x v="1"/>
  </r>
  <r>
    <x v="1"/>
  </r>
  <r>
    <x v="1"/>
  </r>
  <r>
    <x v="1"/>
  </r>
  <r>
    <x v="1"/>
  </r>
  <r>
    <x v="1"/>
  </r>
  <r>
    <x v="1"/>
  </r>
  <r>
    <x v="1"/>
  </r>
  <r>
    <x v="1"/>
  </r>
  <r>
    <x v="1"/>
  </r>
  <r>
    <x v="1"/>
  </r>
  <r>
    <x v="1"/>
  </r>
  <r>
    <x v="1"/>
  </r>
  <r>
    <x v="1"/>
  </r>
  <r>
    <x v="1"/>
  </r>
  <r>
    <x v="1"/>
  </r>
  <r>
    <x v="1"/>
  </r>
  <r>
    <x v="1"/>
  </r>
  <r>
    <x v="1"/>
  </r>
  <r>
    <x v="2"/>
  </r>
  <r>
    <x v="2"/>
  </r>
  <r>
    <x v="2"/>
  </r>
  <r>
    <x v="0"/>
  </r>
  <r>
    <x v="0"/>
  </r>
  <r>
    <x v="0"/>
  </r>
  <r>
    <x v="0"/>
  </r>
  <r>
    <x v="0"/>
  </r>
  <r>
    <x v="0"/>
  </r>
  <r>
    <x v="0"/>
  </r>
  <r>
    <x v="0"/>
  </r>
  <r>
    <x v="2"/>
  </r>
  <r>
    <x v="2"/>
  </r>
  <r>
    <x v="2"/>
  </r>
  <r>
    <x v="2"/>
  </r>
  <r>
    <x v="0"/>
  </r>
  <r>
    <x v="0"/>
  </r>
  <r>
    <x v="0"/>
  </r>
  <r>
    <x v="0"/>
  </r>
  <r>
    <x v="0"/>
  </r>
  <r>
    <x v="0"/>
  </r>
  <r>
    <x v="0"/>
  </r>
  <r>
    <x v="0"/>
  </r>
  <r>
    <x v="0"/>
  </r>
  <r>
    <x v="0"/>
  </r>
  <r>
    <x v="0"/>
  </r>
  <r>
    <x v="0"/>
  </r>
  <r>
    <x v="0"/>
  </r>
  <r>
    <x v="0"/>
  </r>
  <r>
    <x v="0"/>
  </r>
  <r>
    <x v="0"/>
  </r>
  <r>
    <x v="0"/>
  </r>
  <r>
    <x v="1"/>
  </r>
  <r>
    <x v="0"/>
  </r>
  <r>
    <x v="0"/>
  </r>
  <r>
    <x v="0"/>
  </r>
  <r>
    <x v="0"/>
  </r>
  <r>
    <x v="0"/>
  </r>
  <r>
    <x v="0"/>
  </r>
  <r>
    <x v="0"/>
  </r>
  <r>
    <x v="0"/>
  </r>
  <r>
    <x v="2"/>
  </r>
  <r>
    <x v="2"/>
  </r>
  <r>
    <x v="2"/>
  </r>
  <r>
    <x v="2"/>
  </r>
  <r>
    <x v="2"/>
  </r>
  <r>
    <x v="2"/>
  </r>
  <r>
    <x v="2"/>
  </r>
  <r>
    <x v="2"/>
  </r>
  <r>
    <x v="2"/>
  </r>
  <r>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16">
  <r>
    <n v="120431"/>
    <n v="18044"/>
    <x v="0"/>
    <s v="Network Switch"/>
    <s v="IAV_WRK"/>
    <s v="Woike, Oliver"/>
    <s v="NULL"/>
    <s v="Gifhorn"/>
    <s v="G_04.A-Hauptgebäude_G_04.A0025"/>
    <s v="NULL"/>
    <x v="0"/>
    <m/>
    <m/>
    <s v="Foundry FastIron ICX Switch"/>
    <s v="BZS3233K02S"/>
    <s v="n.a."/>
    <s v="n.a."/>
    <s v="Yes"/>
  </r>
  <r>
    <n v="125457"/>
    <s v="20IAV301986V-6"/>
    <x v="1"/>
    <s v="Server Windows"/>
    <s v="IAV_REJ"/>
    <s v="Bozakov, Georgi Aleksandrov"/>
    <s v="NULL"/>
    <s v="Gifhorn"/>
    <s v="G_01.A0203"/>
    <s v="NULL"/>
    <x v="1"/>
    <m/>
    <m/>
    <s v="Virtual Machine (Server Windows)"/>
    <s v="3848-4429-2945-6439-2974-5260-37"/>
    <s v="00:15:5D:88:9B:08"/>
    <n v="10188134116"/>
    <s v="Yes"/>
  </r>
  <r>
    <n v="132253"/>
    <s v="40iav303014s-0"/>
    <x v="1"/>
    <s v="Server Linux"/>
    <s v="IAV_WRK"/>
    <s v="Albe, Christian"/>
    <s v="NULL"/>
    <s v="Gifhorn"/>
    <s v="G_04.A-Hauptgebäude_G_04.A0026"/>
    <s v="NULL"/>
    <x v="1"/>
    <m/>
    <m/>
    <s v="ProLiant DL380 Gen9 (Server Linux)"/>
    <s v="CZJ5360J53"/>
    <s v="8C:DC:D4:12:4C:68"/>
    <s v="10.2.10.11"/>
    <s v="Yes"/>
  </r>
  <r>
    <n v="118953"/>
    <n v="42721"/>
    <x v="0"/>
    <s v="Network Router"/>
    <s v="IAV_WRK"/>
    <s v="Woike, Oliver"/>
    <s v="NULL"/>
    <s v="Gifhorn"/>
    <s v="G_04.A-Hauptgebäude_G_04.A0026"/>
    <s v="NULL"/>
    <x v="1"/>
    <m/>
    <m/>
    <s v="Brocade NetIron MLX"/>
    <s v="SA35085096"/>
    <s v="n.a."/>
    <s v="n.a."/>
    <s v="Yes"/>
  </r>
  <r>
    <n v="206002"/>
    <s v="51231/0/1_ICX7750-48XGF 48-port"/>
    <x v="0"/>
    <s v="Network Switch"/>
    <s v="IAV_WRK"/>
    <s v="Woike, Oliver"/>
    <s v="NULL"/>
    <s v="Gifhorn"/>
    <s v="G_03.A-Fahrzeugentwicklung_G_03.A0224n"/>
    <s v="NULL"/>
    <x v="1"/>
    <m/>
    <m/>
    <s v="ICX7750-48XGF 48-port, ICX7750-48XGF 48-port, ICX7750-48XGF 48-port, ICX7750-48XGF 48-port"/>
    <s v="CRH3305L0JX, CRH3305L0JX, CRH3305L0JX, CRH3305L0JX"/>
    <s v="n.a., n.a., n.a., n.a."/>
    <s v="n.a., n.a., n.a., n.a."/>
    <s v="Yes"/>
  </r>
  <r>
    <n v="206003"/>
    <s v="51231/0/2_ICX7750-48XGF 48-port"/>
    <x v="0"/>
    <s v="Network Switch"/>
    <s v="IAV_WRK"/>
    <s v="Woike, Oliver"/>
    <s v="NULL"/>
    <s v="Gifhorn"/>
    <s v="G_03.A-Fahrzeugentwicklung_G_03.A0224n"/>
    <s v="NULL"/>
    <x v="1"/>
    <m/>
    <m/>
    <s v="ICX7750-48XGF 48-port, ICX7750-48XGF 48-port, ICX7750-48XGF 48-port"/>
    <s v="CRH3333L0T7, CRH3333L0T7, CRH3333L0T7"/>
    <s v="n.a., n.a., n.a."/>
    <s v="n.a., n.a., n.a."/>
    <s v="Yes"/>
  </r>
  <r>
    <n v="136113"/>
    <s v="51231_ICX7750-48XGF 48-port"/>
    <x v="0"/>
    <s v="Network Stack"/>
    <s v="IAV_WRK"/>
    <s v="Woike, Oliver"/>
    <s v="NULL"/>
    <s v="Gifhorn"/>
    <s v="G_03.A-Fahrzeugentwicklung_G_03.A0224n"/>
    <s v="NULL"/>
    <x v="1"/>
    <m/>
    <m/>
    <s v="ICX7750-48XGF 48-port"/>
    <s v="CRH3305L0JX"/>
    <s v="n.a."/>
    <s v="n.a."/>
    <s v="Yes"/>
  </r>
  <r>
    <n v="207094"/>
    <s v="60272/0/1_ICX7750-48XGF 48-port"/>
    <x v="0"/>
    <s v="Network Switch"/>
    <s v="IAV_WRK"/>
    <s v="Woike, Oliver"/>
    <s v="NULL"/>
    <s v="Gifhorn"/>
    <s v="G_04.A-Hauptgebäude_G_04.A0026"/>
    <s v="NULL"/>
    <x v="1"/>
    <m/>
    <m/>
    <s v="ICX7750-48XGF 48-port"/>
    <s v="CRH3345K00Y"/>
    <s v="n.a."/>
    <s v="n.a."/>
    <s v="Yes"/>
  </r>
  <r>
    <n v="207095"/>
    <s v="60272/0/2_ICX7750-48XGF 48-port"/>
    <x v="0"/>
    <s v="Network Switch"/>
    <s v="IAV_WRK"/>
    <s v="Woike, Oliver"/>
    <s v="NULL"/>
    <s v="Gifhorn"/>
    <s v="G_04.A-Hauptgebäude_G_04.A0026"/>
    <s v="NULL"/>
    <x v="1"/>
    <m/>
    <m/>
    <s v="ICX7750-48XGF 48-port"/>
    <s v="CRH3348K006"/>
    <s v="n.a."/>
    <s v="n.a."/>
    <s v="Yes"/>
  </r>
  <r>
    <n v="206004"/>
    <s v="60298/0/1_ICX7750-48XGF 48-port"/>
    <x v="0"/>
    <s v="Network Switch"/>
    <s v="IAV_WRK"/>
    <s v="Woike, Oliver"/>
    <s v="NULL"/>
    <s v="Gifhorn"/>
    <s v="G_04.A-Hauptgebäude_G_04.A0026"/>
    <s v="NULL"/>
    <x v="1"/>
    <m/>
    <m/>
    <s v="ICX7750-48XGF 48-port"/>
    <s v="CRH3345K00Y"/>
    <s v="n.a."/>
    <s v="n.a."/>
    <s v="Yes"/>
  </r>
  <r>
    <n v="206005"/>
    <s v="60298/0/2_ICX7750-48XGF 48-port"/>
    <x v="0"/>
    <s v="Network Switch"/>
    <s v="IAV_WRK"/>
    <s v="Woike, Oliver"/>
    <s v="NULL"/>
    <s v="Gifhorn"/>
    <s v="G_04.A-Hauptgebäude_G_04.A0026"/>
    <s v="NULL"/>
    <x v="1"/>
    <m/>
    <m/>
    <s v="ICX7750-48XGF 48-port"/>
    <s v="CRH3348K006"/>
    <s v="n.a."/>
    <s v="n.a."/>
    <s v="Yes"/>
  </r>
  <r>
    <n v="168956"/>
    <s v="60298_ICX7750-48XGF 48-port"/>
    <x v="0"/>
    <s v="Network Stack"/>
    <s v="IAV_WRK"/>
    <s v="Woike, Oliver"/>
    <s v="NULL"/>
    <s v="Gifhorn"/>
    <s v="G_04.A-Hauptgebäude_G_04.A0026"/>
    <s v="NULL"/>
    <x v="1"/>
    <m/>
    <m/>
    <s v="ICX7750-48XGF 48-port, ICX7750-48XGF 48-port"/>
    <s v="CRH3345K00Y, CRH3345K00Y"/>
    <s v="n.a., n.a."/>
    <s v="n.a., n.a."/>
    <s v="Yes"/>
  </r>
  <r>
    <n v="207097"/>
    <s v="60390/0/1_ICX7750-48XGF 48-port"/>
    <x v="0"/>
    <s v="Network Switch"/>
    <s v="IAV_WRK"/>
    <s v="Woike, Oliver"/>
    <s v="NULL"/>
    <s v="Gifhorn"/>
    <s v="G_03.A-Fahrzeugentwicklung_G_03.A0224n"/>
    <s v="NULL"/>
    <x v="1"/>
    <m/>
    <m/>
    <s v="ICX7750-48XGF 48-port"/>
    <s v="CRH3305L0JX"/>
    <s v="n.a."/>
    <s v="n.a."/>
    <s v="Yes"/>
  </r>
  <r>
    <n v="207098"/>
    <s v="60390/0/2_ICX7750-48XGF 48-port"/>
    <x v="0"/>
    <s v="Network Switch"/>
    <s v="IAV_WRK"/>
    <s v="Woike, Oliver"/>
    <s v="NULL"/>
    <s v="Gifhorn"/>
    <s v="G_03.A-Fahrzeugentwicklung_G_03.A0224n"/>
    <s v="NULL"/>
    <x v="1"/>
    <m/>
    <m/>
    <s v="ICX7750-48XGF 48-port"/>
    <s v="CRH3333L0T7"/>
    <s v="n.a."/>
    <s v="n.a."/>
    <s v="Yes"/>
  </r>
  <r>
    <n v="207096"/>
    <s v="60390_ICX7750-48XGF 48-port"/>
    <x v="0"/>
    <s v="Network Stack"/>
    <s v="IAV_WRK"/>
    <s v="Woike, Oliver"/>
    <s v="NULL"/>
    <s v="Gifhorn"/>
    <s v="G_03.A-Fahrzeugentwicklung_G_03.A0224n"/>
    <s v="NULL"/>
    <x v="1"/>
    <m/>
    <m/>
    <s v="ICX7750-48XGF 48-port"/>
    <s v="CRH3305L0JX"/>
    <s v="n.a."/>
    <s v="n.a."/>
    <s v="Yes"/>
  </r>
  <r>
    <n v="120451"/>
    <n v="62312"/>
    <x v="0"/>
    <s v="Network Switch"/>
    <s v="IAV_WRK"/>
    <s v="Woike, Oliver"/>
    <s v="NULL"/>
    <s v="Gifhorn"/>
    <s v="G_04.M-Container_G_04.M0013"/>
    <s v="NULL"/>
    <x v="1"/>
    <m/>
    <m/>
    <s v="Brocade NetIron MLX"/>
    <s v="SA35085096"/>
    <s v="n.a."/>
    <s v="n.a."/>
    <s v="Yes"/>
  </r>
  <r>
    <n v="207184"/>
    <s v="62668/0/1_ICX7750-48XGF 48-port"/>
    <x v="0"/>
    <s v="Network Switch"/>
    <s v="IAV_WRK"/>
    <s v="Woike, Oliver"/>
    <s v="NULL"/>
    <s v="Gifhorn"/>
    <s v="G_03.A-Fahrzeugentwicklung_G_03.A0224n"/>
    <s v="NULL"/>
    <x v="1"/>
    <m/>
    <m/>
    <s v="ICX7750-48XGF 48-port, ICX7750-48XGF 48-port, ICX7750-48XGF 48-port, ICX7750-48XGF 48-port, ICX7750-48XGF 48-port, ICX7750-48XGF 48-port, ICX7750-48XGF 48-port, ICX7750-48XGF 48-port, ICX7750-48XGF 48-port, ICX7750-48XGF 48-port, ICX7750-48XGF 48-por"/>
    <s v="CRH3305L0JX, CRH3305L0JX, CRH3305L0JX, CRH3305L0JX, CRH3305L0JX, CRH3305L0JX, CRH3305L0JX, CRH3305L0JX, CRH3305L0JX, CRH3305L0JX, CRH3305L0JX, CRH3305L0JX, CRH3305L0JX, CRH3305L0JX, CRH3305L0JX, CRH3305L0JX, CRH3305L0JX, CRH3305L0JX, CRH3305L0JX, CRH"/>
    <s v="n.a., n.a., n.a., n.a., n.a., n.a., n.a., n.a., n.a., n.a., n.a., n.a., n.a., n.a., n.a., n.a., n.a., n.a., n.a., n.a., n.a."/>
    <s v="n.a., n.a., n.a., n.a., n.a., n.a., n.a., n.a., n.a., n.a., n.a., n.a., n.a., n.a., n.a., n.a., n.a., n.a., n.a., n.a., n.a."/>
    <s v="Yes"/>
  </r>
  <r>
    <n v="207185"/>
    <s v="62668/0/2_ICX7750-48XGF 48-port"/>
    <x v="0"/>
    <s v="Network Switch"/>
    <s v="IAV_WRK"/>
    <s v="Woike, Oliver"/>
    <s v="NULL"/>
    <s v="Gifhorn"/>
    <s v="G_03.A-Fahrzeugentwicklung_G_03.A0224n"/>
    <s v="NULL"/>
    <x v="1"/>
    <m/>
    <m/>
    <s v="ICX7750-48XGF 48-port, ICX7750-48XGF 48-port, ICX7750-48XGF 48-port, ICX7750-48XGF 48-port, ICX7750-48XGF 48-port, ICX7750-48XGF 48-port, ICX7750-48XGF 48-port, ICX7750-48XGF 48-port, ICX7750-48XGF 48-port, ICX7750-48XGF 48-port, ICX7750-48XGF 48-por"/>
    <s v="CRH3333L0T7, CRH3333L0T7, CRH3333L0T7, CRH3333L0T7, CRH3333L0T7, CRH3333L0T7, CRH3333L0T7, CRH3333L0T7, CRH3333L0T7, CRH3333L0T7, CRH3333L0T7, CRH3333L0T7, CRH3333L0T7, CRH3333L0T7, CRH3333L0T7, CRH3333L0T7, CRH3333L0T7, CRH3333L0T7, CRH3333L0T7, CRH"/>
    <s v="n.a., n.a., n.a., n.a., n.a., n.a., n.a., n.a., n.a., n.a., n.a., n.a., n.a., n.a., n.a., n.a., n.a., n.a., n.a., n.a., n.a., n.a."/>
    <s v="n.a., n.a., n.a., n.a., n.a., n.a., n.a., n.a., n.a., n.a., n.a., n.a., n.a., n.a., n.a., n.a., n.a., n.a., n.a., n.a., n.a., n.a."/>
    <s v="Yes"/>
  </r>
  <r>
    <n v="207183"/>
    <s v="62668_ICX7750-48XGF 48-port"/>
    <x v="0"/>
    <s v="Network Stack"/>
    <s v="IAV_WRK"/>
    <s v="Woike, Oliver"/>
    <s v="NULL"/>
    <s v="Gifhorn"/>
    <s v="G_03.A-Fahrzeugentwicklung_G_03.A0224n"/>
    <s v="NULL"/>
    <x v="1"/>
    <m/>
    <m/>
    <s v="ICX7750-48XGF 48-port"/>
    <s v="CRH3305L0JX"/>
    <s v="n.a."/>
    <s v="n.a."/>
    <s v="Yes"/>
  </r>
  <r>
    <n v="211370"/>
    <s v="63680/0/1_ICX7750-48XGF 48-port"/>
    <x v="0"/>
    <s v="Network Switch"/>
    <s v="IAV_WRK"/>
    <s v="Woike, Oliver"/>
    <s v="NULL"/>
    <s v="Gifhorn"/>
    <s v="G_04.A-Hauptgebäude_G_04.A0026"/>
    <s v="NULL"/>
    <x v="1"/>
    <m/>
    <m/>
    <s v="ICX7750-48XGF 48-port"/>
    <s v="CRH3345K00Y"/>
    <s v="n.a."/>
    <s v="n.a."/>
    <s v="Yes"/>
  </r>
  <r>
    <n v="211371"/>
    <s v="63680/0/2_ICX7750-48XGF 48-port"/>
    <x v="0"/>
    <s v="Network Switch"/>
    <s v="IAV_WRK"/>
    <s v="Woike, Oliver"/>
    <s v="NULL"/>
    <s v="Gifhorn"/>
    <s v="G_04.A-Hauptgebäude_G_04.A0026"/>
    <s v="NULL"/>
    <x v="1"/>
    <m/>
    <m/>
    <s v="ICX7750-48XGF 48-port"/>
    <s v="CRH3348K006"/>
    <s v="n.a."/>
    <s v="n.a."/>
    <s v="Yes"/>
  </r>
  <r>
    <n v="211369"/>
    <s v="63680_ICX7750-48XGF 48-port"/>
    <x v="0"/>
    <s v="Network Stack"/>
    <s v="IAV_WRK"/>
    <s v="Woike, Oliver"/>
    <s v="NULL"/>
    <s v="Gifhorn"/>
    <s v="G_04.A-Hauptgebäude_G_04.A0026"/>
    <s v="NULL"/>
    <x v="1"/>
    <m/>
    <m/>
    <s v="ICX7750-48XGF 48-port"/>
    <s v="CRH3345K00Y"/>
    <s v="n.a."/>
    <s v="n.a."/>
    <s v="Yes"/>
  </r>
  <r>
    <n v="229737"/>
    <s v="66022/0/1_ICX7750-48XGF 48-port"/>
    <x v="0"/>
    <s v="Network Switch"/>
    <s v="IAV_WRK"/>
    <s v="Woike, Oliver"/>
    <s v="NULL"/>
    <s v="Gifhorn"/>
    <s v="G_04.A-Hauptgebäude_G_04.A0026"/>
    <s v="NULL"/>
    <x v="1"/>
    <m/>
    <m/>
    <s v="ICX7750-48XGF 48-port, ICX7750-48XGF 48-port, ICX7750-48XGF 48-port, ICX7750-48XGF 48-port, ICX7750-48XGF 48-port, ICX7750-48XGF 48-port, ICX7750-48XGF 48-port, ICX7750-48XGF 48-port, ICX7750-48XGF 48-port, ICX7750-48XGF 48-port, ICX7750-48XGF 48-por"/>
    <s v="CRH3345K00Y, CRH3345K00Y, CRH3345K00Y, CRH3345K00Y, CRH3345K00Y, CRH3345K00Y, CRH3345K00Y, CRH3345K00Y, CRH3345K00Y, CRH3345K00Y, CRH3345K00Y, CRH3345K00Y, CRH3345K00Y, CRH3345K00Y, CRH3345K00Y, CRH3345K00Y, CRH3345K00Y, CRH3345K00Y, CRH3345K00Y, CRH"/>
    <s v="n.a., n.a., n.a., n.a., n.a., n.a., n.a., n.a., n.a., n.a., n.a., n.a., n.a., n.a., n.a., n.a., n.a., n.a., n.a., n.a., n.a., n.a., n.a., n.a."/>
    <s v="n.a., n.a., n.a., n.a., n.a., n.a., n.a., n.a., n.a., n.a., n.a., n.a., n.a., n.a., n.a., n.a., n.a., n.a., n.a., n.a., n.a., n.a., n.a., n.a."/>
    <s v="Yes"/>
  </r>
  <r>
    <n v="229738"/>
    <s v="66022/0/2_ICX7750-48XGF 48-port"/>
    <x v="0"/>
    <s v="Network Switch"/>
    <s v="IAV_WRK"/>
    <s v="Woike, Oliver"/>
    <s v="NULL"/>
    <s v="Gifhorn"/>
    <s v="G_04.A-Hauptgebäude_G_04.A0026"/>
    <s v="NULL"/>
    <x v="1"/>
    <m/>
    <m/>
    <s v="ICX7750-48XGF 48-port, ICX7750-48XGF 48-port, ICX7750-48XGF 48-port, ICX7750-48XGF 48-port, ICX7750-48XGF 48-port, ICX7750-48XGF 48-port, ICX7750-48XGF 48-port, ICX7750-48XGF 48-port, ICX7750-48XGF 48-port, ICX7750-48XGF 48-port, ICX7750-48XGF 48-por"/>
    <s v="CRH3348K006, CRH3348K006, CRH3348K006, CRH3348K006, CRH3348K006, CRH3348K006, CRH3348K006, CRH3348K006, CRH3348K006, CRH3348K006, CRH3348K006, CRH3348K006, CRH3348K006, CRH3348K006, CRH3348K006, CRH3348K006, CRH3348K006, CRH3348K006, CRH3348K006, CRH"/>
    <s v="n.a., n.a., n.a., n.a., n.a., n.a., n.a., n.a., n.a., n.a., n.a., n.a., n.a., n.a., n.a., n.a., n.a., n.a., n.a., n.a., n.a., n.a., n.a., n.a., n.a., n.a."/>
    <s v="n.a., n.a., n.a., n.a., n.a., n.a., n.a., n.a., n.a., n.a., n.a., n.a., n.a., n.a., n.a., n.a., n.a., n.a., n.a., n.a., n.a., n.a., n.a., n.a., n.a., n.a."/>
    <s v="Yes"/>
  </r>
  <r>
    <n v="229736"/>
    <s v="66022_ICX7750-48XGF 48-port"/>
    <x v="0"/>
    <s v="Network Stack"/>
    <s v="IAV_WRK"/>
    <s v="Woike, Oliver"/>
    <s v="NULL"/>
    <s v="Gifhorn"/>
    <s v="G_04.A-Hauptgebäude_G_04.A0026"/>
    <s v="NULL"/>
    <x v="1"/>
    <m/>
    <m/>
    <s v="Brocade ICX7750-48F"/>
    <s v="CRH3345K00Y"/>
    <s v="n.a."/>
    <s v="n.a."/>
    <s v="Yes"/>
  </r>
  <r>
    <n v="127614"/>
    <s v="a13503"/>
    <x v="1"/>
    <s v="Server Unix"/>
    <s v="IAV_WRK"/>
    <s v="Nethe-Kuehner, Karola"/>
    <s v="NULL"/>
    <s v="Gifhorn"/>
    <s v="G_04.M-Container_G_04.M0113"/>
    <s v="NULL"/>
    <x v="1"/>
    <m/>
    <m/>
    <s v="9111-285 (Server UNIX)"/>
    <s v="80000EA4D5800001"/>
    <s v="00:1a:64:1c:7e:6e"/>
    <n v="10188135153"/>
    <s v="Yes"/>
  </r>
  <r>
    <n v="127615"/>
    <s v="a3004"/>
    <x v="1"/>
    <s v="Server Unix"/>
    <s v="IAV_REJ"/>
    <s v="Nethe-Kuehner, Karola"/>
    <s v="NULL"/>
    <s v="Gifhorn"/>
    <s v="G_01.A0203"/>
    <s v="NULL"/>
    <x v="1"/>
    <m/>
    <m/>
    <s v="9111-285 (Server UNIX), 9111-285 (Server UNIX)"/>
    <s v="80000EA4E3000001, 80000EA4E3000001"/>
    <s v="n.a., 00:1a:64:1c:82:3a"/>
    <s v="n.a., 10.188.30.14"/>
    <s v="Yes"/>
  </r>
  <r>
    <n v="127616"/>
    <s v="a3005"/>
    <x v="1"/>
    <s v="Server Unix"/>
    <s v="IAV_WRK"/>
    <s v="Nethe-Kuehner, Karola"/>
    <s v="NULL"/>
    <s v="Gifhorn"/>
    <s v="G_01.A0203"/>
    <s v="NULL"/>
    <x v="1"/>
    <m/>
    <m/>
    <s v="9111-285 (Server UNIX)"/>
    <s v="80000EA3A5C00001"/>
    <s v="n.a."/>
    <s v="n.a."/>
    <s v="Yes"/>
  </r>
  <r>
    <n v="127617"/>
    <s v="a3006"/>
    <x v="1"/>
    <s v="Server Unix"/>
    <s v="IAV_REJ"/>
    <s v="Nethe-Kuehner, Karola"/>
    <s v="NULL"/>
    <s v="Gifhorn"/>
    <s v="G_01.A0203"/>
    <s v="NULL"/>
    <x v="1"/>
    <m/>
    <m/>
    <s v="9111-285 (Server UNIX), 9111-285 (Server UNIX)"/>
    <s v="800006A33A300001, 800006A33A300001"/>
    <s v="00:11:25:39:23:2a, n.a."/>
    <s v="10.188.30.16, n.a."/>
    <s v="Yes"/>
  </r>
  <r>
    <n v="127618"/>
    <s v="a3010"/>
    <x v="1"/>
    <s v="Server Unix"/>
    <s v="IAV_REJ"/>
    <s v="Nethe-Kuehner, Karola"/>
    <s v="NULL"/>
    <s v="Gifhorn"/>
    <s v="G_01.A0203"/>
    <s v="NULL"/>
    <x v="1"/>
    <m/>
    <m/>
    <s v="9111-285 (Server UNIX), 9111-285 (Server UNIX)"/>
    <s v="80000EA51D800001, 80000EA51D800001"/>
    <s v="00:1a:64:1c:82:56, n.a."/>
    <s v="10.188.32.6, n.a."/>
    <s v="Yes"/>
  </r>
  <r>
    <n v="127619"/>
    <s v="a6607"/>
    <x v="1"/>
    <s v="Server Unix"/>
    <s v="IAV_REJ"/>
    <s v="Nethe-Kuehner, Karola"/>
    <s v="NULL"/>
    <s v="Gifhorn"/>
    <s v="G_01.A0203"/>
    <s v="NULL"/>
    <x v="1"/>
    <m/>
    <m/>
    <s v="9111-285 (Server UNIX), 9111-285 (Server UNIX)"/>
    <s v="80000EA391800001, 80000EA391800001"/>
    <s v="00:1a:64:1c:75:ea, n.a."/>
    <s v="10.188.186.20, n.a."/>
    <s v="Yes"/>
  </r>
  <r>
    <n v="217536"/>
    <s v="admin.bugatti.com"/>
    <x v="1"/>
    <s v="Server"/>
    <s v="INST"/>
    <s v="Sondermann, Marco"/>
    <s v="NULL"/>
    <s v="Gifhorn"/>
    <s v="G_01.A-Hauptgebäude_G_01.A0013"/>
    <s v="NULL"/>
    <x v="1"/>
    <m/>
    <m/>
    <s v="NULL"/>
    <s v="NULL"/>
    <s v="NULL"/>
    <s v="NULL"/>
    <s v="No"/>
  </r>
  <r>
    <n v="176665"/>
    <s v="antimon"/>
    <x v="1"/>
    <s v="Server Linux"/>
    <s v="IAV_WRK"/>
    <s v="Sondermann, Marco"/>
    <s v="NULL"/>
    <s v="Gifhorn"/>
    <s v="G_01.A-Hauptgebäude_G_01.A0013"/>
    <s v="NULL"/>
    <x v="1"/>
    <m/>
    <m/>
    <s v=" (Server Linux)"/>
    <m/>
    <s v="n.a."/>
    <s v="n.a."/>
    <s v="No"/>
  </r>
  <r>
    <n v="158151"/>
    <s v="arsen.gate21.iavgroup.local"/>
    <x v="1"/>
    <s v="Appliance"/>
    <s v="IAV_REJ"/>
    <s v="Sondermann, Marco"/>
    <s v="NULL"/>
    <s v="Gifhorn"/>
    <s v="G_01.A-Hauptgebäude_G_01.A0013"/>
    <s v="NULL"/>
    <x v="1"/>
    <m/>
    <m/>
    <s v="RSA SecurID Appliance 250"/>
    <s v="FCEM5490248"/>
    <s v="NULL"/>
    <s v="172.16.129.33"/>
    <s v="Yes"/>
  </r>
  <r>
    <n v="217636"/>
    <s v="arsen.gate21.iavgroup.local"/>
    <x v="1"/>
    <s v="Appliance"/>
    <s v="INST"/>
    <s v="Sondermann, Marco"/>
    <s v="NULL"/>
    <s v="Gifhorn"/>
    <s v="G_01.A-Hauptgebäude_G_01.A0013"/>
    <s v="NULL"/>
    <x v="1"/>
    <m/>
    <m/>
    <s v="NULL"/>
    <s v="NULL"/>
    <s v="NULL"/>
    <s v="NULL"/>
    <s v="No"/>
  </r>
  <r>
    <n v="217191"/>
    <s v="barium.gate31.gf.iav.de"/>
    <x v="1"/>
    <s v="Server"/>
    <s v="INST"/>
    <s v="Sondermann, Marco"/>
    <s v="NULL"/>
    <s v="Gifhorn"/>
    <s v="G_01.A-Hauptgebäude_G_01.A0013"/>
    <s v="NULL"/>
    <x v="1"/>
    <m/>
    <m/>
    <s v="NULL"/>
    <s v="NULL"/>
    <s v="NULL"/>
    <s v="NULL"/>
    <s v="No"/>
  </r>
  <r>
    <n v="217182"/>
    <s v="bc01.gate31.gf.iav.de"/>
    <x v="1"/>
    <s v="Server"/>
    <s v="IAV_WRK"/>
    <s v="Sondermann, Marco"/>
    <s v="NULL"/>
    <s v="Gifhorn"/>
    <s v="G_01.A-Hauptgebäude_G_01.A0013"/>
    <s v="NULL"/>
    <x v="1"/>
    <m/>
    <m/>
    <s v="NULL"/>
    <s v="NULL"/>
    <s v="NULL"/>
    <s v="NULL"/>
    <s v="No"/>
  </r>
  <r>
    <n v="119051"/>
    <s v="bc-cad-oben"/>
    <x v="2"/>
    <s v="Fibre Channel Switch"/>
    <s v="IAV_REJ"/>
    <s v="Lichthardt, Martin"/>
    <s v="NULL"/>
    <s v="Gifhorn"/>
    <s v="G_01.A0203"/>
    <s v="NULL"/>
    <x v="1"/>
    <m/>
    <m/>
    <s v="Brocade 4Gb SAN Switch Module for IBM eServer Blad"/>
    <m/>
    <m/>
    <s v="172.16.1.230"/>
    <s v="No"/>
  </r>
  <r>
    <n v="217183"/>
    <s v="bc-enx.gate31.gf.iav.de"/>
    <x v="1"/>
    <s v="Server"/>
    <s v="IAV_WRK"/>
    <s v="Sondermann, Marco"/>
    <s v="NULL"/>
    <s v="Gifhorn"/>
    <s v="G_01.A-Hauptgebäude_G_01.A0013"/>
    <s v="NULL"/>
    <x v="1"/>
    <m/>
    <m/>
    <s v="NULL"/>
    <s v="NULL"/>
    <s v="NULL"/>
    <s v="NULL"/>
    <s v="No"/>
  </r>
  <r>
    <n v="217184"/>
    <s v="bc-gate11a.gate31.gf.iav.de"/>
    <x v="1"/>
    <s v="Server"/>
    <s v="IAV_WRK"/>
    <s v="Sondermann, Marco"/>
    <s v="NULL"/>
    <s v="Gifhorn"/>
    <s v="G_01.A-Hauptgebäude_G_01.A0013"/>
    <s v="NULL"/>
    <x v="0"/>
    <m/>
    <s v="DS01"/>
    <s v="IBM Server"/>
    <s v="KKWHC9B"/>
    <s v="NULL"/>
    <s v="NULL"/>
    <s v="Yes"/>
  </r>
  <r>
    <n v="217185"/>
    <s v="bc-gate11b.gate31.gf.iav.de"/>
    <x v="1"/>
    <s v="Server"/>
    <s v="IAV_WRK"/>
    <s v="Sondermann, Marco"/>
    <s v="NULL"/>
    <s v="Gifhorn"/>
    <s v="G_01.A-Hauptgebäude_G_01.A0013"/>
    <s v="NULL"/>
    <x v="0"/>
    <s v="GSI 09119"/>
    <s v="DS01"/>
    <s v="IBM Server"/>
    <s v="KD1689A"/>
    <s v="NULL"/>
    <s v="NULL"/>
    <s v="Yes"/>
  </r>
  <r>
    <n v="217186"/>
    <s v="bc-gate11c.gate31.gf.iav.de"/>
    <x v="1"/>
    <s v="Server"/>
    <s v="IAV_WRK"/>
    <s v="Sondermann, Marco"/>
    <s v="NULL"/>
    <s v="Gifhorn"/>
    <s v="G_01.A-Hauptgebäude_G_01.A0013"/>
    <s v="NULL"/>
    <x v="0"/>
    <m/>
    <s v="DS01"/>
    <s v="IBM Server"/>
    <s v="99ZP196"/>
    <s v="NULL"/>
    <s v="NULL"/>
    <s v="Yes"/>
  </r>
  <r>
    <n v="217187"/>
    <s v="bc-gate12.gate31.gf.iav.de"/>
    <x v="1"/>
    <s v="Server"/>
    <s v="IAV_WRK"/>
    <s v="Sondermann, Marco"/>
    <s v="NULL"/>
    <s v="Gifhorn"/>
    <s v="G_01.A-Hauptgebäude_G_01.A0013"/>
    <s v="NULL"/>
    <x v="1"/>
    <m/>
    <s v="DS01"/>
    <s v="IBM Server"/>
    <s v="99YX987"/>
    <s v="NULL"/>
    <s v="NULL"/>
    <s v="Yes"/>
  </r>
  <r>
    <n v="217188"/>
    <s v="bc-gate21.gate31.gf.iav.de"/>
    <x v="1"/>
    <s v="Server"/>
    <s v="IAV_WRK"/>
    <s v="Sondermann, Marco"/>
    <s v="NULL"/>
    <s v="Gifhorn"/>
    <s v="G_01.A-Hauptgebäude_G_01.A0013"/>
    <s v="NULL"/>
    <x v="0"/>
    <m/>
    <s v="DS02"/>
    <s v="IBM Server"/>
    <s v="86773XY"/>
    <s v="NULL"/>
    <s v="NULL"/>
    <s v="Yes"/>
  </r>
  <r>
    <n v="217189"/>
    <s v="bc-gate22a.gate31.gf.iav.de"/>
    <x v="1"/>
    <s v="Server"/>
    <s v="IAV_WRK"/>
    <s v="Sondermann, Marco"/>
    <s v="NULL"/>
    <s v="Gifhorn"/>
    <s v="G_01.A-Hauptgebäude_G_01.A0013"/>
    <s v="NULL"/>
    <x v="0"/>
    <m/>
    <s v="DS02"/>
    <s v="IBM Server"/>
    <s v="KKWKC5P"/>
    <s v="NULL"/>
    <s v="NULL"/>
    <s v="Yes"/>
  </r>
  <r>
    <n v="217190"/>
    <s v="bc-gate22b.gate31.gf.iav.de"/>
    <x v="1"/>
    <s v="Server"/>
    <s v="IAV_WRK"/>
    <s v="Sondermann, Marco"/>
    <s v="NULL"/>
    <s v="Gifhorn"/>
    <s v="G_01.A-Hauptgebäude_G_01.A0013"/>
    <s v="NULL"/>
    <x v="0"/>
    <m/>
    <s v="DS02"/>
    <s v="IBM Server"/>
    <s v="KDZNMXH"/>
    <s v="NULL"/>
    <s v="NULL"/>
    <s v="Yes"/>
  </r>
  <r>
    <n v="217197"/>
    <s v="bgcommsrv.gate12.gf.iav.de"/>
    <x v="1"/>
    <s v="Server"/>
    <s v="INST"/>
    <s v="Sondermann, Marco"/>
    <s v="NULL"/>
    <s v="Gifhorn"/>
    <s v="G_01.A-Hauptgebäude_G_01.A0013"/>
    <s v="NULL"/>
    <x v="1"/>
    <m/>
    <m/>
    <s v="NULL"/>
    <s v="NULL"/>
    <s v="NULL"/>
    <s v="NULL"/>
    <s v="No"/>
  </r>
  <r>
    <n v="217198"/>
    <s v="bgpdc.gate21.gf.iav.de"/>
    <x v="1"/>
    <s v="Server"/>
    <s v="INST"/>
    <s v="Sondermann, Marco"/>
    <s v="NULL"/>
    <s v="Gifhorn"/>
    <s v="G_01.A-Hauptgebäude_G_01.A0013"/>
    <s v="NULL"/>
    <x v="1"/>
    <m/>
    <m/>
    <s v="NULL"/>
    <s v="NULL"/>
    <s v="NULL"/>
    <s v="NULL"/>
    <s v="No"/>
  </r>
  <r>
    <n v="119113"/>
    <s v="BKUP01"/>
    <x v="1"/>
    <s v="Server Windows"/>
    <s v="IAV_WRK"/>
    <s v="Flaemig, Harald"/>
    <s v="NULL"/>
    <s v="Gifhorn"/>
    <s v="G_04.A-Hauptgebäude_G_04.A0025"/>
    <s v="NULL"/>
    <x v="1"/>
    <m/>
    <m/>
    <s v="ProLiant DL380 G7 (Server Windows)"/>
    <s v="CZ2041GGCN"/>
    <s v="00:11:0A:69:F2:E1"/>
    <s v="10.2.8.35"/>
    <s v="Yes"/>
  </r>
  <r>
    <n v="133053"/>
    <s v="bkup04"/>
    <x v="1"/>
    <s v="Server Linux"/>
    <s v="IAV_REJ"/>
    <s v="Flaemig, Harald"/>
    <s v="NULL"/>
    <s v="Gifhorn"/>
    <s v="G_04.A-Hauptgebäude_G_04.A0025"/>
    <s v="NULL"/>
    <x v="1"/>
    <m/>
    <m/>
    <s v="ProLiant DL585 G2 (Server Linux)"/>
    <s v="GB8717D3NK"/>
    <s v="80:C1:6E:AA:8A:C8"/>
    <n v="10188132171"/>
    <s v="Yes"/>
  </r>
  <r>
    <n v="119114"/>
    <s v="BKUP05"/>
    <x v="1"/>
    <s v="Server Windows"/>
    <s v="IAV_WRK"/>
    <s v="Flaemig, Harald"/>
    <s v="NULL"/>
    <s v="Gifhorn"/>
    <s v="G_04.A-Hauptgebäude_G_04.A0025"/>
    <s v="NULL"/>
    <x v="1"/>
    <m/>
    <m/>
    <s v="ProLiant DL385 G5 (Server Windows)"/>
    <s v="CZC83208L2"/>
    <s v="80:C1:6E:AA:39:B8"/>
    <n v="10188132172"/>
    <s v="Yes"/>
  </r>
  <r>
    <n v="119115"/>
    <s v="BKUP06"/>
    <x v="1"/>
    <s v="Server Windows"/>
    <s v="IAV_WRK"/>
    <s v="Flaemig, Harald"/>
    <s v="NULL"/>
    <s v="Gifhorn"/>
    <s v="G_04.A-Hauptgebäude_G_04.A0025"/>
    <s v="NULL"/>
    <x v="1"/>
    <m/>
    <m/>
    <s v="ProLiant DL380 G6 (Server Windows)"/>
    <s v="CZC9446B9P"/>
    <s v="78:E3:B5:F5:A2:70"/>
    <n v="10188132173"/>
    <s v="Yes"/>
  </r>
  <r>
    <n v="144856"/>
    <s v="BKUP-ES01"/>
    <x v="2"/>
    <s v="Storage Array"/>
    <s v="IAV_WRK"/>
    <s v="Lichthardt, Martin"/>
    <s v="NULL"/>
    <s v="Gifhorn"/>
    <s v="G_04.A-Hauptgebäude_G_04.A0025"/>
    <s v="NULL"/>
    <x v="1"/>
    <m/>
    <m/>
    <s v="A16F-G1A2"/>
    <n v="3480307"/>
    <s v="NULL"/>
    <n v="10188129162"/>
    <s v="Yes"/>
  </r>
  <r>
    <n v="144857"/>
    <s v="BKUP-ES02"/>
    <x v="2"/>
    <s v="Storage Array"/>
    <s v="IAV_WRK"/>
    <s v="Lichthardt, Martin"/>
    <s v="NULL"/>
    <s v="Gifhorn"/>
    <s v="G_04.A-Hauptgebäude_G_04.A0025"/>
    <s v="NULL"/>
    <x v="1"/>
    <m/>
    <m/>
    <s v="EON STOR"/>
    <n v="8066508"/>
    <s v="NULL"/>
    <n v="10188129163"/>
    <s v="Yes"/>
  </r>
  <r>
    <n v="144858"/>
    <s v="BKUP-ES03"/>
    <x v="2"/>
    <s v="Appliance"/>
    <s v="IAV_WRK"/>
    <s v="Lichthardt, Martin"/>
    <s v="NULL"/>
    <s v="Gifhorn"/>
    <s v="G_04.A-Hauptgebäude_G_04.A0025"/>
    <s v="NULL"/>
    <x v="1"/>
    <m/>
    <m/>
    <s v="EON STOR"/>
    <n v="7996733"/>
    <s v="NULL"/>
    <n v="10188129164"/>
    <s v="Yes"/>
  </r>
  <r>
    <n v="126772"/>
    <s v="bs01-ebene-1-labor"/>
    <x v="0"/>
    <s v="Network Switch"/>
    <s v="IAV_REJ"/>
    <s v="Woike, Oliver"/>
    <s v="NULL"/>
    <s v="Gifhorn"/>
    <s v="G_01.A0203"/>
    <s v="NULL"/>
    <x v="1"/>
    <m/>
    <m/>
    <s v="HP J9623A E2620-24 Switch"/>
    <s v="CN29DRR1BP"/>
    <s v="10:60:4B:26:E9:FF"/>
    <s v="172.19.125.66"/>
    <s v="Yes"/>
  </r>
  <r>
    <n v="235988"/>
    <s v="BUGATTI"/>
    <x v="3"/>
    <s v="Server Linux"/>
    <s v="IAV_REJ"/>
    <s v="Weckwarth, Niels"/>
    <s v="NULL"/>
    <s v="Gifhorn"/>
    <s v="G_01.A-Hauptgebäude_G_01.A0013"/>
    <s v="TC-T13"/>
    <x v="0"/>
    <s v="GSI 03810"/>
    <s v="DS14"/>
    <s v="ProLiant DL380"/>
    <s v="GB8603W9PM"/>
    <s v="n.a."/>
    <s v="n.a."/>
    <s v="Yes"/>
  </r>
  <r>
    <n v="226437"/>
    <s v="C3850-WAN-GF"/>
    <x v="0"/>
    <s v="Network Stack"/>
    <s v="IAV_WRK"/>
    <s v="Luettge, Florian"/>
    <s v="NULL"/>
    <s v="Gifhorn"/>
    <s v="G_01.A-Hauptgebäude_G_01.A0013"/>
    <s v="NULL"/>
    <x v="1"/>
    <m/>
    <m/>
    <s v="Core Switch"/>
    <s v="FCW2129D0W7"/>
    <s v="00:9A:D2:77:1A:80"/>
    <s v="10.188.71.250"/>
    <s v="Yes"/>
  </r>
  <r>
    <n v="226438"/>
    <s v="C3850-WAN-GF Unit: 1"/>
    <x v="0"/>
    <s v="Network Switch"/>
    <s v="IAV_WRK"/>
    <s v="Luettge, Florian"/>
    <s v="NULL"/>
    <s v="Gifhorn"/>
    <s v="G_01.A-Hauptgebäude_G_01.A0013"/>
    <s v="NULL"/>
    <x v="1"/>
    <m/>
    <m/>
    <s v="WS-C3850-24XS-E, WS-C3850-24XS-E, WS-C3850-24XS-E, WS-C3850-24XS-E, WS-C3850-24XS-E, WS-C3850-24XS-E, WS-C3850-24XS-E, WS-C3850-24XS-E, WS-C3850-24XS-E, WS-C3850-24XS-E, WS-C3850-24XS-E, WS-C3850-24XS-E, WS-C3850-24XS-E, WS-C3850-24XS-E, WS-C3850-24X"/>
    <s v="FCW2129D0W7, FCW2129D0W7, FCW2129D0W7, FCW2129D0W7, FCW2129D0W7, FCW2129D0W7, FCW2129D0W7, FCW2129D0W7, FCW2129D0W7, FCW2129D0W7, FCW2129D0W7, FCW2129D0W7, FCW2129D0W7, FCW2129D0W7, FCW2129D0W7, FCW2129D0W7, FCW2129D0W7, FCW2129D0W7, FCW2129D0W7, FCW"/>
    <s v="00:9A:D2:77:1A:81, 00:9A:D2:77:1A:8A, 00:9A:D2:77:1A:8B, 00:9A:D2:77:1A:8C, 00:9A:D2:77:1A:8D, 00:9A:D2:77:1A:89, 00:9A:D2:77:1A:94, 00:9A:D2:77:1A:83, 00:9A:D2:77:1A:96, n.a., 00:9A:D2:77:1A:84, 00:9A:D2:77:1A:85, 00:9A:D2:77:1A:86, 00:9A:D2:77:1A:8"/>
    <s v="NULL"/>
    <s v="Yes"/>
  </r>
  <r>
    <n v="226439"/>
    <s v="C3850-WAN-GF Unit: 2"/>
    <x v="0"/>
    <s v="Network Switch"/>
    <s v="IAV_WRK"/>
    <s v="Luettge, Florian"/>
    <s v="NULL"/>
    <s v="Gifhorn"/>
    <s v="G_01.A-Hauptgebäude_G_01.A0013"/>
    <s v="NULL"/>
    <x v="1"/>
    <m/>
    <m/>
    <s v="WS-C3850-24XS-E, WS-C3850-24XS-E, WS-C3850-24XS-E, WS-C3850-24XS-E, WS-C3850-24XS-E, WS-C3850-24XS-E, WS-C3850-24XS-E, WS-C3850-24XS-E, WS-C3850-24XS-E, WS-C3850-24XS-E, WS-C3850-24XS-E, WS-C3850-24XS-E, WS-C3850-24XS-E, WS-C3850-24XS-E, WS-C3850-24X"/>
    <s v="FOC2129X0C4, FOC2129X0C4, FOC2129X0C4, FOC2129X0C4, FOC2129X0C4, FOC2129X0C4, FOC2129X0C4, FOC2129X0C4, FOC2129X0C4, FOC2129X0C4, FOC2129X0C4, FOC2129X0C4, FOC2129X0C4, FOC2129X0C4, FOC2129X0C4, FOC2129X0C4, FOC2129X0C4, FOC2129X0C4, FOC2129X0C4, FOC"/>
    <s v="50:F7:22:56:55:81, n.a., n.a., n.a., n.a., 50:F7:22:56:55:84, 50:F7:22:56:55:85, 50:F7:22:56:55:86, 50:F7:22:56:55:87, 50:F7:22:56:55:88, 50:F7:22:56:55:89, 50:F7:22:56:55:94, 50:F7:22:56:55:95, 50:F7:22:56:55:96, 50:F7:22:56:55:97, 50:F7:22:56:55:98"/>
    <s v="NULL"/>
    <s v="Yes"/>
  </r>
  <r>
    <n v="217196"/>
    <s v="cadmium.gate12.gf.iav.de"/>
    <x v="1"/>
    <s v="Server"/>
    <s v="INST"/>
    <s v="Sondermann, Marco"/>
    <s v="NULL"/>
    <s v="Gifhorn"/>
    <s v="G_01.A-Hauptgebäude_G_01.A0013"/>
    <s v="NULL"/>
    <x v="1"/>
    <m/>
    <m/>
    <s v="NULL"/>
    <s v="NULL"/>
    <s v="NULL"/>
    <s v="NULL"/>
    <s v="No"/>
  </r>
  <r>
    <n v="132953"/>
    <s v="caesrv"/>
    <x v="1"/>
    <s v="Server Linux"/>
    <s v="IAV_WRK"/>
    <s v="Albe, Christian"/>
    <s v="NULL"/>
    <s v="Gifhorn"/>
    <s v="G_03.A-Fahrzeugentwicklung_G_03.A0224n"/>
    <s v="NULL"/>
    <x v="1"/>
    <m/>
    <m/>
    <s v="ProLiant DL380 G7 (Server Linux)"/>
    <s v="CZ222809KG"/>
    <s v="n.a."/>
    <s v="n.a."/>
    <s v="Yes"/>
  </r>
  <r>
    <n v="119118"/>
    <s v="CALGUIDE"/>
    <x v="1"/>
    <s v="Server Windows"/>
    <s v="IAV_WRK"/>
    <s v="Stobbe, Veit"/>
    <s v="NULL"/>
    <s v="Gifhorn"/>
    <s v="G_04.A-Hauptgebäude_G_04.A0026"/>
    <s v="NULL"/>
    <x v="1"/>
    <m/>
    <m/>
    <s v="ProLiant DL380 G5 (Server Windows), ProLiant DL380 G5 (Server Windows)"/>
    <s v="CZC7230YGP, CZC7230YGP"/>
    <s v="n.a., n.a."/>
    <s v="n.a., n.a."/>
    <s v="Yes"/>
  </r>
  <r>
    <n v="237533"/>
    <s v="CALVERA2"/>
    <x v="1"/>
    <s v="Server Linux"/>
    <s v="IAV_WRK"/>
    <s v="Kintz, Brian"/>
    <s v="NULL"/>
    <s v="Gifhorn"/>
    <s v="G_04.A-Hauptgebäude_G_04.A0026"/>
    <s v="Server für TP-S4 Software Produktentwicklung"/>
    <x v="0"/>
    <s v="GSA 11165"/>
    <s v="DS02"/>
    <s v="DL385 G7"/>
    <s v="CZ2051L4ZL"/>
    <s v="NULL"/>
    <s v="NULL"/>
    <s v="Yes"/>
  </r>
  <r>
    <n v="237534"/>
    <s v="CALVERA-3"/>
    <x v="1"/>
    <s v="Server Linux"/>
    <s v="IAV_WRK"/>
    <s v="Kintz, Brian"/>
    <s v="NULL"/>
    <s v="Gifhorn"/>
    <s v="G_04.A-Hauptgebäude_G_04.A0026"/>
    <s v="Monitoring &amp; Backup Server für TP-S4 Software Produktentwicklung"/>
    <x v="0"/>
    <s v="GSI 13123"/>
    <s v="DS05"/>
    <s v="Pro Liant DL360p Gen8"/>
    <s v="CZJ22108YK"/>
    <s v="NULL"/>
    <s v="NULL"/>
    <s v="Yes"/>
  </r>
  <r>
    <n v="193929"/>
    <s v="cam-broker"/>
    <x v="1"/>
    <s v="Server Linux"/>
    <s v="IAV_WRK"/>
    <s v="Sondermann, Marco"/>
    <s v="NULL"/>
    <s v="Gifhorn"/>
    <s v="G_01.A-Hauptgebäude_G_01.A0013"/>
    <s v="NULL"/>
    <x v="1"/>
    <m/>
    <m/>
    <s v=" (Server Linux)"/>
    <m/>
    <s v="n.a."/>
    <s v="n.a."/>
    <s v="No"/>
  </r>
  <r>
    <n v="217548"/>
    <s v="CarMediaBackend"/>
    <x v="1"/>
    <s v="Server"/>
    <s v="INST"/>
    <s v="Sondermann, Marco"/>
    <s v="NULL"/>
    <s v="Gifhorn"/>
    <s v="G_01.A-Hauptgebäude_G_01.A0013"/>
    <s v="NULL"/>
    <x v="1"/>
    <m/>
    <m/>
    <s v="NULL"/>
    <s v="NULL"/>
    <s v="NULL"/>
    <s v="NULL"/>
    <s v="No"/>
  </r>
  <r>
    <n v="187501"/>
    <s v="collaboration"/>
    <x v="1"/>
    <s v="Server Linux"/>
    <s v="IAV_WRK"/>
    <s v="Sondermann, Marco"/>
    <s v="NULL"/>
    <s v="Gifhorn"/>
    <s v="G_01.A-Hauptgebäude_G_01.A0013"/>
    <s v="NULL"/>
    <x v="1"/>
    <m/>
    <m/>
    <s v=" (Server Linux)"/>
    <m/>
    <s v="n.a."/>
    <s v="n.a."/>
    <s v="No"/>
  </r>
  <r>
    <n v="136165"/>
    <s v="core-g01-a0012-01"/>
    <x v="0"/>
    <s v="Network Switch"/>
    <s v="IAV_WRK"/>
    <s v="Woike, Oliver"/>
    <s v="NULL"/>
    <s v="Gifhorn"/>
    <s v="G_01.A-Hauptgebäude_G_01.A0012"/>
    <s v="NULL"/>
    <x v="1"/>
    <m/>
    <m/>
    <s v="Brocade ICX7750-48F, Brocade ICX7750-48F, Brocade ICX7750-48F"/>
    <s v="NULL"/>
    <s v="n.a., n.a., "/>
    <s v="n.a., n.a., 10.2.0.251"/>
    <s v="No"/>
  </r>
  <r>
    <n v="229837"/>
    <s v="core-g03-a0224-01-printer-g03"/>
    <x v="0"/>
    <s v="Network Stack"/>
    <s v="IAV_WRK"/>
    <s v="Woike, Oliver"/>
    <s v="NULL"/>
    <s v="Gifhorn"/>
    <s v="G_03.A-Fahrzeugentwicklung_G_03.A0224n"/>
    <s v="NULL"/>
    <x v="0"/>
    <s v="401AV303174Z-8"/>
    <s v="DS07"/>
    <s v="Brocade ICX7750-48F"/>
    <s v="CRH3305L0JX"/>
    <s v="CC:4E:24:6F:89:80"/>
    <s v="10.2.31.1"/>
    <s v="Yes"/>
  </r>
  <r>
    <n v="229734"/>
    <s v="core-g03-a0224-01-printer-g03 Unit: 1"/>
    <x v="0"/>
    <s v="Network Switch"/>
    <s v="IAV_WRK"/>
    <s v="Woike, Oliver"/>
    <s v="NULL"/>
    <s v="Gifhorn"/>
    <s v="G_03.A-Fahrzeugentwicklung_G_03.A0224n"/>
    <s v="NULL"/>
    <x v="1"/>
    <m/>
    <m/>
    <s v="ICX7750-48XGF 48-port, ICX7750-48XGF 48-port, ICX7750-48XGF 48-port, ICX7750-48XGF 48-port, ICX7750-48XGF 48-port"/>
    <s v="CRH3305L0JX, CRH3305L0JX, CRH3305L0JX, CRH3305L0JX, CRH3305L0JX"/>
    <s v="CC:4E:24:6F:89:80, CC:4E:24:6F:89:80, CC:4E:24:CE:E2:B1, CC:4E:24:CE:E2:B5, CC:4E:24:CE:E2:BD"/>
    <s v="NULL"/>
    <s v="Yes"/>
  </r>
  <r>
    <n v="229735"/>
    <s v="core-g03-a0224-01-printer-g03 Unit: 2"/>
    <x v="0"/>
    <s v="Network Switch"/>
    <s v="IAV_WRK"/>
    <s v="Woike, Oliver"/>
    <s v="NULL"/>
    <s v="Gifhorn"/>
    <s v="G_03.A-Fahrzeugentwicklung_G_03.A0224n"/>
    <s v="NULL"/>
    <x v="1"/>
    <m/>
    <m/>
    <s v="ICX7750-48XGF 48-port, ICX7750-48XGF 48-port, ICX7750-48XGF 48-port, ICX7750-48XGF 48-port"/>
    <s v="CRH3333L0T7, CRH3333L0T7, CRH3333L0T7, CRH3333L0T7"/>
    <s v="CC:4E:24:D1:D8:05, CC:4E:24:D1:D8:31, CC:4E:24:D1:D8:35, CC:4E:24:D1:D8:3D"/>
    <s v="NULL"/>
    <s v="Yes"/>
  </r>
  <r>
    <n v="238084"/>
    <s v="core-g04-a0026-01-printer-g03"/>
    <x v="0"/>
    <s v="Network Stack"/>
    <s v="IAV_WRK"/>
    <s v="Woike, Oliver"/>
    <s v="NULL"/>
    <s v="Gifhorn"/>
    <s v="G_04.A-Hauptgebäude_G_04.A0026"/>
    <s v="NULL"/>
    <x v="1"/>
    <m/>
    <m/>
    <s v="Brocade ICX7750-48F"/>
    <s v="CRH3345K00Y"/>
    <s v="CC:4E:24:6F:7B:80"/>
    <s v="10.2.31.129"/>
    <s v="Yes"/>
  </r>
  <r>
    <n v="238082"/>
    <s v="core-g04-a0026-01-printer-g03 Unit: 1"/>
    <x v="0"/>
    <s v="Network Switch"/>
    <s v="IAV_WRK"/>
    <s v="Woike, Oliver"/>
    <s v="NULL"/>
    <s v="Gifhorn"/>
    <s v="G_04.A-Hauptgebäude_G_04.A0026"/>
    <s v="NULL"/>
    <x v="1"/>
    <m/>
    <m/>
    <s v="ICX7750-48XGF 48-port, ICX7750-48XGF 48-port, ICX7750-48XGF 48-port"/>
    <s v="CRH3345K00Y, CRH3345K00Y, CRH3345K00Y"/>
    <s v="CC:4E:24:6F:7B:80, CC:4E:24:6F:7B:AD, CC:4E:24:6F:7B:86"/>
    <s v="NULL"/>
    <s v="Yes"/>
  </r>
  <r>
    <n v="238083"/>
    <s v="core-g04-a0026-01-printer-g03 Unit: 2"/>
    <x v="0"/>
    <s v="Network Switch"/>
    <s v="IAV_WRK"/>
    <s v="Woike, Oliver"/>
    <s v="NULL"/>
    <s v="Gifhorn"/>
    <s v="G_04.A-Hauptgebäude_G_04.A0026"/>
    <s v="NULL"/>
    <x v="1"/>
    <m/>
    <m/>
    <s v="ICX7750-48XGF 48-port"/>
    <s v="CRH3348K006"/>
    <s v="n.a."/>
    <s v="n.a."/>
    <s v="Yes"/>
  </r>
  <r>
    <n v="217213"/>
    <s v="custsepia2.iav.enxo.org"/>
    <x v="1"/>
    <s v="Server"/>
    <s v="INST"/>
    <s v="Sondermann, Marco"/>
    <s v="NULL"/>
    <s v="Gifhorn"/>
    <s v="G_01.A-Hauptgebäude_G_01.A0013"/>
    <s v="NULL"/>
    <x v="1"/>
    <m/>
    <m/>
    <s v="NULL"/>
    <s v="NULL"/>
    <s v="NULL"/>
    <s v="NULL"/>
    <s v="No"/>
  </r>
  <r>
    <n v="187513"/>
    <s v="daapp"/>
    <x v="1"/>
    <s v="Server Linux"/>
    <s v="IAV_WRK"/>
    <s v="Sondermann, Marco"/>
    <s v="NULL"/>
    <s v="Gifhorn"/>
    <s v="G_01.A-Hauptgebäude_G_01.A0013"/>
    <s v="NULL"/>
    <x v="1"/>
    <m/>
    <m/>
    <s v="IBM BladeCenter HS20 -[88432RG]- (Server Linux)"/>
    <s v="99GWY08"/>
    <s v="n.a."/>
    <s v="n.a."/>
    <s v="Yes"/>
  </r>
  <r>
    <n v="121330"/>
    <s v="DEFAULT_CONFIG"/>
    <x v="0"/>
    <s v="Network Switch"/>
    <s v="IAV_REJ"/>
    <s v="Woike, Oliver"/>
    <s v="NULL"/>
    <s v="Gifhorn"/>
    <s v="G_01.A0203"/>
    <s v="NULL"/>
    <x v="1"/>
    <m/>
    <m/>
    <s v="HP J4093A ProCurve Switch"/>
    <s v="SG04601885"/>
    <m/>
    <s v="10.188.250.22"/>
    <s v="Yes"/>
  </r>
  <r>
    <n v="217543"/>
    <s v="dieter.gate22.iavgroup.local"/>
    <x v="1"/>
    <s v="Server"/>
    <s v="INST"/>
    <s v="Sondermann, Marco"/>
    <s v="NULL"/>
    <s v="Gifhorn"/>
    <s v="G_01.A-Hauptgebäude_G_01.A0013"/>
    <s v="NULL"/>
    <x v="1"/>
    <m/>
    <m/>
    <s v="NULL"/>
    <s v="NULL"/>
    <s v="NULL"/>
    <s v="NULL"/>
    <s v="No"/>
  </r>
  <r>
    <n v="217542"/>
    <s v="dieter.iavtech.net"/>
    <x v="1"/>
    <s v="Server"/>
    <s v="INST"/>
    <s v="Sondermann, Marco"/>
    <s v="NULL"/>
    <s v="Gifhorn"/>
    <s v="G_01.A-Hauptgebäude_G_01.A0013"/>
    <s v="NULL"/>
    <x v="1"/>
    <m/>
    <m/>
    <s v="NULL"/>
    <s v="NULL"/>
    <s v="NULL"/>
    <s v="NULL"/>
    <s v="No"/>
  </r>
  <r>
    <n v="119151"/>
    <s v="DMZBKUP01"/>
    <x v="1"/>
    <s v="Server Windows"/>
    <s v="IAV_WRK"/>
    <s v="Flaemig, Harald"/>
    <s v="NULL"/>
    <s v="Gifhorn"/>
    <s v="G_04.A-Hauptgebäude_G_04.A0026"/>
    <s v="NULL"/>
    <x v="0"/>
    <s v="GSI 08042"/>
    <s v="DS10"/>
    <s v="ProLiant DL585 G5 (Server Windows)"/>
    <s v="GB88383C4A"/>
    <s v="00:1E:0B:BA:AF:A6"/>
    <n v="10188132161"/>
    <s v="Yes"/>
  </r>
  <r>
    <n v="232994"/>
    <s v="DMZ-innerFW"/>
    <x v="0"/>
    <s v="Network Switch"/>
    <s v="IAV_WRK"/>
    <s v="Mueller, Kadir Andreas"/>
    <s v="NULL"/>
    <s v="Gifhorn"/>
    <s v="G_01.A-Hauptgebäude_G_01.A0013"/>
    <s v="NULL"/>
    <x v="1"/>
    <m/>
    <m/>
    <s v="Brocade Communications Systems ICX6450-24 Switch"/>
    <s v="BZS0403K009"/>
    <s v="cc4e.247f.4ec0"/>
    <s v="172.16.158.1"/>
    <s v="Yes"/>
  </r>
  <r>
    <n v="217544"/>
    <s v="eaep-creta-labels.gate22.gf.iav.de"/>
    <x v="1"/>
    <s v="Server"/>
    <s v="INST"/>
    <s v="Sondermann, Marco"/>
    <s v="NULL"/>
    <s v="Gifhorn"/>
    <s v="G_01.A-Hauptgebäude_G_01.A0013"/>
    <s v="NULL"/>
    <x v="1"/>
    <m/>
    <m/>
    <s v="NULL"/>
    <s v="NULL"/>
    <s v="NULL"/>
    <s v="NULL"/>
    <s v="No"/>
  </r>
  <r>
    <n v="217216"/>
    <s v="eaep-creta-labels.iav.enxo.org"/>
    <x v="1"/>
    <s v="Server"/>
    <s v="INST"/>
    <s v="Sondermann, Marco"/>
    <s v="NULL"/>
    <s v="Gifhorn"/>
    <s v="G_01.A-Hauptgebäude_G_01.A0013"/>
    <s v="NULL"/>
    <x v="1"/>
    <m/>
    <m/>
    <s v="NULL"/>
    <s v="NULL"/>
    <s v="NULL"/>
    <s v="NULL"/>
    <s v="No"/>
  </r>
  <r>
    <n v="150852"/>
    <s v="Edge-G01-A0101-01"/>
    <x v="0"/>
    <s v="Network Switch"/>
    <s v="IAV_WRK"/>
    <s v="Woike, Oliver"/>
    <s v="NULL"/>
    <s v="Gifhorn"/>
    <s v="G_01.A-Hauptgebäude_G_01.A0101"/>
    <s v="NULL"/>
    <x v="0"/>
    <s v="GNT 15040"/>
    <s v="DS03"/>
    <s v="Foundry Iron Switch, Foundry Iron Switch, Foundry Iron Switch, Foundry Iron Switch, Foundry Iron Switch, Foundry Iron Switch, Foundry Iron Switch, Foundry Iron Switch, Foundry Iron Switch, Foundry Iron Switch, Foundry Iron Switch, Foundry Iron Switch"/>
    <s v="BZT3248K03V, BZT3248K03V, BZT3248K03V, BZT3248K03V, BZT3248K03V, BZT3248K03V, BZT3248K03V, BZT3248K03V, BZT3248K03V, BZT3248K03V, BZT3248K03V, BZT3248K03V, BZT3248K03V, BZT3248K03V, BZT3248K03V, BZT3248K03V, BZT3248K03V, BZT3248K03V, BZT3248K03V, BZT"/>
    <s v="CC:4E:24:A6:9F:32, CC:4E:24:A6:9F:34, CC:4E:24:A6:9F:28, CC:4E:24:A6:9F:29, CC:4E:24:A6:9F:2A, CC:4E:24:A6:9F:2B, CC:4E:24:A6:9F:2C, CC:4E:24:A6:9F:2D, CC:4E:24:A6:9F:27, n.a., n.a., n.a., n.a., n.a., n.a., n.a., n.a., n.a., n.a., n.a., n.a., CC:4E:2"/>
    <s v="NULL"/>
    <s v="Yes"/>
  </r>
  <r>
    <n v="121969"/>
    <s v="Edge-G01-A0218a-01"/>
    <x v="0"/>
    <s v="Network Switch"/>
    <s v="IAV_WRK"/>
    <s v="Woike, Oliver"/>
    <s v="NULL"/>
    <s v="Gifhorn"/>
    <s v="G_01.A-Hauptgebäude_G_01.A0218"/>
    <s v="NULL"/>
    <x v="1"/>
    <m/>
    <m/>
    <s v="Foundry FastIron ICX Switch, Foundry FastIron ICX Switch, Foundry FastIron ICX Switch, Foundry FastIron ICX Switch, Foundry FastIron ICX Switch, Foundry FastIron ICX Switch, Foundry FastIron ICX Switch, Foundry FastIron ICX Switch, Foundry FastIron I"/>
    <s v="BZS3233K03V, BZS3233K03V, BZS3233K03V, BZS3233K03V, BZS3233K03V, BZS3233K03V, BZS3233K03V, BZS3233K03V, BZS3233K03V, BZS3233K03V, BZS3233K03V, BZS3233K03V, BZS3233K03V, BZS3233K03V, BZS3233K03V, BZS3233K03V, BZS3233K03V, BZS3233K03V, BZS3233K03V, BZS"/>
    <s v="CC:4E:24:7F:3D:A0, n.a., CC:4E:24:7F:3D:BA, CC:4E:24:7F:3D:BC, CC:4E:24:7F:3D:A0, CC:4E:24:7F:3D:B5, CC:4E:24:7F:3D:B6, CC:4E:24:7F:3D:B7, CC:4E:24:7F:3D:A8, CC:4E:24:7F:3D:AB, CC:4E:24:7F:3D:A0, CC:4E:24:7F:3D:AF, CC:4E:24:7F:3D:B0, CC:4E:24:7F:3D:B"/>
    <s v="NULL"/>
    <s v="Yes"/>
  </r>
  <r>
    <n v="139952"/>
    <s v="Edge-G02-A0014-01"/>
    <x v="0"/>
    <s v="Network Switch"/>
    <s v="IAV_WRK"/>
    <s v="Woike, Oliver"/>
    <s v="NULL"/>
    <s v="Gifhorn"/>
    <s v="G_02.A-Bürogebäude (Expert)_G_02.A0014"/>
    <s v="NULL"/>
    <x v="1"/>
    <m/>
    <m/>
    <s v="Brocade ICX6450-48-HPOE, Brocade ICX6450-48-HPOE"/>
    <s v="NULL"/>
    <s v=", n.a."/>
    <s v="10.2.2.201, n.a."/>
    <s v="No"/>
  </r>
  <r>
    <n v="150152"/>
    <s v="Edge-G02-A0014-02"/>
    <x v="0"/>
    <s v="Network Stack"/>
    <s v="IAV_WRK"/>
    <s v="Woike, Oliver"/>
    <s v="NULL"/>
    <s v="Gifhorn"/>
    <s v="G_02.A-Bürogebäude (Expert)_G_02.A0014"/>
    <s v="NULL"/>
    <x v="1"/>
    <m/>
    <m/>
    <s v="Brocade ICX6450-48-HPOE, Brocade ICX6450-48-HPOE"/>
    <s v="BZT3248K04E, BZT3248K04E"/>
    <s v="CC:4E:24:A6:9B:00, n.a."/>
    <s v="10.2.2.210, n.a."/>
    <s v="Yes"/>
  </r>
  <r>
    <n v="207052"/>
    <s v="Edge-G02-A0014-02 Unit: 1"/>
    <x v="0"/>
    <s v="Network Switch"/>
    <s v="IAV_WRK"/>
    <s v="Woike, Oliver"/>
    <s v="NULL"/>
    <s v="Gifhorn"/>
    <s v="G_02.A-Bürogebäude (Expert)_G_02.A0014"/>
    <s v="NULL"/>
    <x v="1"/>
    <m/>
    <m/>
    <s v="ICX6450-48p POE 48-port, ICX6450-48p POE 48-port, ICX6450-48p POE 48-port, ICX6450-48p POE 48-port, ICX6450-48p POE 48-port, ICX6450-48p POE 48-port, ICX6450-48p POE 48-port, ICX6450-48p POE 48-port, ICX6450-48p POE 48-port, ICX6450-48p POE 48-port, "/>
    <s v="BZT3248K04A, BZT3248K04A, BZT3248K04A, BZT3248K04A, BZT3248K04A, BZT3248K04A, BZT3248K04A, BZT3248K04A, BZT3248K04A, BZT3248K04A, BZT3248K04A, BZT3248K04A, BZT3248K04A, BZT3248K04A, BZT3248K04A, BZT3248K04A, BZT3248K04A, BZT3248K04A, BZT3248K04A, BZT"/>
    <s v="CC:4E:24:A6:9B:00, n.a., CC:4E:24:A6:9B:01, CC:4E:24:A6:9B:16, CC:4E:24:A6:9B:17, CC:4E:24:A6:9B:31, CC:4E:24:A6:9B:33, CC:4E:24:A6:9B:2E, CC:4E:24:A6:9B:0C, CC:4E:24:A6:9B:2A, CC:4E:24:A6:9B:2B, CC:4E:24:A6:9B:2C, CC:4E:24:A6:9B:2D, n.a., CC:4E:24:A"/>
    <s v="NULL"/>
    <s v="Yes"/>
  </r>
  <r>
    <n v="207053"/>
    <s v="Edge-G02-A0014-02 Unit: 2"/>
    <x v="0"/>
    <s v="Network Switch"/>
    <s v="IAV_WRK"/>
    <s v="Woike, Oliver"/>
    <s v="NULL"/>
    <s v="Gifhorn"/>
    <s v="G_02.A-Bürogebäude (Expert)_G_02.A0014"/>
    <s v="NULL"/>
    <x v="1"/>
    <m/>
    <m/>
    <s v="ICX6450-48p POE 48-port, ICX6450-48p POE 48-port, ICX6450-48p POE 48-port, ICX6450-48p POE 48-port, ICX6450-48p POE 48-port, ICX6450-48p POE 48-port, ICX6450-48p POE 48-port, ICX6450-48p POE 48-port, ICX6450-48p POE 48-port, ICX6450-48p POE 48-port, "/>
    <s v="BZT3248K04E, BZT3248K04E, BZT3248K04E, BZT3248K04E, BZT3248K04E, BZT3248K04E, BZT3248K04E, BZT3248K04E, BZT3248K04E, BZT3248K04E, BZT3248K04E, BZT3248K04E, BZT3248K04E, BZT3248K04E, BZT3248K04E, BZT3248K04E, BZT3248K04E, BZT3248K04E, BZT3248K04E, BZT"/>
    <s v="CC:4E:24:A6:9B:94, CC:4E:24:A6:9B:95, CC:4E:24:A6:9B:96, CC:4E:24:A6:9B:97, CC:4E:24:A6:9B:98, CC:4E:24:A6:9B:B2, CC:4E:24:A6:9B:B3, CC:4E:24:A6:9B:B4, CC:4E:24:A6:9B:AB, CC:4E:24:A6:9B:AF, n.a., CC:4E:24:A6:9B:AC, CC:4E:24:A6:9B:AD, CC:4E:24:A6:9B:A"/>
    <s v="NULL"/>
    <s v="Yes"/>
  </r>
  <r>
    <n v="207054"/>
    <s v="Edge-G02-A0014-02 Unit: 3"/>
    <x v="0"/>
    <s v="Network Switch"/>
    <s v="IAV_WRK"/>
    <s v="Woike, Oliver"/>
    <s v="NULL"/>
    <s v="Gifhorn"/>
    <s v="G_02.A-Bürogebäude (Expert)_G_02.A0014"/>
    <s v="NULL"/>
    <x v="1"/>
    <m/>
    <m/>
    <s v="ICX6450-48p POE 48-port, ICX6450-48p POE 48-port, ICX6450-48p POE 48-port, ICX6450-48p POE 48-port, ICX6450-48p POE 48-port, ICX6450-48p POE 48-port, ICX6450-48p POE 48-port, ICX6450-48p POE 48-port, ICX6450-48p POE 48-port, ICX6450-48p POE 48-port, "/>
    <s v="BZT3248K042, BZT3248K042, BZT3248K042, BZT3248K042, BZT3248K042, BZT3248K042, BZT3248K042, BZT3248K042, BZT3248K042, BZT3248K042, BZT3248K042, BZT3248K042, BZT3248K042, BZT3248K042, BZT3248K042, BZT3248K042, BZT3248K042, BZT3248K042, BZT3248K042, BZT"/>
    <s v="CC:4E:24:A6:A2:80, CC:4E:24:A6:A2:89, CC:4E:24:A6:A2:8A, CC:4E:24:A6:A2:8B, CC:4E:24:A6:A2:8C, CC:4E:24:A6:A2:8D, CC:4E:24:A6:A2:B1, n.a., CC:4E:24:A6:A2:B3, CC:4E:24:A6:A2:AF, CC:4E:24:A6:A2:84, CC:4E:24:A6:A2:85, CC:4E:24:A6:A2:86, CC:4E:24:A6:A2:8"/>
    <s v="NULL"/>
    <s v="Yes"/>
  </r>
  <r>
    <n v="139255"/>
    <s v="Edge-G03-A0011-01"/>
    <x v="0"/>
    <s v="Network Stack"/>
    <s v="IAV_WRK"/>
    <s v="Woike, Oliver"/>
    <s v="NULL"/>
    <s v="Gifhorn"/>
    <s v="G_03.A-Fahrzeugentwicklung_G_03.A0011"/>
    <s v="NULL"/>
    <x v="1"/>
    <m/>
    <m/>
    <s v="Brocade ICX6450-48-HPOE, Brocade ICX6450-48-HPOE"/>
    <s v="BZT3243K0EK, BZT3243K0EK"/>
    <s v="CC:4E:24:A4:64:C0, n.a."/>
    <s v="10.2.2.86, n.a."/>
    <s v="Yes"/>
  </r>
  <r>
    <n v="207000"/>
    <s v="Edge-G03-A0011-01 Unit: 1"/>
    <x v="0"/>
    <s v="Network Switch"/>
    <s v="IAV_WRK"/>
    <s v="Woike, Oliver"/>
    <s v="NULL"/>
    <s v="Gifhorn"/>
    <s v="G_03.A-Fahrzeugentwicklung_G_03.A0011"/>
    <s v="NULL"/>
    <x v="1"/>
    <m/>
    <m/>
    <s v="ICX6450-48p POE 48-port, ICX6450-48p POE 48-port, ICX6450-48p POE 48-port, ICX6450-48p POE 48-port, ICX6450-48p POE 48-port, ICX6450-48p POE 48-port, ICX6450-48p POE 48-port, ICX6450-48p POE 48-port, ICX6450-48p POE 48-port, ICX6450-48p POE 48-port, "/>
    <s v="BZT3243K0EK, BZT3243K0EK, BZT3243K0EK, BZT3243K0EK, BZT3243K0EK, BZT3243K0EK, BZT3243K0EK, BZT3243K0EK, BZT3243K0EK, BZT3243K0EK, BZT3243K0EK, BZT3243K0EK, BZT3243K0EK, BZT3243K0EK"/>
    <s v="CC:4E:24:A4:64:C0, CC:4E:24:A4:64:C9, CC:4E:24:A4:64:CA, CC:4E:24:A4:64:CB, CC:4E:24:A4:64:C1, CC:4E:24:A4:64:C8, CC:4E:24:A4:64:F1, CC:4E:24:A4:64:F3, CC:4E:24:A4:64:C2, CC:4E:24:A4:64:C3, CC:4E:24:A4:64:C4, CC:4E:24:A4:64:C5, CC:4E:24:A4:64:C6, CC:"/>
    <s v="NULL"/>
    <s v="Yes"/>
  </r>
  <r>
    <n v="207001"/>
    <s v="Edge-G03-A0011-01 Unit: 2"/>
    <x v="0"/>
    <s v="Network Switch"/>
    <s v="IAV_WRK"/>
    <s v="Woike, Oliver"/>
    <s v="NULL"/>
    <s v="Gifhorn"/>
    <s v="G_03.A-Fahrzeugentwicklung_G_03.A0011"/>
    <s v="NULL"/>
    <x v="1"/>
    <m/>
    <m/>
    <s v="ICX6450-48p POE 48-port, ICX6450-48p POE 48-port, ICX6450-48p POE 48-port, ICX6450-48p POE 48-port, ICX6450-48p POE 48-port, ICX6450-48p POE 48-port, ICX6450-48p POE 48-port, ICX6450-48p POE 48-port, ICX6450-48p POE 48-port, ICX6450-48p POE 48-port, "/>
    <s v="BZT3248K03C, BZT3248K03C, BZT3248K03C, BZT3248K03C, BZT3248K03C, BZT3248K03C, BZT3248K03C, BZT3248K03C, BZT3248K03C, BZT3248K03C, BZT3248K03C, BZT3248K03C, BZT3248K03C, BZT3248K03C, BZT3248K03C"/>
    <s v="CC:4E:24:A6:91:A4, CC:4E:24:A6:91:A5, CC:4E:24:A6:91:A6, CC:4E:24:A6:91:A7, CC:4E:24:A6:91:A8, CC:4E:24:A6:91:AF, CC:4E:24:A6:91:B1, CC:4E:24:A6:91:B3, CC:4E:24:A6:91:B4, CC:4E:24:A6:91:A9, CC:4E:24:A6:91:AA, CC:4E:24:A6:91:AB, CC:4E:24:A6:91:AC, CC:"/>
    <s v="NULL"/>
    <s v="Yes"/>
  </r>
  <r>
    <n v="139257"/>
    <s v="Edge-G03-A0040-01"/>
    <x v="0"/>
    <s v="Network Switch"/>
    <s v="IAV_WRK"/>
    <s v="Woike, Oliver"/>
    <s v="NULL"/>
    <s v="Gifhorn"/>
    <s v="G_03.A-Fahrzeugentwicklung_G_03.A0040"/>
    <s v="NULL"/>
    <x v="1"/>
    <m/>
    <m/>
    <s v="NULL"/>
    <s v="NULL"/>
    <s v="NULL"/>
    <s v="NULL"/>
    <s v="No"/>
  </r>
  <r>
    <n v="139256"/>
    <s v="Edge-G03-A0060-01"/>
    <x v="0"/>
    <s v="Network Switch"/>
    <s v="IAV_WRK"/>
    <s v="Woike, Oliver"/>
    <s v="NULL"/>
    <s v="Gifhorn"/>
    <s v="G_03.A-Fahrzeugentwicklung_G_03.A0060"/>
    <s v="NULL"/>
    <x v="1"/>
    <m/>
    <m/>
    <s v="NULL"/>
    <s v="NULL"/>
    <s v="NULL"/>
    <s v="NULL"/>
    <s v="No"/>
  </r>
  <r>
    <n v="139254"/>
    <s v="Edge-G03-A0090-01"/>
    <x v="0"/>
    <s v="Network Stack"/>
    <s v="IAV_WRK"/>
    <s v="Woike, Oliver"/>
    <s v="NULL"/>
    <s v="Gifhorn"/>
    <s v="G_03.A-Fahrzeugentwicklung_G_03.A0090"/>
    <s v="NULL"/>
    <x v="1"/>
    <m/>
    <m/>
    <s v="Brocade ICX6450-48-HPOE, Brocade ICX6450-48-HPOE, Brocade ICX6450-48-HPOE, Brocade ICX6450-48-HPOE, Brocade ICX6450-48-HPOE, Brocade ICX6450-48-HPOE"/>
    <s v="BZT3248K03N, BZT3248K03N, BZT3248K03N, BZT3248K03N, BZT3248K03N, BZT3248K03N"/>
    <s v="n.a., n.a., n.a., n.a., n.a., CC:4E:24:A6:A1:A4"/>
    <s v="n.a., n.a., n.a., n.a., n.a., 10.2.2.84"/>
    <s v="Yes"/>
  </r>
  <r>
    <n v="206998"/>
    <s v="Edge-G03-A0090-01 Unit: 1"/>
    <x v="0"/>
    <s v="Network Switch"/>
    <s v="IAV_WRK"/>
    <s v="Woike, Oliver"/>
    <s v="NULL"/>
    <s v="Gifhorn"/>
    <s v="G_03.A-Fahrzeugentwicklung_G_03.A0090"/>
    <s v="NULL"/>
    <x v="1"/>
    <m/>
    <m/>
    <s v="ICX6450-48p POE 48-port, ICX6450-48p POE 48-port, ICX6450-48p POE 48-port, ICX6450-48p POE 48-port, ICX6450-48p POE 48-port, ICX6450-48p POE 48-port, ICX6450-48p POE 48-port, ICX6450-48p POE 48-port, ICX6450-48p POE 48-port, ICX6450-48p POE 48-port, "/>
    <s v="BZT3248K03N, BZT3248K03N, BZT3248K03N, BZT3248K03N, BZT3248K03N, BZT3248K03N, BZT3248K03N, BZT3248K03N, BZT3248K03N, BZT3248K03N, BZT3248K03N, BZT3248K03N, BZT3248K03N, BZT3248K03N, BZT3248K03N, BZT3248K03N, BZT3248K03N, BZT3248K03N, BZT3248K03N, BZT"/>
    <s v="n.a., n.a., n.a., CC:4E:24:A6:A7:B1, CC:4E:24:A6:A7:B3, CC:4E:24:A6:A7:83, CC:4E:24:A6:A7:84, CC:4E:24:A6:A7:85, CC:4E:24:A6:A7:86, CC:4E:24:A6:A7:87, CC:4E:24:A6:A7:88, CC:4E:24:A6:A7:80, CC:4E:24:A6:A7:89, CC:4E:24:A6:A7:8A, CC:4E:24:A6:A7:8B, CC:4"/>
    <s v="NULL"/>
    <s v="Yes"/>
  </r>
  <r>
    <n v="206999"/>
    <s v="Edge-G03-A0090-01 Unit: 2"/>
    <x v="0"/>
    <s v="Network Switch"/>
    <s v="IAV_WRK"/>
    <s v="Woike, Oliver"/>
    <s v="NULL"/>
    <s v="Gifhorn"/>
    <s v="G_03.A-Fahrzeugentwicklung_G_03.A0090"/>
    <s v="NULL"/>
    <x v="1"/>
    <m/>
    <m/>
    <s v="ICX6450-48p POE 48-port, ICX6450-48p POE 48-port, ICX6450-48p POE 48-port, ICX6450-48p POE 48-port, ICX6450-48p POE 48-port, ICX6450-48p POE 48-port, ICX6450-48p POE 48-port, ICX6450-48p POE 48-port, ICX6450-48p POE 48-port, ICX6450-48p POE 48-port, "/>
    <s v="BZT3248K04C, BZT3248K04C, BZT3248K04C, BZT3248K04C, BZT3248K04C, BZT3248K04C, BZT3248K04C, BZT3248K04C, BZT3248K04C, BZT3248K04C, BZT3248K04C, BZT3248K04C, BZT3248K04C, BZT3248K04C, BZT3248K04C, BZT3248K04C, BZT3248K04C, BZT3248K04C, BZT3248K04C, BZT"/>
    <s v="n.a., n.a., n.a., n.a., n.a., CC:4E:24:A6:A1:B4, CC:4E:24:A6:A1:AC, CC:4E:24:A6:A1:AD, CC:4E:24:A6:A1:AE, CC:4E:24:A6:A1:AF, CC:4E:24:A6:A1:B1, CC:4E:24:A6:A1:B3, CC:4E:24:A6:A1:A6, CC:4E:24:A6:A1:A7, CC:4E:24:A6:A1:A8, CC:4E:24:A6:A1:A9, CC:4E:24:A6"/>
    <s v="NULL"/>
    <s v="Yes"/>
  </r>
  <r>
    <n v="136052"/>
    <s v="edge-g03-a0146-01-trans"/>
    <x v="0"/>
    <s v="Network Stack"/>
    <s v="IAV_WRK"/>
    <s v="Woike, Oliver"/>
    <s v="NULL"/>
    <s v="Gifhorn"/>
    <s v="G_03.A-Fahrzeugentwicklung_G_03.A0146"/>
    <s v="NULL"/>
    <x v="1"/>
    <m/>
    <m/>
    <s v="Brocade ICX6450-48-HPOE, Brocade ICX6450-48-HPOE, Brocade ICX6450-48-HPOE, Brocade ICX6450-48-HPOE, Brocade ICX6450-48-HPOE, Brocade ICX6450-48-HPOE"/>
    <s v="BZT3248K04J, BZT3248K04J, BZT3248K04J, BZT3248K04J, BZT3248K04J, BZT3248K04J"/>
    <s v="n.a., n.a., n.a., n.a., n.a., CC:4E:24:A6:95:71"/>
    <s v="n.a., n.a., n.a., n.a., n.a., 10.2.2.72"/>
    <s v="Yes"/>
  </r>
  <r>
    <n v="206922"/>
    <s v="edge-g03-a0146-01-trans Unit: 1"/>
    <x v="0"/>
    <s v="Network Switch"/>
    <s v="IAV_WRK"/>
    <s v="Woike, Oliver"/>
    <s v="NULL"/>
    <s v="Gifhorn"/>
    <s v="G_03.A-Fahrzeugentwicklung_G_03.A0146"/>
    <s v="NULL"/>
    <x v="1"/>
    <m/>
    <m/>
    <s v="ICX6450-48p POE 48-port, ICX6450-48p POE 48-port, ICX6450-48p POE 48-port, ICX6450-48p POE 48-port, ICX6450-48p POE 48-port, ICX6450-48p POE 48-port, ICX6450-48p POE 48-port, ICX6450-48p POE 48-port, ICX6450-48p POE 48-port, ICX6450-48p POE 48-port, "/>
    <s v="BZT3248K04J, BZT3248K04J, BZT3248K04J, BZT3248K04J, BZT3248K04J, BZT3248K04J, BZT3248K04J, BZT3248K04J, BZT3248K04J, BZT3248K04J, BZT3248K04J, BZT3248K04J, BZT3248K04J, BZT3248K04J, BZT3248K04J, BZT3248K04J, BZT3248K04J, BZT3248K04J, BZT3248K04J, BZT"/>
    <s v="n.a., n.a., CC:4E:24:A6:9B:4A, CC:4E:24:A6:9B:4B, CC:4E:24:A6:9B:74, n.a., CC:4E:24:A6:9B:49, CC:4E:24:A6:9B:48, CC:4E:24:A6:9B:40, CC:4E:24:A6:9B:71, CC:4E:24:A6:9B:73, CC:4E:24:A6:9B:47, n.a., n.a., n.a., n.a., n.a., CC:4E:24:A6:9B:41, CC:4E:24:A6:"/>
    <s v="NULL"/>
    <s v="Yes"/>
  </r>
  <r>
    <n v="206923"/>
    <s v="edge-g03-a0146-01-trans Unit: 2"/>
    <x v="0"/>
    <s v="Network Switch"/>
    <s v="IAV_WRK"/>
    <s v="Woike, Oliver"/>
    <s v="NULL"/>
    <s v="Gifhorn"/>
    <s v="G_03.A-Fahrzeugentwicklung_G_03.A0146"/>
    <s v="NULL"/>
    <x v="1"/>
    <m/>
    <m/>
    <s v="ICX6450-48p POE 48-port, ICX6450-48p POE 48-port, ICX6450-48p POE 48-port, ICX6450-48p POE 48-port, ICX6450-48p POE 48-port, ICX6450-48p POE 48-port, ICX6450-48p POE 48-port, ICX6450-48p POE 48-port, ICX6450-48p POE 48-port, ICX6450-48p POE 48-port, "/>
    <s v="BZT3248K04G, BZT3248K04G, BZT3248K04G, BZT3248K04G, BZT3248K04G, BZT3248K04G, BZT3248K04G, BZT3248K04G, BZT3248K04G, BZT3248K04G, BZT3248K04G, BZT3248K04G"/>
    <s v="n.a., n.a., n.a., n.a., n.a., CC:4E:24:A6:95:74, n.a., n.a., n.a., CC:4E:24:A6:95:71, CC:4E:24:A6:95:72, CC:4E:24:A6:95:73"/>
    <s v="NULL"/>
    <s v="Yes"/>
  </r>
  <r>
    <n v="206924"/>
    <s v="edge-g03-a0146-01-trans Unit: 3"/>
    <x v="0"/>
    <s v="Network Switch"/>
    <s v="IAV_WRK"/>
    <s v="Woike, Oliver"/>
    <s v="NULL"/>
    <s v="Gifhorn"/>
    <s v="G_03.A-Fahrzeugentwicklung_G_03.A0146"/>
    <s v="NULL"/>
    <x v="1"/>
    <m/>
    <m/>
    <s v="ICX6450-48p POE 48-port, ICX6450-48p POE 48-port, ICX6450-48p POE 48-port, ICX6450-48p POE 48-port, ICX6450-48p POE 48-port, ICX6450-48p POE 48-port, ICX6450-48p POE 48-port, ICX6450-48p POE 48-port, ICX6450-48p POE 48-port, ICX6450-48p POE 48-port, "/>
    <s v="BZT3248K05S, BZT3248K05S, BZT3248K05S, BZT3248K05S, BZT3248K05S, BZT3248K05S, BZT3248K05S, BZT3248K05S, BZT3248K05S, BZT3248K05S, BZT3248K05S, BZT3248K05S, BZT3248K05S, BZT3248K05S, BZT3248K05S, BZT3248K05S, BZT3248K05S, BZT3248K05S, BZT3248K05S, BZT"/>
    <s v="n.a., n.a., n.a., n.a., n.a., CC:4E:24:A6:B1:AF, CC:4E:24:A6:B1:B1, CC:4E:24:A6:B1:B3, CC:4E:24:A6:B1:B4, CC:4E:24:A6:B1:A9, CC:4E:24:A6:B1:AA, CC:4E:24:A6:B1:AB, CC:4E:24:A6:B1:AC, CC:4E:24:A6:B1:AD, CC:4E:24:A6:B1:AE, n.a., CC:4E:24:A6:B1:A4, CC:4E"/>
    <s v="NULL"/>
    <s v="Yes"/>
  </r>
  <r>
    <n v="136053"/>
    <s v="edge-g03-a0150-01-trans"/>
    <x v="0"/>
    <s v="Network Stack"/>
    <s v="IAV_WRK"/>
    <s v="Woike, Oliver"/>
    <s v="NULL"/>
    <s v="Gifhorn"/>
    <s v="G_03.A-Fahrzeugentwicklung_G_03.A0150"/>
    <s v="NULL"/>
    <x v="1"/>
    <m/>
    <m/>
    <s v="Brocade ICX6450-48-HPOE, Brocade ICX6450-48-HPOE, Brocade ICX6450-48-HPOE, Brocade ICX6450-48-HPOE, Brocade ICX6450-48-HPOE, Brocade ICX6450-48-HPOE, Brocade ICX6450-48-HPOE, Brocade ICX6450-48-HPOE"/>
    <s v="BZT3248K05M, BZT3248K05M, BZT3248K05M, BZT3248K05M, BZT3248K05M, BZT3248K05M, BZT3248K05M, BZT3248K05M"/>
    <s v="n.a., n.a., n.a., n.a., n.a., n.a., n.a., CC:4E:24:80:CC:EC"/>
    <s v="n.a., n.a., n.a., n.a., n.a., n.a., n.a., 10.2.2.73"/>
    <s v="Yes"/>
  </r>
  <r>
    <n v="206943"/>
    <s v="edge-g03-a0150-01-trans Unit: 1"/>
    <x v="0"/>
    <s v="Network Switch"/>
    <s v="IAV_WRK"/>
    <s v="Woike, Oliver"/>
    <s v="NULL"/>
    <s v="Gifhorn"/>
    <s v="G_03.A-Fahrzeugentwicklung_G_03.A0150"/>
    <s v="NULL"/>
    <x v="1"/>
    <m/>
    <m/>
    <s v="ICX6450-48p POE 48-port, ICX6450-48p POE 48-port, ICX6450-48p POE 48-port, ICX6450-48p POE 48-port, ICX6450-48p POE 48-port, ICX6450-48p POE 48-port, ICX6450-48p POE 48-port, ICX6450-48p POE 48-port, ICX6450-48p POE 48-port, ICX6450-48p POE 48-port, "/>
    <s v="BZT3248K05M, BZT3248K05M, BZT3248K05M, BZT3248K05M, BZT3248K05M, BZT3248K05M, BZT3248K05M, BZT3248K05M, BZT3248K05M, BZT3248K05M, BZT3248K05M, BZT3248K05M, BZT3248K05M, BZT3248K05M, BZT3248K05M"/>
    <s v="CC:4E:24:A6:B1:00, CC:4E:24:A6:B1:09, CC:4E:24:A6:B1:0A, CC:4E:24:A6:B1:0B, CC:4E:24:A6:B1:07, CC:4E:24:A6:B1:08, CC:4E:24:A6:B1:31, CC:4E:24:A6:B1:33, CC:4E:24:A6:B1:34, CC:4E:24:A6:B1:01, CC:4E:24:A6:B1:02, CC:4E:24:A6:B1:03, CC:4E:24:A6:B1:04, CC:"/>
    <s v="NULL"/>
    <s v="Yes"/>
  </r>
  <r>
    <n v="206944"/>
    <s v="edge-g03-a0150-01-trans Unit: 2"/>
    <x v="0"/>
    <s v="Network Switch"/>
    <s v="IAV_WRK"/>
    <s v="Woike, Oliver"/>
    <s v="NULL"/>
    <s v="Gifhorn"/>
    <s v="G_03.A-Fahrzeugentwicklung_G_03.A0150"/>
    <s v="NULL"/>
    <x v="1"/>
    <m/>
    <m/>
    <s v="ICX6450-48p POE 48-port, ICX6450-48p POE 48-port, ICX6450-48p POE 48-port, ICX6450-48p POE 48-port, ICX6450-48p POE 48-port, ICX6450-48p POE 48-port, ICX6450-48p POE 48-port, ICX6450-48p POE 48-port, ICX6450-48p POE 48-port, ICX6450-48p POE 48-port, "/>
    <s v="BZT3248K05X, BZT3248K05X, BZT3248K05X, BZT3248K05X, BZT3248K05X, BZT3248K05X, BZT3248K05X, BZT3248K05X, BZT3248K05X, BZT3248K05X, BZT3248K05X, BZT3248K05X"/>
    <s v="n.a., n.a., n.a., n.a., n.a., n.a., n.a., n.a., CC:4E:24:A6:B1:F1, CC:4E:24:A6:B1:F2, CC:4E:24:A6:B1:F3, CC:4E:24:A6:B1:F4"/>
    <s v="NULL"/>
    <s v="Yes"/>
  </r>
  <r>
    <n v="206945"/>
    <s v="edge-g03-a0150-01-trans Unit: 3"/>
    <x v="0"/>
    <s v="Network Switch"/>
    <s v="IAV_WRK"/>
    <s v="Woike, Oliver"/>
    <s v="NULL"/>
    <s v="Gifhorn"/>
    <s v="G_03.A-Fahrzeugentwicklung_G_03.A0150"/>
    <s v="NULL"/>
    <x v="1"/>
    <m/>
    <m/>
    <s v="ICX6450-24P POE 24-port, ICX6450-24P POE 24-port, ICX6450-24P POE 24-port, ICX6450-24P POE 24-port, ICX6450-24P POE 24-port, ICX6450-24P POE 24-port, ICX6450-24P POE 24-port, ICX6450-24P POE 24-port, ICX6450-24P POE 24-port, ICX6450-24P POE 24-port, "/>
    <s v="BZR3244K05N, BZR3244K05N, BZR3244K05N, BZR3244K05N, BZR3244K05N, BZR3244K05N, BZR3244K05N, BZR3244K05N, BZR3244K05N, BZR3244K05N, BZR3244K05N, BZR3244K05N, BZR3244K05N, BZR3244K05N, BZR3244K05N, BZR3244K05N, BZR3244K05N, BZR3244K05N, BZR3244K05N, BZR"/>
    <s v="n.a., n.a., n.a., n.a., CC:4E:24:80:CC:F6, CC:4E:24:80:CC:F7, CC:4E:24:80:CC:F9, CC:4E:24:80:CC:FB, CC:4E:24:80:CC:FC, CC:4E:24:80:CC:F0, CC:4E:24:80:CC:F1, CC:4E:24:80:CC:F2, CC:4E:24:80:CC:F3, CC:4E:24:80:CC:F4, CC:4E:24:80:CC:F5, n.a., n.a., CC:4E"/>
    <s v="NULL"/>
    <s v="Yes"/>
  </r>
  <r>
    <n v="136054"/>
    <s v="edge-g03-a0160-01-trans"/>
    <x v="0"/>
    <s v="Network Stack"/>
    <s v="IAV_WRK"/>
    <s v="Woike, Oliver"/>
    <s v="NULL"/>
    <s v="Gifhorn"/>
    <s v="G_03.A-Fahrzeugentwicklung_G_03.A0160"/>
    <s v="NULL"/>
    <x v="1"/>
    <m/>
    <m/>
    <s v="Brocade ICX6450-48-HPOE, Brocade ICX6450-48-HPOE, Brocade ICX6450-48-HPOE, Brocade ICX6450-48-HPOE, Brocade ICX6450-48-HPOE"/>
    <s v="BZT3248K060, BZT3248K060, BZT3248K060, BZT3248K060, BZT3248K060"/>
    <s v="n.a., n.a., n.a., n.a., CC:4E:24:80:EE:2C"/>
    <s v="n.a., n.a., n.a., n.a., 10.2.2.74"/>
    <s v="Yes"/>
  </r>
  <r>
    <n v="206946"/>
    <s v="edge-g03-a0160-01-trans Unit: 1"/>
    <x v="0"/>
    <s v="Network Switch"/>
    <s v="IAV_WRK"/>
    <s v="Woike, Oliver"/>
    <s v="NULL"/>
    <s v="Gifhorn"/>
    <s v="G_03.A-Fahrzeugentwicklung_G_03.A0160"/>
    <s v="NULL"/>
    <x v="1"/>
    <m/>
    <m/>
    <s v="ICX6450-48p POE 48-port, ICX6450-48p POE 48-port, ICX6450-48p POE 48-port, ICX6450-48p POE 48-port, ICX6450-48p POE 48-port, ICX6450-48p POE 48-port, ICX6450-48p POE 48-port, ICX6450-48p POE 48-port, ICX6450-48p POE 48-port, ICX6450-48p POE 48-port, "/>
    <s v="BZT3248K060, BZT3248K060, BZT3248K060, BZT3248K060, BZT3248K060, BZT3248K060, BZT3248K060, BZT3248K060, BZT3248K060, BZT3248K060, BZT3248K060, BZT3248K060, BZT3248K060, BZT3248K060, BZT3248K060, BZT3248K060"/>
    <s v="CC:4E:24:A6:B5:40, CC:4E:24:A6:B5:49, CC:4E:24:A6:B5:4A, CC:4E:24:A6:B5:4B, CC:4E:24:A6:B5:41, CC:4E:24:A6:B5:42, CC:4E:24:A6:B5:71, CC:4E:24:A6:B5:73, CC:4E:24:A6:B5:74, CC:4E:24:A6:B5:46, CC:4E:24:A6:B5:43, CC:4E:24:A6:B5:44, CC:4E:24:A6:B5:45, n.a"/>
    <s v="NULL"/>
    <s v="Yes"/>
  </r>
  <r>
    <n v="206947"/>
    <s v="edge-g03-a0160-01-trans Unit: 2"/>
    <x v="0"/>
    <s v="Network Switch"/>
    <s v="IAV_WRK"/>
    <s v="Woike, Oliver"/>
    <s v="NULL"/>
    <s v="Gifhorn"/>
    <s v="G_03.A-Fahrzeugentwicklung_G_03.A0160"/>
    <s v="NULL"/>
    <x v="1"/>
    <m/>
    <m/>
    <s v="ICX6450-48p POE 48-port, ICX6450-48p POE 48-port, ICX6450-48p POE 48-port, ICX6450-48p POE 48-port, ICX6450-48p POE 48-port, ICX6450-48p POE 48-port, ICX6450-48p POE 48-port, ICX6450-48p POE 48-port"/>
    <s v="BZT3248K04S, BZT3248K04S, BZT3248K04S, BZT3248K04S, BZT3248K04S, BZT3248K04S, BZT3248K04S, BZT3248K04S"/>
    <s v="n.a., n.a., n.a., n.a., CC:4E:24:A6:A9:31, CC:4E:24:A6:A9:32, CC:4E:24:A6:A9:33, CC:4E:24:A6:A9:34"/>
    <s v="NULL"/>
    <s v="Yes"/>
  </r>
  <r>
    <n v="206948"/>
    <s v="edge-g03-a0160-01-trans Unit: 3"/>
    <x v="0"/>
    <s v="Network Switch"/>
    <s v="IAV_WRK"/>
    <s v="Woike, Oliver"/>
    <s v="NULL"/>
    <s v="Gifhorn"/>
    <s v="G_03.A-Fahrzeugentwicklung_G_03.A0160"/>
    <s v="NULL"/>
    <x v="1"/>
    <m/>
    <m/>
    <s v="ICX6450-24P POE 24-port, ICX6450-24P POE 24-port, ICX6450-24P POE 24-port, ICX6450-24P POE 24-port, ICX6450-24P POE 24-port, ICX6450-24P POE 24-port, ICX6450-24P POE 24-port, ICX6450-24P POE 24-port, ICX6450-24P POE 24-port, ICX6450-24P POE 24-port, "/>
    <s v="BZR3245K02V, BZR3245K02V, BZR3245K02V, BZR3245K02V, BZR3245K02V, BZR3245K02V, BZR3245K02V, BZR3245K02V, BZR3245K02V, BZR3245K02V, BZR3245K02V, BZR3245K02V, BZR3245K02V, BZR3245K02V, BZR3245K02V, BZR3245K02V, BZR3245K02V, BZR3245K02V, BZR3245K02V, BZR"/>
    <s v="n.a., n.a., n.a., n.a., n.a., CC:4E:24:80:EE:3C, CC:4E:24:80:EE:36, CC:4E:24:80:EE:37, CC:4E:24:80:EE:32, CC:4E:24:80:EE:33, CC:4E:24:80:EE:34, CC:4E:24:80:EE:35, CC:4E:24:80:EE:39, CC:4E:24:80:EE:3B, CC:4E:24:80:EE:2C, CC:4E:24:80:EE:2D, CC:4E:24:80"/>
    <s v="NULL"/>
    <s v="Yes"/>
  </r>
  <r>
    <n v="136157"/>
    <s v="edge-g03-a0164-01"/>
    <x v="0"/>
    <s v="Network Switch"/>
    <s v="IAV_WRK"/>
    <s v="Woike, Oliver"/>
    <s v="NULL"/>
    <s v="Gifhorn"/>
    <s v="G_03.A-Fahrzeugentwicklung_G_03.A0164"/>
    <s v="NULL"/>
    <x v="1"/>
    <m/>
    <m/>
    <s v="Brocade ICX6450-48-HPOE"/>
    <s v="NULL"/>
    <m/>
    <s v="10.2.87.1"/>
    <s v="No"/>
  </r>
  <r>
    <n v="136158"/>
    <s v="edge-g03-a0182-01-trans"/>
    <x v="0"/>
    <s v="Network Stack"/>
    <s v="IAV_WRK"/>
    <s v="Woike, Oliver"/>
    <s v="NULL"/>
    <s v="Gifhorn"/>
    <s v="G_03.A-Fahrzeugentwicklung_G_03.A0182"/>
    <s v="NULL"/>
    <x v="1"/>
    <m/>
    <m/>
    <s v="Brocade ICX6450-48-HPOE, Brocade ICX6450-48-HPOE, Brocade ICX6450-48-HPOE, Brocade ICX6450-48-HPOE, Brocade ICX6450-48-HPOE, Brocade ICX6450-48-HPOE, Brocade ICX6450-48-HPOE, Brocade ICX6450-48-HPOE, Brocade ICX6450-48-HPOE, Brocade ICX6450-48-HPOE, "/>
    <s v="BZT3248K03X, BZT3248K03X, BZT3248K03X, BZT3248K03X, BZT3248K03X, BZT3248K03X, BZT3248K03X, BZT3248K03X, BZT3248K03X, BZT3248K03X, BZT3248K03X, BZT3248K03X, BZT3248K03X, BZT3248K03X"/>
    <s v="n.a., n.a., n.a., n.a., n.a., n.a., n.a., CC:4E:24:A6:96:F1, n.a., n.a., n.a., n.a., n.a., n.a."/>
    <s v="n.a., n.a., n.a., n.a., n.a., n.a., n.a., 10.2.2.76, n.a., n.a., n.a., n.a., n.a., n.a."/>
    <s v="Yes"/>
  </r>
  <r>
    <n v="206925"/>
    <s v="edge-g03-a0182-01-trans Unit: 1"/>
    <x v="0"/>
    <s v="Network Switch"/>
    <s v="IAV_WRK"/>
    <s v="Woike, Oliver"/>
    <s v="NULL"/>
    <s v="Gifhorn"/>
    <s v="G_03.A-Fahrzeugentwicklung_G_03.A0182"/>
    <s v="NULL"/>
    <x v="1"/>
    <m/>
    <m/>
    <s v="ICX6450-48p POE 48-port, ICX6450-48p POE 48-port, ICX6450-48p POE 48-port, ICX6450-48p POE 48-port, ICX6450-48p POE 48-port, ICX6450-48p POE 48-port, ICX6450-48p POE 48-port, ICX6450-48p POE 48-port, ICX6450-48p POE 48-port, ICX6450-48p POE 48-port, "/>
    <s v="BZT3248K03X, BZT3248K03X, BZT3248K03X, BZT3248K03X, BZT3248K03X, BZT3248K03X, BZT3248K03X, BZT3248K03X, BZT3248K03X, BZT3248K03X, BZT3248K03X, BZT3248K03X, BZT3248K03X, BZT3248K03X, BZT3248K03X, BZT3248K03X, BZT3248K03X, BZT3248K03X, BZT3248K03X, BZT"/>
    <s v="n.a., n.a., n.a., n.a., n.a., n.a., CC:4E:24:A6:A0:74, CC:4E:24:A6:A0:49, CC:4E:24:A6:A0:45, CC:4E:24:A6:A0:46, CC:4E:24:A6:A0:47, CC:4E:24:A6:A0:48, CC:4E:24:A6:A0:71, CC:4E:24:A6:A0:73, CC:4E:24:A6:A0:4A, CC:4E:24:A6:A0:4B, CC:4E:24:A6:A0:41, CC:4E"/>
    <s v="NULL"/>
    <s v="Yes"/>
  </r>
  <r>
    <n v="206926"/>
    <s v="edge-g03-a0182-01-trans Unit: 2"/>
    <x v="0"/>
    <s v="Network Switch"/>
    <s v="IAV_WRK"/>
    <s v="Woike, Oliver"/>
    <s v="NULL"/>
    <s v="Gifhorn"/>
    <s v="G_03.A-Fahrzeugentwicklung_G_03.A0182"/>
    <s v="NULL"/>
    <x v="1"/>
    <m/>
    <m/>
    <s v="ICX6450-48p POE 48-port, ICX6450-48p POE 48-port, ICX6450-48p POE 48-port, ICX6450-48p POE 48-port, ICX6450-48p POE 48-port, ICX6450-48p POE 48-port, ICX6450-48p POE 48-port, ICX6450-48p POE 48-port, ICX6450-48p POE 48-port, ICX6450-48p POE 48-port, "/>
    <s v="BZT3248K044, BZT3248K044, BZT3248K044, BZT3248K044, BZT3248K044, BZT3248K044, BZT3248K044, BZT3248K044, BZT3248K044, BZT3248K044, BZT3248K044, BZT3248K044"/>
    <s v="n.a., n.a., n.a., n.a., n.a., n.a., n.a., n.a., CC:4E:24:A6:9F:B1, CC:4E:24:A6:9F:B2, CC:4E:24:A6:9F:B3, CC:4E:24:A6:9F:B4"/>
    <s v="NULL"/>
    <s v="Yes"/>
  </r>
  <r>
    <n v="206927"/>
    <s v="edge-g03-a0182-01-trans Unit: 3"/>
    <x v="0"/>
    <s v="Network Switch"/>
    <s v="IAV_WRK"/>
    <s v="Woike, Oliver"/>
    <s v="NULL"/>
    <s v="Gifhorn"/>
    <s v="G_03.A-Fahrzeugentwicklung_G_03.A0182"/>
    <s v="NULL"/>
    <x v="1"/>
    <m/>
    <m/>
    <s v="ICX6450-48p POE 48-port, ICX6450-48p POE 48-port, ICX6450-48p POE 48-port, ICX6450-48p POE 48-port, ICX6450-48p POE 48-port, ICX6450-48p POE 48-port, ICX6450-48p POE 48-port, ICX6450-48p POE 48-port, ICX6450-48p POE 48-port, ICX6450-48p POE 48-port, "/>
    <s v="BZT3248K04P, BZT3248K04P, BZT3248K04P, BZT3248K04P, BZT3248K04P, BZT3248K04P, BZT3248K04P, BZT3248K04P, BZT3248K04P, BZT3248K04P, BZT3248K04P, BZT3248K04P, BZT3248K04P, BZT3248K04P, BZT3248K04P"/>
    <s v="n.a., n.a., n.a., n.a., n.a., n.a., n.a., CC:4E:24:A6:96:F1, CC:4E:24:A6:96:F3, CC:4E:24:A6:96:F4, n.a., n.a., n.a., n.a., n.a."/>
    <s v="NULL"/>
    <s v="Yes"/>
  </r>
  <r>
    <n v="206928"/>
    <s v="edge-g03-a0182-01-trans Unit: 4"/>
    <x v="0"/>
    <s v="Network Switch"/>
    <s v="IAV_WRK"/>
    <s v="Woike, Oliver"/>
    <s v="NULL"/>
    <s v="Gifhorn"/>
    <s v="G_03.A-Fahrzeugentwicklung_G_03.A0182"/>
    <s v="NULL"/>
    <x v="1"/>
    <m/>
    <m/>
    <s v="ICX6450-48p POE 48-port, ICX6450-48p POE 48-port, ICX6450-48p POE 48-port, ICX6450-48p POE 48-port, ICX6450-48p POE 48-port, ICX6450-48p POE 48-port, ICX6450-48p POE 48-port, ICX6450-48p POE 48-port, ICX6450-48p POE 48-port, ICX6450-48p POE 48-port, "/>
    <s v="BZT3248K06F, BZT3248K06F, BZT3248K06F, BZT3248K06F, BZT3248K06F, BZT3248K06F, BZT3248K06F, BZT3248K06F, BZT3248K06F, BZT3248K06F, BZT3248K06F, BZT3248K06F, BZT3248K06F, BZT3248K06F, BZT3248K06F, BZT3248K06F, BZT3248K06F, BZT3248K06F, BZT3248K06F, BZT"/>
    <s v="n.a., n.a., n.a., n.a., n.a., CC:4E:24:A6:B8:B2, CC:4E:24:A6:B8:B3, CC:4E:24:A6:B8:B4, CC:4E:24:A6:B8:AB, CC:4E:24:A6:B8:AC, CC:4E:24:A6:B8:AD, CC:4E:24:A6:B8:AE, CC:4E:24:A6:B8:AF, CC:4E:24:A6:B8:B1, CC:4E:24:A6:B8:A5, CC:4E:24:A6:B8:A6, CC:4E:24:A6"/>
    <s v="NULL"/>
    <s v="Yes"/>
  </r>
  <r>
    <n v="136055"/>
    <s v="edge-g03-a0230-01-trans"/>
    <x v="0"/>
    <s v="Network Stack"/>
    <s v="IAV_WRK"/>
    <s v="Woike, Oliver"/>
    <s v="NULL"/>
    <s v="Gifhorn"/>
    <s v="G_03.A-Fahrzeugentwicklung_G_03.A0230"/>
    <s v="NULL"/>
    <x v="1"/>
    <m/>
    <m/>
    <s v="Brocade ICX6450-48-HPOE, Brocade ICX6450-48-HPOE, Brocade ICX6450-48-HPOE, Brocade ICX6450-48-HPOE, Brocade ICX6450-48-HPOE, Brocade ICX6450-48-HPOE, Brocade ICX6450-48-HPOE"/>
    <s v="BZT3248K06L, BZT3248K06L, BZT3248K06L, BZT3248K06L, BZT3248K06L, BZT3248K06L, BZT3248K06L"/>
    <s v="n.a., n.a., n.a., n.a., n.a., n.a., CC:4E:24:80:EF:4C"/>
    <s v="n.a., n.a., n.a., n.a., n.a., n.a., 10.2.2.77"/>
    <s v="Yes"/>
  </r>
  <r>
    <n v="206903"/>
    <s v="edge-g03-a0230-01-trans Unit: 1"/>
    <x v="0"/>
    <s v="Network Switch"/>
    <s v="IAV_WRK"/>
    <s v="Woike, Oliver"/>
    <s v="NULL"/>
    <s v="Gifhorn"/>
    <s v="G_03.A-Fahrzeugentwicklung_G_03.A0230"/>
    <s v="NULL"/>
    <x v="1"/>
    <m/>
    <m/>
    <s v="ICX6450-48p POE 48-port, ICX6450-48p POE 48-port, ICX6450-48p POE 48-port, ICX6450-48p POE 48-port, ICX6450-48p POE 48-port, ICX6450-48p POE 48-port, ICX6450-48p POE 48-port, ICX6450-48p POE 48-port, ICX6450-48p POE 48-port, ICX6450-48p POE 48-port, "/>
    <s v="BZT3248K06L, BZT3248K06L, BZT3248K06L, BZT3248K06L, BZT3248K06L, BZT3248K06L, BZT3248K06L, BZT3248K06L, BZT3248K06L, BZT3248K06L, BZT3248K06L, BZT3248K06L, BZT3248K06L, BZT3248K06L, BZT3248K06L, BZT3248K06L"/>
    <s v="n.a., CC:4E:24:A6:BC:49, CC:4E:24:A6:BC:4A, CC:4E:24:A6:BC:4B, CC:4E:24:A6:BC:4D, CC:4E:24:A6:BC:47, CC:4E:24:A6:BC:48, CC:4E:24:A6:BC:71, CC:4E:24:A6:BC:73, CC:4E:24:A6:BC:40, CC:4E:24:A6:BC:41, CC:4E:24:A6:BC:42, CC:4E:24:A6:BC:43, CC:4E:24:A6:BC:4"/>
    <s v="NULL"/>
    <s v="Yes"/>
  </r>
  <r>
    <n v="206904"/>
    <s v="edge-g03-a0230-01-trans Unit: 2"/>
    <x v="0"/>
    <s v="Network Switch"/>
    <s v="IAV_WRK"/>
    <s v="Woike, Oliver"/>
    <s v="NULL"/>
    <s v="Gifhorn"/>
    <s v="G_03.A-Fahrzeugentwicklung_G_03.A0230"/>
    <s v="NULL"/>
    <x v="1"/>
    <m/>
    <m/>
    <s v="ICX6450-48p POE 48-port, ICX6450-48p POE 48-port, ICX6450-48p POE 48-port, ICX6450-48p POE 48-port, ICX6450-48p POE 48-port, ICX6450-48p POE 48-port, ICX6450-48p POE 48-port, ICX6450-48p POE 48-port"/>
    <s v="BZT3248K046, BZT3248K046, BZT3248K046, BZT3248K046, BZT3248K046, BZT3248K046, BZT3248K046, BZT3248K046"/>
    <s v="n.a., n.a., n.a., n.a., CC:4E:24:A6:9E:B1, CC:4E:24:A6:9E:B2, CC:4E:24:A6:9E:B3, CC:4E:24:A6:9E:B4"/>
    <s v="NULL"/>
    <s v="Yes"/>
  </r>
  <r>
    <n v="206905"/>
    <s v="edge-g03-a0230-01-trans Unit: 3"/>
    <x v="0"/>
    <s v="Network Switch"/>
    <s v="IAV_WRK"/>
    <s v="Woike, Oliver"/>
    <s v="NULL"/>
    <s v="Gifhorn"/>
    <s v="G_03.A-Fahrzeugentwicklung_G_03.A0230"/>
    <s v="NULL"/>
    <x v="1"/>
    <m/>
    <m/>
    <s v="ICX6450-24P POE 24-port, ICX6450-24P POE 24-port, ICX6450-24P POE 24-port, ICX6450-24P POE 24-port, ICX6450-24P POE 24-port, ICX6450-24P POE 24-port, ICX6450-24P POE 24-port, ICX6450-24P POE 24-port, ICX6450-24P POE 24-port, ICX6450-24P POE 24-port, "/>
    <s v="BZR3245K030, BZR3245K030, BZR3245K030, BZR3245K030, BZR3245K030, BZR3245K030, BZR3245K030, BZR3245K030, BZR3245K030, BZR3245K030, BZR3245K030, BZR3245K030, BZR3245K030, BZR3245K030, BZR3245K030, BZR3245K030, BZR3245K030, BZR3245K030, BZR3245K030, BZR"/>
    <s v="n.a., n.a., n.a., n.a., n.a., CC:4E:24:80:EF:5C, CC:4E:24:80:EF:54, CC:4E:24:80:EF:55, CC:4E:24:80:EF:56, CC:4E:24:80:EF:57, CC:4E:24:80:EF:59, CC:4E:24:80:EF:5B, CC:4E:24:80:EF:4E, CC:4E:24:80:EF:4F, CC:4E:24:80:EF:50, CC:4E:24:80:EF:51, CC:4E:24:80"/>
    <s v="NULL"/>
    <s v="Yes"/>
  </r>
  <r>
    <n v="136159"/>
    <s v="edge-g03-a0246-01-trans"/>
    <x v="0"/>
    <s v="Network Stack"/>
    <s v="IAV_WRK"/>
    <s v="Woike, Oliver"/>
    <s v="NULL"/>
    <s v="Gifhorn"/>
    <s v="G_03.A-Fahrzeugentwicklung_G_03.A0246"/>
    <s v="NULL"/>
    <x v="1"/>
    <m/>
    <m/>
    <s v="Brocade ICX6450-48-HPOE"/>
    <s v="BZT3248K043"/>
    <s v="CC:4E:24:A6:9F:40"/>
    <s v="10.2.2.78"/>
    <s v="Yes"/>
  </r>
  <r>
    <n v="206929"/>
    <s v="edge-g03-a0246-01-trans Unit: 1"/>
    <x v="0"/>
    <s v="Network Switch"/>
    <s v="IAV_WRK"/>
    <s v="Woike, Oliver"/>
    <s v="NULL"/>
    <s v="Gifhorn"/>
    <s v="G_03.A-Fahrzeugentwicklung_G_03.A0246"/>
    <s v="NULL"/>
    <x v="1"/>
    <m/>
    <m/>
    <s v="ICX6450-48p POE 48-port, ICX6450-48p POE 48-port, ICX6450-48p POE 48-port, ICX6450-48p POE 48-port, ICX6450-48p POE 48-port, ICX6450-48p POE 48-port, ICX6450-48p POE 48-port, ICX6450-48p POE 48-port, ICX6450-48p POE 48-port, ICX6450-48p POE 48-port, "/>
    <s v="BZT3248K043, BZT3248K043, BZT3248K043, BZT3248K043, BZT3248K043, BZT3248K043, BZT3248K043, BZT3248K043, BZT3248K043, BZT3248K043, BZT3248K043, BZT3248K043, BZT3248K043, BZT3248K043, BZT3248K043, BZT3248K043, BZT3248K043, BZT3248K043, BZT3248K043, BZT"/>
    <s v="n.a., n.a., n.a., n.a., CC:4E:24:A6:9F:74, n.a., CC:4E:24:A6:9F:73, CC:4E:24:A6:9F:44, CC:4E:24:A6:9F:45, CC:4E:24:A6:9F:46, CC:4E:24:A6:9F:47, CC:4E:24:A6:9F:48, CC:4E:24:A6:9F:71, CC:4E:24:A6:9F:49, CC:4E:24:A6:9F:4A, CC:4E:24:A6:9F:4B, CC:4E:24:A6"/>
    <s v="NULL"/>
    <s v="Yes"/>
  </r>
  <r>
    <n v="206930"/>
    <s v="edge-g03-a0246-01-trans Unit: 2"/>
    <x v="0"/>
    <s v="Network Switch"/>
    <s v="IAV_WRK"/>
    <s v="Woike, Oliver"/>
    <s v="NULL"/>
    <s v="Gifhorn"/>
    <s v="G_03.A-Fahrzeugentwicklung_G_03.A0246"/>
    <s v="NULL"/>
    <x v="1"/>
    <m/>
    <m/>
    <s v="ICX6450-48p POE 48-port, ICX6450-48p POE 48-port, ICX6450-48p POE 48-port, ICX6450-48p POE 48-port, ICX6450-48p POE 48-port, ICX6450-48p POE 48-port, ICX6450-48p POE 48-port, ICX6450-48p POE 48-port, ICX6450-48p POE 48-port, ICX6450-48p POE 48-port, "/>
    <s v="BZT3248K06K, BZT3248K06K, BZT3248K06K, BZT3248K06K, BZT3248K06K, BZT3248K06K, BZT3248K06K, BZT3248K06K, BZT3248K06K, BZT3248K06K, BZT3248K06K, BZT3248K06K, BZT3248K06K, BZT3248K06K, BZT3248K06K, BZT3248K06K, BZT3248K06K, BZT3248K06K, BZT3248K06K, BZT"/>
    <s v="n.a., n.a., n.a., n.a., n.a., CC:4E:24:A6:BC:EF, CC:4E:24:A6:BC:F1, CC:4E:24:A6:BC:F3, CC:4E:24:A6:BC:F4, CC:4E:24:A6:BC:EB, CC:4E:24:A6:BC:E9, CC:4E:24:A6:BC:EA, n.a., CC:4E:24:A6:BC:EC, CC:4E:24:A6:BC:ED, CC:4E:24:A6:BC:EE, n.a., n.a., n.a., CC:4E:"/>
    <s v="NULL"/>
    <s v="Yes"/>
  </r>
  <r>
    <n v="136056"/>
    <s v="edge-g03-a0250-01-trans"/>
    <x v="0"/>
    <s v="Network Stack"/>
    <s v="IAV_WRK"/>
    <s v="Woike, Oliver"/>
    <s v="NULL"/>
    <s v="Gifhorn"/>
    <s v="G_03.A-Fahrzeugentwicklung_G_03.A0250"/>
    <s v="NULL"/>
    <x v="1"/>
    <m/>
    <m/>
    <s v="Brocade ICX6450-48-HPOE, Brocade ICX6450-48-HPOE, Brocade ICX6450-48-HPOE, Brocade ICX6450-48-HPOE, Brocade ICX6450-48-HPOE, Brocade ICX6450-48-HPOE"/>
    <s v="BZT3248K02M, BZT3248K02M, BZT3248K02M, BZT3248K02M, BZT3248K02M, BZT3248K02M"/>
    <s v="n.a., n.a., n.a., n.a., CC:4E:24:A6:88:64, n.a."/>
    <s v="n.a., n.a., n.a., n.a., 10.2.2.79, n.a."/>
    <s v="Yes"/>
  </r>
  <r>
    <n v="206949"/>
    <s v="edge-g03-a0250-01-trans Unit: 1"/>
    <x v="0"/>
    <s v="Network Switch"/>
    <s v="IAV_WRK"/>
    <s v="Woike, Oliver"/>
    <s v="NULL"/>
    <s v="Gifhorn"/>
    <s v="G_03.A-Fahrzeugentwicklung_G_03.A0250"/>
    <s v="NULL"/>
    <x v="1"/>
    <m/>
    <m/>
    <s v="ICX6450-48p POE 48-port, ICX6450-48p POE 48-port, ICX6450-48p POE 48-port, ICX6450-48p POE 48-port, ICX6450-48p POE 48-port, ICX6450-48p POE 48-port, ICX6450-48p POE 48-port, ICX6450-48p POE 48-port, ICX6450-48p POE 48-port, ICX6450-48p POE 48-port, "/>
    <s v="BZT3248K02M, BZT3248K02M, BZT3248K02M, BZT3248K02M, BZT3248K02M, BZT3248K02M, BZT3248K02M, BZT3248K02M, BZT3248K02M, BZT3248K02M, BZT3248K02M, BZT3248K02M, BZT3248K02M, BZT3248K02M, BZT3248K02M, BZT3248K02M, BZT3248K02M, BZT3248K02M, BZT3248K02M"/>
    <s v="CC:4E:24:A6:94:40, CC:4E:24:A6:94:49, CC:4E:24:A6:94:4A, CC:4E:24:A6:94:4B, CC:4E:24:A6:94:41, CC:4E:24:A6:94:74, CC:4E:24:A6:94:71, CC:4E:24:A6:94:73, n.a., CC:4E:24:A6:94:48, n.a., n.a., n.a., CC:4E:24:A6:94:42, CC:4E:24:A6:94:43, CC:4E:24:A6:94:44"/>
    <s v="NULL"/>
    <s v="Yes"/>
  </r>
  <r>
    <n v="206950"/>
    <s v="edge-g03-a0250-01-trans Unit: 2"/>
    <x v="0"/>
    <s v="Network Switch"/>
    <s v="IAV_WRK"/>
    <s v="Woike, Oliver"/>
    <s v="NULL"/>
    <s v="Gifhorn"/>
    <s v="G_03.A-Fahrzeugentwicklung_G_03.A0250"/>
    <s v="NULL"/>
    <x v="1"/>
    <m/>
    <m/>
    <s v="ICX6450-48p POE 48-port, ICX6450-48p POE 48-port, ICX6450-48p POE 48-port, ICX6450-48p POE 48-port, ICX6450-48p POE 48-port, ICX6450-48p POE 48-port, ICX6450-48p POE 48-port, ICX6450-48p POE 48-port, ICX6450-48p POE 48-port, ICX6450-48p POE 48-port, "/>
    <s v="BZT3248K062, BZT3248K062, BZT3248K062, BZT3248K062, BZT3248K062, BZT3248K062, BZT3248K062, BZT3248K062, BZT3248K062, BZT3248K062, BZT3248K062, BZT3248K062"/>
    <s v="n.a., n.a., n.a., n.a., n.a., CC:4E:24:A6:B8:F4, n.a., n.a., n.a., CC:4E:24:A6:B8:F1, CC:4E:24:A6:B8:F2, CC:4E:24:A6:B8:F3"/>
    <s v="NULL"/>
    <s v="Yes"/>
  </r>
  <r>
    <n v="206951"/>
    <s v="edge-g03-a0250-01-trans Unit: 3"/>
    <x v="0"/>
    <s v="Network Switch"/>
    <s v="IAV_WRK"/>
    <s v="Woike, Oliver"/>
    <s v="NULL"/>
    <s v="Gifhorn"/>
    <s v="G_03.A-Fahrzeugentwicklung_G_03.A0250"/>
    <s v="NULL"/>
    <x v="1"/>
    <m/>
    <m/>
    <s v="ICX6450-48p POE 48-port, ICX6450-48p POE 48-port, ICX6450-48p POE 48-port, ICX6450-48p POE 48-port, ICX6450-48p POE 48-port, ICX6450-48p POE 48-port, ICX6450-48p POE 48-port, ICX6450-48p POE 48-port, ICX6450-48p POE 48-port, ICX6450-48p POE 48-port, "/>
    <s v="BZT3248K057, BZT3248K057, BZT3248K057, BZT3248K057, BZT3248K057, BZT3248K057, BZT3248K057, BZT3248K057, BZT3248K057, BZT3248K057, BZT3248K057, BZT3248K057, BZT3248K057, BZT3248K057, BZT3248K057, BZT3248K057, BZT3248K057, BZT3248K057, BZT3248K057, BZT"/>
    <s v="n.a., n.a., n.a., n.a., n.a., n.a., n.a., n.a., n.a., n.a., n.a., n.a., n.a., n.a., n.a., n.a., n.a., n.a., n.a., n.a., n.a., CC:4E:24:A6:88:6D, CC:4E:24:A6:88:6E, CC:4E:24:A6:88:6F, CC:4E:24:A6:88:71, CC:4E:24:A6:88:73, CC:4E:24:A6:88:74, CC:4E:24:A"/>
    <s v="NULL"/>
    <s v="Yes"/>
  </r>
  <r>
    <n v="136057"/>
    <s v="edge-g03-a0260-01-trans"/>
    <x v="0"/>
    <s v="Network Stack"/>
    <s v="IAV_WRK"/>
    <s v="Woike, Oliver"/>
    <s v="NULL"/>
    <s v="Gifhorn"/>
    <s v="G_03.A-Fahrzeugentwicklung_G_03.A0260"/>
    <s v="NULL"/>
    <x v="1"/>
    <m/>
    <m/>
    <s v="Brocade ICX6450-48-HPOE, Brocade ICX6450-48-HPOE, Brocade ICX6450-48-HPOE, Brocade ICX6450-48-HPOE, Brocade ICX6450-48-HPOE, Brocade ICX6450-48-HPOE, Brocade ICX6450-48-HPOE, Brocade ICX6450-48-HPOE, Brocade ICX6450-48-HPOE"/>
    <s v="BZT3248K06A, BZT3248K06A, BZT3248K06A, BZT3248K06A, BZT3248K06A, BZT3248K06A, BZT3248K06A, BZT3248K06A, BZT3248K06A"/>
    <s v="n.a., n.a., n.a., n.a., n.a., n.a., n.a., n.a., CC:4E:24:80:EF:AC"/>
    <s v="n.a., n.a., n.a., n.a., n.a., n.a., n.a., n.a., 10.2.2.80"/>
    <s v="Yes"/>
  </r>
  <r>
    <n v="206952"/>
    <s v="edge-g03-a0260-01-trans Unit: 1"/>
    <x v="0"/>
    <s v="Network Switch"/>
    <s v="IAV_WRK"/>
    <s v="Woike, Oliver"/>
    <s v="NULL"/>
    <s v="Gifhorn"/>
    <s v="G_03.A-Fahrzeugentwicklung_G_03.A0260"/>
    <s v="NULL"/>
    <x v="1"/>
    <m/>
    <m/>
    <s v="ICX6450-48p POE 48-port, ICX6450-48p POE 48-port, ICX6450-48p POE 48-port, ICX6450-48p POE 48-port, ICX6450-48p POE 48-port, ICX6450-48p POE 48-port, ICX6450-48p POE 48-port, ICX6450-48p POE 48-port, ICX6450-48p POE 48-port, ICX6450-48p POE 48-port, "/>
    <s v="BZT3248K06A, BZT3248K06A, BZT3248K06A, BZT3248K06A, BZT3248K06A, BZT3248K06A, BZT3248K06A, BZT3248K06A, BZT3248K06A, BZT3248K06A, BZT3248K06A, BZT3248K06A, BZT3248K06A, BZT3248K06A, BZT3248K06A, BZT3248K06A, BZT3248K06A, BZT3248K06A, BZT3248K06A, BZT"/>
    <s v="n.a., n.a., n.a., CC:4E:24:A6:B9:71, CC:4E:24:A6:B9:73, CC:4E:24:A6:B9:74, CC:4E:24:A6:B9:40, CC:4E:24:A6:B9:48, CC:4E:24:A6:B9:49, CC:4E:24:A6:B9:4A, CC:4E:24:A6:B9:4B, CC:4E:24:A6:B9:47, n.a., CC:4E:24:A6:B9:46, n.a., n.a., n.a., n.a., n.a., n.a., "/>
    <s v="NULL"/>
    <s v="Yes"/>
  </r>
  <r>
    <n v="206953"/>
    <s v="edge-g03-a0260-01-trans Unit: 2"/>
    <x v="0"/>
    <s v="Network Switch"/>
    <s v="IAV_WRK"/>
    <s v="Woike, Oliver"/>
    <s v="NULL"/>
    <s v="Gifhorn"/>
    <s v="G_03.A-Fahrzeugentwicklung_G_03.A0260"/>
    <s v="NULL"/>
    <x v="1"/>
    <m/>
    <m/>
    <s v="ICX6450-48p POE 48-port, ICX6450-48p POE 48-port, ICX6450-48p POE 48-port, ICX6450-48p POE 48-port, ICX6450-48p POE 48-port, ICX6450-48p POE 48-port, ICX6450-48p POE 48-port, ICX6450-48p POE 48-port, ICX6450-48p POE 48-port, ICX6450-48p POE 48-port, "/>
    <s v="BZT3248K02S, BZT3248K02S, BZT3248K02S, BZT3248K02S, BZT3248K02S, BZT3248K02S, BZT3248K02S, BZT3248K02S, BZT3248K02S, BZT3248K02S, BZT3248K02S, BZT3248K02S, BZT3248K02S, BZT3248K02S"/>
    <s v="n.a., n.a., n.a., n.a., n.a., n.a., CC:4E:24:A6:97:33, CC:4E:24:A6:97:34, n.a., n.a., n.a., n.a., CC:4E:24:A6:97:31, CC:4E:24:A6:97:32"/>
    <s v="NULL"/>
    <s v="Yes"/>
  </r>
  <r>
    <n v="206954"/>
    <s v="edge-g03-a0260-01-trans Unit: 3"/>
    <x v="0"/>
    <s v="Network Switch"/>
    <s v="IAV_WRK"/>
    <s v="Woike, Oliver"/>
    <s v="NULL"/>
    <s v="Gifhorn"/>
    <s v="G_03.A-Fahrzeugentwicklung_G_03.A0260"/>
    <s v="NULL"/>
    <x v="1"/>
    <m/>
    <m/>
    <s v="ICX6450-24P POE 24-port, ICX6450-24P POE 24-port, ICX6450-24P POE 24-port, ICX6450-24P POE 24-port, ICX6450-24P POE 24-port, ICX6450-24P POE 24-port, ICX6450-24P POE 24-port, ICX6450-24P POE 24-port, ICX6450-24P POE 24-port, ICX6450-24P POE 24-port, "/>
    <s v="BZR3245K032, BZR3245K032, BZR3245K032, BZR3245K032, BZR3245K032, BZR3245K032, BZR3245K032, BZR3245K032, BZR3245K032, BZR3245K032, BZR3245K032, BZR3245K032, BZR3245K032, BZR3245K032, BZR3245K032, BZR3245K032, BZR3245K032, BZR3245K032, BZR3245K032, BZR"/>
    <s v="CC:4E:24:80:EF:B6, CC:4E:24:80:EF:B7, CC:4E:24:80:EF:B9, CC:4E:24:80:EF:BB, CC:4E:24:80:EF:BC, CC:4E:24:80:EF:B0, CC:4E:24:80:EF:B1, CC:4E:24:80:EF:B2, CC:4E:24:80:EF:B3, CC:4E:24:80:EF:B4, CC:4E:24:80:EF:B5, CC:4E:24:80:EF:AC, CC:4E:24:80:EF:AD, CC:"/>
    <s v="NULL"/>
    <s v="Yes"/>
  </r>
  <r>
    <n v="136058"/>
    <s v="edge-g03-a0264-01-trans"/>
    <x v="0"/>
    <s v="Network Stack"/>
    <s v="IAV_WRK"/>
    <s v="Woike, Oliver"/>
    <s v="NULL"/>
    <s v="Gifhorn"/>
    <s v="G_03.A-Fahrzeugentwicklung_G_03.A0264"/>
    <s v="NULL"/>
    <x v="1"/>
    <m/>
    <m/>
    <s v="Brocade ICX6450-48-HPOE, Brocade ICX6450-48-HPOE, Brocade ICX6450-48-HPOE, Brocade ICX6450-48-HPOE"/>
    <s v="BZT3248K063, BZT3248K063, BZT3248K063, BZT3248K063"/>
    <s v="n.a., n.a., n.a., CC:4E:24:80:F3:8C"/>
    <s v="n.a., n.a., n.a., 10.2.2.81"/>
    <s v="Yes"/>
  </r>
  <r>
    <n v="206906"/>
    <s v="edge-g03-a0264-01-trans Unit: 1"/>
    <x v="0"/>
    <s v="Network Switch"/>
    <s v="IAV_WRK"/>
    <s v="Woike, Oliver"/>
    <s v="NULL"/>
    <s v="Gifhorn"/>
    <s v="G_03.A-Fahrzeugentwicklung_G_03.A0264"/>
    <s v="NULL"/>
    <x v="1"/>
    <m/>
    <m/>
    <s v="ICX6450-48p POE 48-port, ICX6450-48p POE 48-port, ICX6450-48p POE 48-port, ICX6450-48p POE 48-port, ICX6450-48p POE 48-port, ICX6450-48p POE 48-port, ICX6450-48p POE 48-port, ICX6450-48p POE 48-port, ICX6450-48p POE 48-port, ICX6450-48p POE 48-port, "/>
    <s v="BZT3248K063, BZT3248K063, BZT3248K063, BZT3248K063, BZT3248K063, BZT3248K063, BZT3248K063, BZT3248K063, BZT3248K063, BZT3248K063, BZT3248K063, BZT3248K063, BZT3248K063, BZT3248K063, BZT3248K063"/>
    <s v="CC:4E:24:A6:B6:80, CC:4E:24:A6:B6:89, CC:4E:24:A6:B6:8A, CC:4E:24:A6:B6:8B, CC:4E:24:A6:B6:87, CC:4E:24:A6:B6:88, CC:4E:24:A6:B6:B1, CC:4E:24:A6:B6:B3, CC:4E:24:A6:B6:B4, CC:4E:24:A6:B6:81, CC:4E:24:A6:B6:82, CC:4E:24:A6:B6:83, CC:4E:24:A6:B6:84, CC:"/>
    <s v="NULL"/>
    <s v="Yes"/>
  </r>
  <r>
    <n v="206907"/>
    <s v="edge-g03-a0264-01-trans Unit: 2"/>
    <x v="0"/>
    <s v="Network Switch"/>
    <s v="IAV_WRK"/>
    <s v="Woike, Oliver"/>
    <s v="NULL"/>
    <s v="Gifhorn"/>
    <s v="G_03.A-Fahrzeugentwicklung_G_03.A0264"/>
    <s v="NULL"/>
    <x v="1"/>
    <m/>
    <m/>
    <s v="ICX6450-48p POE 48-port, ICX6450-48p POE 48-port, ICX6450-48p POE 48-port, ICX6450-48p POE 48-port, ICX6450-48p POE 48-port, ICX6450-48p POE 48-port, ICX6450-48p POE 48-port, ICX6450-48p POE 48-port"/>
    <s v="BZT3248K069, BZT3248K069, BZT3248K069, BZT3248K069, BZT3248K069, BZT3248K069, BZT3248K069, BZT3248K069"/>
    <s v="n.a., n.a., n.a., n.a., CC:4E:24:A6:AA:F1, CC:4E:24:A6:AA:F2, CC:4E:24:A6:AA:F3, CC:4E:24:A6:AA:F4"/>
    <s v="NULL"/>
    <s v="Yes"/>
  </r>
  <r>
    <n v="206908"/>
    <s v="edge-g03-a0264-01-trans Unit: 3"/>
    <x v="0"/>
    <s v="Network Switch"/>
    <s v="IAV_WRK"/>
    <s v="Woike, Oliver"/>
    <s v="NULL"/>
    <s v="Gifhorn"/>
    <s v="G_03.A-Fahrzeugentwicklung_G_03.A0264"/>
    <s v="NULL"/>
    <x v="1"/>
    <m/>
    <m/>
    <s v="ICX6450-24P POE 24-port, ICX6450-24P POE 24-port, ICX6450-24P POE 24-port, ICX6450-24P POE 24-port, ICX6450-24P POE 24-port, ICX6450-24P POE 24-port, ICX6450-24P POE 24-port, ICX6450-24P POE 24-port, ICX6450-24P POE 24-port, ICX6450-24P POE 24-port, "/>
    <s v="BZR3245K031, BZR3245K031, BZR3245K031, BZR3245K031, BZR3245K031, BZR3245K031, BZR3245K031, BZR3245K031, BZR3245K031, BZR3245K031, BZR3245K031, BZR3245K031, BZR3245K031, BZR3245K031, BZR3245K031, BZR3245K031, BZR3245K031, BZR3245K031, BZR3245K031, BZR"/>
    <s v="n.a., n.a., n.a., n.a., CC:4E:24:80:F3:99, CC:4E:24:80:F3:9B, CC:4E:24:80:F3:9C, CC:4E:24:80:F3:92, CC:4E:24:80:F3:93, CC:4E:24:80:F3:94, CC:4E:24:80:F3:95, CC:4E:24:80:F3:96, CC:4E:24:80:F3:97, CC:4E:24:80:F3:8C, CC:4E:24:80:F3:8D, CC:4E:24:80:F3:8E"/>
    <s v="NULL"/>
    <s v="Yes"/>
  </r>
  <r>
    <n v="136051"/>
    <s v="edge-g03-a0266-01-trans"/>
    <x v="0"/>
    <s v="Network Stack"/>
    <s v="IAV_WRK"/>
    <s v="Woike, Oliver"/>
    <s v="NULL"/>
    <s v="Gifhorn"/>
    <s v="G_03.A-Fahrzeugentwicklung_G_03.A0130"/>
    <s v="NULL"/>
    <x v="1"/>
    <m/>
    <m/>
    <s v="Brocade ICX6450-48-HPOE, Brocade ICX6450-48-HPOE, Brocade ICX6450-48-HPOE, Brocade ICX6450-48-HPOE, Brocade ICX6450-48-HPOE, Brocade ICX6450-48-HPOE, Brocade ICX6450-48-HPOE"/>
    <s v="BZT3248K02W, BZT3248K02W, BZT3248K02W, BZT3248K02W, BZT3248K02W, BZT3248K02W, BZT3248K02W"/>
    <s v="n.a., n.a., n.a., n.a., n.a., n.a., CC:4E:24:80:F0:06"/>
    <s v="n.a., n.a., n.a., n.a., n.a., n.a., 10.2.2.71"/>
    <s v="Yes"/>
  </r>
  <r>
    <n v="206983"/>
    <s v="edge-g03-a0266-01-trans Unit: 1"/>
    <x v="0"/>
    <s v="Network Switch"/>
    <s v="IAV_WRK"/>
    <s v="Woike, Oliver"/>
    <s v="NULL"/>
    <s v="Gifhorn"/>
    <s v="G_03.A-Fahrzeugentwicklung_G_03.A0130"/>
    <s v="NULL"/>
    <x v="1"/>
    <m/>
    <m/>
    <s v="ICX6450-48p POE 48-port, ICX6450-48p POE 48-port, ICX6450-48p POE 48-port, ICX6450-48p POE 48-port, ICX6450-48p POE 48-port, ICX6450-48p POE 48-port, ICX6450-48p POE 48-port, ICX6450-48p POE 48-port, ICX6450-48p POE 48-port, ICX6450-48p POE 48-port, "/>
    <s v="BZT3248K02W, BZT3248K02W, BZT3248K02W, BZT3248K02W, BZT3248K02W, BZT3248K02W, BZT3248K02W, BZT3248K02W, BZT3248K02W, BZT3248K02W, BZT3248K02W, BZT3248K02W, BZT3248K02W, BZT3248K02W, BZT3248K02W, BZT3248K02W, BZT3248K02W, BZT3248K02W, BZT3248K02W"/>
    <s v="CC:4E:24:A6:96:00, CC:4E:24:A6:96:09, CC:4E:24:A6:96:0A, CC:4E:24:A6:96:0B, CC:4E:24:A6:96:01, CC:4E:24:A6:96:02, n.a., n.a., n.a., n.a., CC:4E:24:A6:96:31, CC:4E:24:A6:96:33, CC:4E:24:A6:96:34, CC:4E:24:A6:96:03, CC:4E:24:A6:96:04, CC:4E:24:A6:96:05"/>
    <s v="NULL"/>
    <s v="Yes"/>
  </r>
  <r>
    <n v="206984"/>
    <s v="edge-g03-a0266-01-trans Unit: 2"/>
    <x v="0"/>
    <s v="Network Switch"/>
    <s v="IAV_WRK"/>
    <s v="Woike, Oliver"/>
    <s v="NULL"/>
    <s v="Gifhorn"/>
    <s v="G_03.A-Fahrzeugentwicklung_G_03.A0130"/>
    <s v="NULL"/>
    <x v="1"/>
    <m/>
    <m/>
    <s v="ICX6450-48p POE 48-port, ICX6450-48p POE 48-port, ICX6450-48p POE 48-port, ICX6450-48p POE 48-port, ICX6450-48p POE 48-port, ICX6450-48p POE 48-port, ICX6450-48p POE 48-port, ICX6450-48p POE 48-port"/>
    <s v="BZT3248K05W, BZT3248K05W, BZT3248K05W, BZT3248K05W, BZT3248K05W, BZT3248K05W, BZT3248K05W, BZT3248K05W"/>
    <s v="n.a., n.a., n.a., n.a., CC:4E:24:A6:88:F1, CC:4E:24:A6:88:F2, CC:4E:24:A6:88:F3, CC:4E:24:A6:88:F4"/>
    <s v="NULL"/>
    <s v="Yes"/>
  </r>
  <r>
    <n v="206985"/>
    <s v="edge-g03-a0266-01-trans Unit: 3"/>
    <x v="0"/>
    <s v="Network Switch"/>
    <s v="IAV_WRK"/>
    <s v="Woike, Oliver"/>
    <s v="NULL"/>
    <s v="Gifhorn"/>
    <s v="G_03.A-Fahrzeugentwicklung_G_03.A0130"/>
    <s v="NULL"/>
    <x v="1"/>
    <m/>
    <m/>
    <s v="ICX6450-48p POE 48-port, ICX6450-48p POE 48-port, ICX6450-48p POE 48-port, ICX6450-48p POE 48-port, ICX6450-48p POE 48-port, ICX6450-48p POE 48-port"/>
    <s v="BZT3248K068, BZT3248K068, BZT3248K068, BZT3248K068, BZT3248K068, BZT3248K068"/>
    <s v="n.a., n.a., n.a., CC:4E:24:A6:AB:B1, CC:4E:24:A6:AB:B3, CC:4E:24:A6:AB:B4"/>
    <s v="NULL"/>
    <s v="Yes"/>
  </r>
  <r>
    <n v="206986"/>
    <s v="edge-g03-a0266-01-trans Unit: 4"/>
    <x v="0"/>
    <s v="Network Switch"/>
    <s v="IAV_WRK"/>
    <s v="Woike, Oliver"/>
    <s v="NULL"/>
    <s v="Gifhorn"/>
    <s v="G_03.A-Fahrzeugentwicklung_G_03.A0130"/>
    <s v="NULL"/>
    <x v="1"/>
    <m/>
    <m/>
    <s v="ICX6450-24P POE 24-port, ICX6450-24P POE 24-port, ICX6450-24P POE 24-port, ICX6450-24P POE 24-port, ICX6450-24P POE 24-port, ICX6450-24P POE 24-port, ICX6450-24P POE 24-port, ICX6450-24P POE 24-port, ICX6450-24P POE 24-port, ICX6450-24P POE 24-port, "/>
    <s v="BZR3245K02L, BZR3245K02L, BZR3245K02L, BZR3245K02L, BZR3245K02L, BZR3245K02L, BZR3245K02L, BZR3245K02L, BZR3245K02L, BZR3245K02L, BZR3245K02L, BZR3245K02L, BZR3245K02L, BZR3245K02L, BZR3245K02L, BZR3245K02L, BZR3245K02L, BZR3245K02L, BZR3245K02L, BZR"/>
    <s v="n.a., n.a., n.a., n.a., n.a., n.a., CC:4E:24:80:F0:1A, CC:4E:24:80:F0:1B, CC:4E:24:80:F0:1C, CC:4E:24:80:F0:14, CC:4E:24:80:F0:15, CC:4E:24:80:F0:16, CC:4E:24:80:F0:17, CC:4E:24:80:F0:06, CC:4E:24:80:F0:19, CC:4E:24:80:F0:0E, CC:4E:24:80:F0:0F, CC:4E"/>
    <s v="NULL"/>
    <s v="Yes"/>
  </r>
  <r>
    <n v="136059"/>
    <s v="edge-g03-a0282-01-trans"/>
    <x v="0"/>
    <s v="Network Stack"/>
    <s v="IAV_WRK"/>
    <s v="Woike, Oliver"/>
    <s v="NULL"/>
    <s v="Gifhorn"/>
    <s v="G_03.A-Fahrzeugentwicklung_G_03.A0282"/>
    <s v="NULL"/>
    <x v="1"/>
    <m/>
    <m/>
    <s v="Brocade ICX6450-48-HPOE, Brocade ICX6450-48-HPOE, Brocade ICX6450-48-HPOE, Brocade ICX6450-48-HPOE, Brocade ICX6450-48-HPOE, Brocade ICX6450-48-HPOE"/>
    <s v="BZT3248K06B, BZT3248K06B, BZT3248K06B, BZT3248K06B, BZT3248K06B, BZT3248K06B"/>
    <s v="n.a., n.a., n.a., n.a., n.a., CC:4E:24:A6:89:B1"/>
    <s v="n.a., n.a., n.a., n.a., n.a., 10.2.2.82"/>
    <s v="Yes"/>
  </r>
  <r>
    <n v="206909"/>
    <s v="edge-g03-a0282-01-trans Unit: 1"/>
    <x v="0"/>
    <s v="Network Switch"/>
    <s v="IAV_WRK"/>
    <s v="Woike, Oliver"/>
    <s v="NULL"/>
    <s v="Gifhorn"/>
    <s v="G_03.A-Fahrzeugentwicklung_G_03.A0282"/>
    <s v="NULL"/>
    <x v="1"/>
    <m/>
    <m/>
    <s v="ICX6450-48p POE 48-port, ICX6450-48p POE 48-port, ICX6450-48p POE 48-port, ICX6450-48p POE 48-port, ICX6450-48p POE 48-port, ICX6450-48p POE 48-port, ICX6450-48p POE 48-port, ICX6450-48p POE 48-port, ICX6450-48p POE 48-port, ICX6450-48p POE 48-port, "/>
    <s v="BZT3248K06B, BZT3248K06B, BZT3248K06B, BZT3248K06B, BZT3248K06B, BZT3248K06B, BZT3248K06B, BZT3248K06B, BZT3248K06B, BZT3248K06B, BZT3248K06B, BZT3248K06B, BZT3248K06B, BZT3248K06B, BZT3248K06B, BZT3248K06B"/>
    <s v="n.a., CC:4E:24:A6:B5:C9, CC:4E:24:A6:B5:CA, CC:4E:24:A6:B5:CB, CC:4E:24:A6:B5:C1, CC:4E:24:A6:B5:C8, CC:4E:24:A6:B5:F1, CC:4E:24:A6:B5:F3, CC:4E:24:A6:B5:F4, CC:4E:24:A6:B5:C0, CC:4E:24:A6:B5:C2, CC:4E:24:A6:B5:C3, CC:4E:24:A6:B5:C4, CC:4E:24:A6:B5:C"/>
    <s v="NULL"/>
    <s v="Yes"/>
  </r>
  <r>
    <n v="206910"/>
    <s v="edge-g03-a0282-01-trans Unit: 2"/>
    <x v="0"/>
    <s v="Network Switch"/>
    <s v="IAV_WRK"/>
    <s v="Woike, Oliver"/>
    <s v="NULL"/>
    <s v="Gifhorn"/>
    <s v="G_03.A-Fahrzeugentwicklung_G_03.A0282"/>
    <s v="NULL"/>
    <x v="1"/>
    <m/>
    <m/>
    <s v="ICX6450-48p POE 48-port, ICX6450-48p POE 48-port, ICX6450-48p POE 48-port, ICX6450-48p POE 48-port, ICX6450-48p POE 48-port, ICX6450-48p POE 48-port, ICX6450-48p POE 48-port, ICX6450-48p POE 48-port"/>
    <s v="BZT3248K04D, BZT3248K04D, BZT3248K04D, BZT3248K04D, BZT3248K04D, BZT3248K04D, BZT3248K04D, BZT3248K04D"/>
    <s v="n.a., n.a., n.a., n.a., CC:4E:24:A6:89:B1, CC:4E:24:A6:89:B2, CC:4E:24:A6:89:B3, CC:4E:24:A6:89:B4"/>
    <s v="NULL"/>
    <s v="Yes"/>
  </r>
  <r>
    <n v="206911"/>
    <s v="edge-g03-a0282-01-trans Unit: 3"/>
    <x v="0"/>
    <s v="Network Switch"/>
    <s v="IAV_WRK"/>
    <s v="Woike, Oliver"/>
    <s v="NULL"/>
    <s v="Gifhorn"/>
    <s v="G_03.A-Fahrzeugentwicklung_G_03.A0282"/>
    <s v="NULL"/>
    <x v="1"/>
    <m/>
    <m/>
    <s v="ICX6450-48p POE 48-port, ICX6450-48p POE 48-port, ICX6450-48p POE 48-port, ICX6450-48p POE 48-port, ICX6450-48p POE 48-port, ICX6450-48p POE 48-port, ICX6450-48p POE 48-port, ICX6450-48p POE 48-port, ICX6450-48p POE 48-port, ICX6450-48p POE 48-port, "/>
    <s v="BZT3248K06C, BZT3248K06C, BZT3248K06C, BZT3248K06C, BZT3248K06C, BZT3248K06C, BZT3248K06C, BZT3248K06C, BZT3248K06C, BZT3248K06C, BZT3248K06C, BZT3248K06C, BZT3248K06C, BZT3248K06C, BZT3248K06C, BZT3248K06C, BZT3248K06C, BZT3248K06C, BZT3248K06C, BZT"/>
    <s v="n.a., n.a., n.a., n.a., n.a., n.a., n.a., CC:4E:24:A6:B7:B1, CC:4E:24:A6:B7:B3, CC:4E:24:A6:B7:B4, CC:4E:24:A6:B7:AD, CC:4E:24:A6:B7:AE, n.a., CC:4E:24:A6:B7:AF, n.a., n.a., CC:4E:24:A6:B7:A7, CC:4E:24:A6:B7:A8, CC:4E:24:A6:B7:A9, CC:4E:24:A6:B7:AA, "/>
    <s v="NULL"/>
    <s v="Yes"/>
  </r>
  <r>
    <n v="136160"/>
    <s v="edge-g04-a0011-01-trans"/>
    <x v="0"/>
    <s v="Network Stack"/>
    <s v="IAV_WRK"/>
    <s v="Woike, Oliver"/>
    <s v="NULL"/>
    <s v="Gifhorn"/>
    <s v="G_04.A-HdM Haus der Mechatronik_G_04.A0011"/>
    <s v="NULL"/>
    <x v="1"/>
    <m/>
    <m/>
    <s v="Brocade ICX6450-48-HPOE, Brocade ICX6450-48-HPOE"/>
    <s v="BZT3248K030, BZT3248K030"/>
    <s v="CC:4E:24:A6:9B:C0, n.a."/>
    <s v="10.2.2.131, n.a."/>
    <s v="Yes"/>
  </r>
  <r>
    <n v="206931"/>
    <s v="edge-g04-a0011-01-trans Unit: 1"/>
    <x v="0"/>
    <s v="Network Switch"/>
    <s v="IAV_WRK"/>
    <s v="Woike, Oliver"/>
    <s v="NULL"/>
    <s v="Gifhorn"/>
    <s v="G_04.A-HdM Haus der Mechatronik_G_04.A0011"/>
    <s v="NULL"/>
    <x v="1"/>
    <m/>
    <m/>
    <s v="ICX6450-48p POE 48-port, ICX6450-48p POE 48-port, ICX6450-48p POE 48-port, ICX6450-48p POE 48-port, ICX6450-48p POE 48-port, ICX6450-48p POE 48-port, ICX6450-48p POE 48-port, ICX6450-48p POE 48-port, ICX6450-48p POE 48-port, ICX6450-48p POE 48-port, "/>
    <s v="BZT3248K030, BZT3248K030, BZT3248K030, BZT3248K030, BZT3248K030, BZT3248K030, BZT3248K030, BZT3248K030, BZT3248K030, BZT3248K030, BZT3248K030, BZT3248K030, BZT3248K030, BZT3248K030, BZT3248K030, BZT3248K030, BZT3248K030, BZT3248K030, BZT3248K030, BZT"/>
    <s v="CC:4E:24:A6:9B:C0, CC:4E:24:A6:9B:CA, CC:4E:24:A6:9B:CB, CC:4E:24:A6:9B:CC, n.a., CC:4E:24:A6:9B:C4, CC:4E:24:A6:9B:F1, CC:4E:24:A6:9B:F3, CC:4E:24:A6:9B:F4, CC:4E:24:A6:9B:C7, CC:4E:24:A6:9B:D7, CC:4E:24:A6:9B:DB, CC:4E:24:A6:9B:DD, n.a., n.a., CC:4"/>
    <s v="NULL"/>
    <s v="Yes"/>
  </r>
  <r>
    <n v="206932"/>
    <s v="edge-g04-a0011-01-trans Unit: 2"/>
    <x v="0"/>
    <s v="Network Switch"/>
    <s v="IAV_WRK"/>
    <s v="Woike, Oliver"/>
    <s v="NULL"/>
    <s v="Gifhorn"/>
    <s v="G_04.A-HdM Haus der Mechatronik_G_04.A0011"/>
    <s v="NULL"/>
    <x v="1"/>
    <m/>
    <m/>
    <s v="ICX6450-48p POE 48-port, ICX6450-48p POE 48-port, ICX6450-48p POE 48-port, ICX6450-48p POE 48-port, ICX6450-48p POE 48-port, ICX6450-48p POE 48-port, ICX6450-48p POE 48-port, ICX6450-48p POE 48-port, ICX6450-48p POE 48-port, ICX6450-48p POE 48-port, "/>
    <s v="BZT3248K03E, BZT3248K03E, BZT3248K03E, BZT3248K03E, BZT3248K03E, BZT3248K03E, BZT3248K03E, BZT3248K03E, BZT3248K03E, BZT3248K03E, BZT3248K03E, BZT3248K03E, BZT3248K03E, BZT3248K03E, BZT3248K03E, BZT3248K03E, BZT3248K03E, BZT3248K03E, BZT3248K03E, BZT"/>
    <s v="n.a., n.a., n.a., n.a., n.a., n.a., CC:4E:24:A6:A6:2F, CC:4E:24:A6:A6:04, CC:4E:24:A6:A6:29, CC:4E:24:A6:A6:2A, CC:4E:24:A6:A6:2B, CC:4E:24:A6:A6:2C, CC:4E:24:A6:A6:2D, CC:4E:24:A6:A6:2E, CC:4E:24:A6:A6:21, CC:4E:24:A6:A6:24, CC:4E:24:A6:A6:25, CC:4E"/>
    <s v="NULL"/>
    <s v="Yes"/>
  </r>
  <r>
    <n v="136060"/>
    <s v="edge-g04-a0028-01-trans"/>
    <x v="0"/>
    <s v="Network Stack"/>
    <s v="IAV_WRK"/>
    <s v="Woike, Oliver"/>
    <s v="NULL"/>
    <s v="Gifhorn"/>
    <s v="G_04.A-HdM Haus der Mechatronik_G_04.A0028"/>
    <s v="NULL"/>
    <x v="1"/>
    <m/>
    <m/>
    <s v="Brocade ICX6450-48-HPOE, Brocade ICX6450-48-HPOE"/>
    <s v="BZT3248K047, BZT3248K047"/>
    <s v="CC:4E:24:A6:9D:80, n.a."/>
    <s v="10.2.2.136, n.a."/>
    <s v="Yes"/>
  </r>
  <r>
    <n v="206912"/>
    <s v="edge-g04-a0028-01-trans Unit: 1"/>
    <x v="0"/>
    <s v="Network Switch"/>
    <s v="IAV_WRK"/>
    <s v="Woike, Oliver"/>
    <s v="NULL"/>
    <s v="Gifhorn"/>
    <s v="G_04.A-HdM Haus der Mechatronik_G_04.A0028"/>
    <s v="NULL"/>
    <x v="1"/>
    <m/>
    <m/>
    <s v="ICX6450-48p POE 48-port, ICX6450-48p POE 48-port, ICX6450-48p POE 48-port, ICX6450-48p POE 48-port, ICX6450-48p POE 48-port, ICX6450-48p POE 48-port, ICX6450-48p POE 48-port, ICX6450-48p POE 48-port, ICX6450-48p POE 48-port, ICX6450-48p POE 48-port, "/>
    <s v="BZT3248K047, BZT3248K047, BZT3248K047, BZT3248K047, BZT3248K047, BZT3248K047, BZT3248K047, BZT3248K047, BZT3248K047, BZT3248K047, BZT3248K047, BZT3248K047, BZT3248K047, BZT3248K047, BZT3248K047, BZT3248K047, BZT3248K047, BZT3248K047, BZT3248K047, BZT"/>
    <s v="n.a., n.a., n.a., n.a., CC:4E:24:A6:9D:B3, CC:4E:24:A6:9D:B4, CC:4E:24:A6:9D:84, CC:4E:24:A6:9D:85, CC:4E:24:A6:9D:86, CC:4E:24:A6:9D:87, CC:4E:24:A6:9D:88, CC:4E:24:A6:9D:B1, CC:4E:24:A6:9D:8A, CC:4E:24:A6:9D:8B, CC:4E:24:A6:9D:81, CC:4E:24:A6:9D:82"/>
    <s v="NULL"/>
    <s v="Yes"/>
  </r>
  <r>
    <n v="206913"/>
    <s v="edge-g04-a0028-01-trans Unit: 2"/>
    <x v="0"/>
    <s v="Network Switch"/>
    <s v="IAV_WRK"/>
    <s v="Woike, Oliver"/>
    <s v="NULL"/>
    <s v="Gifhorn"/>
    <s v="G_04.A-HdM Haus der Mechatronik_G_04.A0028"/>
    <s v="NULL"/>
    <x v="1"/>
    <m/>
    <m/>
    <s v="ICX6450-48p POE 48-port, ICX6450-48p POE 48-port, ICX6450-48p POE 48-port, ICX6450-48p POE 48-port, ICX6450-48p POE 48-port, ICX6450-48p POE 48-port, ICX6450-48p POE 48-port, ICX6450-48p POE 48-port, ICX6450-48p POE 48-port, ICX6450-48p POE 48-port, "/>
    <s v="BZT3248K04W, BZT3248K04W, BZT3248K04W, BZT3248K04W, BZT3248K04W, BZT3248K04W, BZT3248K04W, BZT3248K04W, BZT3248K04W, BZT3248K04W, BZT3248K04W, BZT3248K04W, BZT3248K04W, BZT3248K04W, BZT3248K04W, BZT3248K04W, BZT3248K04W, BZT3248K04W, BZT3248K04W, BZT"/>
    <s v="n.a., n.a., n.a., n.a., n.a., n.a., CC:4E:24:A6:A8:AC, CC:4E:24:A6:A8:AD, CC:4E:24:A6:A8:AE, CC:4E:24:A6:A8:B1, CC:4E:24:A6:A8:B3, CC:4E:24:A6:A8:B4, CC:4E:24:A6:A8:A6, CC:4E:24:A6:A8:A7, CC:4E:24:A6:A8:A8, CC:4E:24:A6:A8:A9, CC:4E:24:A6:A8:AA, CC:4E"/>
    <s v="NULL"/>
    <s v="Yes"/>
  </r>
  <r>
    <n v="136161"/>
    <s v="edge-g04-a0034-01-trans"/>
    <x v="0"/>
    <s v="Network Stack"/>
    <s v="IAV_WRK"/>
    <s v="Woike, Oliver"/>
    <s v="NULL"/>
    <s v="Gifhorn"/>
    <s v="G_04.A-HdM Haus der Mechatronik_G_04.A0034"/>
    <s v="NULL"/>
    <x v="1"/>
    <m/>
    <m/>
    <s v="Brocade ICX6450-48-HPOE, Brocade ICX6450-48-HPOE, Brocade ICX6450-48-HPOE, Brocade ICX6450-48-HPOE, Brocade ICX6450-48-HPOE, Brocade ICX6450-48-HPOE"/>
    <s v="BZT3248K05Z, BZT3248K05Z, BZT3248K05Z, BZT3248K05Z, BZT3248K05Z, BZT3248K05Z"/>
    <s v="n.a., n.a., n.a., n.a., n.a., CC:4E:24:A6:B2:A2"/>
    <s v="n.a., n.a., n.a., n.a., n.a., 10.2.2.141"/>
    <s v="Yes"/>
  </r>
  <r>
    <n v="206933"/>
    <s v="edge-g04-a0034-01-trans Unit: 1"/>
    <x v="0"/>
    <s v="Network Switch"/>
    <s v="IAV_WRK"/>
    <s v="Woike, Oliver"/>
    <s v="NULL"/>
    <s v="Gifhorn"/>
    <s v="G_04.A-HdM Haus der Mechatronik_G_04.A0034"/>
    <s v="NULL"/>
    <x v="1"/>
    <m/>
    <m/>
    <s v="ICX6450-48p POE 48-port, ICX6450-48p POE 48-port, ICX6450-48p POE 48-port, ICX6450-48p POE 48-port, ICX6450-48p POE 48-port, ICX6450-48p POE 48-port, ICX6450-48p POE 48-port, ICX6450-48p POE 48-port, ICX6450-48p POE 48-port, ICX6450-48p POE 48-port, "/>
    <s v="BZT3248K05Z, BZT3248K05Z, BZT3248K05Z, BZT3248K05Z, BZT3248K05Z, BZT3248K05Z, BZT3248K05Z, BZT3248K05Z, BZT3248K05Z, BZT3248K05Z, BZT3248K05Z, BZT3248K05Z, BZT3248K05Z, BZT3248K05Z, BZT3248K05Z, BZT3248K05Z, BZT3248K05Z, BZT3248K05Z, BZT3248K05Z, BZT"/>
    <s v="n.a., n.a., n.a., n.a., n.a., n.a., CC:4E:24:A6:BA:86, CC:4E:24:A6:BA:87, CC:4E:24:A6:BA:88, CC:4E:24:A6:BA:B1, CC:4E:24:A6:BA:B3, CC:4E:24:A6:BA:B4, CC:4E:24:A6:BA:81, CC:4E:24:A6:BA:82, CC:4E:24:A6:BA:83, CC:4E:24:A6:BA:80, CC:4E:24:A6:BA:84, CC:4E"/>
    <s v="NULL"/>
    <s v="Yes"/>
  </r>
  <r>
    <n v="206934"/>
    <s v="edge-g04-a0034-01-trans Unit: 2"/>
    <x v="0"/>
    <s v="Network Switch"/>
    <s v="IAV_WRK"/>
    <s v="Woike, Oliver"/>
    <s v="NULL"/>
    <s v="Gifhorn"/>
    <s v="G_04.A-HdM Haus der Mechatronik_G_04.A0034"/>
    <s v="NULL"/>
    <x v="1"/>
    <m/>
    <m/>
    <s v="ICX6450-48p POE 48-port, ICX6450-48p POE 48-port, ICX6450-48p POE 48-port, ICX6450-48p POE 48-port, ICX6450-48p POE 48-port, ICX6450-48p POE 48-port, ICX6450-48p POE 48-port, ICX6450-48p POE 48-port"/>
    <s v="BZT3248K05C, BZT3248K05C, BZT3248K05C, BZT3248K05C, BZT3248K05C, BZT3248K05C, BZT3248K05C, BZT3248K05C"/>
    <s v="n.a., CC:4E:24:A6:B3:F4, n.a., n.a., n.a., CC:4E:24:A6:B3:F1, CC:4E:24:A6:B3:F2, CC:4E:24:A6:B3:F3"/>
    <s v="NULL"/>
    <s v="Yes"/>
  </r>
  <r>
    <n v="206935"/>
    <s v="edge-g04-a0034-01-trans Unit: 3"/>
    <x v="0"/>
    <s v="Network Switch"/>
    <s v="IAV_WRK"/>
    <s v="Woike, Oliver"/>
    <s v="NULL"/>
    <s v="Gifhorn"/>
    <s v="G_04.A-HdM Haus der Mechatronik_G_04.A0034"/>
    <s v="NULL"/>
    <x v="1"/>
    <m/>
    <m/>
    <s v="ICX6450-48p POE 48-port, ICX6450-48p POE 48-port, ICX6450-48p POE 48-port, ICX6450-48p POE 48-port, ICX6450-48p POE 48-port, ICX6450-48p POE 48-port, ICX6450-48p POE 48-port, ICX6450-48p POE 48-port, ICX6450-48p POE 48-port, ICX6450-48p POE 48-port, "/>
    <s v="BZT3248K05V, BZT3248K05V, BZT3248K05V, BZT3248K05V, BZT3248K05V, BZT3248K05V, BZT3248K05V, BZT3248K05V, BZT3248K05V, BZT3248K05V, BZT3248K05V, BZT3248K05V, BZT3248K05V, BZT3248K05V, BZT3248K05V, BZT3248K05V, BZT3248K05V, BZT3248K05V, BZT3248K05V, BZT"/>
    <s v="n.a., n.a., n.a., n.a., n.a., n.a., CC:4E:24:A6:B2:AD, CC:4E:24:A6:B2:AE, CC:4E:24:A6:B2:AF, CC:4E:24:A6:B2:B1, CC:4E:24:A6:B2:B3, CC:4E:24:A6:B2:B4, CC:4E:24:A6:B2:A7, CC:4E:24:A6:B2:A8, CC:4E:24:A6:B2:A9, CC:4E:24:A6:B2:AA, CC:4E:24:A6:B2:AB, CC:4E"/>
    <s v="NULL"/>
    <s v="Yes"/>
  </r>
  <r>
    <n v="206936"/>
    <s v="edge-g04-a0034-01-trans Unit: 4"/>
    <x v="0"/>
    <s v="Network Switch"/>
    <s v="IAV_WRK"/>
    <s v="Woike, Oliver"/>
    <s v="NULL"/>
    <s v="Gifhorn"/>
    <s v="G_04.A-HdM Haus der Mechatronik_G_04.A0034"/>
    <s v="NULL"/>
    <x v="1"/>
    <m/>
    <m/>
    <s v="ICX6450-48p POE 48-port"/>
    <m/>
    <s v="n.a."/>
    <s v="n.a."/>
    <s v="No"/>
  </r>
  <r>
    <n v="136162"/>
    <s v="edge-g04-a0113-01-trans"/>
    <x v="0"/>
    <s v="Network Stack"/>
    <s v="IAV_WRK"/>
    <s v="Woike, Oliver"/>
    <s v="NULL"/>
    <s v="Gifhorn"/>
    <s v="G_04.A-HdM Haus der Mechatronik_G_04.A0113"/>
    <s v="NULL"/>
    <x v="1"/>
    <m/>
    <m/>
    <s v="Brocade ICX6450-48-HPOE, Brocade ICX6450-48-HPOE"/>
    <s v="BZT3248K06N, BZT3248K06N"/>
    <s v="CC:4E:24:A6:92:80, n.a."/>
    <s v="10.2.2.132, n.a."/>
    <s v="Yes"/>
  </r>
  <r>
    <n v="206937"/>
    <s v="edge-g04-a0113-01-trans Unit: 1"/>
    <x v="0"/>
    <s v="Network Switch"/>
    <s v="IAV_WRK"/>
    <s v="Woike, Oliver"/>
    <s v="NULL"/>
    <s v="Gifhorn"/>
    <s v="G_04.A-HdM Haus der Mechatronik_G_04.A0113"/>
    <s v="NULL"/>
    <x v="1"/>
    <m/>
    <m/>
    <s v="ICX6450-48p POE 48-port, ICX6450-48p POE 48-port, ICX6450-48p POE 48-port, ICX6450-48p POE 48-port, ICX6450-48p POE 48-port, ICX6450-48p POE 48-port, ICX6450-48p POE 48-port, ICX6450-48p POE 48-port, ICX6450-48p POE 48-port, ICX6450-48p POE 48-port, "/>
    <s v="BZT3248K06N, BZT3248K06N, BZT3248K06N, BZT3248K06N, BZT3248K06N, BZT3248K06N, BZT3248K06N, BZT3248K06N, BZT3248K06N, BZT3248K06N, BZT3248K06N, BZT3248K06N, BZT3248K06N, BZT3248K06N, BZT3248K06N, BZT3248K06N, BZT3248K06N, BZT3248K06N, BZT3248K06N, BZT"/>
    <s v="n.a., n.a., n.a., n.a., CC:4E:24:A6:92:81, CC:4E:24:A6:92:82, CC:4E:24:A6:92:B3, CC:4E:24:A6:92:B4, CC:4E:24:A6:92:8B, CC:4E:24:A6:92:85, CC:4E:24:A6:92:87, CC:4E:24:A6:92:88, n.a., n.a., n.a., CC:4E:24:A6:92:B1, n.a., CC:4E:24:A6:92:89, CC:4E:24:A6:"/>
    <s v="NULL"/>
    <s v="Yes"/>
  </r>
  <r>
    <n v="206938"/>
    <s v="edge-g04-a0113-01-trans Unit: 2"/>
    <x v="0"/>
    <s v="Network Switch"/>
    <s v="IAV_WRK"/>
    <s v="Woike, Oliver"/>
    <s v="NULL"/>
    <s v="Gifhorn"/>
    <s v="G_04.A-HdM Haus der Mechatronik_G_04.A0113"/>
    <s v="NULL"/>
    <x v="1"/>
    <m/>
    <m/>
    <s v="ICX6450-48p POE 48-port, ICX6450-48p POE 48-port, ICX6450-48p POE 48-port, ICX6450-48p POE 48-port, ICX6450-48p POE 48-port, ICX6450-48p POE 48-port, ICX6450-48p POE 48-port, ICX6450-48p POE 48-port, ICX6450-48p POE 48-port, ICX6450-48p POE 48-port, "/>
    <s v="BZT3214L032, BZT3214L032, BZT3214L032, BZT3214L032, BZT3214L032, BZT3214L032, BZT3214L032, BZT3214L032, BZT3214L032, BZT3214L032, BZT3214L032, BZT3214L032, BZT3214L032, BZT3214L032, BZT3214L032"/>
    <s v="n.a., n.a., n.a., n.a., n.a., n.a., CC:4E:24:D8:B5:B1, CC:4E:24:D8:B5:B3, CC:4E:24:D8:B5:B4, n.a., n.a., n.a., n.a., n.a., n.a."/>
    <s v="NULL"/>
    <s v="Yes"/>
  </r>
  <r>
    <n v="206939"/>
    <s v="edge-g04-a0113-01-trans Unit: 3"/>
    <x v="0"/>
    <s v="Network Switch"/>
    <s v="IAV_WRK"/>
    <s v="Woike, Oliver"/>
    <s v="NULL"/>
    <s v="Gifhorn"/>
    <s v="G_04.A-HdM Haus der Mechatronik_G_04.A0113"/>
    <s v="NULL"/>
    <x v="1"/>
    <m/>
    <m/>
    <s v="ICX6450-48p POE 48-port, ICX6450-48p POE 48-port, ICX6450-48p POE 48-port, ICX6450-48p POE 48-port, ICX6450-48p POE 48-port, ICX6450-48p POE 48-port, ICX6450-48p POE 48-port, ICX6450-48p POE 48-port, ICX6450-48p POE 48-port, ICX6450-48p POE 48-port, "/>
    <s v="BZT3248K06H, BZT3248K06H, BZT3248K06H, BZT3248K06H, BZT3248K06H, BZT3248K06H, BZT3248K06H, BZT3248K06H, BZT3248K06H, BZT3248K06H, BZT3248K06H, BZT3248K06H, BZT3248K06H, BZT3248K06H, BZT3248K06H, BZT3248K06H, BZT3248K06H, BZT3248K06H, BZT3248K06H, BZT"/>
    <s v="n.a., n.a., n.a., CC:4E:24:A6:BD:EF, CC:4E:24:A6:BD:F1, CC:4E:24:A6:BD:F2, CC:4E:24:A6:BD:F3, CC:4E:24:A6:BD:F4, CC:4E:24:A6:BD:E9, CC:4E:24:A6:BD:EA, CC:4E:24:A6:BD:EB, CC:4E:24:A6:BD:EC, CC:4E:24:A6:BD:ED, CC:4E:24:A6:BD:EE, CC:4E:24:A6:BD:E3, CC:4"/>
    <s v="NULL"/>
    <s v="Yes"/>
  </r>
  <r>
    <n v="136061"/>
    <s v="edge-g04-a0132-01-trans"/>
    <x v="0"/>
    <s v="Network Stack"/>
    <s v="IAV_WRK"/>
    <s v="Woike, Oliver"/>
    <s v="NULL"/>
    <s v="Gifhorn"/>
    <s v="G_04.A-HdM Haus der Mechatronik_G_04.A0132"/>
    <s v="NULL"/>
    <x v="1"/>
    <m/>
    <m/>
    <s v="Brocade ICX6450-48-HPOE, Brocade ICX6450-48-HPOE, Brocade ICX6450-48-HPOE, Brocade ICX6450-48-HPOE, Brocade ICX6450-48-HPOE, Brocade ICX6450-48-HPOE, Brocade ICX6450-48-HPOE, Brocade ICX6450-48-HPOE, Brocade ICX6450-48-HPOE, Brocade ICX6450-48-HPOE, "/>
    <s v="BZT3248K04V, BZT3248K04V, BZT3248K04V, BZT3248K04V, BZT3248K04V, BZT3248K04V, BZT3248K04V, BZT3248K04V, BZT3248K04V, BZT3248K04V, BZT3248K04V, BZT3248K04V, BZT3248K04V, BZT3248K04V, BZT3248K04V"/>
    <s v="n.a., n.a., n.a., n.a., n.a., n.a., n.a., n.a., CC:4E:24:80:F0:4A, n.a., n.a., n.a., n.a., n.a., n.a."/>
    <s v="n.a., n.a., n.a., n.a., n.a., n.a., n.a., n.a., 10.2.2.137, n.a., n.a., n.a., n.a., n.a., n.a."/>
    <s v="Yes"/>
  </r>
  <r>
    <n v="206914"/>
    <s v="edge-g04-a0132-01-trans Unit: 1"/>
    <x v="0"/>
    <s v="Network Switch"/>
    <s v="IAV_WRK"/>
    <s v="Woike, Oliver"/>
    <s v="NULL"/>
    <s v="Gifhorn"/>
    <s v="G_04.A-HdM Haus der Mechatronik_G_04.A0132"/>
    <s v="NULL"/>
    <x v="1"/>
    <m/>
    <m/>
    <s v="ICX6450-48p POE 48-port, ICX6450-48p POE 48-port, ICX6450-48p POE 48-port, ICX6450-48p POE 48-port, ICX6450-48p POE 48-port, ICX6450-48p POE 48-port, ICX6450-48p POE 48-port, ICX6450-48p POE 48-port, ICX6450-48p POE 48-port, ICX6450-48p POE 48-port, "/>
    <s v="BZT3248K04V, BZT3248K04V, BZT3248K04V, BZT3248K04V, BZT3248K04V, BZT3248K04V, BZT3248K04V, BZT3248K04V, BZT3248K04V, BZT3248K04V, BZT3248K04V, BZT3248K04V, BZT3248K04V, BZT3248K04V, BZT3248K04V, BZT3248K04V, BZT3248K04V, BZT3248K04V, BZT3248K04V, BZT"/>
    <s v="n.a., n.a., CC:4E:24:A6:A7:CA, CC:4E:24:A6:A7:CB, CC:4E:24:A6:A7:C1, n.a., n.a., CC:4E:24:A6:A7:C0, CC:4E:24:A6:A7:F1, CC:4E:24:A6:A7:F3, CC:4E:24:A6:A7:F4, CC:4E:24:A6:A7:C8, n.a., n.a., n.a., CC:4E:24:A6:A7:C9, n.a., CC:4E:24:A6:A7:C2, CC:4E:24:A6:"/>
    <s v="NULL"/>
    <s v="Yes"/>
  </r>
  <r>
    <n v="206915"/>
    <s v="edge-g04-a0132-01-trans Unit: 2"/>
    <x v="0"/>
    <s v="Network Switch"/>
    <s v="IAV_WRK"/>
    <s v="Woike, Oliver"/>
    <s v="NULL"/>
    <s v="Gifhorn"/>
    <s v="G_04.A-HdM Haus der Mechatronik_G_04.A0132"/>
    <s v="NULL"/>
    <x v="1"/>
    <m/>
    <m/>
    <s v="ICX6450-48p POE 48-port, ICX6450-48p POE 48-port, ICX6450-48p POE 48-port, ICX6450-48p POE 48-port, ICX6450-48p POE 48-port, ICX6450-48p POE 48-port, ICX6450-48p POE 48-port, ICX6450-48p POE 48-port, ICX6450-48p POE 48-port, ICX6450-48p POE 48-port, "/>
    <s v="BZT3248K03Y, BZT3248K03Y, BZT3248K03Y, BZT3248K03Y, BZT3248K03Y, BZT3248K03Y, BZT3248K03Y, BZT3248K03Y, BZT3248K03Y, BZT3248K03Y, BZT3248K03Y, BZT3248K03Y, BZT3248K03Y, BZT3248K03Y, BZT3248K03Y, BZT3248K03Y"/>
    <s v="n.a., n.a., n.a., n.a., n.a., n.a., CC:4E:24:A6:A2:71, CC:4E:24:A6:A2:72, CC:4E:24:A6:A2:73, CC:4E:24:A6:A2:74, n.a., n.a., n.a., n.a., n.a., n.a."/>
    <s v="NULL"/>
    <s v="Yes"/>
  </r>
  <r>
    <n v="206916"/>
    <s v="edge-g04-a0132-01-trans Unit: 3"/>
    <x v="0"/>
    <s v="Network Switch"/>
    <s v="IAV_WRK"/>
    <s v="Woike, Oliver"/>
    <s v="NULL"/>
    <s v="Gifhorn"/>
    <s v="G_04.A-HdM Haus der Mechatronik_G_04.A0132"/>
    <s v="NULL"/>
    <x v="1"/>
    <m/>
    <m/>
    <s v="ICX6450-48p POE 48-port, ICX6450-48p POE 48-port, ICX6450-48p POE 48-port, ICX6450-48p POE 48-port, ICX6450-48p POE 48-port, ICX6450-48p POE 48-port, ICX6450-48p POE 48-port, ICX6450-48p POE 48-port, ICX6450-48p POE 48-port, ICX6450-48p POE 48-port, "/>
    <s v="BZT3248K04F, BZT3248K04F, BZT3248K04F, BZT3248K04F, BZT3248K04F, BZT3248K04F, BZT3248K04F, BZT3248K04F, BZT3248K04F, BZT3248K04F, BZT3248K04F, BZT3248K04F"/>
    <s v="n.a., n.a., n.a., n.a., n.a., CC:4E:24:A6:9D:74, n.a., n.a., n.a., n.a., CC:4E:24:A6:9D:71, CC:4E:24:A6:9D:73"/>
    <s v="NULL"/>
    <s v="Yes"/>
  </r>
  <r>
    <n v="206917"/>
    <s v="edge-g04-a0132-01-trans Unit: 4"/>
    <x v="0"/>
    <s v="Network Switch"/>
    <s v="IAV_WRK"/>
    <s v="Woike, Oliver"/>
    <s v="NULL"/>
    <s v="Gifhorn"/>
    <s v="G_04.A-HdM Haus der Mechatronik_G_04.A0132"/>
    <s v="NULL"/>
    <x v="1"/>
    <m/>
    <m/>
    <s v="ICX6450-48p POE 48-port, ICX6450-48p POE 48-port, ICX6450-48p POE 48-port, ICX6450-48p POE 48-port, ICX6450-48p POE 48-port, ICX6450-48p POE 48-port, ICX6450-48p POE 48-port, ICX6450-48p POE 48-port, ICX6450-48p POE 48-port, ICX6450-48p POE 48-port, "/>
    <s v="BZT3248K041, BZT3248K041, BZT3248K041, BZT3248K041, BZT3248K041, BZT3248K041, BZT3248K041, BZT3248K041, BZT3248K041, BZT3248K041, BZT3248K041, BZT3248K041, BZT3248K041, BZT3248K041, BZT3248K041, BZT3248K041, BZT3248K041, BZT3248K041, BZT3248K041, BZT"/>
    <s v="n.a., n.a., n.a., n.a., n.a., n.a., CC:4E:24:A6:A4:73, CC:4E:24:A6:A4:74, n.a., n.a., n.a., n.a., CC:4E:24:A6:A4:71, CC:4E:24:A6:A4:72, n.a., n.a., n.a., n.a., n.a., n.a."/>
    <s v="NULL"/>
    <s v="Yes"/>
  </r>
  <r>
    <n v="206918"/>
    <s v="edge-g04-a0132-01-trans Unit: 5"/>
    <x v="0"/>
    <s v="Network Switch"/>
    <s v="IAV_WRK"/>
    <s v="Woike, Oliver"/>
    <s v="NULL"/>
    <s v="Gifhorn"/>
    <s v="G_04.A-HdM Haus der Mechatronik_G_04.A0132"/>
    <s v="NULL"/>
    <x v="1"/>
    <m/>
    <m/>
    <s v="ICX6450-24P POE 24-port, ICX6450-24P POE 24-port, ICX6450-24P POE 24-port, ICX6450-24P POE 24-port, ICX6450-24P POE 24-port, ICX6450-24P POE 24-port, ICX6450-24P POE 24-port, ICX6450-24P POE 24-port, ICX6450-24P POE 24-port, ICX6450-24P POE 24-port, "/>
    <s v="BZR3245K03B, BZR3245K03B, BZR3245K03B, BZR3245K03B, BZR3245K03B, BZR3245K03B, BZR3245K03B, BZR3245K03B, BZR3245K03B, BZR3245K03B, BZR3245K03B, BZR3245K03B, BZR3245K03B, BZR3245K03B, BZR3245K03B, BZR3245K03B, BZR3245K03B, BZR3245K03B, BZR3245K03B, BZR"/>
    <s v="n.a., n.a., n.a., CC:4E:24:80:F0:57, CC:4E:24:80:F0:59, CC:4E:24:80:F0:5A, CC:4E:24:80:F0:5B, CC:4E:24:80:F0:5C, CC:4E:24:80:F0:51, CC:4E:24:80:F0:52, CC:4E:24:80:F0:53, CC:4E:24:80:F0:54, CC:4E:24:80:F0:55, CC:4E:24:80:F0:56, CC:4E:24:80:F0:4A, CC:4"/>
    <s v="NULL"/>
    <s v="Yes"/>
  </r>
  <r>
    <n v="136062"/>
    <s v="edge-g04-a0139-01-trans"/>
    <x v="0"/>
    <s v="Network Stack"/>
    <s v="IAV_WRK"/>
    <s v="Woike, Oliver"/>
    <s v="NULL"/>
    <s v="Gifhorn"/>
    <s v="G_04.A-HdM Haus der Mechatronik_G_04.A0139"/>
    <s v="NULL"/>
    <x v="1"/>
    <m/>
    <m/>
    <s v="Brocade ICX6450-48-HPOE, Brocade ICX6450-48-HPOE"/>
    <s v="BZT3248K04H, BZT3248K04H"/>
    <s v="CC:4E:24:A6:98:80, n.a."/>
    <s v="10.2.2.142, n.a."/>
    <s v="Yes"/>
  </r>
  <r>
    <n v="206955"/>
    <s v="edge-g04-a0139-01-trans Unit: 1"/>
    <x v="0"/>
    <s v="Network Switch"/>
    <s v="IAV_WRK"/>
    <s v="Woike, Oliver"/>
    <s v="NULL"/>
    <s v="Gifhorn"/>
    <s v="G_04.A-HdM Haus der Mechatronik_G_04.A0139"/>
    <s v="NULL"/>
    <x v="1"/>
    <m/>
    <m/>
    <s v="ICX6450-48p POE 48-port, ICX6450-48p POE 48-port, ICX6450-48p POE 48-port, ICX6450-48p POE 48-port, ICX6450-48p POE 48-port, ICX6450-48p POE 48-port, ICX6450-48p POE 48-port, ICX6450-48p POE 48-port, ICX6450-48p POE 48-port, ICX6450-48p POE 48-port, "/>
    <s v="BZT3248K04H, BZT3248K04H, BZT3248K04H, BZT3248K04H, BZT3248K04H, BZT3248K04H, BZT3248K04H, BZT3248K04H, BZT3248K04H, BZT3248K04H, BZT3248K04H, BZT3248K04H, BZT3248K04H, BZT3248K04H, BZT3248K04H, BZT3248K04H, BZT3248K04H, BZT3248K04H, BZT3248K04H, BZT"/>
    <s v="n.a., CC:4E:24:A6:98:89, CC:4E:24:A6:98:8A, CC:4E:24:A6:98:8B, CC:4E:24:A6:98:81, n.a., n.a., CC:4E:24:A6:98:B1, CC:4E:24:A6:98:B3, CC:4E:24:A6:98:B4, CC:4E:24:A6:98:84, CC:4E:24:A6:98:88, n.a., n.a., n.a., CC:4E:24:A6:98:80, n.a., CC:4E:24:A6:98:82,"/>
    <s v="NULL"/>
    <s v="Yes"/>
  </r>
  <r>
    <n v="206956"/>
    <s v="edge-g04-a0139-01-trans Unit: 2"/>
    <x v="0"/>
    <s v="Network Switch"/>
    <s v="IAV_WRK"/>
    <s v="Woike, Oliver"/>
    <s v="NULL"/>
    <s v="Gifhorn"/>
    <s v="G_04.A-HdM Haus der Mechatronik_G_04.A0139"/>
    <s v="NULL"/>
    <x v="1"/>
    <m/>
    <m/>
    <s v="ICX6450-48p POE 48-port, ICX6450-48p POE 48-port, ICX6450-48p POE 48-port, ICX6450-48p POE 48-port, ICX6450-48p POE 48-port, ICX6450-48p POE 48-port, ICX6450-48p POE 48-port, ICX6450-48p POE 48-port, ICX6450-48p POE 48-port, ICX6450-48p POE 48-port, "/>
    <s v="BZT3248K065, BZT3248K065, BZT3248K065, BZT3248K065, BZT3248K065, BZT3248K065, BZT3248K065, BZT3248K065, BZT3248K065, BZT3248K065, BZT3248K065, BZT3248K065"/>
    <s v="n.a., n.a., n.a., n.a., CC:4E:24:A6:B9:32, CC:4E:24:A6:B9:33, CC:4E:24:A6:B9:34, n.a., n.a., n.a., n.a., CC:4E:24:A6:B9:31"/>
    <s v="NULL"/>
    <s v="Yes"/>
  </r>
  <r>
    <n v="206957"/>
    <s v="edge-g04-a0139-01-trans Unit: 3"/>
    <x v="0"/>
    <s v="Network Switch"/>
    <s v="IAV_WRK"/>
    <s v="Woike, Oliver"/>
    <s v="NULL"/>
    <s v="Gifhorn"/>
    <s v="G_04.A-HdM Haus der Mechatronik_G_04.A0139"/>
    <s v="NULL"/>
    <x v="1"/>
    <m/>
    <m/>
    <s v="ICX6450-48p POE 48-port, ICX6450-48p POE 48-port, ICX6450-48p POE 48-port, ICX6450-48p POE 48-port, ICX6450-48p POE 48-port, ICX6450-48p POE 48-port, ICX6450-48p POE 48-port, ICX6450-48p POE 48-port, ICX6450-48p POE 48-port, ICX6450-48p POE 48-port, "/>
    <s v="BZT3248K066, BZT3248K066, BZT3248K066, BZT3248K066, BZT3248K066, BZT3248K066, BZT3248K066, BZT3248K066, BZT3248K066, BZT3248K066, BZT3248K066, BZT3248K066, BZT3248K066, BZT3248K066, BZT3248K066, BZT3248K066, BZT3248K066, BZT3248K066, BZT3248K066, BZT"/>
    <s v="n.a., n.a., CC:4E:24:A6:AB:2E, CC:4E:24:A6:AB:2F, CC:4E:24:A6:AB:31, CC:4E:24:A6:AB:33, CC:4E:24:A6:AB:34, CC:4E:24:A6:AB:28, CC:4E:24:A6:AB:29, CC:4E:24:A6:AB:2A, CC:4E:24:A6:AB:2B, CC:4E:24:A6:AB:2C, CC:4E:24:A6:AB:2D, CC:4E:24:A6:AB:00, CC:4E:24:A"/>
    <s v="NULL"/>
    <s v="Yes"/>
  </r>
  <r>
    <n v="206958"/>
    <s v="edge-g04-a0139-01-trans Unit: 4"/>
    <x v="0"/>
    <s v="Network Switch"/>
    <s v="IAV_WRK"/>
    <s v="Woike, Oliver"/>
    <s v="NULL"/>
    <s v="Gifhorn"/>
    <s v="G_04.A-HdM Haus der Mechatronik_G_04.A0139"/>
    <s v="NULL"/>
    <x v="1"/>
    <m/>
    <m/>
    <s v="ICX6450-24P POE 24-port"/>
    <m/>
    <s v="n.a."/>
    <s v="n.a."/>
    <s v="No"/>
  </r>
  <r>
    <n v="164551"/>
    <s v="edge-g04-a0176-01-trans"/>
    <x v="0"/>
    <s v="Network Stack"/>
    <s v="IAV_WRK"/>
    <s v="Woike, Oliver"/>
    <s v="NULL"/>
    <s v="Gifhorn"/>
    <s v="G_04.A-HdM Haus der Mechatronik_G_04.A0176"/>
    <s v="NULL"/>
    <x v="1"/>
    <m/>
    <m/>
    <s v="Brocade ICX6450-48-HPOE, Brocade ICX6450-48-HPOE"/>
    <s v="BZT3238L05X, BZT3238L05X"/>
    <s v="60:9C:9F:1B:10:40, n.a."/>
    <s v="10.2.2.147, n.a."/>
    <s v="Yes"/>
  </r>
  <r>
    <n v="207066"/>
    <s v="edge-g04-a0176-01-trans Unit: 1"/>
    <x v="0"/>
    <s v="Network Switch"/>
    <s v="IAV_WRK"/>
    <s v="Woike, Oliver"/>
    <s v="NULL"/>
    <s v="Gifhorn"/>
    <s v="G_04.A-HdM Haus der Mechatronik_G_04.A0177"/>
    <s v="NULL"/>
    <x v="1"/>
    <m/>
    <m/>
    <s v="ICX6450-48p POE 48-port, ICX6450-48p POE 48-port, ICX6450-48p POE 48-port, ICX6450-48p POE 48-port, ICX6450-48p POE 48-port, ICX6450-48p POE 48-port, ICX6450-48p POE 48-port, ICX6450-48p POE 48-port, ICX6450-48p POE 48-port, ICX6450-48p POE 48-port, "/>
    <s v="BZT3238L05X, BZT3238L05X, BZT3238L05X, BZT3238L05X, BZT3238L05X, BZT3238L05X, BZT3238L05X, BZT3238L05X, BZT3238L05X, BZT3238L05X, BZT3238L05X, BZT3238L05X, BZT3238L05X"/>
    <s v="60:9C:9F:1B:10:40, CC:4E:24:A7:4D:40, 60:9C:9F:1B:10:41, 60:9C:9F:1B:10:59, 60:9C:9F:1B:10:44, 60:9C:9F:1B:10:45, 60:9C:9F:1B:10:73, 60:9C:9F:1B:10:74, 60:9C:9F:1B:10:46, n.a., n.a., n.a., 60:9C:9F:1B:10:71"/>
    <s v="NULL"/>
    <s v="Yes"/>
  </r>
  <r>
    <n v="207067"/>
    <s v="edge-g04-a0176-01-trans Unit: 2"/>
    <x v="0"/>
    <s v="Network Switch"/>
    <s v="IAV_WRK"/>
    <s v="Woike, Oliver"/>
    <s v="NULL"/>
    <s v="Gifhorn"/>
    <s v="G_04.A-HdM Haus der Mechatronik_G_04.A0177"/>
    <s v="NULL"/>
    <x v="1"/>
    <m/>
    <m/>
    <s v="ICX6450-48p POE 48-port, ICX6450-48p POE 48-port, ICX6450-48p POE 48-port, ICX6450-48p POE 48-port, ICX6450-48p POE 48-port, ICX6450-48p POE 48-port"/>
    <s v="BZT3242K0EX, BZT3242K0EX, BZT3242K0EX, BZT3242K0EX, BZT3242K0EX, BZT3242K0EX"/>
    <s v="n.a., n.a., n.a., CC:4E:24:A4:22:71, CC:4E:24:A4:22:73, CC:4E:24:A4:22:74"/>
    <s v="NULL"/>
    <s v="Yes"/>
  </r>
  <r>
    <n v="207068"/>
    <s v="edge-g04-a0176-01-trans Unit: 3"/>
    <x v="0"/>
    <s v="Network Switch"/>
    <s v="IAV_WRK"/>
    <s v="Woike, Oliver"/>
    <s v="NULL"/>
    <s v="Gifhorn"/>
    <s v="G_04.A-HdM Haus der Mechatronik_G_04.A0177"/>
    <s v="NULL"/>
    <x v="1"/>
    <m/>
    <m/>
    <s v="ICX6450-48p POE 48-port, ICX6450-48p POE 48-port, ICX6450-48p POE 48-port, ICX6450-48p POE 48-port, ICX6450-48p POE 48-port, ICX6450-48p POE 48-port"/>
    <s v="BZT3249K089, BZT3249K089, BZT3249K089, BZT3249K089, BZT3249K089, BZT3249K089"/>
    <s v="n.a., n.a., n.a., CC:4E:24:A7:4D:71, CC:4E:24:A7:4D:73, CC:4E:24:A7:4D:74"/>
    <s v="NULL"/>
    <s v="Yes"/>
  </r>
  <r>
    <n v="207069"/>
    <s v="edge-g04-a0176-01-trans Unit: 4"/>
    <x v="0"/>
    <s v="Network Switch"/>
    <s v="IAV_WRK"/>
    <s v="Woike, Oliver"/>
    <s v="NULL"/>
    <s v="Gifhorn"/>
    <s v="G_04.A-HdM Haus der Mechatronik_G_04.A0177"/>
    <s v="NULL"/>
    <x v="1"/>
    <m/>
    <m/>
    <s v="ICX6450-24P POE 24-port, ICX6450-24P POE 24-port, ICX6450-24P POE 24-port, ICX6450-24P POE 24-port, ICX6450-24P POE 24-port, ICX6450-24P POE 24-port, ICX6450-24P POE 24-port, ICX6450-24P POE 24-port, ICX6450-24P POE 24-port"/>
    <s v="BZR3245K039, BZR3245K039, BZR3245K039, BZR3245K039, BZR3245K039, BZR3245K039, BZR3245K039, BZR3245K039, BZR3245K039"/>
    <s v="n.a., n.a., n.a., n.a., n.a., CC:4E:24:80:F0:79, CC:4E:24:80:F0:7A, CC:4E:24:80:F0:7B, CC:4E:24:80:F0:7C"/>
    <s v="NULL"/>
    <s v="Yes"/>
  </r>
  <r>
    <n v="207070"/>
    <s v="edge-g04-a0176-01-trans Unit: 5"/>
    <x v="0"/>
    <s v="Network Switch"/>
    <s v="IAV_WRK"/>
    <s v="Woike, Oliver"/>
    <s v="NULL"/>
    <s v="Gifhorn"/>
    <s v="G_04.A-HdM Haus der Mechatronik_G_04.A0177"/>
    <s v="NULL"/>
    <x v="1"/>
    <m/>
    <m/>
    <s v="ICX6450-24P POE 24-port, ICX6450-24P POE 24-port, ICX6450-24P POE 24-port, ICX6450-24P POE 24-port, ICX6450-24P POE 24-port, ICX6450-24P POE 24-port, ICX6450-24P POE 24-port, ICX6450-24P POE 24-port, ICX6450-24P POE 24-port, ICX6450-24P POE 24-port, "/>
    <s v="BZR3245K03C, BZR3245K03C, BZR3245K03C, BZR3245K03C, BZR3245K03C, BZR3245K03C, BZR3245K03C, BZR3245K03C, BZR3245K03C, BZR3245K03C, BZR3245K03C, BZR3245K03C, BZR3245K03C, BZR3245K03C, BZR3245K03C, BZR3245K03C, BZR3245K03C, BZR3245K03C, BZR3245K03C, BZR"/>
    <s v="n.a., n.a., CC:4E:24:80:F0:3C, CC:4E:24:80:F0:25, CC:4E:24:80:F0:26, CC:4E:24:80:F0:27, CC:4E:24:80:F0:39, CC:4E:24:80:F0:3A, CC:4E:24:80:F0:3B, CC:4E:24:80:F0:35, CC:4E:24:80:F0:36, CC:4E:24:80:F0:37, CC:4E:24:80:F0:22, CC:4E:24:80:F0:23, CC:4E:24:8"/>
    <s v="NULL"/>
    <s v="Yes"/>
  </r>
  <r>
    <n v="166953"/>
    <s v="edge-g04-a0187-01-trans"/>
    <x v="0"/>
    <s v="Network Stack"/>
    <s v="IAV_WRK"/>
    <s v="Woike, Oliver"/>
    <s v="NULL"/>
    <s v="Gifhorn"/>
    <s v="G_04.A-HdM Haus der Mechatronik_G_04.A0187"/>
    <s v="NULL"/>
    <x v="1"/>
    <m/>
    <m/>
    <s v="Brocade ICX6450-48-HPOE, Brocade ICX6450-48-HPOE, Brocade ICX6450-48-HPOE, Brocade ICX6450-48-HPOE, Brocade ICX6450-48-HPOE, Brocade ICX6450-48-HPOE, Brocade ICX6450-48-HPOE, Brocade ICX6450-48-HPOE"/>
    <s v="BZT3238L013, BZT3238L013, BZT3238L013, BZT3238L013, BZT3238L013, BZT3238L013, BZT3238L013, BZT3238L013"/>
    <s v="n.a., n.a., n.a., n.a., n.a., n.a., n.a., 60:9C:9F:1A:D6:8C"/>
    <s v="n.a., n.a., n.a., n.a., n.a., n.a., n.a., 10.2.2.152"/>
    <s v="Yes"/>
  </r>
  <r>
    <n v="207061"/>
    <s v="edge-g04-a0187-01-trans Unit: 1"/>
    <x v="0"/>
    <s v="Network Switch"/>
    <s v="IAV_WRK"/>
    <s v="Woike, Oliver"/>
    <s v="NULL"/>
    <s v="Gifhorn"/>
    <s v="G_04.A-HdM Haus der Mechatronik_G_04.A0187"/>
    <s v="NULL"/>
    <x v="1"/>
    <m/>
    <m/>
    <s v="ICX6450-48p POE 48-port, ICX6450-48p POE 48-port, ICX6450-48p POE 48-port, ICX6450-48p POE 48-port, ICX6450-48p POE 48-port, ICX6450-48p POE 48-port, ICX6450-48p POE 48-port, ICX6450-48p POE 48-port, ICX6450-48p POE 48-port"/>
    <s v="BZT3238L013, BZT3238L013, BZT3238L013, BZT3238L013, BZT3238L013, BZT3238L013, BZT3238L013, BZT3238L013, BZT3238L013"/>
    <s v="60:9C:9F:1A:EC:40, 60:9C:9F:1A:EC:4A, 60:9C:9F:1A:EC:4B, 60:9C:9F:1A:EC:60, 60:9C:9F:1A:EC:65, 60:9C:9F:1A:EC:6F, 60:9C:9F:1A:EC:71, 60:9C:9F:1A:EC:73, 60:9C:9F:1A:EC:74"/>
    <s v="NULL"/>
    <s v="Yes"/>
  </r>
  <r>
    <n v="207062"/>
    <s v="edge-g04-a0187-01-trans Unit: 2"/>
    <x v="0"/>
    <s v="Network Switch"/>
    <s v="IAV_WRK"/>
    <s v="Woike, Oliver"/>
    <s v="NULL"/>
    <s v="Gifhorn"/>
    <s v="G_04.A-HdM Haus der Mechatronik_G_04.A0187"/>
    <s v="NULL"/>
    <x v="1"/>
    <m/>
    <m/>
    <s v="ICX6450-48p POE 48-port, ICX6450-48p POE 48-port, ICX6450-48p POE 48-port, ICX6450-48p POE 48-port, ICX6450-48p POE 48-port, ICX6450-48p POE 48-port"/>
    <s v="BZT3248K040, BZT3248K040, BZT3248K040, BZT3248K040, BZT3248K040, BZT3248K040"/>
    <s v="n.a., n.a., n.a., CC:4E:24:A6:A2:F1, CC:4E:24:A6:A2:F3, CC:4E:24:A6:A2:F4"/>
    <s v="NULL"/>
    <s v="Yes"/>
  </r>
  <r>
    <n v="207063"/>
    <s v="edge-g04-a0187-01-trans Unit: 3"/>
    <x v="0"/>
    <s v="Network Switch"/>
    <s v="IAV_WRK"/>
    <s v="Woike, Oliver"/>
    <s v="NULL"/>
    <s v="Gifhorn"/>
    <s v="G_04.A-HdM Haus der Mechatronik_G_04.A0187"/>
    <s v="NULL"/>
    <x v="1"/>
    <m/>
    <m/>
    <s v="ICX6450-48p POE 48-port, ICX6450-48p POE 48-port, ICX6450-48p POE 48-port, ICX6450-48p POE 48-port, ICX6450-48p POE 48-port, ICX6450-48p POE 48-port, ICX6450-48p POE 48-port, ICX6450-48p POE 48-port, ICX6450-48p POE 48-port, ICX6450-48p POE 48-port"/>
    <s v="BZT3238L00H, BZT3238L00H, BZT3238L00H, BZT3238L00H, BZT3238L00H, BZT3238L00H, BZT3238L00H, BZT3238L00H, BZT3238L00H, BZT3238L00H"/>
    <s v="n.a., n.a., n.a., n.a., n.a., 60:9C:9F:1A:D6:8C, 60:9C:9F:1A:D6:B1, 60:9C:9F:1A:D6:B2, 60:9C:9F:1A:D6:B3, 60:9C:9F:1A:D6:B4"/>
    <s v="NULL"/>
    <s v="Yes"/>
  </r>
  <r>
    <n v="207064"/>
    <s v="edge-g04-a0187-01-trans Unit: 4"/>
    <x v="0"/>
    <s v="Network Switch"/>
    <s v="IAV_WRK"/>
    <s v="Woike, Oliver"/>
    <s v="NULL"/>
    <s v="Gifhorn"/>
    <s v="G_04.A-HdM Haus der Mechatronik_G_04.A0187"/>
    <s v="NULL"/>
    <x v="1"/>
    <m/>
    <m/>
    <s v="ICX6450-24P POE 24-port, ICX6450-24P POE 24-port, ICX6450-24P POE 24-port, ICX6450-24P POE 24-port, ICX6450-24P POE 24-port, ICX6450-24P POE 24-port, ICX6450-24P POE 24-port, ICX6450-24P POE 24-port, ICX6450-24P POE 24-port, ICX6450-24P POE 24-port, "/>
    <s v="BZR3245K02R, BZR3245K02R, BZR3245K02R, BZR3245K02R, BZR3245K02R, BZR3245K02R, BZR3245K02R, BZR3245K02R, BZR3245K02R, BZR3245K02R, BZR3245K02R, BZR3245K02R, BZR3245K02R, BZR3245K02R, BZR3245K02R"/>
    <s v="n.a., n.a., n.a., n.a., n.a., CC:4E:24:80:ED:99, CC:4E:24:80:ED:9B, CC:4E:24:80:ED:9C, CC:4E:24:80:ED:83, n.a., n.a., CC:4E:24:80:ED:80, CC:4E:24:80:ED:8E, CC:4E:24:80:ED:81, CC:4E:24:80:ED:82"/>
    <s v="NULL"/>
    <s v="Yes"/>
  </r>
  <r>
    <n v="207065"/>
    <s v="edge-g04-a0187-01-trans Unit: 5"/>
    <x v="0"/>
    <s v="Network Switch"/>
    <s v="IAV_WRK"/>
    <s v="Woike, Oliver"/>
    <s v="NULL"/>
    <s v="Gifhorn"/>
    <s v="G_04.A-HdM Haus der Mechatronik_G_04.A0187"/>
    <s v="NULL"/>
    <x v="1"/>
    <m/>
    <m/>
    <s v="ICX6450-48p POE 48-port, ICX6450-48p POE 48-port, ICX6450-48p POE 48-port, ICX6450-48p POE 48-port, ICX6450-48p POE 48-port, ICX6450-48p POE 48-port, ICX6450-48p POE 48-port, ICX6450-48p POE 48-port, ICX6450-48p POE 48-port, ICX6450-48p POE 48-port, "/>
    <s v="BZT3249K087, BZT3249K087, BZT3249K087, BZT3249K087, BZT3249K087, BZT3249K087, BZT3249K087, BZT3249K087, BZT3249K087, BZT3249K087, BZT3249K087, BZT3249K087, BZT3249K087, BZT3249K087, BZT3249K087, BZT3249K087"/>
    <s v="n.a., n.a., n.a., n.a., n.a., n.a., CC:4E:24:A7:1A:31, CC:4E:24:A7:1A:32, CC:4E:24:A7:1A:33, CC:4E:24:A7:1A:34, n.a., n.a., CC:4E:24:A7:1A:0A, CC:4E:24:A7:1A:17, CC:4E:24:A7:1A:24, CC:4E:24:A7:1A:08"/>
    <s v="NULL"/>
    <s v="Yes"/>
  </r>
  <r>
    <n v="136063"/>
    <s v="edge-g04-a0236-01-trans"/>
    <x v="0"/>
    <s v="Network Stack"/>
    <s v="IAV_WRK"/>
    <s v="Woike, Oliver"/>
    <s v="NULL"/>
    <s v="Gifhorn"/>
    <s v="G_04.A-HdM Haus der Mechatronik_G_04.A0236"/>
    <s v="NULL"/>
    <x v="1"/>
    <m/>
    <m/>
    <s v="Brocade ICX6450-48-HPOE, Brocade ICX6450-48-HPOE, Brocade ICX6450-48-HPOE, Brocade ICX6450-48-HPOE, Brocade ICX6450-48-HPOE, Brocade ICX6450-48-HPOE"/>
    <s v="BZT3248K03G, BZT3248K03G, BZT3248K03G, BZT3248K03G, BZT3248K03G, BZT3248K03G"/>
    <s v="n.a., n.a., n.a., n.a., n.a., CC:4E:24:80:F4:E0"/>
    <s v="n.a., n.a., n.a., n.a., n.a., 10.2.2.138"/>
    <s v="Yes"/>
  </r>
  <r>
    <n v="206987"/>
    <s v="edge-g04-a0236-01-trans Unit: 1"/>
    <x v="0"/>
    <s v="Network Switch"/>
    <s v="IAV_WRK"/>
    <s v="Woike, Oliver"/>
    <s v="NULL"/>
    <s v="Gifhorn"/>
    <s v="G_04.A-HdM Haus der Mechatronik_G_04.A0236"/>
    <s v="NULL"/>
    <x v="1"/>
    <m/>
    <m/>
    <s v="ICX6450-48p POE 48-port, ICX6450-48p POE 48-port, ICX6450-48p POE 48-port, ICX6450-48p POE 48-port, ICX6450-48p POE 48-port, ICX6450-48p POE 48-port, ICX6450-48p POE 48-port, ICX6450-48p POE 48-port, ICX6450-48p POE 48-port, ICX6450-48p POE 48-port, "/>
    <s v="BZT3248K03G, BZT3248K03G, BZT3248K03G, BZT3248K03G, BZT3248K03G, BZT3248K03G, BZT3248K03G, BZT3248K03G, BZT3248K03G, BZT3248K03G, BZT3248K03G, BZT3248K03G, BZT3248K03G, BZT3248K03G, BZT3248K03G, BZT3248K03G, BZT3248K03G, BZT3248K03G, BZT3248K03G, BZT"/>
    <s v="n.a., n.a., n.a., n.a., CC:4E:24:A6:A4:C1, CC:4E:24:A6:A4:C2, CC:4E:24:A6:A4:F3, CC:4E:24:A6:A4:F4, CC:4E:24:A6:A4:C0, CC:4E:24:A6:A4:CB, CC:4E:24:A6:A4:C5, CC:4E:24:A6:A4:C6, CC:4E:24:A6:A4:C7, CC:4E:24:A6:A4:C8, CC:4E:24:A6:A4:F1, n.a., n.a., n.a.,"/>
    <s v="NULL"/>
    <s v="Yes"/>
  </r>
  <r>
    <n v="206988"/>
    <s v="edge-g04-a0236-01-trans Unit: 2"/>
    <x v="0"/>
    <s v="Network Switch"/>
    <s v="IAV_WRK"/>
    <s v="Woike, Oliver"/>
    <s v="NULL"/>
    <s v="Gifhorn"/>
    <s v="G_04.A-HdM Haus der Mechatronik_G_04.A0236"/>
    <s v="NULL"/>
    <x v="1"/>
    <m/>
    <m/>
    <s v="ICX6450-48p POE 48-port, ICX6450-48p POE 48-port, ICX6450-48p POE 48-port, ICX6450-48p POE 48-port, ICX6450-48p POE 48-port, ICX6450-48p POE 48-port, ICX6450-48p POE 48-port, ICX6450-48p POE 48-port"/>
    <s v="BZT3248K038, BZT3248K038, BZT3248K038, BZT3248K038, BZT3248K038, BZT3248K038, BZT3248K038, BZT3248K038"/>
    <s v="n.a., CC:4E:24:A6:92:F1, CC:4E:24:A6:92:F2, CC:4E:24:A6:92:F3, CC:4E:24:A6:92:F4, n.a., n.a., n.a."/>
    <s v="NULL"/>
    <s v="Yes"/>
  </r>
  <r>
    <n v="206989"/>
    <s v="edge-g04-a0236-01-trans Unit: 3"/>
    <x v="0"/>
    <s v="Network Switch"/>
    <s v="IAV_WRK"/>
    <s v="Woike, Oliver"/>
    <s v="NULL"/>
    <s v="Gifhorn"/>
    <s v="G_04.A-HdM Haus der Mechatronik_G_04.A0236"/>
    <s v="NULL"/>
    <x v="1"/>
    <m/>
    <m/>
    <s v="ICX6450-48p POE 48-port, ICX6450-48p POE 48-port, ICX6450-48p POE 48-port, ICX6450-48p POE 48-port, ICX6450-48p POE 48-port, ICX6450-48p POE 48-port, ICX6450-48p POE 48-port, ICX6450-48p POE 48-port, ICX6450-48p POE 48-port"/>
    <s v="BZT3248K02G, BZT3248K02G, BZT3248K02G, BZT3248K02G, BZT3248K02G, BZT3248K02G, BZT3248K02G, BZT3248K02G, BZT3248K02G"/>
    <s v="n.a., n.a., n.a., n.a., n.a., n.a., CC:4E:24:A6:93:B1, CC:4E:24:A6:93:B3, CC:4E:24:A6:93:B4"/>
    <s v="NULL"/>
    <s v="Yes"/>
  </r>
  <r>
    <n v="206990"/>
    <s v="edge-g04-a0236-01-trans Unit: 4"/>
    <x v="0"/>
    <s v="Network Switch"/>
    <s v="IAV_WRK"/>
    <s v="Woike, Oliver"/>
    <s v="NULL"/>
    <s v="Gifhorn"/>
    <s v="G_04.A-HdM Haus der Mechatronik_G_04.A0236"/>
    <s v="NULL"/>
    <x v="1"/>
    <m/>
    <m/>
    <s v="ICX6450-48p POE 48-port, ICX6450-48p POE 48-port, ICX6450-48p POE 48-port, ICX6450-48p POE 48-port, ICX6450-48p POE 48-port, ICX6450-48p POE 48-port, ICX6450-48p POE 48-port, ICX6450-48p POE 48-port, ICX6450-48p POE 48-port, ICX6450-48p POE 48-port, "/>
    <s v="BZT3248K02N, BZT3248K02N, BZT3248K02N, BZT3248K02N, BZT3248K02N, BZT3248K02N, BZT3248K02N, BZT3248K02N, BZT3248K02N, BZT3248K02N, BZT3248K02N, BZT3248K02N, BZT3248K02N, BZT3248K02N, BZT3248K02N, BZT3248K02N, BZT3248K02N, BZT3248K02N, BZT3248K02N, BZT"/>
    <s v="n.a., n.a., n.a., n.a., n.a., n.a., CC:4E:24:A6:85:34, CC:4E:24:A6:85:2D, CC:4E:24:A6:85:2E, CC:4E:24:A6:85:2F, CC:4E:24:A6:85:31, CC:4E:24:A6:85:32, CC:4E:24:A6:85:33, CC:4E:24:A6:85:27, CC:4E:24:A6:85:28, CC:4E:24:A6:85:29, CC:4E:24:A6:85:2A, CC:4E"/>
    <s v="NULL"/>
    <s v="Yes"/>
  </r>
  <r>
    <n v="206991"/>
    <s v="edge-g04-a0236-01-trans Unit: 5"/>
    <x v="0"/>
    <s v="Network Switch"/>
    <s v="IAV_WRK"/>
    <s v="Woike, Oliver"/>
    <s v="NULL"/>
    <s v="Gifhorn"/>
    <s v="G_04.A-HdM Haus der Mechatronik_G_04.A0236"/>
    <s v="NULL"/>
    <x v="1"/>
    <m/>
    <m/>
    <s v="ICX6450-24P POE 24-port, ICX6450-24P POE 24-port, ICX6450-24P POE 24-port, ICX6450-24P POE 24-port, ICX6450-24P POE 24-port, ICX6450-24P POE 24-port, ICX6450-24P POE 24-port, ICX6450-24P POE 24-port, ICX6450-24P POE 24-port, ICX6450-24P POE 24-port, "/>
    <s v="BZR3245K04J, BZR3245K04J, BZR3245K04J, BZR3245K04J, BZR3245K04J, BZR3245K04J, BZR3245K04J, BZR3245K04J, BZR3245K04J, BZR3245K04J, BZR3245K04J, BZR3245K04J, BZR3245K04J, BZR3245K04J, BZR3245K04J, BZR3245K04J, BZR3245K04J, BZR3245K04J, BZR3245K04J, BZR"/>
    <s v="n.a., n.a., n.a., n.a., n.a., CC:4E:24:80:F4:F7, CC:4E:24:80:F4:F1, CC:4E:24:80:F4:F2, CC:4E:24:80:F4:F3, CC:4E:24:80:F4:F4, CC:4E:24:80:F4:F5, CC:4E:24:80:F4:F6, CC:4E:24:80:F4:EB, CC:4E:24:80:F4:EC, CC:4E:24:80:F4:ED, CC:4E:24:80:F4:EE, CC:4E:24:80"/>
    <s v="NULL"/>
    <s v="Yes"/>
  </r>
  <r>
    <n v="136064"/>
    <s v="edge-g04-a0243-01-trans"/>
    <x v="0"/>
    <s v="Network Stack"/>
    <s v="IAV_WRK"/>
    <s v="Woike, Oliver"/>
    <s v="NULL"/>
    <s v="Gifhorn"/>
    <s v="G_04.A-HdM Haus der Mechatronik_G_04.A0243"/>
    <s v="NULL"/>
    <x v="1"/>
    <m/>
    <m/>
    <s v="Brocade ICX6450-48-HPOE, Brocade ICX6450-48-HPOE, Brocade ICX6450-48-HPOE, Brocade ICX6450-48-HPOE, Brocade ICX6450-48-HPOE, Brocade ICX6450-48-HPOE"/>
    <s v="BZT3248K03L, BZT3248K03L, BZT3248K03L, BZT3248K03L, BZT3248K03L, BZT3248K03L"/>
    <s v="n.a., n.a., n.a., n.a., CC:4E:24:A6:9A:E2, n.a."/>
    <s v="n.a., n.a., n.a., n.a., 10.2.2.143, n.a."/>
    <s v="Yes"/>
  </r>
  <r>
    <n v="206959"/>
    <s v="edge-g04-a0243-01-trans Unit: 1"/>
    <x v="0"/>
    <s v="Network Switch"/>
    <s v="IAV_WRK"/>
    <s v="Woike, Oliver"/>
    <s v="NULL"/>
    <s v="Gifhorn"/>
    <s v="G_04.A-HdM Haus der Mechatronik_G_04.A0243"/>
    <s v="NULL"/>
    <x v="1"/>
    <m/>
    <m/>
    <s v="ICX6450-48p POE 48-port, ICX6450-48p POE 48-port, ICX6450-48p POE 48-port, ICX6450-48p POE 48-port, ICX6450-48p POE 48-port, ICX6450-48p POE 48-port, ICX6450-48p POE 48-port, ICX6450-48p POE 48-port, ICX6450-48p POE 48-port, ICX6450-48p POE 48-port, "/>
    <s v="BZT3248K03L, BZT3248K03L, BZT3248K03L, BZT3248K03L, BZT3248K03L, BZT3248K03L, BZT3248K03L, BZT3248K03L, BZT3248K03L, BZT3248K03L, BZT3248K03L, BZT3248K03L, BZT3248K03L, BZT3248K03L, BZT3248K03L"/>
    <s v="CC:4E:24:A6:A7:00, CC:4E:24:A6:A7:09, CC:4E:24:A6:A7:0A, CC:4E:24:A6:A7:0B, CC:4E:24:A6:A7:01, CC:4E:24:A6:A7:02, CC:4E:24:A6:A7:31, CC:4E:24:A6:A7:33, CC:4E:24:A6:A7:34, CC:4E:24:A6:A7:03, CC:4E:24:A6:A7:04, CC:4E:24:A6:A7:05, CC:4E:24:A6:A7:06, CC:"/>
    <s v="NULL"/>
    <s v="Yes"/>
  </r>
  <r>
    <n v="206960"/>
    <s v="edge-g04-a0243-01-trans Unit: 2"/>
    <x v="0"/>
    <s v="Network Switch"/>
    <s v="IAV_WRK"/>
    <s v="Woike, Oliver"/>
    <s v="NULL"/>
    <s v="Gifhorn"/>
    <s v="G_04.A-HdM Haus der Mechatronik_G_04.A0243"/>
    <s v="NULL"/>
    <x v="1"/>
    <m/>
    <m/>
    <s v="ICX6450-48p POE 48-port, ICX6450-48p POE 48-port, ICX6450-48p POE 48-port, ICX6450-48p POE 48-port, ICX6450-48p POE 48-port, ICX6450-48p POE 48-port, ICX6450-48p POE 48-port, ICX6450-48p POE 48-port"/>
    <s v="BZT3248K06D, BZT3248K06D, BZT3248K06D, BZT3248K06D, BZT3248K06D, BZT3248K06D, BZT3248K06D, BZT3248K06D"/>
    <s v="n.a., n.a., n.a., n.a., CC:4E:24:A6:B9:B1, CC:4E:24:A6:B9:B2, CC:4E:24:A6:B9:B3, CC:4E:24:A6:B9:B4"/>
    <s v="NULL"/>
    <s v="Yes"/>
  </r>
  <r>
    <n v="206961"/>
    <s v="edge-g04-a0243-01-trans Unit: 3"/>
    <x v="0"/>
    <s v="Network Switch"/>
    <s v="IAV_WRK"/>
    <s v="Woike, Oliver"/>
    <s v="NULL"/>
    <s v="Gifhorn"/>
    <s v="G_04.A-HdM Haus der Mechatronik_G_04.A0243"/>
    <s v="NULL"/>
    <x v="1"/>
    <m/>
    <m/>
    <s v="ICX6450-48p POE 48-port, ICX6450-48p POE 48-port, ICX6450-48p POE 48-port, ICX6450-48p POE 48-port, ICX6450-48p POE 48-port, ICX6450-48p POE 48-port, ICX6450-48p POE 48-port, ICX6450-48p POE 48-port, ICX6450-48p POE 48-port, ICX6450-48p POE 48-port, "/>
    <s v="BZT3248K02Z, BZT3248K02Z, BZT3248K02Z, BZT3248K02Z, BZT3248K02Z, BZT3248K02Z, BZT3248K02Z, BZT3248K02Z, BZT3248K02Z, BZT3248K02Z, BZT3248K02Z, BZT3248K02Z, BZT3248K02Z, BZT3248K02Z, BZT3248K02Z, BZT3248K02Z, BZT3248K02Z, BZT3248K02Z, BZT3248K02Z, BZT"/>
    <s v="n.a., n.a., n.a., n.a., n.a., n.a., CC:4E:24:A6:9A:EE, CC:4E:24:A6:9A:EF, CC:4E:24:A6:9A:E9, CC:4E:24:A6:9A:E8, n.a., CC:4E:24:A6:9A:EA, CC:4E:24:A6:9A:EB, CC:4E:24:A6:9A:EC, CC:4E:24:A6:9A:ED, CC:4E:24:A6:9A:F4, CC:4E:24:A6:9A:E2, CC:4E:24:A6:9A:E4,"/>
    <s v="NULL"/>
    <s v="Yes"/>
  </r>
  <r>
    <n v="206962"/>
    <s v="edge-g04-a0243-01-trans Unit: 4"/>
    <x v="0"/>
    <s v="Network Switch"/>
    <s v="IAV_WRK"/>
    <s v="Woike, Oliver"/>
    <s v="NULL"/>
    <s v="Gifhorn"/>
    <s v="G_04.A-HdM Haus der Mechatronik_G_04.A0243"/>
    <s v="NULL"/>
    <x v="1"/>
    <m/>
    <m/>
    <s v="ICX6450-48p POE 48-port"/>
    <m/>
    <s v="n.a."/>
    <s v="n.a."/>
    <s v="No"/>
  </r>
  <r>
    <n v="206963"/>
    <s v="edge-g04-a0243-01-trans Unit: 5"/>
    <x v="0"/>
    <s v="Network Switch"/>
    <s v="IAV_WRK"/>
    <s v="Woike, Oliver"/>
    <s v="NULL"/>
    <s v="Gifhorn"/>
    <s v="G_04.A-HdM Haus der Mechatronik_G_04.A0243"/>
    <s v="NULL"/>
    <x v="1"/>
    <m/>
    <m/>
    <s v="ICX6450-24P POE 24-port"/>
    <m/>
    <s v="n.a."/>
    <s v="n.a."/>
    <s v="No"/>
  </r>
  <r>
    <n v="136163"/>
    <s v="edge-g04-a0314-01-trans"/>
    <x v="0"/>
    <s v="Network Stack"/>
    <s v="IAV_WRK"/>
    <s v="Woike, Oliver"/>
    <s v="NULL"/>
    <s v="Gifhorn"/>
    <s v="G_04.A-HdM Haus der Mechatronik_G_04.A0314"/>
    <s v="NULL"/>
    <x v="1"/>
    <m/>
    <m/>
    <s v="Brocade ICX6450-48-HPOE, Brocade ICX6450-48-HPOE, Brocade ICX6450-48-HPOE, Brocade ICX6450-48-HPOE, Brocade ICX6450-48-HPOE, Brocade ICX6450-48-HPOE"/>
    <s v="BZT3248K05T, BZT3248K05T, BZT3248K05T, BZT3248K05T, BZT3248K05T, BZT3248K05T"/>
    <s v="n.a., n.a., n.a., n.a., n.a., CC:4E:24:A6:8E:B1"/>
    <s v="n.a., n.a., n.a., n.a., n.a., 10.2.2.134"/>
    <s v="Yes"/>
  </r>
  <r>
    <n v="206940"/>
    <s v="edge-g04-a0314-01-trans Unit: 1"/>
    <x v="0"/>
    <s v="Network Switch"/>
    <s v="IAV_WRK"/>
    <s v="Woike, Oliver"/>
    <s v="NULL"/>
    <s v="Gifhorn"/>
    <s v="G_04.A-HdM Haus der Mechatronik_G_04.A0314"/>
    <s v="NULL"/>
    <x v="1"/>
    <m/>
    <m/>
    <s v="ICX6450-48p POE 48-port, ICX6450-48p POE 48-port, ICX6450-48p POE 48-port, ICX6450-48p POE 48-port, ICX6450-48p POE 48-port, ICX6450-48p POE 48-port, ICX6450-48p POE 48-port, ICX6450-48p POE 48-port, ICX6450-48p POE 48-port, ICX6450-48p POE 48-port, "/>
    <s v="BZT3248K05T, BZT3248K05T, BZT3248K05T, BZT3248K05T, BZT3248K05T, BZT3248K05T, BZT3248K05T, BZT3248K05T, BZT3248K05T, BZT3248K05T, BZT3248K05T, BZT3248K05T, BZT3248K05T, BZT3248K05T, BZT3248K05T, BZT3248K05T, BZT3248K05T, BZT3248K05T, BZT3248K05T, BZT"/>
    <s v="n.a., n.a., n.a., n.a., n.a., n.a., CC:4E:24:A6:AE:B1, CC:4E:24:A6:AE:B3, CC:4E:24:A6:AE:B4, CC:4E:24:A6:AE:84, CC:4E:24:A6:AE:85, CC:4E:24:A6:AE:86, CC:4E:24:A6:AE:87, CC:4E:24:A6:AE:88, n.a., CC:4E:24:A6:AE:89, CC:4E:24:A6:AE:8A, CC:4E:24:A6:AE:8B,"/>
    <s v="NULL"/>
    <s v="Yes"/>
  </r>
  <r>
    <n v="206941"/>
    <s v="edge-g04-a0314-01-trans Unit: 2"/>
    <x v="0"/>
    <s v="Network Switch"/>
    <s v="IAV_WRK"/>
    <s v="Woike, Oliver"/>
    <s v="NULL"/>
    <s v="Gifhorn"/>
    <s v="G_04.A-HdM Haus der Mechatronik_G_04.A0314"/>
    <s v="NULL"/>
    <x v="1"/>
    <m/>
    <m/>
    <s v="ICX6450-48p POE 48-port, ICX6450-48p POE 48-port, ICX6450-48p POE 48-port, ICX6450-48p POE 48-port, ICX6450-48p POE 48-port, ICX6450-48p POE 48-port, ICX6450-48p POE 48-port, ICX6450-48p POE 48-port, ICX6450-48p POE 48-port"/>
    <s v="BZT3248K05Y, BZT3248K05Y, BZT3248K05Y, BZT3248K05Y, BZT3248K05Y, BZT3248K05Y, BZT3248K05Y, BZT3248K05Y, BZT3248K05Y"/>
    <s v="n.a., n.a., n.a., n.a., n.a., n.a., CC:4E:24:A6:8E:B1, CC:4E:24:A6:8E:B3, CC:4E:24:A6:8E:B4"/>
    <s v="NULL"/>
    <s v="Yes"/>
  </r>
  <r>
    <n v="206942"/>
    <s v="edge-g04-a0314-01-trans Unit: 3"/>
    <x v="0"/>
    <s v="Network Switch"/>
    <s v="IAV_WRK"/>
    <s v="Woike, Oliver"/>
    <s v="NULL"/>
    <s v="Gifhorn"/>
    <s v="G_04.A-HdM Haus der Mechatronik_G_04.A0314"/>
    <s v="NULL"/>
    <x v="1"/>
    <m/>
    <m/>
    <s v="ICX6450-48p POE 48-port, ICX6450-48p POE 48-port, ICX6450-48p POE 48-port, ICX6450-48p POE 48-port, ICX6450-48p POE 48-port, ICX6450-48p POE 48-port, ICX6450-48p POE 48-port, ICX6450-48p POE 48-port, ICX6450-48p POE 48-port, ICX6450-48p POE 48-port, "/>
    <s v="BZT3248K04K, BZT3248K04K, BZT3248K04K, BZT3248K04K, BZT3248K04K, BZT3248K04K, BZT3248K04K, BZT3248K04K, BZT3248K04K, BZT3248K04K, BZT3248K04K, BZT3248K04K, BZT3248K04K, BZT3248K04K, BZT3248K04K, BZT3248K04K, BZT3248K04K, BZT3248K04K, BZT3248K04K, BZT"/>
    <s v="n.a., n.a., n.a., CC:4E:24:A6:9E:2A, CC:4E:24:A6:9E:2B, CC:4E:24:A6:9E:2C, CC:4E:24:A6:9E:2D, CC:4E:24:A6:9E:2E, CC:4E:24:A6:9E:2F, CC:4E:24:A6:9E:24, CC:4E:24:A6:9E:25, CC:4E:24:A6:9E:26, CC:4E:24:A6:9E:27, CC:4E:24:A6:9E:28, CC:4E:24:A6:9E:29, CC:4"/>
    <s v="NULL"/>
    <s v="Yes"/>
  </r>
  <r>
    <n v="136066"/>
    <s v="edge-g04-a0326-01-trans"/>
    <x v="0"/>
    <s v="Network Stack"/>
    <s v="IAV_WRK"/>
    <s v="Woike, Oliver"/>
    <s v="NULL"/>
    <s v="Gifhorn"/>
    <s v="G_04.A-HdM Haus der Mechatronik_G_04.A0336"/>
    <s v="NULL"/>
    <x v="1"/>
    <m/>
    <m/>
    <s v="Brocade ICX6450-48-HPOE, Brocade ICX6450-48-HPOE, Brocade ICX6450-48-HPOE, Brocade ICX6450-48-HPOE, Brocade ICX6450-48-HPOE, Brocade ICX6450-48-HPOE, Brocade ICX6450-48-HPOE, Brocade ICX6450-48-HPOE"/>
    <s v="BZT3248K04N, BZT3248K04N, BZT3248K04N, BZT3248K04N, BZT3248K04N, BZT3248K04N, BZT3248K04N, BZT3248K04N"/>
    <s v="n.a., n.a., n.a., n.a., n.a., n.a., n.a., CC:4E:24:A6:97:64"/>
    <s v="n.a., n.a., n.a., n.a., n.a., n.a., n.a., 10.2.2.144"/>
    <s v="Yes"/>
  </r>
  <r>
    <n v="206964"/>
    <s v="edge-g04-a0326-01-trans Unit: 1"/>
    <x v="0"/>
    <s v="Network Switch"/>
    <s v="IAV_WRK"/>
    <s v="Woike, Oliver"/>
    <s v="NULL"/>
    <s v="Gifhorn"/>
    <s v="G_04.A-HdM Haus der Mechatronik_G_04.A0336"/>
    <s v="NULL"/>
    <x v="1"/>
    <m/>
    <m/>
    <s v="ICX6450-48p POE 48-port, ICX6450-48p POE 48-port, ICX6450-48p POE 48-port, ICX6450-48p POE 48-port, ICX6450-48p POE 48-port, ICX6450-48p POE 48-port, ICX6450-48p POE 48-port, ICX6450-48p POE 48-port, ICX6450-48p POE 48-port, ICX6450-48p POE 48-port, "/>
    <s v="BZT3248K04N, BZT3248K04N, BZT3248K04N, BZT3248K04N, BZT3248K04N, BZT3248K04N, BZT3248K04N, BZT3248K04N, BZT3248K04N, BZT3248K04N, BZT3248K04N, BZT3248K04N, BZT3248K04N, BZT3248K04N, BZT3248K04N, BZT3248K04N, BZT3248K04N"/>
    <s v="CC:4E:24:A6:A1:00, CC:4E:24:A6:A1:09, CC:4E:24:A6:A1:0A, CC:4E:24:A6:A1:0B, CC:4E:24:A6:A1:34, CC:4E:24:A6:A1:08, n.a., n.a., n.a., CC:4E:24:A6:A1:31, CC:4E:24:A6:A1:33, CC:4E:24:A6:A1:02, CC:4E:24:A6:A1:03, CC:4E:24:A6:A1:04, CC:4E:24:A6:A1:05, CC:4"/>
    <s v="NULL"/>
    <s v="Yes"/>
  </r>
  <r>
    <n v="206965"/>
    <s v="edge-g04-a0326-01-trans Unit: 2"/>
    <x v="0"/>
    <s v="Network Switch"/>
    <s v="IAV_WRK"/>
    <s v="Woike, Oliver"/>
    <s v="NULL"/>
    <s v="Gifhorn"/>
    <s v="G_04.A-HdM Haus der Mechatronik_G_04.A0336"/>
    <s v="NULL"/>
    <x v="1"/>
    <m/>
    <m/>
    <s v="ICX6450-48p POE 48-port, ICX6450-48p POE 48-port, ICX6450-48p POE 48-port, ICX6450-48p POE 48-port, ICX6450-48p POE 48-port, ICX6450-48p POE 48-port, ICX6450-48p POE 48-port, ICX6450-48p POE 48-port"/>
    <s v="BZT3248K03Z, BZT3248K03Z, BZT3248K03Z, BZT3248K03Z, BZT3248K03Z, BZT3248K03Z, BZT3248K03Z, BZT3248K03Z"/>
    <s v="n.a., CC:4E:24:A6:A3:34, n.a., n.a., n.a., CC:4E:24:A6:A3:31, CC:4E:24:A6:A3:32, CC:4E:24:A6:A3:33"/>
    <s v="NULL"/>
    <s v="Yes"/>
  </r>
  <r>
    <n v="206966"/>
    <s v="edge-g04-a0326-01-trans Unit: 3"/>
    <x v="0"/>
    <s v="Network Switch"/>
    <s v="IAV_WRK"/>
    <s v="Woike, Oliver"/>
    <s v="NULL"/>
    <s v="Gifhorn"/>
    <s v="G_04.A-HdM Haus der Mechatronik_G_04.A0336"/>
    <s v="NULL"/>
    <x v="1"/>
    <m/>
    <m/>
    <s v="ICX6450-48p POE 48-port, ICX6450-48p POE 48-port, ICX6450-48p POE 48-port, ICX6450-48p POE 48-port, ICX6450-48p POE 48-port, ICX6450-48p POE 48-port, ICX6450-48p POE 48-port, ICX6450-48p POE 48-port, ICX6450-48p POE 48-port, ICX6450-48p POE 48-port, "/>
    <s v="BZT3248K02X, BZT3248K02X, BZT3248K02X, BZT3248K02X, BZT3248K02X, BZT3248K02X, BZT3248K02X, BZT3248K02X, BZT3248K02X, BZT3248K02X, BZT3248K02X, BZT3248K02X, BZT3248K02X, BZT3248K02X, BZT3248K02X, BZT3248K02X, BZT3248K02X, BZT3248K02X, BZT3248K02X, BZT"/>
    <s v="n.a., n.a., n.a., n.a., n.a., n.a., CC:4E:24:A6:97:6A, CC:4E:24:A6:97:6D, CC:4E:24:A6:97:6E, CC:4E:24:A6:97:6F, CC:4E:24:A6:97:71, CC:4E:24:A6:97:73, CC:4E:24:A6:97:74, CC:4E:24:A6:97:67, CC:4E:24:A6:97:68, CC:4E:24:A6:97:69, n.a., CC:4E:24:A6:97:6B,"/>
    <s v="NULL"/>
    <s v="Yes"/>
  </r>
  <r>
    <n v="206967"/>
    <s v="edge-g04-a0326-01-trans Unit: 4"/>
    <x v="0"/>
    <s v="Network Switch"/>
    <s v="IAV_WRK"/>
    <s v="Woike, Oliver"/>
    <s v="NULL"/>
    <s v="Gifhorn"/>
    <s v="G_04.A-HdM Haus der Mechatronik_G_04.A0336"/>
    <s v="NULL"/>
    <x v="1"/>
    <m/>
    <m/>
    <s v="ICX6450-48p POE 48-port"/>
    <m/>
    <s v="n.a."/>
    <s v="n.a."/>
    <s v="No"/>
  </r>
  <r>
    <n v="206968"/>
    <s v="edge-g04-a0326-01-trans Unit: 5"/>
    <x v="0"/>
    <s v="Network Switch"/>
    <s v="IAV_WRK"/>
    <s v="Woike, Oliver"/>
    <s v="NULL"/>
    <s v="Gifhorn"/>
    <s v="G_04.A-HdM Haus der Mechatronik_G_04.A0336"/>
    <s v="NULL"/>
    <x v="1"/>
    <m/>
    <m/>
    <s v="ICX6450-48p POE 48-port"/>
    <m/>
    <s v="n.a."/>
    <s v="n.a."/>
    <s v="No"/>
  </r>
  <r>
    <n v="136065"/>
    <s v="edge-g04-a0330-01-trans"/>
    <x v="0"/>
    <s v="Network Stack"/>
    <s v="IAV_WRK"/>
    <s v="Woike, Oliver"/>
    <s v="NULL"/>
    <s v="Gifhorn"/>
    <s v="G_04.A-HdM Haus der Mechatronik_G_04.A0330"/>
    <s v="NULL"/>
    <x v="1"/>
    <m/>
    <m/>
    <s v="Brocade ICX6450-48-HPOE, Brocade ICX6450-48-HPOE, Brocade ICX6450-48-HPOE, Brocade ICX6450-48-HPOE, Brocade ICX6450-48-HPOE, Brocade ICX6450-48-HPOE, Brocade ICX6450-48-HPOE, Brocade ICX6450-48-HPOE"/>
    <s v="BZT3248K02H, BZT3248K02H, BZT3248K02H, BZT3248K02H, BZT3248K02H, BZT3248K02H, BZT3248K02H, BZT3248K02H"/>
    <s v="n.a., n.a., n.a., n.a., n.a., n.a., n.a., CC:4E:24:A6:93:71"/>
    <s v="n.a., n.a., n.a., n.a., n.a., n.a., n.a., 10.2.2.139"/>
    <s v="Yes"/>
  </r>
  <r>
    <n v="206969"/>
    <s v="edge-g04-a0330-01-trans Unit: 1"/>
    <x v="0"/>
    <s v="Network Switch"/>
    <s v="IAV_WRK"/>
    <s v="Woike, Oliver"/>
    <s v="NULL"/>
    <s v="Gifhorn"/>
    <s v="G_04.A-HdM Haus der Mechatronik_G_04.A0330"/>
    <s v="NULL"/>
    <x v="1"/>
    <m/>
    <m/>
    <s v="ICX6450-48p POE 48-port, ICX6450-48p POE 48-port, ICX6450-48p POE 48-port, ICX6450-48p POE 48-port, ICX6450-48p POE 48-port, ICX6450-48p POE 48-port, ICX6450-48p POE 48-port, ICX6450-48p POE 48-port, ICX6450-48p POE 48-port, ICX6450-48p POE 48-port, "/>
    <s v="BZT3248K02H, BZT3248K02H, BZT3248K02H, BZT3248K02H, BZT3248K02H, BZT3248K02H, BZT3248K02H, BZT3248K02H, BZT3248K02H, BZT3248K02H, BZT3248K02H, BZT3248K02H, BZT3248K02H, BZT3248K02H, BZT3248K02H, BZT3248K02H, BZT3248K02H, BZT3248K02H, BZT3248K02H, BZT"/>
    <s v="n.a., n.a., n.a., n.a., CC:4E:24:A6:98:04, CC:4E:24:A6:98:07, CC:4E:24:A6:98:31, CC:4E:24:A6:98:33, CC:4E:24:A6:98:03, n.a., CC:4E:24:A6:98:00, CC:4E:24:A6:98:34, CC:4E:24:A6:98:0A, CC:4E:24:A6:98:0B, CC:4E:24:A6:98:01, n.a., n.a., n.a., n.a., n.a., "/>
    <s v="NULL"/>
    <s v="Yes"/>
  </r>
  <r>
    <n v="206970"/>
    <s v="edge-g04-a0330-01-trans Unit: 2"/>
    <x v="0"/>
    <s v="Network Switch"/>
    <s v="IAV_WRK"/>
    <s v="Woike, Oliver"/>
    <s v="NULL"/>
    <s v="Gifhorn"/>
    <s v="G_04.A-HdM Haus der Mechatronik_G_04.A0330"/>
    <s v="NULL"/>
    <x v="1"/>
    <m/>
    <m/>
    <s v="ICX6450-48p POE 48-port, ICX6450-48p POE 48-port, ICX6450-48p POE 48-port, ICX6450-48p POE 48-port, ICX6450-48p POE 48-port, ICX6450-48p POE 48-port, ICX6450-48p POE 48-port, ICX6450-48p POE 48-port, ICX6450-48p POE 48-port, ICX6450-48p POE 48-port, "/>
    <s v="BZT3248K034, BZT3248K034, BZT3248K034, BZT3248K034, BZT3248K034, BZT3248K034, BZT3248K034, BZT3248K034, BZT3248K034, BZT3248K034, BZT3248K034, BZT3248K034"/>
    <s v="n.a., n.a., n.a., n.a., n.a., n.a., n.a., n.a., CC:4E:24:A6:93:71, CC:4E:24:A6:93:72, CC:4E:24:A6:93:73, CC:4E:24:A6:93:74"/>
    <s v="NULL"/>
    <s v="Yes"/>
  </r>
  <r>
    <n v="206971"/>
    <s v="edge-g04-a0330-01-trans Unit: 3"/>
    <x v="0"/>
    <s v="Network Switch"/>
    <s v="IAV_WRK"/>
    <s v="Woike, Oliver"/>
    <s v="NULL"/>
    <s v="Gifhorn"/>
    <s v="G_04.A-HdM Haus der Mechatronik_G_04.A0330"/>
    <s v="NULL"/>
    <x v="1"/>
    <m/>
    <m/>
    <s v="ICX6450-48p POE 48-port, ICX6450-48p POE 48-port, ICX6450-48p POE 48-port, ICX6450-48p POE 48-port, ICX6450-48p POE 48-port, ICX6450-48p POE 48-port, ICX6450-48p POE 48-port, ICX6450-48p POE 48-port, ICX6450-48p POE 48-port, ICX6450-48p POE 48-port, "/>
    <s v="BZT3248K02R, BZT3248K02R, BZT3248K02R, BZT3248K02R, BZT3248K02R, BZT3248K02R, BZT3248K02R, BZT3248K02R, BZT3248K02R, BZT3248K02R, BZT3248K02R, BZT3248K02R, BZT3248K02R, BZT3248K02R, BZT3248K02R, BZT3248K02R, BZT3248K02R, BZT3248K02R, BZT3248K02R, BZT"/>
    <s v="n.a., n.a., n.a., n.a., n.a., n.a., CC:4E:24:A6:95:34, CC:4E:24:A6:95:29, CC:4E:24:A6:95:2C, CC:4E:24:A6:95:2D, CC:4E:24:A6:95:2E, CC:4E:24:A6:95:2F, CC:4E:24:A6:95:31, CC:4E:24:A6:95:33, CC:4E:24:A6:95:26, CC:4E:24:A6:95:27, CC:4E:24:A6:95:28, n.a.,"/>
    <s v="NULL"/>
    <s v="Yes"/>
  </r>
  <r>
    <n v="206972"/>
    <s v="edge-g04-a0330-01-trans Unit: 4"/>
    <x v="0"/>
    <s v="Network Switch"/>
    <s v="IAV_WRK"/>
    <s v="Woike, Oliver"/>
    <s v="NULL"/>
    <s v="Gifhorn"/>
    <s v="G_04.A-HdM Haus der Mechatronik_G_04.A0330"/>
    <s v="NULL"/>
    <x v="1"/>
    <m/>
    <m/>
    <s v="ICX6450-48p POE 48-port"/>
    <m/>
    <s v="n.a."/>
    <s v="n.a."/>
    <s v="No"/>
  </r>
  <r>
    <n v="206973"/>
    <s v="edge-g04-a0330-01-trans Unit: 5"/>
    <x v="0"/>
    <s v="Network Switch"/>
    <s v="IAV_WRK"/>
    <s v="Woike, Oliver"/>
    <s v="NULL"/>
    <s v="Gifhorn"/>
    <s v="G_04.A-HdM Haus der Mechatronik_G_04.A0330"/>
    <s v="NULL"/>
    <x v="1"/>
    <m/>
    <m/>
    <s v="ICX6450-24P POE 24-port"/>
    <m/>
    <s v="n.a."/>
    <s v="n.a."/>
    <s v="No"/>
  </r>
  <r>
    <n v="136067"/>
    <s v="edge-g04-a0409-01-trans"/>
    <x v="0"/>
    <s v="Network Stack"/>
    <s v="IAV_WRK"/>
    <s v="Woike, Oliver"/>
    <s v="NULL"/>
    <s v="Gifhorn"/>
    <s v="G_04.A-HdM Haus der Mechatronik_G_04.A0409"/>
    <s v="NULL"/>
    <x v="1"/>
    <m/>
    <m/>
    <s v="Brocade ICX6450-48-HPOE, Brocade ICX6450-48-HPOE"/>
    <s v="BZT3248K03B, BZT3248K03B"/>
    <s v="CC:4E:24:A6:90:C0, n.a."/>
    <s v="10.2.2.135, n.a."/>
    <s v="Yes"/>
  </r>
  <r>
    <n v="206919"/>
    <s v="edge-g04-a0409-01-trans Unit: 1"/>
    <x v="0"/>
    <s v="Network Switch"/>
    <s v="IAV_WRK"/>
    <s v="Woike, Oliver"/>
    <s v="NULL"/>
    <s v="Gifhorn"/>
    <s v="G_04.A-HdM Haus der Mechatronik_G_04.A0409"/>
    <s v="NULL"/>
    <x v="1"/>
    <m/>
    <m/>
    <s v="ICX6450-48p POE 48-port, ICX6450-48p POE 48-port, ICX6450-48p POE 48-port, ICX6450-48p POE 48-port, ICX6450-48p POE 48-port, ICX6450-48p POE 48-port, ICX6450-48p POE 48-port, ICX6450-48p POE 48-port, ICX6450-48p POE 48-port, ICX6450-48p POE 48-port, "/>
    <s v="BZT3248K03B, BZT3248K03B, BZT3248K03B, BZT3248K03B, BZT3248K03B, BZT3248K03B, BZT3248K03B, BZT3248K03B, BZT3248K03B, BZT3248K03B, BZT3248K03B, BZT3248K03B, BZT3248K03B, BZT3248K03B, BZT3248K03B, BZT3248K03B, BZT3248K03B, BZT3248K03B, BZT3248K03B, BZT"/>
    <s v="CC:4E:24:A6:90:C7, CC:4E:24:A6:90:F1, CC:4E:24:A6:90:F3, CC:4E:24:A6:90:F4, CC:4E:24:A6:90:C0, n.a., CC:4E:24:A6:90:C8, n.a., n.a., n.a., CC:4E:24:A6:90:CB, CC:4E:24:A6:90:C1, CC:4E:24:A6:90:C2, CC:4E:24:A6:90:C3, CC:4E:24:A6:90:C4, CC:4E:24:A6:90:C5"/>
    <s v="NULL"/>
    <s v="Yes"/>
  </r>
  <r>
    <n v="206920"/>
    <s v="edge-g04-a0409-01-trans Unit: 2"/>
    <x v="0"/>
    <s v="Network Switch"/>
    <s v="IAV_WRK"/>
    <s v="Woike, Oliver"/>
    <s v="NULL"/>
    <s v="Gifhorn"/>
    <s v="G_04.A-HdM Haus der Mechatronik_G_04.A0409"/>
    <s v="NULL"/>
    <x v="1"/>
    <m/>
    <m/>
    <s v="ICX6450-48p POE 48-port, ICX6450-48p POE 48-port, ICX6450-48p POE 48-port, ICX6450-48p POE 48-port, ICX6450-48p POE 48-port, ICX6450-48p POE 48-port"/>
    <s v="BZT3248K033, BZT3248K033, BZT3248K033, BZT3248K033, BZT3248K033, BZT3248K033"/>
    <s v="CC:4E:24:A6:9A:B1, CC:4E:24:A6:9A:B3, CC:4E:24:A6:9A:B4, n.a., n.a., n.a."/>
    <s v="NULL"/>
    <s v="Yes"/>
  </r>
  <r>
    <n v="206921"/>
    <s v="edge-g04-a0409-01-trans Unit: 3"/>
    <x v="0"/>
    <s v="Network Switch"/>
    <s v="IAV_WRK"/>
    <s v="Woike, Oliver"/>
    <s v="NULL"/>
    <s v="Gifhorn"/>
    <s v="G_04.A-HdM Haus der Mechatronik_G_04.A0409"/>
    <s v="NULL"/>
    <x v="1"/>
    <m/>
    <m/>
    <s v="ICX6450-48p POE 48-port, ICX6450-48p POE 48-port, ICX6450-48p POE 48-port, ICX6450-48p POE 48-port, ICX6450-48p POE 48-port, ICX6450-48p POE 48-port, ICX6450-48p POE 48-port, ICX6450-48p POE 48-port, ICX6450-48p POE 48-port, ICX6450-48p POE 48-port, "/>
    <s v="BZT3248K02Y, BZT3248K02Y, BZT3248K02Y, BZT3248K02Y, BZT3248K02Y, BZT3248K02Y, BZT3248K02Y, BZT3248K02Y, BZT3248K02Y, BZT3248K02Y, BZT3248K02Y, BZT3248K02Y, BZT3248K02Y, BZT3248K02Y, BZT3248K02Y, BZT3248K02Y, BZT3248K02Y, BZT3248K02Y, BZT3248K02Y, BZT"/>
    <s v="n.a., n.a., n.a., n.a., CC:4E:24:A6:9E:6D, CC:4E:24:A6:9E:6E, CC:4E:24:A6:9E:71, CC:4E:24:A6:9E:73, CC:4E:24:A6:9E:74, CC:4E:24:A6:9E:67, CC:4E:24:A6:9E:68, CC:4E:24:A6:9E:69, CC:4E:24:A6:9E:6A, CC:4E:24:A6:9E:6B, CC:4E:24:A6:9E:6C, n.a., CC:4E:24:A6"/>
    <s v="NULL"/>
    <s v="Yes"/>
  </r>
  <r>
    <n v="136068"/>
    <s v="edge-g04-a0423-01-trans"/>
    <x v="0"/>
    <s v="Network Stack"/>
    <s v="IAV_WRK"/>
    <s v="Woike, Oliver"/>
    <s v="NULL"/>
    <s v="Gifhorn"/>
    <s v="G_04.A-HdM Haus der Mechatronik_G_04.A0423"/>
    <s v="NULL"/>
    <x v="1"/>
    <m/>
    <m/>
    <s v="Brocade ICX6450-48-HPOE, Brocade ICX6450-48-HPOE, Brocade ICX6450-48-HPOE, Brocade ICX6450-48-HPOE, Brocade ICX6450-48-HPOE, Brocade ICX6450-48-HPOE, Brocade ICX6450-48-HPOE, Brocade ICX6450-48-HPOE, Brocade ICX6450-48-HPOE"/>
    <s v="BZT3248K04T, BZT3248K04T, BZT3248K04T, BZT3248K04T, BZT3248K04T, BZT3248K04T, BZT3248K04T, BZT3248K04T, BZT3248K04T"/>
    <s v="n.a., n.a., n.a., n.a., n.a., n.a., n.a., n.a., CC:4E:24:A6:94:9C"/>
    <s v="n.a., n.a., n.a., n.a., n.a., n.a., n.a., n.a., 10.2.2.140"/>
    <s v="Yes"/>
  </r>
  <r>
    <n v="206974"/>
    <s v="edge-g04-a0423-01-trans Unit: 1"/>
    <x v="0"/>
    <s v="Network Switch"/>
    <s v="IAV_WRK"/>
    <s v="Woike, Oliver"/>
    <s v="NULL"/>
    <s v="Gifhorn"/>
    <s v="G_04.A-HdM Haus der Mechatronik_G_04.A0423"/>
    <s v="NULL"/>
    <x v="1"/>
    <m/>
    <m/>
    <s v="ICX6450-48p POE 48-port, ICX6450-48p POE 48-port, ICX6450-48p POE 48-port, ICX6450-48p POE 48-port, ICX6450-48p POE 48-port, ICX6450-48p POE 48-port, ICX6450-48p POE 48-port, ICX6450-48p POE 48-port, ICX6450-48p POE 48-port, ICX6450-48p POE 48-port, "/>
    <s v="BZT3248K04T, BZT3248K04T, BZT3248K04T, BZT3248K04T, BZT3248K04T, BZT3248K04T, BZT3248K04T, BZT3248K04T, BZT3248K04T, BZT3248K04T, BZT3248K04T, BZT3248K04T, BZT3248K04T, BZT3248K04T, BZT3248K04T, BZT3248K04T, BZT3248K04T, BZT3248K04T"/>
    <s v="n.a., n.a., CC:4E:24:A6:AD:0A, CC:4E:24:A6:AD:0B, n.a., CC:4E:24:A6:AD:02, CC:4E:24:A6:AD:31, CC:4E:24:A6:AD:33, CC:4E:24:A6:AD:34, CC:4E:24:A6:AD:09, CC:4E:24:A6:AD:00, CC:4E:24:A6:AD:08, CC:4E:24:A6:AD:03, CC:4E:24:A6:AD:04, CC:4E:24:A6:AD:05, CC:4"/>
    <s v="NULL"/>
    <s v="Yes"/>
  </r>
  <r>
    <n v="206975"/>
    <s v="edge-g04-a0423-01-trans Unit: 2"/>
    <x v="0"/>
    <s v="Network Switch"/>
    <s v="IAV_WRK"/>
    <s v="Woike, Oliver"/>
    <s v="NULL"/>
    <s v="Gifhorn"/>
    <s v="G_04.A-HdM Haus der Mechatronik_G_04.A0423"/>
    <s v="NULL"/>
    <x v="1"/>
    <m/>
    <m/>
    <s v="ICX6450-48p POE 48-port, ICX6450-48p POE 48-port, ICX6450-48p POE 48-port, ICX6450-48p POE 48-port, ICX6450-48p POE 48-port"/>
    <s v="BZT3248K03R, BZT3248K03R, BZT3248K03R, BZT3248K03R, BZT3248K03R"/>
    <s v="CC:4E:24:A6:A5:B1, CC:4E:24:A6:A5:B2, CC:4E:24:A6:A5:B3, n.a., CC:4E:24:A6:A5:B4"/>
    <s v="NULL"/>
    <s v="Yes"/>
  </r>
  <r>
    <n v="206976"/>
    <s v="edge-g04-a0423-01-trans Unit: 3"/>
    <x v="0"/>
    <s v="Network Switch"/>
    <s v="IAV_WRK"/>
    <s v="Woike, Oliver"/>
    <s v="NULL"/>
    <s v="Gifhorn"/>
    <s v="G_04.A-HdM Haus der Mechatronik_G_04.A0423"/>
    <s v="NULL"/>
    <x v="1"/>
    <m/>
    <m/>
    <s v="ICX6450-48p POE 48-port, ICX6450-48p POE 48-port, ICX6450-48p POE 48-port, ICX6450-48p POE 48-port, ICX6450-48p POE 48-port, ICX6450-48p POE 48-port, ICX6450-48p POE 48-port, ICX6450-48p POE 48-port, ICX6450-48p POE 48-port, ICX6450-48p POE 48-port, "/>
    <s v="BZT3248K02T, BZT3248K02T, BZT3248K02T, BZT3248K02T, BZT3248K02T, BZT3248K02T, BZT3248K02T, BZT3248K02T, BZT3248K02T, BZT3248K02T, BZT3248K02T, BZT3248K02T, BZT3248K02T, BZT3248K02T, BZT3248K02T, BZT3248K02T, BZT3248K02T, BZT3248K02T, BZT3248K02T, BZT"/>
    <s v="n.a., n.a., n.a., n.a., CC:4E:24:A6:94:B3, CC:4E:24:A6:94:B4, CC:4E:24:A6:94:AE, CC:4E:24:A6:94:AB, CC:4E:24:A6:94:AC, CC:4E:24:A6:94:AD, n.a., CC:4E:24:A6:94:AF, CC:4E:24:A6:94:B1, CC:4E:24:A6:94:A5, CC:4E:24:A6:94:A6, CC:4E:24:A6:94:A7, CC:4E:24:A6"/>
    <s v="NULL"/>
    <s v="Yes"/>
  </r>
  <r>
    <n v="206977"/>
    <s v="edge-g04-a0423-01-trans Unit: 4"/>
    <x v="0"/>
    <s v="Network Switch"/>
    <s v="IAV_WRK"/>
    <s v="Woike, Oliver"/>
    <s v="NULL"/>
    <s v="Gifhorn"/>
    <s v="G_04.A-HdM Haus der Mechatronik_G_04.A0423"/>
    <s v="NULL"/>
    <x v="1"/>
    <m/>
    <m/>
    <s v="ICX6450-48p POE 48-port"/>
    <m/>
    <s v="n.a."/>
    <s v="n.a."/>
    <s v="No"/>
  </r>
  <r>
    <n v="136069"/>
    <s v="edge-g04-a0428-01-trans"/>
    <x v="0"/>
    <s v="Network Stack"/>
    <s v="IAV_WRK"/>
    <s v="Woike, Oliver"/>
    <s v="NULL"/>
    <s v="Gifhorn"/>
    <s v="G_04.A-HdM Haus der Mechatronik_G_04.A0428"/>
    <s v="NULL"/>
    <x v="1"/>
    <m/>
    <m/>
    <s v="Brocade ICX6450-48-HPOE, Brocade ICX6450-48-HPOE"/>
    <s v="BZT3248K03A, BZT3248K03A"/>
    <s v="CC:4E:24:A6:8F:80, n.a."/>
    <s v="10.2.2.145, n.a."/>
    <s v="Yes"/>
  </r>
  <r>
    <n v="206978"/>
    <s v="edge-g04-a0428-01-trans Unit: 1"/>
    <x v="0"/>
    <s v="Network Switch"/>
    <s v="IAV_WRK"/>
    <s v="Woike, Oliver"/>
    <s v="NULL"/>
    <s v="Gifhorn"/>
    <s v="G_04.A-HdM Haus der Mechatronik_G_04.A0428"/>
    <s v="NULL"/>
    <x v="1"/>
    <m/>
    <m/>
    <s v="ICX6450-48p POE 48-port, ICX6450-48p POE 48-port, ICX6450-48p POE 48-port, ICX6450-48p POE 48-port, ICX6450-48p POE 48-port, ICX6450-48p POE 48-port, ICX6450-48p POE 48-port, ICX6450-48p POE 48-port, ICX6450-48p POE 48-port, ICX6450-48p POE 48-port, "/>
    <s v="BZT3248K03A, BZT3248K03A, BZT3248K03A, BZT3248K03A, BZT3248K03A, BZT3248K03A, BZT3248K03A, BZT3248K03A, BZT3248K03A, BZT3248K03A, BZT3248K03A, BZT3248K03A, BZT3248K03A, BZT3248K03A, BZT3248K03A, BZT3248K03A, BZT3248K03A, BZT3248K03A, BZT3248K03A, BZT"/>
    <s v="n.a., CC:4E:24:A6:8F:89, CC:4E:24:A6:8F:8A, CC:4E:24:A6:8F:8B, CC:4E:24:A6:8F:81, CC:4E:24:A6:8F:B1, CC:4E:24:A6:8F:B3, CC:4E:24:A6:8F:B4, n.a., n.a., n.a., n.a., CC:4E:24:A6:8F:80, CC:4E:24:A6:8F:88, CC:4E:24:A6:8F:82, CC:4E:24:A6:8F:83, CC:4E:24:A6"/>
    <s v="NULL"/>
    <s v="Yes"/>
  </r>
  <r>
    <n v="206979"/>
    <s v="edge-g04-a0428-01-trans Unit: 2"/>
    <x v="0"/>
    <s v="Network Switch"/>
    <s v="IAV_WRK"/>
    <s v="Woike, Oliver"/>
    <s v="NULL"/>
    <s v="Gifhorn"/>
    <s v="G_04.A-HdM Haus der Mechatronik_G_04.A0428"/>
    <s v="NULL"/>
    <x v="1"/>
    <m/>
    <m/>
    <s v="ICX6450-48p POE 48-port, ICX6450-48p POE 48-port, ICX6450-48p POE 48-port, ICX6450-48p POE 48-port, ICX6450-48p POE 48-port, ICX6450-48p POE 48-port, ICX6450-48p POE 48-port, ICX6450-48p POE 48-port"/>
    <s v="BZT3248K06E, BZT3248K06E, BZT3248K06E, BZT3248K06E, BZT3248K06E, BZT3248K06E, BZT3248K06E, BZT3248K06E"/>
    <s v="n.a., n.a., n.a., n.a., CC:4E:24:A6:B6:31, CC:4E:24:A6:B6:32, CC:4E:24:A6:B6:33, CC:4E:24:A6:B6:34"/>
    <s v="NULL"/>
    <s v="Yes"/>
  </r>
  <r>
    <n v="206980"/>
    <s v="edge-g04-a0428-01-trans Unit: 3"/>
    <x v="0"/>
    <s v="Network Switch"/>
    <s v="IAV_WRK"/>
    <s v="Woike, Oliver"/>
    <s v="NULL"/>
    <s v="Gifhorn"/>
    <s v="G_04.A-HdM Haus der Mechatronik_G_04.A0428"/>
    <s v="NULL"/>
    <x v="1"/>
    <m/>
    <m/>
    <s v="ICX6450-48p POE 48-port, ICX6450-48p POE 48-port, ICX6450-48p POE 48-port, ICX6450-48p POE 48-port, ICX6450-48p POE 48-port, ICX6450-48p POE 48-port, ICX6450-48p POE 48-port, ICX6450-48p POE 48-port, ICX6450-48p POE 48-port, ICX6450-48p POE 48-port, "/>
    <s v="BZT3248K03T, BZT3248K03T, BZT3248K03T, BZT3248K03T, BZT3248K03T, BZT3248K03T, BZT3248K03T, BZT3248K03T, BZT3248K03T, BZT3248K03T, BZT3248K03T, BZT3248K03T, BZT3248K03T, BZT3248K03T, BZT3248K03T, BZT3248K03T, BZT3248K03T, BZT3248K03T, BZT3248K03T, BZT"/>
    <s v="n.a., n.a., n.a., n.a., n.a., CC:4E:24:A6:99:AE, CC:4E:24:A6:99:AF, CC:4E:24:A6:99:B1, CC:4E:24:A6:99:B3, CC:4E:24:A6:99:B4, CC:4E:24:A6:99:A7, CC:4E:24:A6:99:A8, CC:4E:24:A6:99:AA, CC:4E:24:A6:99:AB, CC:4E:24:A6:99:AC, CC:4E:24:A6:99:AD, n.a., n.a.,"/>
    <s v="NULL"/>
    <s v="Yes"/>
  </r>
  <r>
    <n v="206981"/>
    <s v="edge-g04-a0428-01-trans Unit: 4"/>
    <x v="0"/>
    <s v="Network Switch"/>
    <s v="IAV_WRK"/>
    <s v="Woike, Oliver"/>
    <s v="NULL"/>
    <s v="Gifhorn"/>
    <s v="G_04.A-HdM Haus der Mechatronik_G_04.A0428"/>
    <s v="NULL"/>
    <x v="1"/>
    <m/>
    <m/>
    <s v="ICX6450-48p POE 48-port"/>
    <m/>
    <s v="n.a."/>
    <s v="n.a."/>
    <s v="No"/>
  </r>
  <r>
    <n v="206982"/>
    <s v="edge-g04-a0428-01-trans Unit: 5"/>
    <x v="0"/>
    <s v="Network Switch"/>
    <s v="IAV_WRK"/>
    <s v="Woike, Oliver"/>
    <s v="NULL"/>
    <s v="Gifhorn"/>
    <s v="G_04.A-HdM Haus der Mechatronik_G_04.A0428"/>
    <s v="NULL"/>
    <x v="1"/>
    <m/>
    <m/>
    <s v="ICX6450-24P POE 24-port"/>
    <m/>
    <s v="n.a."/>
    <s v="n.a."/>
    <s v="No"/>
  </r>
  <r>
    <n v="135877"/>
    <s v="Edge-G04-M0019-01"/>
    <x v="0"/>
    <s v="Network Switch"/>
    <s v="IAV_WRK"/>
    <s v="Woike, Oliver"/>
    <s v="NULL"/>
    <s v="Gifhorn"/>
    <s v="G_04.M-Container_G_04.M0019"/>
    <s v="NULL"/>
    <x v="1"/>
    <m/>
    <m/>
    <s v="HP ProCurve 2520 Switch, HP ProCurve 2520 Switch"/>
    <s v="NULL"/>
    <s v=", n.a."/>
    <s v="10.188.240.93, n.a."/>
    <s v="No"/>
  </r>
  <r>
    <n v="120464"/>
    <s v="Edge-G04-M0143-01"/>
    <x v="0"/>
    <s v="Network Stack"/>
    <s v="IAV_WRK"/>
    <s v="Woike, Oliver"/>
    <s v="NULL"/>
    <s v="Gifhorn"/>
    <s v="G_04.M-Container_G_04.M0143"/>
    <s v="NULL"/>
    <x v="1"/>
    <m/>
    <m/>
    <s v="Brocade ICX6450-48-HPOE, Brocade ICX6450-48-HPOE, Brocade ICX6450-48-HPOE, Brocade ICX6450-48-HPOE, Brocade ICX6450-48-HPOE, Brocade ICX6450-48-HPOE, Brocade ICX6450-48-HPOE, Brocade ICX6450-48-HPOE, Brocade ICX6450-48-HPOE, Brocade ICX6450-48-HPOE, "/>
    <s v="BZU0427J024, BZU0427J024, BZU0427J024, BZU0427J024, BZU0427J024, BZU0427J024, BZU0427J024, BZU0427J024, BZU0427J024, BZU0427J024, BZU0427J024, BZU0427J024, BZU0427J024, BZU0427J024, BZU0427J024, BZU0427J024, BZU0427J024, BZU0427J024, BZU0427J024, BZU"/>
    <s v="n.a., n.a., n.a., n.a., n.a., 74:8E:F8:EF:B2:C0, n.a., n.a., n.a., n.a., n.a., n.a., n.a., n.a., n.a., n.a., n.a., n.a., n.a., n.a., n.a., n.a., n.a., n.a., n.a., n.a., n.a., n.a., n.a., n.a., n.a."/>
    <s v="n.a., n.a., n.a., n.a., n.a., 10.2.2.170, n.a., n.a., n.a., n.a., n.a., n.a., n.a., n.a., n.a., n.a., n.a., n.a., n.a., n.a., n.a., n.a., n.a., n.a., n.a., n.a., n.a., n.a., n.a., n.a., n.a."/>
    <s v="Yes"/>
  </r>
  <r>
    <n v="206812"/>
    <s v="Edge-G04-M0143-01 Unit: 1"/>
    <x v="0"/>
    <s v="Network Switch"/>
    <s v="IAV_WRK"/>
    <s v="Woike, Oliver"/>
    <s v="NULL"/>
    <s v="Gifhorn"/>
    <s v="G_04.M-Container_G_04.M0143"/>
    <s v="NULL"/>
    <x v="1"/>
    <m/>
    <m/>
    <s v="ICX6450-48 48-port, ICX6450-48 48-port, ICX6450-48 48-port, ICX6450-48 48-port, ICX6450-48 48-port, ICX6450-48 48-port, ICX6450-48 48-port, ICX6450-48 48-port, ICX6450-48 48-port, ICX6450-48 48-port, ICX6450-48 48-port, ICX6450-48 48-port, ICX6450-48"/>
    <s v="BZU0427J024, BZU0427J024, BZU0427J024, BZU0427J024, BZU0427J024, BZU0427J024, BZU0427J024, BZU0427J024, BZU0427J024, BZU0427J024, BZU0427J024, BZU0427J024, BZU0427J024, BZU0427J024, BZU0427J024, BZU0427J024, BZU0427J024, BZU0427J024, BZU0427J024, BZU"/>
    <s v="74:8E:F8:EF:B2:C0, 74:8E:F8:EF:B2:D2, 74:8E:F8:EF:B2:D3, 74:8E:F8:EF:B2:D4, 74:8E:F8:EF:B2:D5, n.a., n.a., 74:8E:F8:EF:B2:DD, 74:8E:F8:EF:B2:F3, 74:8E:F8:EF:B2:F1, 74:8E:F8:EF:B2:E8, 74:8E:F8:EF:B2:E9, 74:8E:F8:EF:B2:EA, 74:8E:F8:EF:B2:EB, 74:8E:F8:E"/>
    <s v="NULL"/>
    <s v="Yes"/>
  </r>
  <r>
    <n v="206813"/>
    <s v="Edge-G04-M0143-01 Unit: 2"/>
    <x v="0"/>
    <s v="Network Switch"/>
    <s v="IAV_WRK"/>
    <s v="Woike, Oliver"/>
    <s v="NULL"/>
    <s v="Gifhorn"/>
    <s v="G_04.M-Container_G_04.M0143"/>
    <s v="NULL"/>
    <x v="1"/>
    <m/>
    <m/>
    <s v="ICX6450-48 48-port, ICX6450-48 48-port, ICX6450-48 48-port, ICX6450-48 48-port, ICX6450-48 48-port, ICX6450-48 48-port, ICX6450-48 48-port, ICX6450-48 48-port, ICX6450-48 48-port, ICX6450-48 48-port, ICX6450-48 48-port, ICX6450-48 48-port, ICX6450-48"/>
    <s v="BZU0423J02F, BZU0423J02F, BZU0423J02F, BZU0423J02F, BZU0423J02F, BZU0423J02F, BZU0423J02F, BZU0423J02F, BZU0423J02F, BZU0423J02F, BZU0423J02F, BZU0423J02F, BZU0423J02F, BZU0423J02F, BZU0423J02F, BZU0423J02F, BZU0423J02F, BZU0423J02F, BZU0423J02F, BZU"/>
    <s v="n.a., n.a., n.a., n.a., n.a., 74:8E:F8:EF:D1:74, 74:8E:F8:EF:D1:45, 74:8E:F8:EF:D1:46, 74:8E:F8:EF:D1:47, 74:8E:F8:EF:D1:48, 74:8E:F8:EF:D1:71, 74:8E:F8:EF:D1:73, 74:8E:F8:EF:D1:6B, 74:8E:F8:EF:D1:6C, 74:8E:F8:EF:D1:6D, 74:8E:F8:EF:D1:6E, 74:8E:F8:EF"/>
    <s v="NULL"/>
    <s v="Yes"/>
  </r>
  <r>
    <n v="206814"/>
    <s v="Edge-G04-M0143-01 Unit: 3"/>
    <x v="0"/>
    <s v="Network Switch"/>
    <s v="IAV_WRK"/>
    <s v="Woike, Oliver"/>
    <s v="NULL"/>
    <s v="Gifhorn"/>
    <s v="G_04.M-Container_G_04.M0143"/>
    <s v="NULL"/>
    <x v="1"/>
    <m/>
    <m/>
    <s v="ICX6450-48 48-port, ICX6450-48 48-port, ICX6450-48 48-port, ICX6450-48 48-port, ICX6450-48 48-port, ICX6450-48 48-port, ICX6450-48 48-port, ICX6450-48 48-port, ICX6450-48 48-port, ICX6450-48 48-port, ICX6450-48 48-port, ICX6450-48 48-port, ICX6450-48"/>
    <s v="BZU0423J01S, BZU0423J01S, BZU0423J01S, BZU0423J01S, BZU0423J01S, BZU0423J01S, BZU0423J01S, BZU0423J01S, BZU0423J01S, BZU0423J01S, BZU0423J01S, BZU0423J01S, BZU0423J01S, BZU0423J01S, BZU0423J01S, BZU0423J01S, BZU0423J01S, BZU0423J01S, BZU0423J01S, BZU"/>
    <s v="n.a., n.a., n.a., n.a., n.a., n.a., 74:8E:F8:EF:D0:74, 74:8E:F8:EF:D0:45, 74:8E:F8:EF:D0:46, 74:8E:F8:EF:D0:47, 74:8E:F8:EF:D0:48, 74:8E:F8:EF:D0:71, 74:8E:F8:EF:D0:73, 74:8E:F8:EF:D0:6A, 74:8E:F8:EF:D0:6B, 74:8E:F8:EF:D0:6C, 74:8E:F8:EF:D0:6D, 74:8E"/>
    <s v="NULL"/>
    <s v="Yes"/>
  </r>
  <r>
    <n v="150450"/>
    <s v="Edge-G04-M0243-01"/>
    <x v="0"/>
    <s v="Network Switch"/>
    <s v="IAV_WRK"/>
    <s v="Woike, Oliver"/>
    <s v="NULL"/>
    <s v="Gifhorn"/>
    <s v="G_03.A-Fahrzeugentwicklung_G_03.A0243"/>
    <s v="NULL"/>
    <x v="1"/>
    <m/>
    <m/>
    <s v="Foundry Iron Switch"/>
    <s v="NULL"/>
    <m/>
    <s v="10.2.2.161"/>
    <s v="No"/>
  </r>
  <r>
    <n v="147858"/>
    <s v="Edge-G05-A0046-01.iavgroup.local"/>
    <x v="0"/>
    <s v="Network Switch"/>
    <s v="IAV_WRK"/>
    <s v="Woike, Oliver"/>
    <s v="NULL"/>
    <s v="Gifhorn"/>
    <s v="G_05.A-Bürogebäude_G_05.A0056"/>
    <s v="NULL"/>
    <x v="1"/>
    <m/>
    <m/>
    <s v="Cisco Switch, Cisco Switch, Cisco Switch, Cisco Switch, Cisco Switch, Cisco Switch, Cisco Switch, Cisco Switch, Cisco Switch, Cisco Switch, Cisco Switch, Cisco Switch, Cisco Switch, Cisco Switch, Cisco Switch, Cisco Switch, Cisco Switch, Cisco Switch"/>
    <s v="FDO2033Q0SK, FDO2033Q0SK, FDO2033Q0SK, FDO2033Q0SK, FDO2033Q0SK, FDO2033Q0SK, FDO2033Q0SK, FDO2033Q0SK, FDO2033Q0SK, FDO2033Q0SK, FDO2033Q0SK, FDO2033Q0SK, FDO2033Q0SK, FDO2033Q0SK, FDO2033Q0SK, FDO2033Q0SK, FDO2033Q0SK, FDO2033Q0SK, FDO2033Q0SK, FDO"/>
    <s v="00:A2:EE:4D:AA:80, n.a., 00:A2:EE:4D:AA:81, 00:A2:EE:4D:AA:8A, 00:A2:EE:4D:AA:8B, 00:A2:EE:4D:AA:8C, 00:A2:EE:4D:AA:AD, 00:A2:EE:4D:AA:82, 00:A2:EE:4D:AA:A1, 00:A2:EE:4D:AA:B3, 00:A2:EE:4D:AA:B4, 00:A2:EE:4D:AA:AF, 00:A2:EE:4D:AA:B0, n.a., n.a., n.a."/>
    <s v="NULL"/>
    <s v="Yes"/>
  </r>
  <r>
    <n v="148651"/>
    <s v="Edge-G05-A0054-01.iavgroup.local"/>
    <x v="0"/>
    <s v="Network Switch"/>
    <s v="IAV_WRK"/>
    <s v="Woike, Oliver"/>
    <s v="NULL"/>
    <s v="Gifhorn"/>
    <s v="G_05.A-Bürogebäude_G_05.A0099"/>
    <s v="NULL"/>
    <x v="1"/>
    <m/>
    <m/>
    <s v="Cisco Switch, Cisco Switch, Cisco Switch, Cisco Switch, Cisco Switch, Cisco Switch, Cisco Switch, Cisco Switch, Cisco Switch, Cisco Switch, Cisco Switch, Cisco Switch, Cisco Switch, Cisco Switch, Cisco Switch, Cisco Switch, Cisco Switch, Cisco Switch"/>
    <s v="FDO2033E2ZR, FDO2033E2ZR, FDO2033E2ZR, FDO2033E2ZR, FDO2033E2ZR, FDO2033E2ZR, FDO2033E2ZR, FDO2033E2ZR, FDO2033E2ZR, FDO2033E2ZR, FDO2033E2ZR, FDO2033E2ZR, FDO2033E2ZR, FDO2033E2ZR, FDO2033E2ZR, FDO2033E2ZR, FDO2033E2ZR, FDO2033E2ZR, FDO2033E2ZR, FDO"/>
    <s v="00:A2:EE:8B:1F:00, n.a., 00:A2:EE:8B:1F:01, 00:A2:EE:8B:1F:0A, 00:A2:EE:8B:1F:0B, 00:A2:EE:8B:1F:0C, n.a., n.a., 00:A2:EE:8B:1F:08, 00:A2:EE:8B:1F:33, 00:A2:EE:8B:1F:34, n.a., 00:A2:EE:8B:1F:09, n.a., n.a., 00:A2:EE:8B:1F:2B, n.a., 00:A2:EE:8B:1F:2E,"/>
    <s v="NULL"/>
    <s v="Yes"/>
  </r>
  <r>
    <n v="147850"/>
    <s v="Edge-G05-A0105-01.iavgroup.local"/>
    <x v="0"/>
    <s v="Network Switch"/>
    <s v="IAV_WRK"/>
    <s v="Woike, Oliver"/>
    <s v="NULL"/>
    <s v="Gifhorn"/>
    <s v="G_05.A-Bürogebäude_G_05.A0112"/>
    <s v="NULL"/>
    <x v="1"/>
    <m/>
    <m/>
    <s v="Cisco Switch, Cisco Switch, Cisco Switch, Cisco Switch, Cisco Switch, Cisco Switch, Cisco Switch, Cisco Switch, Cisco Switch, Cisco Switch, Cisco Switch, Cisco Switch, Cisco Switch, Cisco Switch, Cisco Switch, Cisco Switch, Cisco Switch, Cisco Switch"/>
    <s v="FDO2033Q1FA, FDO2033Q1FA, FDO2033Q1FA, FDO2033Q1FA, FDO2033Q1FA, FDO2033Q1FA, FDO2033Q1FA, FDO2033Q1FA, FDO2033Q1FA, FDO2033Q1FA, FDO2033Q1FA, FDO2033Q1FA, FDO2033Q1FA, FDO2033Q1FA, FDO2033Q1FA, FDO2033Q1FA, FDO2033Q1FA, FDO2033Q1FA, FDO2033Q1FA, FDO"/>
    <s v="n.a., n.a., 00:A2:EE:C3:66:81, 00:A2:EE:C3:66:8A, 00:A2:EE:C3:66:8B, 00:A2:EE:C3:66:8C, n.a., n.a., 00:A2:EE:C3:66:80, 00:A2:EE:C3:66:88, 00:A2:EE:C3:66:89, n.a., n.a., n.a., n.a., n.a., n.a., n.a., 00:A2:EE:C3:66:85, 00:A2:EE:C3:66:86, 00:A2:EE:C3:6"/>
    <s v="NULL"/>
    <s v="Yes"/>
  </r>
  <r>
    <n v="147851"/>
    <s v="Edge-G05-A0105-02.iavgroup.local"/>
    <x v="0"/>
    <s v="Network Stack"/>
    <s v="IAV_WRK"/>
    <s v="Woike, Oliver"/>
    <s v="NULL"/>
    <s v="Gifhorn"/>
    <s v="G_05.A-Bürogebäude_G_05.A0112"/>
    <s v="NULL"/>
    <x v="1"/>
    <m/>
    <m/>
    <s v="Cisco Switch, Cisco Switch"/>
    <s v="FDO2033E1MG, FDO2033E1MG"/>
    <s v="00:A2:EE:4F:94:80, n.a."/>
    <s v="10.2.2.7, n.a."/>
    <s v="Yes"/>
  </r>
  <r>
    <n v="207022"/>
    <s v="Edge-G05-A0105-02.iavgroup.local Unit: 1"/>
    <x v="0"/>
    <s v="Network Switch"/>
    <s v="IAV_WRK"/>
    <s v="Woike, Oliver"/>
    <s v="NULL"/>
    <s v="Gifhorn"/>
    <s v="G_05.A-Bürogebäude_G_05.A0112"/>
    <s v="NULL"/>
    <x v="1"/>
    <m/>
    <m/>
    <s v="WS-C3650-48PD-S, WS-C3650-48PD-S, WS-C3650-48PD-S, WS-C3650-48PD-S, WS-C3650-48PD-S, WS-C3650-48PD-S, WS-C3650-48PD-S, WS-C3650-48PD-S, WS-C3650-48PD-S, WS-C3650-48PD-S, WS-C3650-48PD-S, WS-C3650-48PD-S, WS-C3650-48PD-S, WS-C3650-48PD-S, WS-C3650-48P"/>
    <s v="FDO2033E1MG, FDO2033E1MG, FDO2033E1MG, FDO2033E1MG, FDO2033E1MG, FDO2033E1MG, FDO2033E1MG, FDO2033E1MG, FDO2033E1MG, FDO2033E1MG, FDO2033E1MG, FDO2033E1MG, FDO2033E1MG, FDO2033E1MG, FDO2033E1MG, FDO2033E1MG, FDO2033E1MG, FDO2033E1MG, FDO2033E1MG, FDO"/>
    <s v="00:A2:EE:4F:94:81, 00:A2:EE:4F:94:8A, 00:A2:EE:4F:94:8B, 00:A2:EE:4F:94:8C, 00:A2:EE:4F:94:88, 00:A2:EE:4F:94:89, 00:A2:EE:4F:94:B4, 00:A2:EE:4F:94:82, 00:A2:EE:4F:94:AE, 00:A2:EE:4F:94:AF, 00:A2:EE:4F:94:B0, 00:A2:EE:4F:94:85, 00:A2:EE:4F:94:86, 00:"/>
    <s v="NULL"/>
    <s v="Yes"/>
  </r>
  <r>
    <n v="207023"/>
    <s v="Edge-G05-A0105-02.iavgroup.local Unit: 2"/>
    <x v="0"/>
    <s v="Network Switch"/>
    <s v="IAV_WRK"/>
    <s v="Woike, Oliver"/>
    <s v="NULL"/>
    <s v="Gifhorn"/>
    <s v="G_05.A-Bürogebäude_G_05.A0112"/>
    <s v="NULL"/>
    <x v="1"/>
    <m/>
    <m/>
    <s v="WS-C3650-48PD-S, WS-C3650-48PD-S, WS-C3650-48PD-S, WS-C3650-48PD-S, WS-C3650-48PD-S, WS-C3650-48PD-S, WS-C3650-48PD-S, WS-C3650-48PD-S, WS-C3650-48PD-S, WS-C3650-48PD-S, WS-C3650-48PD-S, WS-C3650-48PD-S, WS-C3650-48PD-S, WS-C3650-48PD-S, WS-C3650-48P"/>
    <s v="FDO2033E2EM, FDO2033E2EM, FDO2033E2EM, FDO2033E2EM, FDO2033E2EM, FDO2033E2EM, FDO2033E2EM, FDO2033E2EM, FDO2033E2EM, FDO2033E2EM, FDO2033E2EM, FDO2033E2EM, FDO2033E2EM, FDO2033E2EM, FDO2033E2EM, FDO2033E2EM, FDO2033E2EM, FDO2033E2EM, FDO2033E2EM, FDO"/>
    <s v="00:A2:EE:8A:BA:81, 00:A2:EE:8A:BA:8A, 00:A2:EE:8A:BA:8B, 00:A2:EE:8A:BA:8C, 00:A2:EE:8A:BA:B0, 00:A2:EE:8A:BA:AA, 00:A2:EE:8A:BA:AB, 00:A2:EE:8A:BA:AC, 00:A2:EE:8A:BA:AD, 00:A2:EE:8A:BA:AE, 00:A2:EE:8A:BA:AF, 00:A2:EE:8A:BA:A4, 00:A2:EE:8A:BA:A5, 00:"/>
    <s v="NULL"/>
    <s v="Yes"/>
  </r>
  <r>
    <n v="207024"/>
    <s v="Edge-G05-A0105-02.iavgroup.local Unit: 3"/>
    <x v="0"/>
    <s v="Network Switch"/>
    <s v="IAV_WRK"/>
    <s v="Woike, Oliver"/>
    <s v="NULL"/>
    <s v="Gifhorn"/>
    <s v="G_05.A-Bürogebäude_G_05.A0112"/>
    <s v="NULL"/>
    <x v="1"/>
    <m/>
    <m/>
    <s v="WS-C3650-48PD-S, WS-C3650-48PD-S, WS-C3650-48PD-S, WS-C3650-48PD-S, WS-C3650-48PD-S, WS-C3650-48PD-S, WS-C3650-48PD-S, WS-C3650-48PD-S, WS-C3650-48PD-S, WS-C3650-48PD-S, WS-C3650-48PD-S, WS-C3650-48PD-S, WS-C3650-48PD-S, WS-C3650-48PD-S, WS-C3650-48P"/>
    <s v="FDO2033E2LG, FDO2033E2LG, FDO2033E2LG, FDO2033E2LG, FDO2033E2LG, FDO2033E2LG, FDO2033E2LG, FDO2033E2LG, FDO2033E2LG, FDO2033E2LG, FDO2033E2LG, FDO2033E2LG, FDO2033E2LG, FDO2033E2LG, FDO2033E2LG, FDO2033E2LG, FDO2033E2LG, FDO2033E2LG, FDO2033E2LG, FDO"/>
    <s v="n.a., n.a., n.a., n.a., n.a., n.a., 00:A2:EE:87:2F:07, 00:A2:EE:87:2F:08, 00:A2:EE:87:2F:09, 00:A2:EE:87:2F:34, 00:A2:EE:87:2F:2D, 00:A2:EE:87:2F:2E, 00:A2:EE:87:2F:2F, 00:A2:EE:87:2F:30, 00:A2:EE:87:2F:05, 00:A2:EE:87:2F:06, 00:A2:EE:87:2F:04, 00:A2"/>
    <s v="NULL"/>
    <s v="Yes"/>
  </r>
  <r>
    <n v="207025"/>
    <s v="Edge-G05-A0105-02.iavgroup.local Unit: 4"/>
    <x v="0"/>
    <s v="Network Switch"/>
    <s v="IAV_WRK"/>
    <s v="Woike, Oliver"/>
    <s v="NULL"/>
    <s v="Gifhorn"/>
    <s v="G_05.A-Bürogebäude_G_05.A0112"/>
    <s v="NULL"/>
    <x v="1"/>
    <m/>
    <m/>
    <s v="WS-C3650-48PD-S, WS-C3650-48PD-S, WS-C3650-48PD-S, WS-C3650-48PD-S, WS-C3650-48PD-S, WS-C3650-48PD-S, WS-C3650-48PD-S, WS-C3650-48PD-S, WS-C3650-48PD-S, WS-C3650-48PD-S, WS-C3650-48PD-S, WS-C3650-48PD-S, WS-C3650-48PD-S, WS-C3650-48PD-S, WS-C3650-48P"/>
    <s v="FDO2042E1UB, FDO2042E1UB, FDO2042E1UB, FDO2042E1UB, FDO2042E1UB, FDO2042E1UB, FDO2042E1UB, FDO2042E1UB, FDO2042E1UB, FDO2042E1UB, FDO2042E1UB, FDO2042E1UB, FDO2042E1UB, FDO2042E1UB, FDO2042E1UB, FDO2042E1UB, FDO2042E1UB, FDO2042E1UB, FDO2042E1UB, FDO"/>
    <s v="n.a., n.a., n.a., n.a., n.a., A0:E0:AF:84:26:09, A0:E0:AF:84:26:2F, A0:E0:AF:84:26:30, A0:E0:AF:84:26:05, A0:E0:AF:84:26:06, A0:E0:AF:84:26:07, A0:E0:AF:84:26:08, A0:E0:AF:84:26:29, A0:E0:AF:84:26:2A, A0:E0:AF:84:26:2B, A0:E0:AF:84:26:2C, A0:E0:AF:84"/>
    <s v="NULL"/>
    <s v="Yes"/>
  </r>
  <r>
    <n v="147852"/>
    <s v="Edge-G05-A0134-01.iavgroup.local"/>
    <x v="0"/>
    <s v="Network Stack"/>
    <s v="IAV_WRK"/>
    <s v="Woike, Oliver"/>
    <s v="NULL"/>
    <s v="Gifhorn"/>
    <s v="G_05.A-Bürogebäude_G_05.A0157"/>
    <s v="NULL"/>
    <x v="1"/>
    <m/>
    <m/>
    <s v="Cisco Switch, Cisco Switch, Cisco Switch, Cisco Switch, Cisco Switch, Cisco Switch, Cisco Switch, Cisco Switch, Cisco Switch, Cisco Switch"/>
    <s v="FDO2033E30N, FDO2033E30N, FDO2033E30N, FDO2033E30N, FDO2033E30N, FDO2033E30N, FDO2033E30N, FDO2033E30N, FDO2033E30N, FDO2033E30N"/>
    <s v="n.a., n.a., n.a., n.a., 00:A2:EE:4A:43:81, n.a., n.a., n.a., n.a., n.a."/>
    <s v="n.a., n.a., n.a., n.a., 10.2.2.8, n.a., n.a., n.a., n.a., n.a."/>
    <s v="Yes"/>
  </r>
  <r>
    <n v="207026"/>
    <s v="Edge-G05-A0134-01.iavgroup.local Unit: 1"/>
    <x v="0"/>
    <s v="Network Switch"/>
    <s v="IAV_WRK"/>
    <s v="Woike, Oliver"/>
    <s v="NULL"/>
    <s v="Gifhorn"/>
    <s v="G_05.A-Bürogebäude_G_05.A0157"/>
    <s v="NULL"/>
    <x v="1"/>
    <m/>
    <m/>
    <s v="WS-C3650-48PD-S, WS-C3650-48PD-S, WS-C3650-48PD-S, WS-C3650-48PD-S, WS-C3650-48PD-S, WS-C3650-48PD-S, WS-C3650-48PD-S, WS-C3650-48PD-S, WS-C3650-48PD-S, WS-C3650-48PD-S, WS-C3650-48PD-S, WS-C3650-48PD-S, WS-C3650-48PD-S, WS-C3650-48PD-S, WS-C3650-48P"/>
    <s v="FDO2033E30N, FDO2033E30N, FDO2033E30N, FDO2033E30N, FDO2033E30N, FDO2033E30N, FDO2033E30N, FDO2033E30N, FDO2033E30N, FDO2033E30N, FDO2033E30N, FDO2033E30N, FDO2033E30N, FDO2033E30N, FDO2033E30N, FDO2033E30N, FDO2033E30N, FDO2033E30N, FDO2033E30N, FDO"/>
    <s v="00:A2:EE:C3:77:81, n.a., n.a., n.a., n.a., n.a., 00:A2:EE:C3:77:86, 00:A2:EE:C3:77:87, 00:A2:EE:C3:77:88, 00:A2:EE:C3:77:89, 00:A2:EE:C3:77:B4, 00:A2:EE:C3:77:AC, 00:A2:EE:C3:77:AD, 00:A2:EE:C3:77:AE, 00:A2:EE:C3:77:AF, 00:A2:EE:C3:77:B0, 00:A2:EE:C3"/>
    <s v="NULL"/>
    <s v="Yes"/>
  </r>
  <r>
    <n v="207027"/>
    <s v="Edge-G05-A0134-01.iavgroup.local Unit: 2"/>
    <x v="0"/>
    <s v="Network Switch"/>
    <s v="IAV_WRK"/>
    <s v="Woike, Oliver"/>
    <s v="NULL"/>
    <s v="Gifhorn"/>
    <s v="G_05.A-Bürogebäude_G_05.A0157"/>
    <s v="NULL"/>
    <x v="1"/>
    <m/>
    <m/>
    <s v="WS-C3650-48PD-S, WS-C3650-48PD-S, WS-C3650-48PD-S, WS-C3650-48PD-S, WS-C3650-48PD-S, WS-C3650-48PD-S, WS-C3650-48PD-S, WS-C3650-48PD-S, WS-C3650-48PD-S, WS-C3650-48PD-S, WS-C3650-48PD-S, WS-C3650-48PD-S, WS-C3650-48PD-S, WS-C3650-48PD-S, WS-C3650-48P"/>
    <s v="FDO2033Q0RW, FDO2033Q0RW, FDO2033Q0RW, FDO2033Q0RW, FDO2033Q0RW, FDO2033Q0RW, FDO2033Q0RW, FDO2033Q0RW, FDO2033Q0RW, FDO2033Q0RW, FDO2033Q0RW, FDO2033Q0RW, FDO2033Q0RW, FDO2033Q0RW, FDO2033Q0RW, FDO2033Q0RW, FDO2033Q0RW, FDO2033Q0RW, FDO2033Q0RW, FDO"/>
    <s v="n.a., n.a., n.a., n.a., n.a., n.a., 00:A2:EE:4A:D5:87, 00:A2:EE:4A:D5:88, 00:A2:EE:4A:D5:89, 00:A2:EE:4A:D5:AD, 00:A2:EE:4A:D5:AE, 00:A2:EE:4A:D5:AF, 00:A2:EE:4A:D5:B0, 00:A2:EE:4A:D5:85, 00:A2:EE:4A:D5:86, 00:A2:EE:4A:D5:84, 00:A2:EE:4A:D5:A8, 00:A2"/>
    <s v="NULL"/>
    <s v="Yes"/>
  </r>
  <r>
    <n v="207028"/>
    <s v="Edge-G05-A0134-01.iavgroup.local Unit: 3"/>
    <x v="0"/>
    <s v="Network Switch"/>
    <s v="IAV_WRK"/>
    <s v="Woike, Oliver"/>
    <s v="NULL"/>
    <s v="Gifhorn"/>
    <s v="G_05.A-Bürogebäude_G_05.A0157"/>
    <s v="NULL"/>
    <x v="1"/>
    <m/>
    <m/>
    <s v="WS-C3650-48PD-S, WS-C3650-48PD-S, WS-C3650-48PD-S, WS-C3650-48PD-S, WS-C3650-48PD-S, WS-C3650-48PD-S, WS-C3650-48PD-S, WS-C3650-48PD-S, WS-C3650-48PD-S, WS-C3650-48PD-S, WS-C3650-48PD-S, WS-C3650-48PD-S, WS-C3650-48PD-S, WS-C3650-48PD-S, WS-C3650-48P"/>
    <s v="FDO2033E0NB, FDO2033E0NB, FDO2033E0NB, FDO2033E0NB, FDO2033E0NB, FDO2033E0NB, FDO2033E0NB, FDO2033E0NB, FDO2033E0NB, FDO2033E0NB, FDO2033E0NB, FDO2033E0NB, FDO2033E0NB, FDO2033E0NB, FDO2033E0NB, FDO2033E0NB, FDO2033E0NB, FDO2033E0NB, FDO2033E0NB, FDO"/>
    <s v="00:A2:EE:4A:43:88, 00:A2:EE:4A:43:89, 00:A2:EE:4A:43:B4, 00:A2:EE:4A:43:B0, 00:A2:EE:4A:43:AD, 00:A2:EE:4A:43:AE, 00:A2:EE:4A:43:AF, 00:A2:EE:4A:43:85, 00:A2:EE:4A:43:86, 00:A2:EE:4A:43:87, 00:A2:EE:4A:43:84, 00:A2:EE:4A:43:A8, 00:A2:EE:4A:43:A9, 00:"/>
    <s v="NULL"/>
    <s v="Yes"/>
  </r>
  <r>
    <n v="147853"/>
    <s v="Edge-G05-A0205-01.iavgroup.local"/>
    <x v="0"/>
    <s v="Network Stack"/>
    <s v="IAV_WRK"/>
    <s v="Woike, Oliver"/>
    <s v="NULL"/>
    <s v="Gifhorn"/>
    <s v="G_05.A-Bürogebäude_G_05.A0212"/>
    <s v="NULL"/>
    <x v="1"/>
    <m/>
    <m/>
    <s v="Cisco Switch, Cisco Switch, Cisco Switch, Cisco Switch"/>
    <s v="FDO2033Q18P, FDO2033Q18P, FDO2033Q18P, FDO2033Q18P"/>
    <s v="n.a., n.a., 00:A2:EE:4A:D9:01, n.a."/>
    <s v="n.a., n.a., 10.2.2.9, n.a."/>
    <s v="Yes"/>
  </r>
  <r>
    <n v="207029"/>
    <s v="Edge-G05-A0205-01.iavgroup.local Unit: 1"/>
    <x v="0"/>
    <s v="Network Switch"/>
    <s v="IAV_WRK"/>
    <s v="Woike, Oliver"/>
    <s v="NULL"/>
    <s v="Gifhorn"/>
    <s v="G_05.A-Bürogebäude_G_05.A0212"/>
    <s v="NULL"/>
    <x v="1"/>
    <m/>
    <m/>
    <s v="WS-C3650-48PD-S, WS-C3650-48PD-S, WS-C3650-48PD-S, WS-C3650-48PD-S, WS-C3650-48PD-S, WS-C3650-48PD-S, WS-C3650-48PD-S, WS-C3650-48PD-S, WS-C3650-48PD-S, WS-C3650-48PD-S, WS-C3650-48PD-S, WS-C3650-48PD-S, WS-C3650-48PD-S, WS-C3650-48PD-S, WS-C3650-48P"/>
    <s v="FDO2033Q18P, FDO2033Q18P, FDO2033Q18P, FDO2033Q18P, FDO2033Q18P, FDO2033Q18P, FDO2033Q18P, FDO2033Q18P, FDO2033Q18P, FDO2033Q18P, FDO2033Q18P, FDO2033Q18P, FDO2033Q18P, FDO2033Q18P, FDO2033Q18P, FDO2033Q18P, FDO2033Q18P, FDO2033Q18P, FDO2033Q18P, FDO"/>
    <s v="00:A2:EE:A3:F7:81, 00:A2:EE:A3:F7:8A, 00:A2:EE:A3:F7:8B, 00:A2:EE:A3:F7:8C, 00:A2:EE:A3:F7:8D, 00:A2:EE:A3:F7:8E, 00:A2:EE:A3:F7:AF, 00:A2:EE:A3:F7:B0, 00:A2:EE:A3:F7:B4, n.a., n.a., 00:A2:EE:A3:F7:AB, 00:A2:EE:A3:F7:AC, 00:A2:EE:A3:F7:AD, 00:A2:EE:A"/>
    <s v="NULL"/>
    <s v="Yes"/>
  </r>
  <r>
    <n v="207030"/>
    <s v="Edge-G05-A0205-01.iavgroup.local Unit: 2"/>
    <x v="0"/>
    <s v="Network Switch"/>
    <s v="IAV_WRK"/>
    <s v="Woike, Oliver"/>
    <s v="NULL"/>
    <s v="Gifhorn"/>
    <s v="G_05.A-Bürogebäude_G_05.A0212"/>
    <s v="NULL"/>
    <x v="1"/>
    <m/>
    <m/>
    <s v="WS-C3650-48PD-S, WS-C3650-48PD-S, WS-C3650-48PD-S, WS-C3650-48PD-S, WS-C3650-48PD-S, WS-C3650-48PD-S, WS-C3650-48PD-S, WS-C3650-48PD-S, WS-C3650-48PD-S, WS-C3650-48PD-S, WS-C3650-48PD-S, WS-C3650-48PD-S, WS-C3650-48PD-S, WS-C3650-48PD-S, WS-C3650-48P"/>
    <s v="FDO2033E1L4, FDO2033E1L4, FDO2033E1L4, FDO2033E1L4, FDO2033E1L4, FDO2033E1L4, FDO2033E1L4, FDO2033E1L4, FDO2033E1L4, FDO2033E1L4, FDO2033E1L4, FDO2033E1L4, FDO2033E1L4, FDO2033E1L4, FDO2033E1L4, FDO2033E1L4, FDO2033E1L4, FDO2033E1L4, FDO2033E1L4, FDO"/>
    <s v="n.a., n.a., n.a., n.a., n.a., 00:A2:EE:4A:D9:09, 00:A2:EE:4A:D9:2F, 00:A2:EE:4A:D9:30, 00:A2:EE:4A:D9:05, 00:A2:EE:4A:D9:06, 00:A2:EE:4A:D9:07, 00:A2:EE:4A:D9:08, 00:A2:EE:4A:D9:29, 00:A2:EE:4A:D9:2A, 00:A2:EE:4A:D9:2B, 00:A2:EE:4A:D9:2C, 00:A2:EE:4A"/>
    <s v="NULL"/>
    <s v="Yes"/>
  </r>
  <r>
    <n v="207031"/>
    <s v="Edge-G05-A0205-01.iavgroup.local Unit: 3"/>
    <x v="0"/>
    <s v="Network Switch"/>
    <s v="IAV_WRK"/>
    <s v="Woike, Oliver"/>
    <s v="NULL"/>
    <s v="Gifhorn"/>
    <s v="G_05.A-Bürogebäude_G_05.A0212"/>
    <s v="NULL"/>
    <x v="1"/>
    <m/>
    <m/>
    <s v="WS-C3650-48PD-S, WS-C3650-48PD-S, WS-C3650-48PD-S, WS-C3650-48PD-S, WS-C3650-48PD-S, WS-C3650-48PD-S, WS-C3650-48PD-S, WS-C3650-48PD-S, WS-C3650-48PD-S, WS-C3650-48PD-S, WS-C3650-48PD-S, WS-C3650-48PD-S, WS-C3650-48PD-S, WS-C3650-48PD-S, WS-C3650-48P"/>
    <s v="FDO2033E2C2, FDO2033E2C2, FDO2033E2C2, FDO2033E2C2, FDO2033E2C2, FDO2033E2C2, FDO2033E2C2, FDO2033E2C2, FDO2033E2C2, FDO2033E2C2, FDO2033E2C2, FDO2033E2C2, FDO2033E2C2, FDO2033E2C2, FDO2033E2C2, FDO2033E2C2, FDO2033E2C2, FDO2033E2C2, FDO2033E2C2, FDO"/>
    <s v="n.a., n.a., n.a., 00:A2:EE:4B:2E:34, 00:A2:EE:4B:2E:30, 00:A2:EE:4B:2E:05, 00:A2:EE:4B:2E:06, 00:A2:EE:4B:2E:07, 00:A2:EE:4B:2E:08, 00:A2:EE:4B:2E:09, 00:A2:EE:4B:2E:2A, 00:A2:EE:4B:2E:2B, 00:A2:EE:4B:2E:2C, 00:A2:EE:4B:2E:2D, 00:A2:EE:4B:2E:2E, 00:A"/>
    <s v="NULL"/>
    <s v="Yes"/>
  </r>
  <r>
    <n v="207032"/>
    <s v="Edge-G05-A0205-01.iavgroup.local Unit: 4"/>
    <x v="0"/>
    <s v="Network Switch"/>
    <s v="IAV_WRK"/>
    <s v="Woike, Oliver"/>
    <s v="NULL"/>
    <s v="Gifhorn"/>
    <s v="G_05.A-Bürogebäude_G_05.A0212"/>
    <s v="NULL"/>
    <x v="1"/>
    <m/>
    <m/>
    <s v="WS-C3650-48PD-S, WS-C3650-48PD-S, WS-C3650-48PD-S, WS-C3650-48PD-S, WS-C3650-48PD-S, WS-C3650-48PD-S, WS-C3650-48PD-S, WS-C3650-48PD-S, WS-C3650-48PD-S, WS-C3650-48PD-S, WS-C3650-48PD-S, WS-C3650-48PD-S, WS-C3650-48PD-S, WS-C3650-48PD-S, WS-C3650-48P"/>
    <s v="FDO2042E1US, FDO2042E1US, FDO2042E1US, FDO2042E1US, FDO2042E1US, FDO2042E1US, FDO2042E1US, FDO2042E1US, FDO2042E1US, FDO2042E1US, FDO2042E1US, FDO2042E1US, FDO2042E1US, FDO2042E1US, FDO2042E1US, FDO2042E1US, FDO2042E1US, FDO2042E1US, FDO2042E1US, FDO"/>
    <s v="n.a., n.a., n.a., n.a., n.a., n.a., A0:E0:AF:66:22:09, A0:E0:AF:66:22:2F, A0:E0:AF:66:22:30, A0:E0:AF:66:22:05, A0:E0:AF:66:22:06, A0:E0:AF:66:22:07, A0:E0:AF:66:22:08, A0:E0:AF:66:22:29, A0:E0:AF:66:22:2A, A0:E0:AF:66:22:2B, A0:E0:AF:66:22:2C, A0:E0"/>
    <s v="NULL"/>
    <s v="Yes"/>
  </r>
  <r>
    <n v="147854"/>
    <s v="Edge-G05-A0231-01.iavgroup.local"/>
    <x v="0"/>
    <s v="Network Stack"/>
    <s v="IAV_WRK"/>
    <s v="Woike, Oliver"/>
    <s v="NULL"/>
    <s v="Gifhorn"/>
    <s v="G_05.A-Bürogebäude_G_05.A0257"/>
    <s v="NULL"/>
    <x v="1"/>
    <m/>
    <m/>
    <s v="Cisco Switch, Cisco Switch"/>
    <s v="FDO2033E2MT, FDO2033E2MT"/>
    <s v="00:A2:EE:84:A3:80, n.a."/>
    <s v="10.2.2.10, n.a."/>
    <s v="Yes"/>
  </r>
  <r>
    <n v="207033"/>
    <s v="Edge-G05-A0231-01.iavgroup.local Unit: 1"/>
    <x v="0"/>
    <s v="Network Switch"/>
    <s v="IAV_WRK"/>
    <s v="Woike, Oliver"/>
    <s v="NULL"/>
    <s v="Gifhorn"/>
    <s v="G_05.A-Bürogebäude_G_05.A0257"/>
    <s v="NULL"/>
    <x v="1"/>
    <m/>
    <m/>
    <s v="WS-C3650-48PD-S, WS-C3650-48PD-S, WS-C3650-48PD-S, WS-C3650-48PD-S, WS-C3650-48PD-S, WS-C3650-48PD-S, WS-C3650-48PD-S, WS-C3650-48PD-S, WS-C3650-48PD-S, WS-C3650-48PD-S, WS-C3650-48PD-S, WS-C3650-48PD-S, WS-C3650-48PD-S, WS-C3650-48PD-S, WS-C3650-48P"/>
    <s v="FDO2033E2MT, FDO2033E2MT, FDO2033E2MT, FDO2033E2MT, FDO2033E2MT, FDO2033E2MT, FDO2033E2MT, FDO2033E2MT, FDO2033E2MT, FDO2033E2MT, FDO2033E2MT, FDO2033E2MT, FDO2033E2MT, FDO2033E2MT, FDO2033E2MT, FDO2033E2MT, FDO2033E2MT, FDO2033E2MT, FDO2033E2MT, FDO"/>
    <s v="00:A2:EE:84:A3:81, 00:A2:EE:84:A3:8A, 00:A2:EE:84:A3:8B, 00:A2:EE:84:A3:8C, 00:A2:EE:84:A3:8D, 00:A2:EE:84:A3:8E, n.a., 00:A2:EE:84:A3:84, 00:A2:EE:84:A3:B4, 00:A2:EE:84:A3:B0, 00:A2:EE:84:A3:85, 00:A2:EE:84:A3:86, 00:A2:EE:84:A3:87, 00:A2:EE:84:A3:8"/>
    <s v="NULL"/>
    <s v="Yes"/>
  </r>
  <r>
    <n v="207034"/>
    <s v="Edge-G05-A0231-01.iavgroup.local Unit: 2"/>
    <x v="0"/>
    <s v="Network Switch"/>
    <s v="IAV_WRK"/>
    <s v="Woike, Oliver"/>
    <s v="NULL"/>
    <s v="Gifhorn"/>
    <s v="G_05.A-Bürogebäude_G_05.A0257"/>
    <s v="NULL"/>
    <x v="1"/>
    <m/>
    <m/>
    <s v="WS-C3650-48PD-S, WS-C3650-48PD-S, WS-C3650-48PD-S, WS-C3650-48PD-S, WS-C3650-48PD-S, WS-C3650-48PD-S, WS-C3650-48PD-S, WS-C3650-48PD-S, WS-C3650-48PD-S, WS-C3650-48PD-S, WS-C3650-48PD-S, WS-C3650-48PD-S, WS-C3650-48PD-S, WS-C3650-48PD-S, WS-C3650-48P"/>
    <s v="FDO2033E2ZN, FDO2033E2ZN, FDO2033E2ZN, FDO2033E2ZN, FDO2033E2ZN, FDO2033E2ZN, FDO2033E2ZN, FDO2033E2ZN, FDO2033E2ZN, FDO2033E2ZN, FDO2033E2ZN, FDO2033E2ZN, FDO2033E2ZN, FDO2033E2ZN, FDO2033E2ZN, FDO2033E2ZN, FDO2033E2ZN, FDO2033E2ZN, FDO2033E2ZN, FDO"/>
    <s v="n.a., n.a., n.a., n.a., n.a., n.a., 00:A2:EE:85:13:09, 00:A2:EE:85:13:2F, 00:A2:EE:85:13:30, 00:A2:EE:85:13:05, 00:A2:EE:85:13:06, 00:A2:EE:85:13:07, 00:A2:EE:85:13:08, 00:A2:EE:85:13:29, 00:A2:EE:85:13:2A, 00:A2:EE:85:13:2B, 00:A2:EE:85:13:2C, 00:A2"/>
    <s v="NULL"/>
    <s v="Yes"/>
  </r>
  <r>
    <n v="207035"/>
    <s v="Edge-G05-A0231-01.iavgroup.local Unit: 3"/>
    <x v="0"/>
    <s v="Network Switch"/>
    <s v="IAV_WRK"/>
    <s v="Woike, Oliver"/>
    <s v="NULL"/>
    <s v="Gifhorn"/>
    <s v="G_05.A-Bürogebäude_G_05.A0257"/>
    <s v="NULL"/>
    <x v="1"/>
    <m/>
    <m/>
    <s v="WS-C3650-48PD-S, WS-C3650-48PD-S, WS-C3650-48PD-S, WS-C3650-48PD-S, WS-C3650-48PD-S, WS-C3650-48PD-S, WS-C3650-48PD-S, WS-C3650-48PD-S, WS-C3650-48PD-S, WS-C3650-48PD-S, WS-C3650-48PD-S, WS-C3650-48PD-S, WS-C3650-48PD-S, WS-C3650-48PD-S, WS-C3650-48P"/>
    <s v="FDO2033Q15K, FDO2033Q15K, FDO2033Q15K, FDO2033Q15K, FDO2033Q15K, FDO2033Q15K, FDO2033Q15K, FDO2033Q15K, FDO2033Q15K, FDO2033Q15K, FDO2033Q15K, FDO2033Q15K, FDO2033Q15K, FDO2033Q15K, FDO2033Q15K, FDO2033Q15K, FDO2033Q15K, FDO2033Q15K, FDO2033Q15K, FDO"/>
    <s v="n.a., n.a., n.a., n.a., n.a., n.a., 00:A2:EE:A3:8A:86, 00:A2:EE:A3:8A:87, 00:A2:EE:A3:8A:88, 00:A2:EE:A3:8A:89, 00:A2:EE:A3:8A:B4, 00:A2:EE:A3:8A:AC, 00:A2:EE:A3:8A:AD, 00:A2:EE:A3:8A:AE, 00:A2:EE:A3:8A:AF, 00:A2:EE:A3:8A:B0, 00:A2:EE:A3:8A:85, 00:A2"/>
    <s v="NULL"/>
    <s v="Yes"/>
  </r>
  <r>
    <n v="207036"/>
    <s v="Edge-G05-A0231-01.iavgroup.local Unit: 4"/>
    <x v="0"/>
    <s v="Network Switch"/>
    <s v="IAV_WRK"/>
    <s v="Woike, Oliver"/>
    <s v="NULL"/>
    <s v="Gifhorn"/>
    <s v="G_05.A-Bürogebäude_G_05.A0257"/>
    <s v="NULL"/>
    <x v="1"/>
    <m/>
    <m/>
    <s v="WS-C3650-48PD-S, WS-C3650-48PD-S, WS-C3650-48PD-S, WS-C3650-48PD-S, WS-C3650-48PD-S, WS-C3650-48PD-S, WS-C3650-48PD-S, WS-C3650-48PD-S, WS-C3650-48PD-S, WS-C3650-48PD-S, WS-C3650-48PD-S, WS-C3650-48PD-S, WS-C3650-48PD-S, WS-C3650-48PD-S, WS-C3650-48P"/>
    <s v="FDO2045Q1AQ, FDO2045Q1AQ, FDO2045Q1AQ, FDO2045Q1AQ, FDO2045Q1AQ, FDO2045Q1AQ, FDO2045Q1AQ, FDO2045Q1AQ, FDO2045Q1AQ, FDO2045Q1AQ, FDO2045Q1AQ, FDO2045Q1AQ, FDO2045Q1AQ, FDO2045Q1AQ, FDO2045Q1AQ, FDO2045Q1AQ, FDO2045Q1AQ, FDO2045Q1AQ, FDO2045Q1AQ, FDO"/>
    <s v="28:6F:7F:CD:A6:06, 28:6F:7F:CD:A6:07, 28:6F:7F:CD:A6:08, 28:6F:7F:CD:A6:09, 28:6F:7F:CD:A6:2C, 28:6F:7F:CD:A6:2D, 28:6F:7F:CD:A6:2E, 28:6F:7F:CD:A6:2F, 28:6F:7F:CD:A6:30, 28:6F:7F:CD:A6:05, 28:6F:7F:CD:A6:27, 28:6F:7F:CD:A6:04, 28:6F:7F:CD:A6:28, 28:"/>
    <s v="NULL"/>
    <s v="Yes"/>
  </r>
  <r>
    <n v="207037"/>
    <s v="Edge-G05-A0231-01.iavgroup.local Unit: 5"/>
    <x v="0"/>
    <s v="Network Switch"/>
    <s v="IAV_WRK"/>
    <s v="Woike, Oliver"/>
    <s v="NULL"/>
    <s v="Gifhorn"/>
    <s v="G_05.A-Bürogebäude_G_05.A0257"/>
    <s v="NULL"/>
    <x v="1"/>
    <m/>
    <m/>
    <s v="WS-C3650-48PD-S, WS-C3650-48PD-S, WS-C3650-48PD-S, WS-C3650-48PD-S, WS-C3650-48PD-S, WS-C3650-48PD-S, WS-C3650-48PD-S, WS-C3650-48PD-S, WS-C3650-48PD-S, WS-C3650-48PD-S, WS-C3650-48PD-S, WS-C3650-48PD-S, WS-C3650-48PD-S, WS-C3650-48PD-S, WS-C3650-48P"/>
    <s v="FDO2045E2W8, FDO2045E2W8, FDO2045E2W8, FDO2045E2W8, FDO2045E2W8, FDO2045E2W8, FDO2045E2W8, FDO2045E2W8, FDO2045E2W8, FDO2045E2W8, FDO2045E2W8, FDO2045E2W8, FDO2045E2W8, FDO2045E2W8, FDO2045E2W8, FDO2045E2W8, FDO2045E2W8, FDO2045E2W8, FDO2045E2W8, FDO"/>
    <s v="n.a., n.a., n.a., n.a., n.a., 2C:D0:2D:16:02:08, 2C:D0:2D:16:02:09, 2C:D0:2D:16:02:2E, 2C:D0:2D:16:02:2F, 2C:D0:2D:16:02:30, 2C:D0:2D:16:02:05, 2C:D0:2D:16:02:06, 2C:D0:2D:16:02:07, 2C:D0:2D:16:02:28, 2C:D0:2D:16:02:29, 2C:D0:2D:16:02:2A, 2C:D0:2D:16"/>
    <s v="NULL"/>
    <s v="Yes"/>
  </r>
  <r>
    <n v="147859"/>
    <s v="Edge-G05-A0305-01.iavgroup.local"/>
    <x v="0"/>
    <s v="Network Stack"/>
    <s v="IAV_WRK"/>
    <s v="Woike, Oliver"/>
    <s v="NULL"/>
    <s v="Gifhorn"/>
    <s v="G_05.A-Bürogebäude_G_05.A0312"/>
    <s v="NULL"/>
    <x v="1"/>
    <m/>
    <m/>
    <s v="Cisco Switch, Cisco Switch"/>
    <s v="FDO2033Q0SP, FDO2033Q0SP"/>
    <s v="00:2A:10:68:76:80, n.a."/>
    <s v="10.2.2.11, n.a."/>
    <s v="Yes"/>
  </r>
  <r>
    <n v="207048"/>
    <s v="Edge-G05-A0305-01.iavgroup.local Unit: 1"/>
    <x v="0"/>
    <s v="Network Switch"/>
    <s v="IAV_WRK"/>
    <s v="Woike, Oliver"/>
    <s v="NULL"/>
    <s v="Gifhorn"/>
    <s v="G_05.A-Bürogebäude_G_05.A0312"/>
    <s v="NULL"/>
    <x v="1"/>
    <m/>
    <m/>
    <s v="WS-C3650-48PD-S, WS-C3650-48PD-S, WS-C3650-48PD-S, WS-C3650-48PD-S, WS-C3650-48PD-S, WS-C3650-48PD-S, WS-C3650-48PD-S, WS-C3650-48PD-S, WS-C3650-48PD-S, WS-C3650-48PD-S, WS-C3650-48PD-S, WS-C3650-48PD-S, WS-C3650-48PD-S, WS-C3650-48PD-S, WS-C3650-48P"/>
    <s v="FDO2033Q0SP, FDO2033Q0SP, FDO2033Q0SP, FDO2033Q0SP, FDO2033Q0SP, FDO2033Q0SP, FDO2033Q0SP, FDO2033Q0SP, FDO2033Q0SP, FDO2033Q0SP, FDO2033Q0SP, FDO2033Q0SP, FDO2033Q0SP, FDO2033Q0SP, FDO2033Q0SP, FDO2033Q0SP, FDO2033Q0SP, FDO2033Q0SP, FDO2033Q0SP, FDO"/>
    <s v="00:2A:10:68:76:81, 00:2A:10:68:76:8A, 00:2A:10:68:76:8B, 00:2A:10:68:76:8C, 00:2A:10:68:76:8D, 00:2A:10:68:76:89, n.a., 00:2A:10:68:76:A4, 00:2A:10:68:76:AC, 00:2A:10:68:76:B4, 00:2A:10:68:76:8F, 00:2A:10:68:76:AF, 00:2A:10:68:76:B0, 00:2A:10:68:76:8"/>
    <s v="NULL"/>
    <s v="Yes"/>
  </r>
  <r>
    <n v="207049"/>
    <s v="Edge-G05-A0305-01.iavgroup.local Unit: 2"/>
    <x v="0"/>
    <s v="Network Switch"/>
    <s v="IAV_WRK"/>
    <s v="Woike, Oliver"/>
    <s v="NULL"/>
    <s v="Gifhorn"/>
    <s v="G_05.A-Bürogebäude_G_05.A0312"/>
    <s v="NULL"/>
    <x v="1"/>
    <m/>
    <m/>
    <s v="WS-C3650-48PD-S, WS-C3650-48PD-S, WS-C3650-48PD-S, WS-C3650-48PD-S, WS-C3650-48PD-S, WS-C3650-48PD-S, WS-C3650-48PD-S, WS-C3650-48PD-S, WS-C3650-48PD-S, WS-C3650-48PD-S, WS-C3650-48PD-S, WS-C3650-48PD-S, WS-C3650-48PD-S, WS-C3650-48PD-S, WS-C3650-48P"/>
    <s v="FDO2033E2LW, FDO2033E2LW, FDO2033E2LW, FDO2033E2LW, FDO2033E2LW, FDO2033E2LW, FDO2033E2LW, FDO2033E2LW, FDO2033E2LW, FDO2033E2LW, FDO2033E2LW, FDO2033E2LW, FDO2033E2LW, FDO2033E2LW, FDO2033E2LW, FDO2033E2LW, FDO2033E2LW, FDO2033E2LW, FDO2033E2LW, FDO"/>
    <s v="n.a., n.a., n.a., n.a., n.a., n.a., 00:A2:EE:8A:C0:84, 00:A2:EE:8A:C0:89, 00:A2:EE:8A:C0:9F, 00:A2:EE:8A:C0:B0, 00:A2:EE:8A:C0:85, 00:A2:EE:8A:C0:86, 00:A2:EE:8A:C0:87, 00:A2:EE:8A:C0:88, n.a., 00:A2:EE:8A:C0:AA, 00:A2:EE:8A:C0:AB, 00:A2:EE:8A:C0:AC,"/>
    <s v="NULL"/>
    <s v="Yes"/>
  </r>
  <r>
    <n v="207050"/>
    <s v="Edge-G05-A0305-01.iavgroup.local Unit: 3"/>
    <x v="0"/>
    <s v="Network Switch"/>
    <s v="IAV_WRK"/>
    <s v="Woike, Oliver"/>
    <s v="NULL"/>
    <s v="Gifhorn"/>
    <s v="G_05.A-Bürogebäude_G_05.A0312"/>
    <s v="NULL"/>
    <x v="1"/>
    <m/>
    <m/>
    <s v="WS-C3650-48PD-S, WS-C3650-48PD-S, WS-C3650-48PD-S, WS-C3650-48PD-S, WS-C3650-48PD-S, WS-C3650-48PD-S, WS-C3650-48PD-S, WS-C3650-48PD-S, WS-C3650-48PD-S, WS-C3650-48PD-S, WS-C3650-48PD-S, WS-C3650-48PD-S, WS-C3650-48PD-S, WS-C3650-48PD-S, WS-C3650-48P"/>
    <s v="FDO2033Q15T, FDO2033Q15T, FDO2033Q15T, FDO2033Q15T, FDO2033Q15T, FDO2033Q15T, FDO2033Q15T, FDO2033Q15T, FDO2033Q15T, FDO2033Q15T, FDO2033Q15T, FDO2033Q15T, FDO2033Q15T, FDO2033Q15T, FDO2033Q15T, FDO2033Q15T, FDO2033Q15T, FDO2033Q15T, FDO2033Q15T, FDO"/>
    <s v="n.a., n.a., n.a., n.a., n.a., n.a., 00:A2:EE:84:98:87, 00:A2:EE:84:98:88, 00:A2:EE:84:98:89, 00:A2:EE:84:98:B4, 00:A2:EE:84:98:AD, 00:A2:EE:84:98:AE, 00:A2:EE:84:98:AF, 00:A2:EE:84:98:B0, 00:A2:EE:84:98:85, 00:A2:EE:84:98:86, 00:A2:EE:84:98:84, 00:A2"/>
    <s v="NULL"/>
    <s v="Yes"/>
  </r>
  <r>
    <n v="207051"/>
    <s v="Edge-G05-A0305-01.iavgroup.local Unit: 4"/>
    <x v="0"/>
    <s v="Network Switch"/>
    <s v="IAV_WRK"/>
    <s v="Woike, Oliver"/>
    <s v="NULL"/>
    <s v="Gifhorn"/>
    <s v="G_05.A-Bürogebäude_G_05.A0312"/>
    <s v="NULL"/>
    <x v="1"/>
    <m/>
    <m/>
    <s v="WS-C3650-48PD-S, WS-C3650-48PD-S, WS-C3650-48PD-S, WS-C3650-48PD-S, WS-C3650-48PD-S, WS-C3650-48PD-S, WS-C3650-48PD-S, WS-C3650-48PD-S, WS-C3650-48PD-S, WS-C3650-48PD-S, WS-C3650-48PD-S, WS-C3650-48PD-S, WS-C3650-48PD-S, WS-C3650-48PD-S, WS-C3650-48P"/>
    <s v="FDO2033E0ND, FDO2033E0ND, FDO2033E0ND, FDO2033E0ND, FDO2033E0ND, FDO2033E0ND, FDO2033E0ND, FDO2033E0ND, FDO2033E0ND, FDO2033E0ND, FDO2033E0ND, FDO2033E0ND, FDO2033E0ND, FDO2033E0ND, FDO2033E0ND, FDO2033E0ND, FDO2033E0ND, FDO2033E0ND, FDO2033E0ND, FDO"/>
    <s v="n.a., n.a., n.a., n.a., 00:A2:EE:4A:49:07, 00:A2:EE:4A:49:08, 00:A2:EE:4A:49:09, 00:A2:EE:4A:49:2D, 00:A2:EE:4A:49:2E, 00:A2:EE:4A:49:2F, 00:A2:EE:4A:49:30, 00:A2:EE:4A:49:05, 00:A2:EE:4A:49:06, 00:A2:EE:4A:49:04, 00:A2:EE:4A:49:28, 00:A2:EE:4A:49:29"/>
    <s v="NULL"/>
    <s v="Yes"/>
  </r>
  <r>
    <n v="147855"/>
    <s v="Edge-G05-A0333-01.iavgroup.local"/>
    <x v="0"/>
    <s v="Network Stack"/>
    <s v="IAV_WRK"/>
    <s v="Woike, Oliver"/>
    <s v="NULL"/>
    <s v="Gifhorn"/>
    <s v="G_05.A-Bürogebäude_G_05.A0357"/>
    <s v="NULL"/>
    <x v="1"/>
    <m/>
    <m/>
    <s v="Cisco Switch, Cisco Switch, Cisco Switch, Cisco Switch"/>
    <s v="FDO2033Q1F3, FDO2033Q1F3, FDO2033Q1F3, FDO2033Q1F3"/>
    <s v="n.a., n.a., n.a., 00:A2:EE:87:6D:00"/>
    <s v="n.a., n.a., n.a., 10.2.2.12"/>
    <s v="Yes"/>
  </r>
  <r>
    <n v="207038"/>
    <s v="Edge-G05-A0333-01.iavgroup.local Unit: 1"/>
    <x v="0"/>
    <s v="Network Switch"/>
    <s v="IAV_WRK"/>
    <s v="Woike, Oliver"/>
    <s v="NULL"/>
    <s v="Gifhorn"/>
    <s v="G_05.A-Bürogebäude_G_05.A0357"/>
    <s v="NULL"/>
    <x v="1"/>
    <m/>
    <m/>
    <s v="WS-C3650-48PD-S, WS-C3650-48PD-S, WS-C3650-48PD-S, WS-C3650-48PD-S, WS-C3650-48PD-S, WS-C3650-48PD-S, WS-C3650-48PD-S, WS-C3650-48PD-S, WS-C3650-48PD-S, WS-C3650-48PD-S, WS-C3650-48PD-S, WS-C3650-48PD-S, WS-C3650-48PD-S, WS-C3650-48PD-S, WS-C3650-48P"/>
    <s v="FDO2033Q1F3, FDO2033Q1F3, FDO2033Q1F3, FDO2033Q1F3, FDO2033Q1F3, FDO2033Q1F3, FDO2033Q1F3, FDO2033Q1F3, FDO2033Q1F3, FDO2033Q1F3, FDO2033Q1F3, FDO2033Q1F3, FDO2033Q1F3, FDO2033Q1F3, FDO2033Q1F3, FDO2033Q1F3, FDO2033Q1F3, FDO2033Q1F3, FDO2033Q1F3, FDO"/>
    <s v="00:A2:EE:87:6D:01, 00:A2:EE:87:6D:0A, 00:A2:EE:87:6D:0B, 00:A2:EE:87:6D:0C, 00:A2:EE:87:6D:2E, 00:A2:EE:87:6D:2F, 00:A2:EE:87:6D:30, 00:A2:EE:87:6D:34, 00:A2:EE:87:6D:08, 00:A2:EE:87:6D:09, n.a., 00:A2:EE:87:6D:17, 00:A2:EE:87:6D:11, n.a., n.a., n.a."/>
    <s v="NULL"/>
    <s v="Yes"/>
  </r>
  <r>
    <n v="207039"/>
    <s v="Edge-G05-A0333-01.iavgroup.local Unit: 2"/>
    <x v="0"/>
    <s v="Network Switch"/>
    <s v="IAV_WRK"/>
    <s v="Woike, Oliver"/>
    <s v="NULL"/>
    <s v="Gifhorn"/>
    <s v="G_05.A-Bürogebäude_G_05.A0357"/>
    <s v="NULL"/>
    <x v="1"/>
    <m/>
    <m/>
    <s v="WS-C3650-48PD-S, WS-C3650-48PD-S, WS-C3650-48PD-S, WS-C3650-48PD-S, WS-C3650-48PD-S, WS-C3650-48PD-S, WS-C3650-48PD-S, WS-C3650-48PD-S, WS-C3650-48PD-S, WS-C3650-48PD-S, WS-C3650-48PD-S, WS-C3650-48PD-S, WS-C3650-48PD-S, WS-C3650-48PD-S, WS-C3650-48P"/>
    <s v="FDO2033E1L0, FDO2033E1L0, FDO2033E1L0, FDO2033E1L0, FDO2033E1L0, FDO2033E1L0, FDO2033E1L0, FDO2033E1L0, FDO2033E1L0, FDO2033E1L0, FDO2033E1L0, FDO2033E1L0, FDO2033E1L0, FDO2033E1L0, FDO2033E1L0, FDO2033E1L0, FDO2033E1L0, FDO2033E1L0, FDO2033E1L0, FDO"/>
    <s v="n.a., n.a., n.a., n.a., n.a., 00:A2:EE:8C:1D:05, 00:A2:EE:8C:1D:06, 00:A2:EE:8C:1D:07, 00:A2:EE:8C:1D:08, 00:A2:EE:8C:1D:09, n.a., 00:A2:EE:8C:1D:2B, 00:A2:EE:8C:1D:2C, 00:A2:EE:8C:1D:2D, 00:A2:EE:8C:1D:2E, 00:A2:EE:8C:1D:2F, 00:A2:EE:8C:1D:30, 00:A2"/>
    <s v="NULL"/>
    <s v="Yes"/>
  </r>
  <r>
    <n v="147856"/>
    <s v="Edge-G05-A0405-01.iavgroup.local"/>
    <x v="0"/>
    <s v="Network Stack"/>
    <s v="IAV_WRK"/>
    <s v="Woike, Oliver"/>
    <s v="NULL"/>
    <s v="Gifhorn"/>
    <s v="G_05.A-Bürogebäude_G_05.A0412"/>
    <s v="NULL"/>
    <x v="1"/>
    <m/>
    <m/>
    <s v="Cisco Switch, Cisco Switch, Cisco Switch, Cisco Switch, Cisco Switch, Cisco Switch, Cisco Switch, Cisco Switch"/>
    <s v="FDO2033E1KT, FDO2033E1KT, FDO2033E1KT, FDO2033E1KT, FDO2033E1KT, FDO2033E1KT, FDO2033E1KT, FDO2033E1KT"/>
    <s v="n.a., n.a., n.a., n.a., n.a., n.a., n.a., 00:A2:EE:4F:86:81"/>
    <s v="n.a., n.a., n.a., n.a., n.a., n.a., n.a., 10.2.2.13"/>
    <s v="Yes"/>
  </r>
  <r>
    <n v="207040"/>
    <s v="Edge-G05-A0405-01.iavgroup.local Unit: 1"/>
    <x v="0"/>
    <s v="Network Switch"/>
    <s v="IAV_WRK"/>
    <s v="Woike, Oliver"/>
    <s v="NULL"/>
    <s v="Gifhorn"/>
    <s v="G_05.A-Bürogebäude_G_05.A0412"/>
    <s v="NULL"/>
    <x v="1"/>
    <m/>
    <m/>
    <s v="WS-C3650-48PD-S, WS-C3650-48PD-S, WS-C3650-48PD-S, WS-C3650-48PD-S, WS-C3650-48PD-S, WS-C3650-48PD-S, WS-C3650-48PD-S, WS-C3650-48PD-S, WS-C3650-48PD-S, WS-C3650-48PD-S, WS-C3650-48PD-S, WS-C3650-48PD-S, WS-C3650-48PD-S, WS-C3650-48PD-S, WS-C3650-48P"/>
    <s v="FDO2033E1KT, FDO2033E1KT, FDO2033E1KT, FDO2033E1KT, FDO2033E1KT, FDO2033E1KT, FDO2033E1KT, FDO2033E1KT, FDO2033E1KT, FDO2033E1KT, FDO2033E1KT, FDO2033E1KT, FDO2033E1KT, FDO2033E1KT, FDO2033E1KT, FDO2033E1KT, FDO2033E1KT, FDO2033E1KT, FDO2033E1KT, FDO"/>
    <s v="00:A2:EE:8C:17:01, 00:A2:EE:8C:17:0A, 00:A2:EE:8C:17:0B, 00:A2:EE:8C:17:0C, 00:A2:EE:8C:17:0D, 00:A2:EE:8C:17:05, 00:A2:EE:8C:17:34, 00:A2:EE:8C:17:2C, 00:A2:EE:8C:17:2D, 00:A2:EE:8C:17:2E, 00:A2:EE:8C:17:2F, 00:A2:EE:8C:17:30, n.a., 00:A2:EE:8C:17:0"/>
    <s v="NULL"/>
    <s v="Yes"/>
  </r>
  <r>
    <n v="207041"/>
    <s v="Edge-G05-A0405-01.iavgroup.local Unit: 2"/>
    <x v="0"/>
    <s v="Network Switch"/>
    <s v="IAV_WRK"/>
    <s v="Woike, Oliver"/>
    <s v="NULL"/>
    <s v="Gifhorn"/>
    <s v="G_05.A-Bürogebäude_G_05.A0412"/>
    <s v="NULL"/>
    <x v="1"/>
    <m/>
    <m/>
    <s v="WS-C3650-48PD-S, WS-C3650-48PD-S, WS-C3650-48PD-S, WS-C3650-48PD-S, WS-C3650-48PD-S, WS-C3650-48PD-S, WS-C3650-48PD-S, WS-C3650-48PD-S, WS-C3650-48PD-S, WS-C3650-48PD-S, WS-C3650-48PD-S, WS-C3650-48PD-S, WS-C3650-48PD-S, WS-C3650-48PD-S, WS-C3650-48P"/>
    <s v="FDO2033E2MR, FDO2033E2MR, FDO2033E2MR, FDO2033E2MR, FDO2033E2MR, FDO2033E2MR, FDO2033E2MR, FDO2033E2MR, FDO2033E2MR, FDO2033E2MR, FDO2033E2MR, FDO2033E2MR, FDO2033E2MR, FDO2033E2MR, FDO2033E2MR, FDO2033E2MR, FDO2033E2MR, FDO2033E2MR, FDO2033E2MR, FDO"/>
    <s v="n.a., n.a., n.a., n.a., 00:A2:EE:A3:B6:06, 00:A2:EE:A3:B6:07, 00:A2:EE:A3:B6:08, 00:A2:EE:A3:B6:09, 00:A2:EE:A3:B6:2C, 00:A2:EE:A3:B6:2D, 00:A2:EE:A3:B6:2E, 00:A2:EE:A3:B6:2F, 00:A2:EE:A3:B6:30, 00:A2:EE:A3:B6:05, 00:A2:EE:A3:B6:27, 00:A2:EE:A3:B6:04"/>
    <s v="NULL"/>
    <s v="Yes"/>
  </r>
  <r>
    <n v="207042"/>
    <s v="Edge-G05-A0405-01.iavgroup.local Unit: 3"/>
    <x v="0"/>
    <s v="Network Switch"/>
    <s v="IAV_WRK"/>
    <s v="Woike, Oliver"/>
    <s v="NULL"/>
    <s v="Gifhorn"/>
    <s v="G_05.A-Bürogebäude_G_05.A0412"/>
    <s v="NULL"/>
    <x v="1"/>
    <m/>
    <m/>
    <s v="WS-C3650-48PD-S, WS-C3650-48PD-S, WS-C3650-48PD-S, WS-C3650-48PD-S, WS-C3650-48PD-S, WS-C3650-48PD-S, WS-C3650-48PD-S, WS-C3650-48PD-S, WS-C3650-48PD-S, WS-C3650-48PD-S, WS-C3650-48PD-S, WS-C3650-48PD-S, WS-C3650-48PD-S, WS-C3650-48PD-S, WS-C3650-48P"/>
    <s v="FDO2033Q0RY, FDO2033Q0RY, FDO2033Q0RY, FDO2033Q0RY, FDO2033Q0RY, FDO2033Q0RY, FDO2033Q0RY, FDO2033Q0RY, FDO2033Q0RY, FDO2033Q0RY, FDO2033Q0RY, FDO2033Q0RY, FDO2033Q0RY, FDO2033Q0RY, FDO2033Q0RY, FDO2033Q0RY, FDO2033Q0RY, FDO2033Q0RY, FDO2033Q0RY, FDO"/>
    <s v="n.a., n.a., n.a., n.a., n.a., n.a., 00:A2:EE:4F:86:87, 00:A2:EE:4F:86:88, 00:A2:EE:4F:86:89, 00:A2:EE:4F:86:B4, 00:A2:EE:4F:86:8F, 00:A2:EE:4F:86:AD, 00:A2:EE:4F:86:AE, 00:A2:EE:4F:86:AF, 00:A2:EE:4F:86:B0, 00:A2:EE:4F:86:85, 00:A2:EE:4F:86:86, 00:A2"/>
    <s v="NULL"/>
    <s v="Yes"/>
  </r>
  <r>
    <n v="207043"/>
    <s v="Edge-G05-A0405-01.iavgroup.local Unit: 4"/>
    <x v="0"/>
    <s v="Network Switch"/>
    <s v="IAV_WRK"/>
    <s v="Woike, Oliver"/>
    <s v="NULL"/>
    <s v="Gifhorn"/>
    <s v="G_05.A-Bürogebäude_G_05.A0412"/>
    <s v="NULL"/>
    <x v="1"/>
    <m/>
    <m/>
    <s v="WS-C3650-48PD-S, WS-C3650-48PD-S, WS-C3650-48PD-S, WS-C3650-48PD-S, WS-C3650-48PD-S, WS-C3650-48PD-S, WS-C3650-48PD-S, WS-C3650-48PD-S, WS-C3650-48PD-S, WS-C3650-48PD-S, WS-C3650-48PD-S, WS-C3650-48PD-S, WS-C3650-48PD-S, WS-C3650-48PD-S, WS-C3650-48P"/>
    <s v="FDO2033E2ZP, FDO2033E2ZP, FDO2033E2ZP, FDO2033E2ZP, FDO2033E2ZP, FDO2033E2ZP, FDO2033E2ZP, FDO2033E2ZP, FDO2033E2ZP, FDO2033E2ZP, FDO2033E2ZP, FDO2033E2ZP, FDO2033E2ZP, FDO2033E2ZP, FDO2033E2ZP, FDO2033E2ZP, FDO2033E2ZP, FDO2033E2ZP, FDO2033E2ZP, FDO"/>
    <s v="n.a., n.a., n.a., n.a., n.a., 00:A2:EE:8B:1E:08, 00:A2:EE:8B:1E:09, 00:A2:EE:8B:1E:2E, 00:A2:EE:8B:1E:2F, 00:A2:EE:8B:1E:30, 00:A2:EE:8B:1E:05, 00:A2:EE:8B:1E:06, 00:A2:EE:8B:1E:07, 00:A2:EE:8B:1E:28, 00:A2:EE:8B:1E:29, 00:A2:EE:8B:1E:2A, 00:A2:EE:8B"/>
    <s v="NULL"/>
    <s v="Yes"/>
  </r>
  <r>
    <n v="147857"/>
    <s v="Edge-G05-A0433-01.iavgroup.local"/>
    <x v="0"/>
    <s v="Network Stack"/>
    <s v="IAV_WRK"/>
    <s v="Woike, Oliver"/>
    <s v="NULL"/>
    <s v="Gifhorn"/>
    <s v="G_05.A-Bürogebäude_G_05.A0457"/>
    <s v="NULL"/>
    <x v="1"/>
    <m/>
    <m/>
    <s v="Cisco Switch, Cisco Switch, Cisco Switch, Cisco Switch, Cisco Switch, Cisco Switch"/>
    <s v="FDO2033E2LS, FDO2033E2LS, FDO2033E2LS, FDO2033E2LS, FDO2033E2LS, FDO2033E2LS"/>
    <s v="n.a., n.a., n.a., n.a., n.a., 00:A2:EE:4F:28:81"/>
    <s v="n.a., n.a., n.a., n.a., n.a., 10.2.2.14"/>
    <s v="Yes"/>
  </r>
  <r>
    <n v="207044"/>
    <s v="Edge-G05-A0433-01.iavgroup.local Unit: 1"/>
    <x v="0"/>
    <s v="Network Switch"/>
    <s v="IAV_WRK"/>
    <s v="Woike, Oliver"/>
    <s v="NULL"/>
    <s v="Gifhorn"/>
    <s v="G_05.A-Bürogebäude_G_05.A0457"/>
    <s v="NULL"/>
    <x v="1"/>
    <m/>
    <m/>
    <s v="WS-C3650-48PD-S, WS-C3650-48PD-S, WS-C3650-48PD-S, WS-C3650-48PD-S, WS-C3650-48PD-S, WS-C3650-48PD-S, WS-C3650-48PD-S, WS-C3650-48PD-S, WS-C3650-48PD-S, WS-C3650-48PD-S, WS-C3650-48PD-S, WS-C3650-48PD-S, WS-C3650-48PD-S, WS-C3650-48PD-S, WS-C3650-48P"/>
    <s v="FDO2033E2LS, FDO2033E2LS, FDO2033E2LS, FDO2033E2LS, FDO2033E2LS, FDO2033E2LS, FDO2033E2LS, FDO2033E2LS, FDO2033E2LS, FDO2033E2LS, FDO2033E2LS, FDO2033E2LS, FDO2033E2LS, FDO2033E2LS, FDO2033E2LS, FDO2033E2LS, FDO2033E2LS, FDO2033E2LS, FDO2033E2LS, FDO"/>
    <s v="00:A2:EE:A3:EF:81, 00:A2:EE:A3:EF:8A, 00:A2:EE:A3:EF:8B, 00:A2:EE:A3:EF:8C, 00:A2:EE:A3:EF:8D, 00:A2:EE:A3:EF:8E, n.a., 00:A2:EE:A3:EF:A2, 00:A2:EE:A3:EF:B4, 00:A2:EE:A3:EF:AB, 00:A2:EE:A3:EF:AC, 00:A2:EE:A3:EF:AD, 00:A2:EE:A3:EF:AE, 00:A2:EE:A3:EF:A"/>
    <s v="NULL"/>
    <s v="Yes"/>
  </r>
  <r>
    <n v="207045"/>
    <s v="Edge-G05-A0433-01.iavgroup.local Unit: 2"/>
    <x v="0"/>
    <s v="Network Switch"/>
    <s v="IAV_WRK"/>
    <s v="Woike, Oliver"/>
    <s v="NULL"/>
    <s v="Gifhorn"/>
    <s v="G_05.A-Bürogebäude_G_05.A0457"/>
    <s v="NULL"/>
    <x v="1"/>
    <m/>
    <m/>
    <s v="WS-C3650-48PD-S, WS-C3650-48PD-S, WS-C3650-48PD-S, WS-C3650-48PD-S, WS-C3650-48PD-S, WS-C3650-48PD-S, WS-C3650-48PD-S, WS-C3650-48PD-S, WS-C3650-48PD-S, WS-C3650-48PD-S, WS-C3650-48PD-S, WS-C3650-48PD-S, WS-C3650-48PD-S, WS-C3650-48PD-S, WS-C3650-48P"/>
    <s v="FDO2033Q19B, FDO2033Q19B, FDO2033Q19B, FDO2033Q19B, FDO2033Q19B, FDO2033Q19B, FDO2033Q19B, FDO2033Q19B, FDO2033Q19B, FDO2033Q19B, FDO2033Q19B, FDO2033Q19B, FDO2033Q19B, FDO2033Q19B, FDO2033Q19B, FDO2033Q19B, FDO2033Q19B, FDO2033Q19B, FDO2033Q19B, FDO"/>
    <s v="n.a., n.a., n.a., n.a., n.a., 00:A2:EE:8A:DC:08, 00:A2:EE:8A:DC:09, 00:A2:EE:8A:DC:2E, 00:A2:EE:8A:DC:2F, 00:A2:EE:8A:DC:30, 00:A2:EE:8A:DC:05, 00:A2:EE:8A:DC:06, 00:A2:EE:8A:DC:07, 00:A2:EE:8A:DC:28, 00:A2:EE:8A:DC:29, 00:A2:EE:8A:DC:2A, 00:A2:EE:8A"/>
    <s v="NULL"/>
    <s v="Yes"/>
  </r>
  <r>
    <n v="207046"/>
    <s v="Edge-G05-A0433-01.iavgroup.local Unit: 3"/>
    <x v="0"/>
    <s v="Network Switch"/>
    <s v="IAV_WRK"/>
    <s v="Woike, Oliver"/>
    <s v="NULL"/>
    <s v="Gifhorn"/>
    <s v="G_05.A-Bürogebäude_G_05.A0457"/>
    <s v="NULL"/>
    <x v="1"/>
    <m/>
    <m/>
    <s v="WS-C3650-48PD-S, WS-C3650-48PD-S, WS-C3650-48PD-S, WS-C3650-48PD-S, WS-C3650-48PD-S, WS-C3650-48PD-S, WS-C3650-48PD-S, WS-C3650-48PD-S, WS-C3650-48PD-S, WS-C3650-48PD-S, WS-C3650-48PD-S, WS-C3650-48PD-S, WS-C3650-48PD-S, WS-C3650-48PD-S, WS-C3650-48P"/>
    <s v="FDO2033Q0SR, FDO2033Q0SR, FDO2033Q0SR, FDO2033Q0SR, FDO2033Q0SR, FDO2033Q0SR, FDO2033Q0SR, FDO2033Q0SR, FDO2033Q0SR, FDO2033Q0SR, FDO2033Q0SR, FDO2033Q0SR, FDO2033Q0SR, FDO2033Q0SR, FDO2033Q0SR, FDO2033Q0SR, FDO2033Q0SR, FDO2033Q0SR, FDO2033Q0SR, FDO"/>
    <s v="n.a., n.a., n.a., n.a., n.a., 00:A2:EE:4F:28:AB, 00:A2:EE:4F:28:AC, 00:A2:EE:4F:28:AD, 00:A2:EE:4F:28:AE, 00:A2:EE:4F:28:AF, 00:A2:EE:4F:28:85, 00:A2:EE:4F:28:86, 00:A2:EE:4F:28:87, 00:A2:EE:4F:28:88, 00:A2:EE:4F:28:89, 00:A2:EE:4F:28:B4, 00:A2:EE:4F"/>
    <s v="NULL"/>
    <s v="Yes"/>
  </r>
  <r>
    <n v="207047"/>
    <s v="Edge-G05-A0433-01.iavgroup.local Unit: 4"/>
    <x v="0"/>
    <s v="Network Switch"/>
    <s v="IAV_WRK"/>
    <s v="Woike, Oliver"/>
    <s v="NULL"/>
    <s v="Gifhorn"/>
    <s v="G_05.A-Bürogebäude_G_05.A0457"/>
    <s v="NULL"/>
    <x v="1"/>
    <m/>
    <m/>
    <s v="WS-C3650-48PD-S, WS-C3650-48PD-S, WS-C3650-48PD-S, WS-C3650-48PD-S, WS-C3650-48PD-S, WS-C3650-48PD-S, WS-C3650-48PD-S, WS-C3650-48PD-S, WS-C3650-48PD-S, WS-C3650-48PD-S, WS-C3650-48PD-S, WS-C3650-48PD-S, WS-C3650-48PD-S, WS-C3650-48PD-S, WS-C3650-48P"/>
    <s v="FDO2033Q1F1, FDO2033Q1F1, FDO2033Q1F1, FDO2033Q1F1, FDO2033Q1F1, FDO2033Q1F1, FDO2033Q1F1, FDO2033Q1F1, FDO2033Q1F1, FDO2033Q1F1, FDO2033Q1F1, FDO2033Q1F1, FDO2033Q1F1, FDO2033Q1F1, FDO2033Q1F1, FDO2033Q1F1, FDO2033Q1F1, FDO2033Q1F1, FDO2033Q1F1, FDO"/>
    <s v="n.a., n.a., n.a., n.a., n.a., n.a., 00:A2:EE:85:12:89, 00:A2:EE:85:12:AF, 00:A2:EE:85:12:B0, 00:A2:EE:85:12:85, 00:A2:EE:85:12:86, 00:A2:EE:85:12:87, 00:A2:EE:85:12:88, 00:A2:EE:85:12:A9, 00:A2:EE:85:12:AA, 00:A2:EE:85:12:AB, 00:A2:EE:85:12:AC, 00:A2"/>
    <s v="NULL"/>
    <s v="Yes"/>
  </r>
  <r>
    <n v="146251"/>
    <s v="Edge-G09-EG-01"/>
    <x v="0"/>
    <s v="Network Switch"/>
    <s v="IAV_WRK"/>
    <s v="Woike, Oliver"/>
    <s v="NULL"/>
    <s v="Gifhorn"/>
    <s v="G_09.A-Bürogebäude (Sintex)_G_09.A0101"/>
    <s v="NULL"/>
    <x v="1"/>
    <m/>
    <m/>
    <s v="Foundry Iron Switch"/>
    <s v="NULL"/>
    <m/>
    <s v="10.2.2.205"/>
    <s v="No"/>
  </r>
  <r>
    <n v="140954"/>
    <s v="Edge-G09-OG1-01"/>
    <x v="0"/>
    <s v="Network Switch"/>
    <s v="IAV_WRK"/>
    <s v="Woike, Oliver"/>
    <s v="NULL"/>
    <s v="Gifhorn"/>
    <s v="G_09.A-Bürogebäude (Sintex)_G_09.A0101"/>
    <s v="NULL"/>
    <x v="1"/>
    <m/>
    <m/>
    <s v="Foundry Iron Switch, Foundry Iron Switch, Foundry Iron Switch, Foundry Iron Switch, Foundry Iron Switch, Foundry Iron Switch, Foundry Iron Switch"/>
    <s v="BZT0420K01N, BZT0420K01N, BZT0420K01N, BZT0420K01N, BZT0420K01N, BZT0420K01N, BZT0420K01N"/>
    <s v="CC:4E:24:67:F7:00, n.a., CC:4E:24:67:F7:00, CC:4E:24:67:F7:01, CC:4E:24:67:F7:02, CC:4E:24:67:F7:03, CC:4E:24:67:F7:32"/>
    <s v="NULL"/>
    <s v="Yes"/>
  </r>
  <r>
    <n v="119052"/>
    <s v="fcsw-01"/>
    <x v="2"/>
    <s v="Fibre Channel Switch"/>
    <s v="IAV_REJ"/>
    <s v="Lichthardt, Martin"/>
    <s v="NULL"/>
    <s v="Gifhorn"/>
    <s v="G_03.A-Fahrzeugentwicklung_G_03.A0224n"/>
    <s v="NULL"/>
    <x v="1"/>
    <m/>
    <m/>
    <s v="Fibre Channel Switch"/>
    <m/>
    <m/>
    <s v="10.188.13.171"/>
    <s v="No"/>
  </r>
  <r>
    <n v="119053"/>
    <s v="fcsw-02"/>
    <x v="2"/>
    <s v="Fibre Channel Switch"/>
    <s v="IAV_REJ"/>
    <s v="Lichthardt, Martin"/>
    <s v="NULL"/>
    <s v="Gifhorn"/>
    <s v="G_03.A-Fahrzeugentwicklung_G_03.A0224n"/>
    <s v="NULL"/>
    <x v="1"/>
    <m/>
    <m/>
    <s v="Fibre Channel Switch"/>
    <m/>
    <m/>
    <s v="10.188.13.172"/>
    <s v="No"/>
  </r>
  <r>
    <n v="141659"/>
    <s v="Firewall GlobalX1"/>
    <x v="0"/>
    <s v="Firewall"/>
    <s v="PLAN"/>
    <s v="Woike, Oliver"/>
    <s v="NULL"/>
    <s v="Gifhorn"/>
    <s v="G_01.A0203"/>
    <s v="NULL"/>
    <x v="1"/>
    <m/>
    <m/>
    <s v="NULL"/>
    <s v="NULL"/>
    <s v="NULL"/>
    <s v="NULL"/>
    <s v="No"/>
  </r>
  <r>
    <n v="141660"/>
    <s v="Firewall GlobalX2"/>
    <x v="0"/>
    <s v="Firewall"/>
    <s v="PLAN"/>
    <s v="Woike, Oliver"/>
    <s v="NULL"/>
    <s v="Gifhorn"/>
    <s v="G_01.A0203"/>
    <s v="NULL"/>
    <x v="1"/>
    <m/>
    <m/>
    <s v="NULL"/>
    <s v="NULL"/>
    <s v="NULL"/>
    <s v="NULL"/>
    <s v="No"/>
  </r>
  <r>
    <n v="141662"/>
    <s v="Firewall GlobalX3"/>
    <x v="0"/>
    <s v="Firewall"/>
    <s v="PLAN"/>
    <s v="Woike, Oliver"/>
    <s v="NULL"/>
    <s v="Gifhorn"/>
    <s v="G_01.A0203"/>
    <s v="NULL"/>
    <x v="1"/>
    <m/>
    <m/>
    <s v="NULL"/>
    <s v="NULL"/>
    <s v="NULL"/>
    <s v="NULL"/>
    <s v="No"/>
  </r>
  <r>
    <n v="141661"/>
    <s v="Firewall GlobalX4"/>
    <x v="0"/>
    <s v="Firewall"/>
    <s v="PLAN"/>
    <s v="Woike, Oliver"/>
    <s v="NULL"/>
    <s v="Gifhorn"/>
    <s v="G_01.A0203"/>
    <s v="NULL"/>
    <x v="1"/>
    <m/>
    <m/>
    <s v="NULL"/>
    <s v="NULL"/>
    <s v="NULL"/>
    <s v="NULL"/>
    <s v="No"/>
  </r>
  <r>
    <n v="136080"/>
    <s v="FOX1740GNU4"/>
    <x v="0"/>
    <s v="Network Router"/>
    <s v="IAV_WRK"/>
    <s v="Luettge, Florian"/>
    <s v="NULL"/>
    <s v="Gifhorn"/>
    <s v="G_01.A-Hauptgebäude_G_01.A0012"/>
    <s v="NULL"/>
    <x v="1"/>
    <m/>
    <m/>
    <s v="Cisco Aggregation Services Router 100x, Cisco Aggregation Services Router 100x, Cisco Aggregation Services Router 100x, Cisco Aggregation Services Router 100x"/>
    <s v="NULL"/>
    <s v="n.a., n.a., n.a., "/>
    <s v="n.a., n.a., n.a., 10.2.0.244"/>
    <s v="No"/>
  </r>
  <r>
    <n v="187502"/>
    <s v="francium"/>
    <x v="1"/>
    <s v="Server Linux"/>
    <s v="IAV_WRK"/>
    <s v="Sondermann, Marco"/>
    <s v="NULL"/>
    <s v="Gifhorn"/>
    <s v="G_01.A-Hauptgebäude_G_01.A0013"/>
    <s v="NULL"/>
    <x v="1"/>
    <m/>
    <m/>
    <s v=" (Server Linux)"/>
    <m/>
    <s v="n.a."/>
    <s v="n.a."/>
    <s v="No"/>
  </r>
  <r>
    <n v="119108"/>
    <s v="fuerst-buero"/>
    <x v="0"/>
    <s v="Network Switch"/>
    <s v="IAV_REJ"/>
    <s v="Woike, Oliver"/>
    <s v="NULL"/>
    <s v="Gifhorn"/>
    <s v="G_01.A0203"/>
    <s v="M.Haring: System wurde außer Betrieb gesetzt (03.03.2017)"/>
    <x v="1"/>
    <m/>
    <m/>
    <s v="Brocade Fastiron FLS648, Brocade Fastiron FLS648"/>
    <s v="AN07280480, AN07280480"/>
    <s v="00:12:F2:EC:04:C0, n.a."/>
    <s v="10.188.128.70, n.a."/>
    <s v="Yes"/>
  </r>
  <r>
    <n v="120435"/>
    <s v="fuerst-halle-3"/>
    <x v="0"/>
    <s v="Network Switch"/>
    <s v="IAV_REJ"/>
    <s v="Woike, Oliver"/>
    <s v="NULL"/>
    <s v="Gifhorn"/>
    <s v="G_01.A0203"/>
    <s v="M.Haring: System wurde außer Betrieb gesetzt (03.03.2017)"/>
    <x v="1"/>
    <m/>
    <m/>
    <s v="Foundry Networks Switch FLS624, Foundry Networks Switch FLS624"/>
    <s v="AN07431277, AN07431277"/>
    <s v="00:1B:ED:48:37:00, n.a."/>
    <s v="10.188.128.73, n.a."/>
    <s v="Yes"/>
  </r>
  <r>
    <n v="136082"/>
    <s v="g1g-eg-0012"/>
    <x v="0"/>
    <s v="Network Stack"/>
    <s v="IAV_WRK"/>
    <s v="Woike, Oliver"/>
    <s v="NULL"/>
    <s v="Gifhorn"/>
    <s v="G_01.G-Motorenprüffeld_G_01.G0012"/>
    <s v="NULL"/>
    <x v="1"/>
    <m/>
    <m/>
    <s v="Foundry FastIron ICX Switch, Foundry FastIron ICX Switch, Foundry FastIron ICX Switch, Foundry FastIron ICX Switch"/>
    <s v="BZN0416K053, BZN0416K053, BZN0416K053, BZN0416K053"/>
    <s v="n.a., n.a., n.a., CC:4E:24:5D:34:00"/>
    <s v="n.a., n.a., n.a., 10.188.71.231"/>
    <s v="Yes"/>
  </r>
  <r>
    <n v="206870"/>
    <s v="g1g-eg-0012 Unit: 1"/>
    <x v="0"/>
    <s v="Network Switch"/>
    <s v="IAV_WRK"/>
    <s v="Woike, Oliver"/>
    <s v="NULL"/>
    <s v="Gifhorn"/>
    <s v="G_01.G-Motorenprüffeld_G_01.G0012"/>
    <s v="NULL"/>
    <x v="1"/>
    <m/>
    <m/>
    <s v="ICX6430-24 24-port, ICX6430-24 24-port, ICX6430-24 24-port, ICX6430-24 24-port, ICX6430-24 24-port, ICX6430-24 24-port, ICX6430-24 24-port, ICX6430-24 24-port, ICX6430-24 24-port, ICX6430-24 24-port, ICX6430-24 24-port, ICX6430-24 24-port, ICX6430-24"/>
    <s v="BZN0416K053, BZN0416K053, BZN0416K053, BZN0416K053, BZN0416K053, BZN0416K053, BZN0416K053, BZN0416K053, BZN0416K053, BZN0416K053, BZN0416K053, BZN0416K053, BZN0416K053, BZN0416K053, BZN0416K053, BZN0416K053, BZN0416K053, BZN0416K053, BZN0416K053, BZN"/>
    <s v="CC:4E:24:5D:C5:A0, CC:4E:24:5D:C5:A9, CC:4E:24:5D:C5:AA, CC:4E:24:5D:C5:AB, n.a., CC:4E:24:5D:C5:AD, CC:4E:24:5D:C5:B9, CC:4E:24:5D:C5:BA, CC:4E:24:5D:C5:BB, CC:4E:24:5D:C5:BC, CC:4E:24:5D:C5:AC, CC:4E:24:5D:C5:A3, CC:4E:24:5D:C5:A4, CC:4E:24:5D:C5:A"/>
    <s v="NULL"/>
    <s v="Yes"/>
  </r>
  <r>
    <n v="206871"/>
    <s v="g1g-eg-0012 Unit: 2"/>
    <x v="0"/>
    <s v="Network Switch"/>
    <s v="IAV_WRK"/>
    <s v="Woike, Oliver"/>
    <s v="NULL"/>
    <s v="Gifhorn"/>
    <s v="G_01.G-Motorenprüffeld_G_01.G0012"/>
    <s v="NULL"/>
    <x v="1"/>
    <m/>
    <m/>
    <s v="ICX6430-24 24-port, ICX6430-24 24-port, ICX6430-24 24-port, ICX6430-24 24-port, ICX6430-24 24-port, ICX6430-24 24-port, ICX6430-24 24-port, ICX6430-24 24-port, ICX6430-24 24-port, ICX6430-24 24-port, ICX6430-24 24-port, ICX6430-24 24-port, ICX6430-24"/>
    <s v="BZN0411K0CK, BZN0411K0CK, BZN0411K0CK, BZN0411K0CK, BZN0411K0CK, BZN0411K0CK, BZN0411K0CK, BZN0411K0CK, BZN0411K0CK, BZN0411K0CK, BZN0411K0CK, BZN0411K0CK, BZN0411K0CK, BZN0411K0CK, BZN0411K0CK, BZN0411K0CK, BZN0411K0CK, BZN0411K0CK, BZN0411K0CK, BZN"/>
    <s v="CC:4E:24:5D:34:00, CC:4E:24:5D:34:09, CC:4E:24:5D:34:0A, CC:4E:24:5D:34:0B, CC:4E:24:5D:34:0C, CC:4E:24:5D:34:08, CC:4E:24:5D:34:19, CC:4E:24:5D:34:1A, CC:4E:24:5D:34:1B, CC:4E:24:5D:34:1C, CC:4E:24:5D:34:02, n.a., CC:4E:24:5D:34:03, CC:4E:24:5D:34:0"/>
    <s v="NULL"/>
    <s v="Yes"/>
  </r>
  <r>
    <n v="206872"/>
    <s v="g1g-eg-0012 Unit: 3"/>
    <x v="0"/>
    <s v="Network Switch"/>
    <s v="IAV_WRK"/>
    <s v="Woike, Oliver"/>
    <s v="NULL"/>
    <s v="Gifhorn"/>
    <s v="G_01.G-Motorenprüffeld_G_01.G0012"/>
    <s v="NULL"/>
    <x v="1"/>
    <m/>
    <m/>
    <s v="ICX6430-24 24-port, ICX6430-24 24-port, ICX6430-24 24-port, ICX6430-24 24-port, ICX6430-24 24-port, ICX6430-24 24-port, ICX6430-24 24-port, ICX6430-24 24-port, ICX6430-24 24-port, ICX6430-24 24-port, ICX6430-24 24-port, ICX6430-24 24-port, ICX6430-24"/>
    <s v="BZN0411K0AJ, BZN0411K0AJ, BZN0411K0AJ, BZN0411K0AJ, BZN0411K0AJ, BZN0411K0AJ, BZN0411K0AJ, BZN0411K0AJ, BZN0411K0AJ, BZN0411K0AJ, BZN0411K0AJ, BZN0411K0AJ, BZN0411K0AJ, BZN0411K0AJ, BZN0411K0AJ, BZN0411K0AJ, BZN0411K0AJ, BZN0411K0AJ, BZN0411K0AJ, BZN"/>
    <s v="CC:4E:24:5D:36:00, CC:4E:24:5D:36:09, CC:4E:24:5D:36:0A, CC:4E:24:5D:36:0B, CC:4E:24:5D:36:0C, CC:4E:24:5D:36:0D, CC:4E:24:5D:36:19, CC:4E:24:5D:36:1A, CC:4E:24:5D:36:1B, CC:4E:24:5D:36:15, CC:4E:24:5D:36:03, CC:4E:24:5D:36:04, CC:4E:24:5D:36:05, CC:"/>
    <s v="NULL"/>
    <s v="Yes"/>
  </r>
  <r>
    <n v="126739"/>
    <s v="g1g-og1-0109"/>
    <x v="0"/>
    <s v="Network Stack"/>
    <s v="IAV_WRK"/>
    <s v="Woike, Oliver"/>
    <s v="NULL"/>
    <s v="Gifhorn"/>
    <s v="G_01.G-Motorenprüffeld_G_01.G0109"/>
    <s v="NULL"/>
    <x v="1"/>
    <m/>
    <m/>
    <s v="Brocade Communications Systems ICX6450-48 Switch, Brocade Communications Systems ICX6450-48 Switch"/>
    <s v="BZS0415K00X, BZS0415K00X"/>
    <s v="CC:4E:24:52:19:A0, n.a."/>
    <s v="10.188.71.230, n.a."/>
    <s v="Yes"/>
  </r>
  <r>
    <n v="206877"/>
    <s v="g1g-og1-0109 Unit: 1"/>
    <x v="0"/>
    <s v="Network Switch"/>
    <s v="IAV_WRK"/>
    <s v="Woike, Oliver"/>
    <s v="NULL"/>
    <s v="Gifhorn"/>
    <s v="G_01.G-Motorenprüffeld_G_01.G0109"/>
    <s v="NULL"/>
    <x v="1"/>
    <m/>
    <m/>
    <s v="ICX6450-24 24-port, ICX6450-24 24-port, ICX6450-24 24-port, ICX6450-24 24-port, ICX6450-24 24-port, ICX6450-24 24-port, ICX6450-24 24-port, ICX6450-24 24-port, ICX6450-24 24-port, ICX6450-24 24-port, ICX6450-24 24-port, ICX6450-24 24-port, ICX6450-24"/>
    <s v="BZS0415K00X, BZS0415K00X, BZS0415K00X, BZS0415K00X, BZS0415K00X, BZS0415K00X, BZS0415K00X, BZS0415K00X, BZS0415K00X, BZS0415K00X, BZS0415K00X, BZS0415K00X, BZS0415K00X, BZS0415K00X, BZS0415K00X, BZS0415K00X, BZS0415K00X, BZS0415K00X, BZS0415K00X, BZS"/>
    <s v="CC:4E:24:52:19:A0, CC:4E:24:52:19:A9, CC:4E:24:52:19:AA, CC:4E:24:52:19:AB, CC:4E:24:52:19:A7, CC:4E:24:52:19:A8, CC:4E:24:52:19:B9, CC:4E:24:52:19:BA, CC:4E:24:52:19:BB, CC:4E:24:52:19:BC, CC:4E:24:52:19:B7, CC:4E:24:52:19:A2, CC:4E:24:52:19:A3, CC:"/>
    <s v="NULL"/>
    <s v="Yes"/>
  </r>
  <r>
    <n v="206878"/>
    <s v="g1g-og1-0109 Unit: 2"/>
    <x v="0"/>
    <s v="Network Switch"/>
    <s v="IAV_WRK"/>
    <s v="Woike, Oliver"/>
    <s v="NULL"/>
    <s v="Gifhorn"/>
    <s v="G_01.G-Motorenprüffeld_G_01.G0109"/>
    <s v="NULL"/>
    <x v="1"/>
    <m/>
    <m/>
    <s v="ICX6450-48 48-port, ICX6450-48 48-port, ICX6450-48 48-port, ICX6450-48 48-port, ICX6450-48 48-port, ICX6450-48 48-port, ICX6450-48 48-port, ICX6450-48 48-port, ICX6450-48 48-port, ICX6450-48 48-port, ICX6450-48 48-port, ICX6450-48 48-port, ICX6450-48"/>
    <s v="BZU0415K08A, BZU0415K08A, BZU0415K08A, BZU0415K08A, BZU0415K08A, BZU0415K08A, BZU0415K08A, BZU0415K08A, BZU0415K08A, BZU0415K08A, BZU0415K08A, BZU0415K08A, BZU0415K08A, BZU0415K08A, BZU0415K08A, BZU0415K08A, BZU0415K08A, BZU0415K08A, BZU0415K08A, BZU"/>
    <s v="CC:4E:24:65:70:80, CC:4E:24:65:70:89, CC:4E:24:65:70:8A, CC:4E:24:65:70:8B, CC:4E:24:65:70:8C, n.a., CC:4E:24:65:70:B1, CC:4E:24:65:70:B3, CC:4E:24:65:70:B4, CC:4E:24:65:70:8D, CC:4E:24:65:70:AF, CC:4E:24:65:70:84, CC:4E:24:65:70:85, CC:4E:24:65:70:8"/>
    <s v="NULL"/>
    <s v="Yes"/>
  </r>
  <r>
    <n v="206879"/>
    <s v="g1g-og1-0109 Unit: 3"/>
    <x v="0"/>
    <s v="Network Switch"/>
    <s v="IAV_WRK"/>
    <s v="Woike, Oliver"/>
    <s v="NULL"/>
    <s v="Gifhorn"/>
    <s v="G_01.G-Motorenprüffeld_G_01.G0109"/>
    <s v="NULL"/>
    <x v="1"/>
    <m/>
    <m/>
    <s v="ICX6450-48 48-port, ICX6450-48 48-port, ICX6450-48 48-port, ICX6450-48 48-port, ICX6450-48 48-port, ICX6450-48 48-port, ICX6450-48 48-port, ICX6450-48 48-port, ICX6450-48 48-port, ICX6450-48 48-port, ICX6450-48 48-port, ICX6450-48 48-port, ICX6450-48"/>
    <s v="BZU0415K07H, BZU0415K07H, BZU0415K07H, BZU0415K07H, BZU0415K07H, BZU0415K07H, BZU0415K07H, BZU0415K07H, BZU0415K07H, BZU0415K07H, BZU0415K07H, BZU0415K07H, BZU0415K07H, BZU0415K07H, BZU0415K07H, BZU0415K07H, BZU0415K07H, BZU0415K07H, BZU0415K07H, BZU"/>
    <s v="CC:4E:24:65:91:80, CC:4E:24:65:91:89, CC:4E:24:65:91:8A, n.a., CC:4E:24:65:91:8C, CC:4E:24:65:91:8D, CC:4E:24:65:91:B1, CC:4E:24:65:91:B2, CC:4E:24:65:91:B3, CC:4E:24:65:91:8B, CC:4E:24:65:91:AF, CC:4E:24:65:91:84, CC:4E:24:65:91:85, CC:4E:24:65:91:8"/>
    <s v="NULL"/>
    <s v="Yes"/>
  </r>
  <r>
    <n v="120407"/>
    <s v="g1-halled-r014-1"/>
    <x v="0"/>
    <s v="Network Switch"/>
    <s v="IAV_WRK"/>
    <s v="Woike, Oliver"/>
    <s v="NULL"/>
    <s v="Gifhorn"/>
    <s v="G_01.D-Fahrzeughalle D_G_01.D0014"/>
    <s v="NULL"/>
    <x v="1"/>
    <m/>
    <m/>
    <s v="Foundry Networks Switch FLS624, Foundry Networks Switch FLS624, Foundry Networks Switch FLS624, Foundry Networks Switch FLS624, Foundry Networks Switch FLS624, Foundry Networks Switch FLS624, Foundry Networks Switch FLS624, Foundry Networks Switch FL"/>
    <s v="AN08071670, AN08071670, AN08071670, AN08071670, AN08071670, AN08071670, AN08071670, AN08071670, AN08071670, AN08071670, AN08071670, AN08071670, AN08071670, AN08071670, AN08071670, AN08071670, AN08071670, AN08071670, AN08071670, AN08071670, AN08071670"/>
    <s v="00:1B:ED:7A:65:00, n.a., 00:1B:ED:7A:65:00, 00:1B:ED:7A:65:09, 00:1B:ED:7A:65:05, 00:1B:ED:7A:65:06, 00:1B:ED:7A:65:07, 00:1B:ED:7A:65:08, 00:1B:ED:7A:65:15, 00:1B:ED:7A:65:16, 00:1B:ED:7A:65:17, 00:1B:ED:7A:65:02, 00:1B:ED:7A:65:03, 00:1B:ED:7A:65:0"/>
    <s v="NULL"/>
    <s v="Yes"/>
  </r>
  <r>
    <n v="119087"/>
    <s v="g1-halled-r014-2"/>
    <x v="0"/>
    <s v="Network Switch"/>
    <s v="IAV_WRK"/>
    <s v="Woike, Oliver"/>
    <s v="NULL"/>
    <s v="Gifhorn"/>
    <s v="G_01.D-Fahrzeughalle D_G_01.D0014"/>
    <s v="NULL"/>
    <x v="1"/>
    <m/>
    <m/>
    <s v="Brocade Fastiron FLS648, Brocade Fastiron FLS648, Brocade Fastiron FLS648, Brocade Fastiron FLS648, Brocade Fastiron FLS648, Brocade Fastiron FLS648, Brocade Fastiron FLS648, Brocade Fastiron FLS648, Brocade Fastiron FLS648, Brocade Fastiron FLS648, "/>
    <s v="AN07280516, AN07280516, AN07280516, AN07280516, AN07280516, AN07280516, AN07280516, AN07280516, AN07280516, AN07280516, AN07280516, AN07280516, AN07280516, AN07280516, AN07280516, AN07280516, AN07280516, AN07280516, AN07280516, AN07280516, AN07280516"/>
    <s v="00:12:F2:EC:1E:00, n.a., 00:12:F2:EC:1E:00, 00:12:F2:EC:1E:09, 00:12:F2:EC:1E:0A, 00:12:F2:EC:1E:06, 00:12:F2:EC:1E:07, 00:12:F2:EC:1E:08, 00:12:F2:EC:1E:2A, 00:12:F2:EC:1E:2E, 00:12:F2:EC:1E:2C, 00:12:F2:EC:1E:2D, n.a., 00:12:F2:EC:1E:2F, 00:12:F2:E"/>
    <s v="NULL"/>
    <s v="Yes"/>
  </r>
  <r>
    <n v="118952"/>
    <s v="g1-main"/>
    <x v="0"/>
    <s v="Network Router"/>
    <s v="IAV_WRK"/>
    <s v="Woike, Oliver"/>
    <s v="NULL"/>
    <s v="Gifhorn"/>
    <s v="G_01.A-Hauptgebäude_G_01.A0012"/>
    <s v="NULL"/>
    <x v="0"/>
    <m/>
    <s v="DS02"/>
    <s v="Brocade NetIron MLX, Brocade NetIron MLX, Brocade NetIron MLX, Brocade NetIron MLX, Brocade NetIron MLX, Brocade NetIron MLX, Brocade NetIron MLX, Brocade NetIron MLX, Brocade NetIron MLX, Brocade NetIron MLX, Brocade NetIron MLX, Brocade NetIron MLX"/>
    <s v="SA32075012, SA32075012, SA32075012, SA32075012, SA32075012, SA32075012, SA32075012, SA32075012, SA32075012, SA32075012, SA32075012, SA32075012, SA32075012, SA32075012, SA32075012, SA32075012, SA32075012, SA32075012, SA32075012, SA32075012, SA32075012"/>
    <s v="n.a., n.a., n.a., n.a., n.a., n.a., n.a., n.a., n.a., 00:12:F2:96:F1:00, n.a., n.a., n.a., n.a., n.a., n.a., n.a., n.a., n.a., n.a., n.a., n.a., n.a., n.a., n.a., n.a., n.a., n.a."/>
    <s v="n.a., n.a., n.a., n.a., n.a., n.a., n.a., n.a., n.a., 10.188.77.1, n.a., n.a., n.a., n.a., n.a., n.a., n.a., n.a., n.a., n.a., n.a., n.a., n.a., n.a., n.a., n.a., n.a., n.a."/>
    <s v="Yes"/>
  </r>
  <r>
    <n v="120409"/>
    <s v="g1-mpst-conti1"/>
    <x v="0"/>
    <s v="Network Switch"/>
    <s v="IAV_WRK"/>
    <s v="Woike, Oliver"/>
    <s v="NULL"/>
    <s v="Gifhorn"/>
    <s v="G_01.M-Container_G_01.M0015"/>
    <s v="NULL"/>
    <x v="1"/>
    <m/>
    <m/>
    <s v="ProCurve J9019B Switch, ProCurve J9019B Switch, ProCurve J9019B Switch, ProCurve J9019B Switch, ProCurve J9019B Switch"/>
    <s v="CN31DRR127, CN31DRR127, CN31DRR127, CN31DRR127, CN31DRR127"/>
    <s v="n.a., n.a., n.a., n.a., 84:34:97:E0:56:44"/>
    <s v="n.a., n.a., n.a., n.a., 10.188.71.57"/>
    <s v="Yes"/>
  </r>
  <r>
    <n v="120410"/>
    <s v="g1-mpst-conti-2"/>
    <x v="0"/>
    <s v="Network Switch"/>
    <s v="IAV_WRK"/>
    <s v="Woike, Oliver"/>
    <s v="NULL"/>
    <s v="Gifhorn"/>
    <s v="G_01.M-Container_G_01.M0015"/>
    <s v="NULL"/>
    <x v="1"/>
    <m/>
    <m/>
    <s v="ProCurve J9019B Switch, ProCurve J9019B Switch, ProCurve J9019B Switch"/>
    <s v="CN27DRR5L0, CN27DRR5L0, CN27DRR5L0"/>
    <s v="24:BE:05:70:62:44, n.a., n.a."/>
    <s v="10.188.71.58, n.a., n.a."/>
    <s v="Yes"/>
  </r>
  <r>
    <n v="120411"/>
    <s v="g1-mpst-conti-3"/>
    <x v="0"/>
    <s v="Network Switch"/>
    <s v="IAV_WRK"/>
    <s v="Woike, Oliver"/>
    <s v="NULL"/>
    <s v="Gifhorn"/>
    <s v="G_01.M-Container_G_01.M0015"/>
    <s v="NULL"/>
    <x v="1"/>
    <m/>
    <m/>
    <s v="ProCurve J9019B Switch, ProCurve J9019B Switch, ProCurve J9019B Switch"/>
    <s v="CN33DRR0VQ, CN33DRR0VQ, CN33DRR0VQ"/>
    <s v="6C:3B:E5:D3:89:C4, n.a., n.a."/>
    <s v="10.188.71.59, n.a., n.a."/>
    <s v="Yes"/>
  </r>
  <r>
    <n v="120404"/>
    <s v="g1-r203-1"/>
    <x v="0"/>
    <s v="Network Switch"/>
    <s v="IAV_WRK"/>
    <s v="Woike, Oliver"/>
    <s v="NULL"/>
    <s v="Gifhorn"/>
    <s v="G_01.A-Hauptgebäude_G_01.A0203"/>
    <s v="NULL"/>
    <x v="1"/>
    <m/>
    <m/>
    <s v="HP J9623A E2620-24 Switch, HP J9623A E2620-24 Switch"/>
    <s v="CN35DRR0ZK, CN35DRR0ZK"/>
    <s v="88:51:FB:9F:1B:64, n.a."/>
    <s v="10.188.71.39, n.a."/>
    <s v="Yes"/>
  </r>
  <r>
    <n v="120418"/>
    <s v="g1-r203-2"/>
    <x v="0"/>
    <s v="Network Switch"/>
    <s v="IAV_WRK"/>
    <s v="Woike, Oliver"/>
    <s v="NULL"/>
    <s v="Gifhorn"/>
    <s v="G_01.A0203"/>
    <s v="NULL"/>
    <x v="1"/>
    <m/>
    <m/>
    <s v="HP J9623A E2620-24 Switch, HP J9623A E2620-24 Switch, HP J9623A E2620-24 Switch, HP J9623A E2620-24 Switch, HP J9623A E2620-24 Switch, HP J9623A E2620-24 Switch"/>
    <s v="CN35DRR1JT, CN35DRR1JT, CN35DRR1JT, CN35DRR1JT, CN35DRR1JT, CN35DRR1JT"/>
    <s v="n.a., n.a., n.a., n.a., n.a., 88:51:FB:9F:9A:C4"/>
    <s v="n.a., n.a., n.a., n.a., n.a., 10.188.71.80"/>
    <s v="Yes"/>
  </r>
  <r>
    <n v="120400"/>
    <s v="g1-srv"/>
    <x v="0"/>
    <s v="Network Switch"/>
    <s v="IAV_WRK"/>
    <s v="Woike, Oliver"/>
    <s v="NULL"/>
    <s v="Gifhorn"/>
    <s v="G_01.A-Hauptgebäude_G_01.A0012"/>
    <s v="NULL"/>
    <x v="0"/>
    <s v="GN 06441"/>
    <s v="DS02"/>
    <s v="Foundry Networks Switch FLS624, Foundry Networks Switch FLS624, Foundry Networks Switch FLS624, Foundry Networks Switch FLS624, Foundry Networks Switch FLS624, Foundry Networks Switch FLS624, Foundry Networks Switch FLS624, Foundry Networks Switch FL"/>
    <s v="AN07451352, AN07451352, AN07451352, AN07451352, AN07451352, AN07451352, AN07451352, AN07451352, AN07451352, AN07451352, AN07451352, AN07451352, AN07451352, AN07451352, AN07451352, AN07451352, AN07451352, AN07451352, AN07451352, AN07451352, AN07451352"/>
    <s v="00:1B:ED:5C:A1:80, n.a., 00:1B:ED:5C:A1:80, 00:1B:ED:5C:A1:89, 00:1B:ED:5C:A1:8A, 00:1B:ED:5C:A1:8B, 00:1B:ED:5C:A1:88, 00:1B:ED:5C:A1:82, 00:1B:ED:5C:A1:83, 00:1B:ED:5C:A1:84, 00:1B:ED:5C:A1:85, 00:1B:ED:5C:A1:86, 00:1B:ED:5C:A1:87, 00:1B:ED:5C:A1:9"/>
    <s v="NULL"/>
    <s v="Yes"/>
  </r>
  <r>
    <n v="120399"/>
    <s v="g1-srv-mgt-2"/>
    <x v="0"/>
    <s v="Network Switch"/>
    <s v="IAV_WRK"/>
    <s v="Woike, Oliver"/>
    <s v="NULL"/>
    <s v="Gifhorn"/>
    <s v="G_01.A-Hauptgebäude_G_01.A0012"/>
    <s v="NULL"/>
    <x v="0"/>
    <m/>
    <s v="DS02"/>
    <s v="HP J4813A ProCurve Switch, HP J4813A ProCurve Switch"/>
    <s v="SG518NV0EI, SG518NV0EI"/>
    <s v="00:13:21:2F:DA:61, n.a."/>
    <s v="10.188.71.5, n.a."/>
    <s v="Yes"/>
  </r>
  <r>
    <n v="120416"/>
    <s v="g2-conti-2"/>
    <x v="0"/>
    <s v="Network Switch"/>
    <s v="IAV_WRK"/>
    <s v="Woike, Oliver"/>
    <s v="NULL"/>
    <s v="Gifhorn"/>
    <s v="G_02.M-Container_G_02.M0001"/>
    <s v="NULL"/>
    <x v="1"/>
    <m/>
    <m/>
    <s v="HP J9623A E2620-24 Switch, HP J9623A E2620-24 Switch, HP J9623A E2620-24 Switch, HP J9623A E2620-24 Switch"/>
    <s v="CN35DRR30X, CN35DRR30X, CN35DRR30X, CN35DRR30X"/>
    <s v="n.a., n.a., n.a., 88:51:FB:9F:58:44"/>
    <s v="n.a., n.a., n.a., 10.188.71.69"/>
    <s v="Yes"/>
  </r>
  <r>
    <n v="120396"/>
    <s v="G3-A152"/>
    <x v="0"/>
    <s v="Network Switch"/>
    <s v="IAV_REJ"/>
    <s v="Woike, Oliver"/>
    <s v="NULL"/>
    <s v="Gifhorn"/>
    <s v="G_01.A0203"/>
    <s v="M. Haring (26.07.2017): System ist außer Betrieb."/>
    <x v="1"/>
    <m/>
    <m/>
    <s v="NULL"/>
    <s v="NULL"/>
    <s v="NULL"/>
    <s v="NULL"/>
    <s v="No"/>
  </r>
  <r>
    <n v="119068"/>
    <s v="g3-conti-eg-f1-2"/>
    <x v="0"/>
    <s v="Network Switch"/>
    <s v="IAV_WRK"/>
    <s v="Woike, Oliver"/>
    <s v="NULL"/>
    <s v="Gifhorn"/>
    <s v="G_03.M-Container_G_03.M0002"/>
    <s v="NULL"/>
    <x v="1"/>
    <m/>
    <m/>
    <s v="Brocade Fastiron FWS648G, Brocade Fastiron FWS648G, Brocade Fastiron FWS648G, Brocade Fastiron FWS648G, Brocade Fastiron FWS648G, Brocade Fastiron FWS648G, Brocade Fastiron FWS648G, Brocade Fastiron FWS648G, Brocade Fastiron FWS648G, Brocade Fastiron"/>
    <s v="MDAN39G02M, MDAN39G02M, MDAN39G02M, MDAN39G02M, MDAN39G02M, MDAN39G02M, MDAN39G02M, MDAN39G02M, MDAN39G02M, MDAN39G02M, MDAN39G02M, MDAN39G02M, MDAN39G02M, MDAN39G02M, MDAN39G02M, MDAN39G02M, MDAN39G02M, MDAN39G02M, MDAN39G02M, MDAN39G02M, MDAN39G02M"/>
    <s v="00:24:38:FA:1C:00, n.a., 00:24:38:FA:1C:00, 00:24:38:FA:1C:09, n.a., 00:24:38:FA:1C:1B, 00:24:38:FA:1C:06, 00:24:38:FA:1C:07, 00:24:38:FA:1C:08, n.a., 00:24:38:FA:1C:2C, 00:24:38:FA:1C:0A, n.a., 00:24:38:FA:1C:2D, 00:24:38:FA:1C:2E, 00:24:38:FA:1C:2F"/>
    <s v="NULL"/>
    <s v="Yes"/>
  </r>
  <r>
    <n v="119069"/>
    <s v="g3-conti-eg-f1-3"/>
    <x v="0"/>
    <s v="Network Switch"/>
    <s v="IAV_WRK"/>
    <s v="Woike, Oliver"/>
    <s v="NULL"/>
    <s v="Gifhorn"/>
    <s v="G_03.M-Container_G_03.M0002"/>
    <s v="NULL"/>
    <x v="1"/>
    <m/>
    <m/>
    <s v="Brocade Fastiron FWS648G, Brocade Fastiron FWS648G, Brocade Fastiron FWS648G, Brocade Fastiron FWS648G, Brocade Fastiron FWS648G, Brocade Fastiron FWS648G, Brocade Fastiron FWS648G, Brocade Fastiron FWS648G, Brocade Fastiron FWS648G, Brocade Fastiron"/>
    <s v="MDAN44G03C, MDAN44G03C, MDAN44G03C, MDAN44G03C, MDAN44G03C, MDAN44G03C, MDAN44G03C, MDAN44G03C, MDAN44G03C, MDAN44G03C, MDAN44G03C, MDAN44G03C, MDAN44G03C, MDAN44G03C, MDAN44G03C, MDAN44G03C, MDAN44G03C, MDAN44G03C, MDAN44G03C, MDAN44G03C, MDAN44G03C"/>
    <s v="n.a., n.a., n.a., n.a., n.a., 00:24:38:FA:B8:CC, 00:24:38:FA:B8:C4, 00:24:38:FA:B8:C5, 00:24:38:FA:B8:C6, 00:24:38:FA:B8:C7, 00:24:38:FA:B8:C8, 00:24:38:FA:B8:C0, 00:24:38:FA:B8:EA, 00:24:38:FA:B8:EB, 00:24:38:FA:B8:EC, 00:24:38:FA:B8:ED, 00:24:38:FA"/>
    <s v="NULL"/>
    <s v="Yes"/>
  </r>
  <r>
    <n v="119073"/>
    <s v="g3-conti-eg-f2-2"/>
    <x v="0"/>
    <s v="Network Switch"/>
    <s v="IAV_WRK"/>
    <s v="Woike, Oliver"/>
    <s v="NULL"/>
    <s v="Gifhorn"/>
    <s v="G_03.M-Container_G_03.M0016"/>
    <s v="NULL"/>
    <x v="1"/>
    <m/>
    <m/>
    <s v="Brocade Fastiron FWS648G, Brocade Fastiron FWS648G, Brocade Fastiron FWS648G, Brocade Fastiron FWS648G, Brocade Fastiron FWS648G, Brocade Fastiron FWS648G, Brocade Fastiron FWS648G, Brocade Fastiron FWS648G, Brocade Fastiron FWS648G, Brocade Fastiron"/>
    <s v="MDAN39G02W, MDAN39G02W, MDAN39G02W, MDAN39G02W, MDAN39G02W, MDAN39G02W, MDAN39G02W, MDAN39G02W, MDAN39G02W, MDAN39G02W, MDAN39G02W, MDAN39G02W, MDAN39G02W, MDAN39G02W, MDAN39G02W, MDAN39G02W, MDAN39G02W, MDAN39G02W, MDAN39G02W, MDAN39G02W, MDAN39G02W"/>
    <s v="00:24:38:FA:1D:C0, n.a., 00:24:38:FA:1D:C0, 00:24:38:FA:1D:C9, 00:24:38:FA:1D:CA, 00:24:38:FA:1D:C6, 00:24:38:FA:1D:C7, 00:24:38:FA:1D:C8, 00:24:38:FA:1D:C4, 00:24:38:FA:1D:EC, 00:24:38:FA:1D:ED, 00:24:38:FA:1D:EE, 00:24:38:FA:1D:EF, n.a., 00:24:38:F"/>
    <s v="NULL"/>
    <s v="Yes"/>
  </r>
  <r>
    <n v="119074"/>
    <s v="g3-conti-eg-f2-3"/>
    <x v="0"/>
    <s v="Network Switch"/>
    <s v="IAV_WRK"/>
    <s v="Woike, Oliver"/>
    <s v="NULL"/>
    <s v="Gifhorn"/>
    <s v="G_03.M-Container_G_03.M0016"/>
    <s v="NULL"/>
    <x v="1"/>
    <m/>
    <m/>
    <s v="Brocade Fastiron FWS648G, Brocade Fastiron FWS648G, Brocade Fastiron FWS648G, Brocade Fastiron FWS648G, Brocade Fastiron FWS648G, Brocade Fastiron FWS648G, Brocade Fastiron FWS648G, Brocade Fastiron FWS648G, Brocade Fastiron FWS648G, Brocade Fastiron"/>
    <s v="MDAN44G024, MDAN44G024, MDAN44G024, MDAN44G024, MDAN44G024, MDAN44G024, MDAN44G024, MDAN44G024, MDAN44G024, MDAN44G024, MDAN44G024, MDAN44G024, MDAN44G024, MDAN44G024, MDAN44G024, MDAN44G024, MDAN44G024, MDAN44G024, MDAN44G024, MDAN44G024, MDAN44G024"/>
    <s v="00:24:38:FA:AE:C0, n.a., 00:24:38:FA:AE:C0, 00:24:38:FA:AE:C9, 00:24:38:FA:AE:C5, 00:24:38:FA:AE:C6, 00:24:38:FA:AE:C7, 00:24:38:FA:AE:C8, 00:24:38:FA:AE:EF, 00:24:38:FA:AE:EB, 00:24:38:FA:AE:EC, 00:24:38:FA:AE:ED, 00:24:38:FA:AE:EE, n.a., 00:24:38:F"/>
    <s v="NULL"/>
    <s v="Yes"/>
  </r>
  <r>
    <n v="120388"/>
    <s v="g3-conti-eg-f3-1"/>
    <x v="0"/>
    <s v="Network Switch"/>
    <s v="IAV_REJ"/>
    <s v="Woike, Oliver"/>
    <s v="NULL"/>
    <s v="Gifhorn"/>
    <s v="G_01.A0203"/>
    <s v="NULL"/>
    <x v="1"/>
    <m/>
    <m/>
    <s v="Foundry Networks Switch FWS624G, Foundry Networks Switch FWS624G"/>
    <s v="MAAN46G02F, MAAN46G02F"/>
    <s v="74:8E:F8:13:C9:40, n.a."/>
    <s v="10.188.18.125, n.a."/>
    <s v="Yes"/>
  </r>
  <r>
    <n v="119076"/>
    <s v="g3-conti-eg-f3-2"/>
    <x v="0"/>
    <s v="Network Switch"/>
    <s v="IAV_REJ"/>
    <s v="Woike, Oliver"/>
    <s v="NULL"/>
    <s v="Gifhorn"/>
    <s v="G_01.A0203"/>
    <s v="NULL"/>
    <x v="1"/>
    <m/>
    <m/>
    <s v="Brocade Fastiron FWS648G, Brocade Fastiron FWS648G"/>
    <s v="MDAN39G067, MDAN39G067"/>
    <s v="00:24:38:FA:38:80, n.a."/>
    <s v="10.188.18.126, n.a."/>
    <s v="Yes"/>
  </r>
  <r>
    <n v="119077"/>
    <s v="g3-conti-eg-f3-3"/>
    <x v="0"/>
    <s v="Network Switch"/>
    <s v="IAV_REJ"/>
    <s v="Woike, Oliver"/>
    <s v="NULL"/>
    <s v="Gifhorn"/>
    <s v="G_01.A0203"/>
    <s v="NULL"/>
    <x v="1"/>
    <m/>
    <m/>
    <s v="Brocade Fastiron FWS648G, Brocade Fastiron FWS648G"/>
    <s v="MDAN39G04B, MDAN39G04B"/>
    <s v="n.a., 00:24:38:FA:29:80"/>
    <s v="n.a., 10.188.18.127"/>
    <s v="Yes"/>
  </r>
  <r>
    <n v="119071"/>
    <s v="g3-conti-eg-f4-2"/>
    <x v="0"/>
    <s v="Network Switch"/>
    <s v="IAV_REJ"/>
    <s v="Woike, Oliver"/>
    <s v="NULL"/>
    <s v="Gifhorn"/>
    <s v="G_01.A0203"/>
    <s v="NULL"/>
    <x v="1"/>
    <m/>
    <m/>
    <s v="Brocade Fastiron FWS648G, Brocade Fastiron FWS648G"/>
    <s v="MDAN40G02B, MDAN40G02B"/>
    <s v="n.a., 00:24:38:FA:51:80"/>
    <s v="n.a., 10.188.18.117"/>
    <s v="Yes"/>
  </r>
  <r>
    <n v="120384"/>
    <s v="g3-conti-eg-tk-2"/>
    <x v="0"/>
    <s v="Network Switch"/>
    <s v="IAV_WRK"/>
    <s v="Woike, Oliver"/>
    <s v="NULL"/>
    <s v="Gifhorn"/>
    <s v="G_03.M-Container_G_03.M0002"/>
    <s v="NULL"/>
    <x v="1"/>
    <m/>
    <m/>
    <s v="HP J9623A E2620-24 Switch, HP J9623A E2620-24 Switch"/>
    <s v="CN27DRR5B1, CN27DRR5B1"/>
    <s v="24:BE:05:70:70:E4, n.a."/>
    <s v="10.188.18.114, n.a."/>
    <s v="Yes"/>
  </r>
  <r>
    <n v="120382"/>
    <s v="g3-conti-f1-eg-1"/>
    <x v="0"/>
    <s v="Network Switch"/>
    <s v="IAV_WRK"/>
    <s v="Woike, Oliver"/>
    <s v="NULL"/>
    <s v="Gifhorn"/>
    <s v="G_03.M-Container_G_03.M0002"/>
    <s v="NULL"/>
    <x v="1"/>
    <m/>
    <m/>
    <s v="Foundry Networks Switch FWS624G, Foundry Networks Switch FWS624G, Foundry Networks Switch FWS624G, Foundry Networks Switch FWS624G, Foundry Networks Switch FWS624G, Foundry Networks Switch FWS624G, Foundry Networks Switch FWS624G, Foundry Networks Sw"/>
    <s v="MAAN39G04T, MAAN39G04T, MAAN39G04T, MAAN39G04T, MAAN39G04T, MAAN39G04T, MAAN39G04T, MAAN39G04T, MAAN39G04T, MAAN39G04T, MAAN39G04T, MAAN39G04T, MAAN39G04T, MAAN39G04T, MAAN39G04T, MAAN39G04T, MAAN39G04T, MAAN39G04T, MAAN39G04T, MAAN39G04T, MAAN39G04T"/>
    <s v="74:8E:F8:13:36:00, n.a., 74:8E:F8:13:36:00, 74:8E:F8:13:36:09, 74:8E:F8:13:36:0A, 74:8E:F8:13:36:15, 74:8E:F8:13:36:16, 74:8E:F8:13:36:17, 74:8E:F8:13:36:06, 74:8E:F8:13:36:07, 74:8E:F8:13:36:08, 74:8E:F8:13:36:12, 74:8E:F8:13:36:13, 74:8E:F8:13:36:1"/>
    <s v="NULL"/>
    <s v="Yes"/>
  </r>
  <r>
    <n v="120387"/>
    <s v="g3-conti-f2-eg-1"/>
    <x v="0"/>
    <s v="Network Switch"/>
    <s v="IAV_WRK"/>
    <s v="Woike, Oliver"/>
    <s v="NULL"/>
    <s v="Gifhorn"/>
    <s v="G_03.M-Container_G_03.M0016"/>
    <s v="NULL"/>
    <x v="1"/>
    <m/>
    <m/>
    <s v="Foundry Networks Switch FWS624G, Foundry Networks Switch FWS624G, Foundry Networks Switch FWS624G, Foundry Networks Switch FWS624G, Foundry Networks Switch FWS624G, Foundry Networks Switch FWS624G, Foundry Networks Switch FWS624G, Foundry Networks Sw"/>
    <s v="MAAN46G076, MAAN46G076, MAAN46G076, MAAN46G076, MAAN46G076, MAAN46G076, MAAN46G076, MAAN46G076, MAAN46G076, MAAN46G076, MAAN46G076, MAAN46G076, MAAN46G076, MAAN46G076, MAAN46G076, MAAN46G076, MAAN46G076, MAAN46G076, MAAN46G076, MAAN46G076, MAAN46G076"/>
    <s v="74:8E:F8:13:DC:20, n.a., 74:8E:F8:13:DC:20, 74:8E:F8:13:DC:29, 74:8E:F8:13:DC:21, 74:8E:F8:13:DC:26, 74:8E:F8:13:DC:25, n.a., 74:8E:F8:13:DC:27, 74:8E:F8:13:DC:28, 74:8E:F8:13:DC:34, 74:8E:F8:13:DC:35, 74:8E:F8:13:DC:36, 74:8E:F8:13:DC:37, 74:8E:F8:1"/>
    <s v="NULL"/>
    <s v="Yes"/>
  </r>
  <r>
    <n v="120385"/>
    <s v="g3-conti-f4-eg-1"/>
    <x v="0"/>
    <s v="Network Switch"/>
    <s v="IAV_REJ"/>
    <s v="Woike, Oliver"/>
    <s v="NULL"/>
    <s v="Gifhorn"/>
    <s v="G_01.A0203"/>
    <s v="NULL"/>
    <x v="1"/>
    <m/>
    <m/>
    <s v="Foundry Networks Switch FWS624G, Foundry Networks Switch FWS624G"/>
    <s v="MAAN39G052, MAAN39G052"/>
    <s v="74:8E:F8:13:38:00, n.a."/>
    <s v="10.188.18.116, n.a."/>
    <s v="Yes"/>
  </r>
  <r>
    <n v="118951"/>
    <s v="g3-main"/>
    <x v="0"/>
    <s v="Network Router"/>
    <s v="IAV_WRK"/>
    <s v="Woike, Oliver"/>
    <s v="NULL"/>
    <s v="Gifhorn"/>
    <s v="G_03.A-Fahrzeugentwicklung_G_03.A0224n"/>
    <s v="NULL"/>
    <x v="0"/>
    <m/>
    <s v="DS07"/>
    <s v="Brocade NetIron MLX, Brocade NetIron MLX, Brocade NetIron MLX, Brocade NetIron MLX, Brocade NetIron MLX, Brocade NetIron MLX, Brocade NetIron MLX, Brocade NetIron MLX, Brocade NetIron MLX, Brocade NetIron MLX, Brocade NetIron MLX, Brocade NetIron MLX"/>
    <s v="A62702GCZ8, A62702GCZ8, A62702GCZ8, A62702GCZ8, A62702GCZ8, A62702GCZ8, A62702GCZ8, A62702GCZ8, A62702GCZ8, A62702GCZ8, A62702GCZ8, A62702GCZ8, A62702GCZ8, A62702GCZ8, A62702GCZ8, A62702GCZ8, A62702GCZ8, A62702GCZ8, A62702GCZ8, A62702GCZ8, A62702GCZ8"/>
    <s v="n.a., n.a., n.a., n.a., n.a., n.a., n.a., n.a., n.a., n.a., n.a., 74:8E:F8:2A:99:00, n.a., n.a., n.a., n.a., n.a., n.a., n.a., n.a., n.a., n.a., n.a., n.a., n.a., n.a., n.a., n.a., n.a., n.a., n.a., n.a., n.a., n.a., n.a., n.a."/>
    <s v="n.a., n.a., n.a., n.a., n.a., n.a., n.a., n.a., n.a., n.a., n.a., 10.188.45.1, n.a., n.a., n.a., n.a., n.a., n.a., n.a., n.a., n.a., n.a., n.a., n.a., n.a., n.a., n.a., n.a., n.a., n.a., n.a., n.a., n.a., n.a., n.a., n.a."/>
    <s v="Yes"/>
  </r>
  <r>
    <n v="120506"/>
    <s v="g3-r017m"/>
    <x v="0"/>
    <s v="Network Switch"/>
    <s v="IAV_WRK"/>
    <s v="Woike, Oliver"/>
    <s v="NULL"/>
    <s v="Gifhorn"/>
    <s v="G_03.M-Container_G_03.M0017"/>
    <s v="NULL"/>
    <x v="1"/>
    <m/>
    <m/>
    <s v="HP J9623A E2620-24 Switch, HP J9623A E2620-24 Switch"/>
    <s v="CN31DRR1BM, CN31DRR1BM"/>
    <s v="84:34:97:E0:D3:E4, n.a."/>
    <s v="10.188.18.136, n.a."/>
    <s v="Yes"/>
  </r>
  <r>
    <n v="120393"/>
    <s v="g3-r020m"/>
    <x v="0"/>
    <s v="Network Switch"/>
    <s v="IAV_WRK"/>
    <s v="Woike, Oliver"/>
    <s v="NULL"/>
    <s v="Gifhorn"/>
    <s v="G_03.M-Container_G_03.M0020"/>
    <s v="NULL"/>
    <x v="1"/>
    <m/>
    <m/>
    <s v="HP J9623A E2620-24 Switch, HP J9623A E2620-24 Switch"/>
    <s v="CN27DRR53L, CN27DRR53L"/>
    <s v="24:BE:05:70:72:64, n.a."/>
    <s v="10.188.18.135, n.a."/>
    <s v="Yes"/>
  </r>
  <r>
    <n v="120358"/>
    <s v="g3-srv-2"/>
    <x v="0"/>
    <s v="Network Switch"/>
    <s v="IAV_WRK"/>
    <s v="Woike, Oliver"/>
    <s v="NULL"/>
    <s v="Gifhorn"/>
    <s v="G_03.A-Fahrzeugentwicklung_G_03.A0224n"/>
    <s v="NULL"/>
    <x v="0"/>
    <s v="GN 08649"/>
    <s v="DS07"/>
    <s v="Foundry Networks Switch FLS624, Foundry Networks Switch FLS624, Foundry Networks Switch FLS624, Foundry Networks Switch FLS624, Foundry Networks Switch FLS624, Foundry Networks Switch FLS624, Foundry Networks Switch FLS624, Foundry Networks Switch FL"/>
    <s v="AN08190147, AN08190147, AN08190147, AN08190147, AN08190147, AN08190147, AN08190147, AN08190147, AN08190147, AN08190147, AN08190147, AN08190147, AN08190147, AN08190147, AN08190147, AN08190147, AN08190147, AN08190147, AN08190147, AN08190147, AN08190147"/>
    <s v="00:1B:ED:7B:F8:C0, n.a., 00:1B:ED:7B:F8:C0, 00:1B:ED:7B:F8:C9, 00:1B:ED:7B:F8:CA, 00:1B:ED:7B:F8:CB, 00:1B:ED:7B:F8:C8, 00:1B:ED:7B:F8:CC, 00:1B:ED:7B:F8:C2, 00:1B:ED:7B:F8:C3, 00:1B:ED:7B:F8:C4, 00:1B:ED:7B:F8:C5, 00:1B:ED:7B:F8:C6, 00:1B:ED:7B:F8:C"/>
    <s v="NULL"/>
    <s v="Yes"/>
  </r>
  <r>
    <n v="120360"/>
    <s v="g3-srv-cc"/>
    <x v="0"/>
    <s v="Network Switch"/>
    <s v="IAV_WRK"/>
    <s v="Woike, Oliver"/>
    <s v="NULL"/>
    <s v="Gifhorn"/>
    <s v="G_03.A-Fahrzeugentwicklung_G_03.A0224n"/>
    <s v="NULL"/>
    <x v="1"/>
    <m/>
    <m/>
    <s v="Brocade Communications Systems Switch FLS624, Brocade Communications Systems Switch FLS624"/>
    <s v="AN08150109, AN08150109"/>
    <s v="00:1B:ED:7B:A9:40, n.a."/>
    <s v="10.16.240.74, n.a."/>
    <s v="Yes"/>
  </r>
  <r>
    <n v="120452"/>
    <s v="g3-srv-impact"/>
    <x v="0"/>
    <s v="Network Switch"/>
    <s v="IAV_WRK"/>
    <s v="Woike, Oliver"/>
    <s v="NULL"/>
    <s v="Gifhorn"/>
    <s v="G_03.A-Fahrzeugentwicklung_G_03.A0224n"/>
    <s v="NULL"/>
    <x v="1"/>
    <m/>
    <m/>
    <s v="Brocade Communications Systems FWS624G Switch, Brocade Communications Systems FWS624G Switch, Brocade Communications Systems FWS624G Switch, Brocade Communications Systems FWS624G Switch, Brocade Communications Systems FWS624G Switch, Brocade Communi"/>
    <s v="MAAN05H036, MAAN05H036, MAAN05H036, MAAN05H036, MAAN05H036, MAAN05H036, MAAN05H036, MAAN05H036, MAAN05H036, MAAN05H036, MAAN05H036, MAAN05H036, MAAN05H036, MAAN05H036, MAAN05H036, MAAN05H036, MAAN05H036, MAAN05H036, MAAN05H036, MAAN05H036, MAAN05H036"/>
    <s v="n.a., n.a., n.a., n.a., n.a., n.a., 74:8E:F8:14:28:A0, n.a., 74:8E:F8:14:28:B0, 74:8E:F8:14:28:B1, 74:8E:F8:14:28:B2, 74:8E:F8:14:28:B3, 74:8E:F8:14:28:B4, 74:8E:F8:14:28:B5, n.a., n.a., n.a., n.a., 74:8E:F8:14:28:AE, 74:8E:F8:14:28:AF, n.a., n.a., n"/>
    <s v="NULL"/>
    <s v="Yes"/>
  </r>
  <r>
    <n v="120359"/>
    <s v="g3-srv-keepalives"/>
    <x v="0"/>
    <s v="Network Switch"/>
    <s v="IAV_WRK"/>
    <s v="Woike, Oliver"/>
    <s v="NULL"/>
    <s v="Gifhorn"/>
    <s v="G_03.A-Fahrzeugentwicklung_G_03.A0224n"/>
    <s v="NULL"/>
    <x v="0"/>
    <m/>
    <s v="DS07"/>
    <s v="Brocade Fastiron FWS648G, Brocade Fastiron FWS648G, Brocade Fastiron FWS648G, Brocade Fastiron FWS648G, Brocade Fastiron FWS648G, Brocade Fastiron FWS648G, Brocade Fastiron FWS648G, Brocade Fastiron FWS648G, Brocade Fastiron FWS648G, Brocade Fastiron"/>
    <s v="AN08472933, AN08472933, AN08472933, AN08472933, AN08472933, AN08472933, AN08472933, AN08472933, AN08472933, AN08472933, AN08472933, AN08472933, AN08472933, AN08472933, AN08472933, AN08472933, AN08472933, AN08472933, AN08472933, AN08472933, AN08472933"/>
    <s v="00:17:ED:94:74:00, n.a., 00:17:ED:94:74:0F, 00:17:ED:94:74:0C, 00:17:ED:94:74:0D, 00:17:ED:94:74:0E, 00:17:ED:94:74:22, 00:17:ED:94:74:07, 00:17:ED:94:74:08, 00:17:ED:94:74:00, 00:17:ED:94:74:09, 00:17:ED:94:74:0A, 00:17:ED:94:74:0B, 00:17:ED:94:74:2"/>
    <s v="NULL"/>
    <s v="Yes"/>
  </r>
  <r>
    <n v="120392"/>
    <s v="g3-srv-mgt-1"/>
    <x v="0"/>
    <s v="Network Switch"/>
    <s v="IAV_WRK"/>
    <s v="Woike, Oliver"/>
    <s v="NULL"/>
    <s v="Gifhorn"/>
    <s v="G_03.A-Fahrzeugentwicklung_G_03.A0224n"/>
    <s v="NULL"/>
    <x v="1"/>
    <m/>
    <m/>
    <s v="HP J4121A ProCurve Switch 4000M, HP J4121A ProCurve Switch 4000M"/>
    <s v="SG11161289, SG11161289"/>
    <s v="00:01:E7:50:78:B0, n.a."/>
    <s v="10.188.18.151, n.a."/>
    <s v="Yes"/>
  </r>
  <r>
    <n v="120368"/>
    <s v="g3-srv-mgt-2"/>
    <x v="0"/>
    <s v="Network Switch"/>
    <s v="IAV_WRK"/>
    <s v="Woike, Oliver"/>
    <s v="NULL"/>
    <s v="Gifhorn"/>
    <s v="G_03.A-Fahrzeugentwicklung_G_03.A0224n"/>
    <s v="NULL"/>
    <x v="1"/>
    <m/>
    <m/>
    <s v="HP J4121A ProCurve Switch 4000M, HP J4121A ProCurve Switch 4000M"/>
    <s v="SG93604414, SG93604414"/>
    <s v="00:10:83:AD:4D:B0, n.a."/>
    <s v="10.188.18.26, n.a."/>
    <s v="Yes"/>
  </r>
  <r>
    <n v="120361"/>
    <s v="g3-srv-schulung"/>
    <x v="0"/>
    <s v="Network Switch"/>
    <s v="IAV_WRK"/>
    <s v="Woike, Oliver"/>
    <s v="NULL"/>
    <s v="Gifhorn"/>
    <s v="G_03.A-Fahrzeugentwicklung_G_03.A0224n"/>
    <s v="NULL"/>
    <x v="1"/>
    <m/>
    <m/>
    <s v="Foundry Networks Switch FWS648G, Foundry Networks Switch FWS648G, Foundry Networks Switch FWS648G, Foundry Networks Switch FWS648G, Foundry Networks Switch FWS648G, Foundry Networks Switch FWS648G, Foundry Networks Switch FWS648G, Foundry Networks Sw"/>
    <s v="MDAN39G05H, MDAN39G05H, MDAN39G05H, MDAN39G05H, MDAN39G05H, MDAN39G05H, MDAN39G05H, MDAN39G05H, MDAN39G05H, MDAN39G05H, MDAN39G05H, MDAN39G05H, MDAN39G05H, MDAN39G05H, MDAN39G05H, MDAN39G05H, MDAN39G05H, MDAN39G05H, MDAN39G05H, MDAN39G05H, MDAN39G05H"/>
    <s v="n.a., n.a., n.a., n.a., n.a., n.a., n.a., 00:24:38:FA:33:00, n.a., n.a., n.a., n.a., n.a., n.a., n.a., n.a., n.a., n.a., n.a., n.a., n.a., n.a., n.a., n.a., n.a., n.a., n.a., n.a., n.a., n.a., n.a., n.a., n.a., n.a., n.a., n.a., n.a., n.a., 00:24:38:"/>
    <s v="NULL"/>
    <s v="Yes"/>
  </r>
  <r>
    <n v="136083"/>
    <s v="g3-transit-imf"/>
    <x v="0"/>
    <s v="Network Switch"/>
    <s v="IAV_WRK"/>
    <s v="Woike, Oliver"/>
    <s v="NULL"/>
    <s v="Gifhorn"/>
    <s v="G_03.A-Fahrzeugentwicklung_G_03.A0224n"/>
    <s v="NULL"/>
    <x v="1"/>
    <m/>
    <m/>
    <s v="Foundry FastIron ICX Switch, Foundry FastIron ICX Switch, Foundry FastIron ICX Switch, Foundry FastIron ICX Switch, Foundry FastIron ICX Switch, Foundry FastIron ICX Switch, Foundry FastIron ICX Switch, Foundry FastIron ICX Switch, Foundry FastIron I"/>
    <s v="BXP2526H0VL, BXP2526H0VL, BXP2526H0VL, BXP2526H0VL, BXP2526H0VL, BXP2526H0VL, BXP2526H0VL, BXP2526H0VL, BXP2526H0VL, BXP2526H0VL, BXP2526H0VL, BXP2526H0VL, BXP2526H0VL, BXP2526H0VL, BXP2526H0VL, BXP2526H0VL, BXP2526H0VL, BXP2526H0VL, BXP2526H0VL, BXP"/>
    <s v="n.a., n.a., n.a., n.a., n.a., 74:8E:F8:94:8A:EC, n.a., n.a., n.a., n.a., n.a., n.a., 74:8E:F8:94:8B:08, n.a., n.a., n.a., n.a., n.a., n.a., n.a., n.a., n.a., n.a., n.a., 74:8E:F8:94:8B:0D, n.a., n.a., n.a., n.a., n.a., 74:8E:F8:94:8B:07, n.a., 74:8E:"/>
    <s v="NULL"/>
    <s v="Yes"/>
  </r>
  <r>
    <n v="120370"/>
    <s v="g3-ws05-1"/>
    <x v="0"/>
    <s v="Network Switch"/>
    <s v="IAV_WRK"/>
    <s v="Woike, Oliver"/>
    <s v="NULL"/>
    <s v="Gifhorn"/>
    <s v="G_03.A-Fahrzeugentwicklung_G_03.A0164"/>
    <s v="NULL"/>
    <x v="1"/>
    <m/>
    <m/>
    <s v="Brocade Communications Systems Switch FLS624, Brocade Communications Systems Switch FLS624, Brocade Communications Systems Switch FLS624, Brocade Communications Systems Switch FLS624, Brocade Communications Systems Switch FLS624, Brocade Communicatio"/>
    <s v="AN08071760, AN08071760, AN08071760, AN08071760, AN08071760, AN08071760, AN08071760, AN08071760, AN08071760, AN08071760, AN08071760, AN08071760, AN08071760, AN08071760, AN08071760, AN08071760, AN08071760, AN08071760, AN08071760, AN08071760, AN08071760"/>
    <s v="00:1B:ED:7A:18:00, n.a., 00:1B:ED:7A:18:00, 00:1B:ED:7A:18:09, 00:1B:ED:7A:18:0A, 00:1B:ED:7A:18:0B, 00:1B:ED:7A:18:07, 00:1B:ED:7A:18:03, 00:1B:ED:7A:18:04, 00:1B:ED:7A:18:05, 00:1B:ED:7A:18:06, n.a., 00:1B:ED:7A:18:08, 00:1B:ED:7A:18:12, 00:1B:ED:7"/>
    <s v="NULL"/>
    <s v="Yes"/>
  </r>
  <r>
    <n v="120397"/>
    <s v="g3-ws09-CAD-Test"/>
    <x v="0"/>
    <s v="Network Switch"/>
    <s v="IAV_WRK"/>
    <s v="Woike, Oliver"/>
    <s v="NULL"/>
    <s v="Gifhorn"/>
    <s v="G_03.A-Fahrzeugentwicklung_G_03.A0250"/>
    <s v="NULL"/>
    <x v="1"/>
    <m/>
    <m/>
    <s v="Brocade Communications Systems Switch ICX6450-48, Brocade Communications Systems Switch ICX6450-48, Brocade Communications Systems Switch ICX6450-48, Brocade Communications Systems Switch ICX6450-48, Brocade Communications Systems Switch ICX6450-48, "/>
    <s v="BZU0423J026, BZU0423J026, BZU0423J026, BZU0423J026, BZU0423J026, BZU0423J026, BZU0423J026, BZU0423J026, BZU0423J026, BZU0423J026, BZU0423J026, BZU0423J026, BZU0423J026, BZU0423J026, BZU0423J026, BZU0423J026, BZU0423J026, BZU0423J026, BZU0423J026, BZU"/>
    <s v="74:8E:F8:EF:D3:C0, n.a., 74:8E:F8:EF:D3:C0, 74:8E:F8:EF:D3:ED, n.a., 74:8E:F8:EF:D3:EE, 74:8E:F8:EF:D3:EF, 74:8E:F8:EF:D3:F1, 74:8E:F8:EF:D3:F2, 74:8E:F8:EF:D3:F3, n.a., n.a., 74:8E:F8:EF:D3:D8, 74:8E:F8:EF:D3:EA, 74:8E:F8:EF:D3:EB, 74:8E:F8:EF:D3:EC"/>
    <s v="NULL"/>
    <s v="Yes"/>
  </r>
  <r>
    <n v="120376"/>
    <s v="g3-ws12-1"/>
    <x v="0"/>
    <s v="Network Stack"/>
    <s v="IAV_WRK"/>
    <s v="Woike, Oliver"/>
    <s v="NULL"/>
    <s v="Gifhorn"/>
    <s v="G_03.A-Fahrzeugentwicklung_G_03.A0282"/>
    <s v="NULL"/>
    <x v="1"/>
    <m/>
    <m/>
    <s v="Brocade ICX6450-48-HPOE, Brocade ICX6450-48-HPOE, Brocade ICX6450-48-HPOE, Brocade ICX6450-48-HPOE"/>
    <s v="BZT3248K03D, BZT3248K03D, BZT3248K03D, BZT3248K03D"/>
    <s v="n.a., n.a., n.a., CC:4E:24:A6:9C:40"/>
    <s v="n.a., n.a., n.a., 10.188.18.84"/>
    <s v="Yes"/>
  </r>
  <r>
    <n v="206820"/>
    <s v="g3-ws12-1 Unit: 1"/>
    <x v="0"/>
    <s v="Network Switch"/>
    <s v="IAV_WRK"/>
    <s v="Woike, Oliver"/>
    <s v="NULL"/>
    <s v="Gifhorn"/>
    <s v="G_03.A-Fahrzeugentwicklung_G_03.A0282"/>
    <s v="NULL"/>
    <x v="1"/>
    <m/>
    <m/>
    <s v="ICX6450-48p POE 48-port, ICX6450-48p POE 48-port, ICX6450-48p POE 48-port, ICX6450-48p POE 48-port, ICX6450-48p POE 48-port, ICX6450-48p POE 48-port, ICX6450-48p POE 48-port, ICX6450-48p POE 48-port, ICX6450-48p POE 48-port, ICX6450-48p POE 48-port, "/>
    <s v="BZT3248K03D, BZT3248K03D, BZT3248K03D, BZT3248K03D, BZT3248K03D, BZT3248K03D, BZT3248K03D, BZT3248K03D, BZT3248K03D, BZT3248K03D, BZT3248K03D, BZT3248K03D, BZT3248K03D, BZT3248K03D, BZT3248K03D, BZT3248K03D, BZT3248K03D, BZT3248K03D, BZT3248K03D, BZT"/>
    <s v="CC:4E:24:A6:A6:80, CC:4E:24:A6:A6:89, CC:4E:24:A6:A6:8A, CC:4E:24:A6:A6:8B, CC:4E:24:A6:A6:AD, CC:4E:24:A6:A6:9F, CC:4E:24:A6:A6:B1, CC:4E:24:A6:A6:B3, CC:4E:24:A6:A6:B4, n.a., n.a., n.a., CC:4E:24:A6:A6:A1, CC:4E:24:A6:A6:AB, CC:4E:24:A6:A6:AC, n.a."/>
    <s v="NULL"/>
    <s v="Yes"/>
  </r>
  <r>
    <n v="206821"/>
    <s v="g3-ws12-1 Unit: 2"/>
    <x v="0"/>
    <s v="Network Switch"/>
    <s v="IAV_WRK"/>
    <s v="Woike, Oliver"/>
    <s v="NULL"/>
    <s v="Gifhorn"/>
    <s v="G_03.A-Fahrzeugentwicklung_G_03.A0282"/>
    <s v="NULL"/>
    <x v="1"/>
    <m/>
    <m/>
    <s v="ICX6450-48p POE 48-port, ICX6450-48p POE 48-port, ICX6450-48p POE 48-port, ICX6450-48p POE 48-port, ICX6450-48p POE 48-port, ICX6450-48p POE 48-port, ICX6450-48p POE 48-port, ICX6450-48p POE 48-port, ICX6450-48p POE 48-port, ICX6450-48p POE 48-port, "/>
    <s v="BZT3248K032, BZT3248K032, BZT3248K032, BZT3248K032, BZT3248K032, BZT3248K032, BZT3248K032, BZT3248K032, BZT3248K032, BZT3248K032, BZT3248K032, BZT3248K032, BZT3248K032, BZT3248K032, BZT3248K032, BZT3248K032, BZT3248K032, BZT3248K032, BZT3248K032, BZT"/>
    <s v="n.a., n.a., n.a., n.a., n.a., n.a., CC:4E:24:A6:9C:6F, CC:4E:24:A6:9C:44, CC:4E:24:A6:9C:45, CC:4E:24:A6:9C:46, CC:4E:24:A6:9C:47, CC:4E:24:A6:9C:48, CC:4E:24:A6:9C:69, CC:4E:24:A6:9C:6A, CC:4E:24:A6:9C:6B, CC:4E:24:A6:9C:6C, CC:4E:24:A6:9C:6D, CC:4E"/>
    <s v="NULL"/>
    <s v="Yes"/>
  </r>
  <r>
    <n v="206822"/>
    <s v="g3-ws12-1 Unit: 3"/>
    <x v="0"/>
    <s v="Network Switch"/>
    <s v="IAV_WRK"/>
    <s v="Woike, Oliver"/>
    <s v="NULL"/>
    <s v="Gifhorn"/>
    <s v="G_03.A-Fahrzeugentwicklung_G_03.A0282"/>
    <s v="NULL"/>
    <x v="1"/>
    <m/>
    <m/>
    <s v="ICX6450-48p POE 48-port, ICX6450-48p POE 48-port, ICX6450-48p POE 48-port, ICX6450-48p POE 48-port, ICX6450-48p POE 48-port, ICX6450-48p POE 48-port, ICX6450-48p POE 48-port, ICX6450-48p POE 48-port, ICX6450-48p POE 48-port, ICX6450-48p POE 48-port, "/>
    <s v="BZT3248K03P, BZT3248K03P, BZT3248K03P, BZT3248K03P, BZT3248K03P, BZT3248K03P, BZT3248K03P, BZT3248K03P, BZT3248K03P, BZT3248K03P, BZT3248K03P, BZT3248K03P, BZT3248K03P, BZT3248K03P, BZT3248K03P, BZT3248K03P, BZT3248K03P, BZT3248K03P, BZT3248K03P, BZT"/>
    <s v="n.a., n.a., n.a., n.a., n.a., n.a., CC:4E:24:A6:9D:C7, CC:4E:24:A6:9D:C8, CC:4E:24:A6:9D:ED, CC:4E:24:A6:9D:EE, CC:4E:24:A6:9D:EF, CC:4E:24:A6:9D:C4, CC:4E:24:A6:9D:C5, CC:4E:24:A6:9D:C6, CC:4E:24:A6:9D:F1, CC:4E:24:A6:9D:F2, CC:4E:24:A6:9D:F3, CC:4E"/>
    <s v="NULL"/>
    <s v="Yes"/>
  </r>
  <r>
    <n v="119066"/>
    <s v="g3-ws12-2"/>
    <x v="0"/>
    <s v="Network Switch"/>
    <s v="IAV_WRK"/>
    <s v="Woike, Oliver"/>
    <s v="NULL"/>
    <s v="Gifhorn"/>
    <s v="G_03.A-Fahrzeugentwicklung_G_03.A0282"/>
    <s v="NULL"/>
    <x v="1"/>
    <m/>
    <m/>
    <s v="Brocade ICX6450-48-HPOE, Brocade ICX6450-48-HPOE, Brocade ICX6450-48-HPOE, Brocade ICX6450-48-HPOE, Brocade ICX6450-48-HPOE, Brocade ICX6450-48-HPOE, Brocade ICX6450-48-HPOE, Brocade ICX6450-48-HPOE, Brocade ICX6450-48-HPOE, Brocade ICX6450-48-HPOE, "/>
    <s v="BZT3248K031, BZT3248K031, BZT3248K031, BZT3248K031, BZT3248K031, BZT3248K031, BZT3248K031, BZT3248K031, BZT3248K031, BZT3248K031, BZT3248K031, BZT3248K031, BZT3248K031, BZT3248K031, BZT3248K031, BZT3248K031, BZT3248K031, BZT3248K031, BZT3248K031, BZT"/>
    <s v="CC:4E:24:A6:9C:80, n.a., CC:4E:24:A6:9C:80, CC:4E:24:A6:9C:89, CC:4E:24:A6:9C:8A, CC:4E:24:A6:9C:8B, CC:4E:24:A6:9C:AA, CC:4E:24:A6:9C:AB, CC:4E:24:A6:9C:AC, CC:4E:24:A6:9C:AD, CC:4E:24:A6:9C:AE, CC:4E:24:A6:9C:AF, CC:4E:24:A6:9C:A5, CC:4E:24:A6:9C:A"/>
    <s v="NULL"/>
    <s v="Yes"/>
  </r>
  <r>
    <n v="120377"/>
    <s v="g3-ws12-schulung"/>
    <x v="0"/>
    <s v="Network Switch"/>
    <s v="IAV_WRK"/>
    <s v="Woike, Oliver"/>
    <s v="NULL"/>
    <s v="Gifhorn"/>
    <s v="G_03.A-Fahrzeugentwicklung_G_03.A0282"/>
    <s v="NULL"/>
    <x v="1"/>
    <m/>
    <m/>
    <s v="Foundry Networks Switch FWS624G, Foundry Networks Switch FWS624G, Foundry Networks Switch FWS624G, Foundry Networks Switch FWS624G, Foundry Networks Switch FWS624G, Foundry Networks Switch FWS624G, Foundry Networks Switch FWS624G, Foundry Networks Sw"/>
    <s v="MAAN36G01R, MAAN36G01R, MAAN36G01R, MAAN36G01R, MAAN36G01R, MAAN36G01R, MAAN36G01R, MAAN36G01R, MAAN36G01R, MAAN36G01R, MAAN36G01R, MAAN36G01R, MAAN36G01R, MAAN36G01R, MAAN36G01R, MAAN36G01R, MAAN36G01R, MAAN36G01R, MAAN36G01R, MAAN36G01R, MAAN36G01R"/>
    <s v="74:8E:F8:13:02:C0, n.a., 74:8E:F8:13:02:C0, 74:8E:F8:13:02:C9, 74:8E:F8:13:02:C5, 74:8E:F8:13:02:C6, 74:8E:F8:13:02:C7, 74:8E:F8:13:02:C8, 74:8E:F8:13:02:D3, 74:8E:F8:13:02:D6, 74:8E:F8:13:02:D7, 74:8E:F8:13:02:C2, 74:8E:F8:13:02:C3, 74:8E:F8:13:02:C"/>
    <s v="NULL"/>
    <s v="Yes"/>
  </r>
  <r>
    <n v="119047"/>
    <s v="g3-ws14-impact"/>
    <x v="0"/>
    <s v="Network Switch"/>
    <s v="IAV_WRK"/>
    <s v="Woike, Oliver"/>
    <s v="NULL"/>
    <s v="Gifhorn"/>
    <s v="G_03.A-Fahrzeugentwicklung_G_03.A0090"/>
    <s v="NULL"/>
    <x v="1"/>
    <m/>
    <m/>
    <s v="Foundry Iron Switch, Foundry Iron Switch, Foundry Iron Switch, Foundry Iron Switch, Foundry Iron Switch, Foundry Iron Switch, Foundry Iron Switch, Foundry Iron Switch, Foundry Iron Switch"/>
    <s v="BZT3248K03J, BZT3248K03J, BZT3248K03J, BZT3248K03J, BZT3248K03J, BZT3248K03J, BZT3248K03J, BZT3248K03J, BZT3248K03J"/>
    <s v="CC:4E:24:A6:A0:80, n.a., CC:4E:24:A6:A0:80, n.a., n.a., n.a., CC:4E:24:A6:A0:B2, CC:4E:24:A6:A0:B3, CC:4E:24:A6:A0:B4"/>
    <s v="NULL"/>
    <s v="Yes"/>
  </r>
  <r>
    <n v="120453"/>
    <s v="g3-ws8-impact"/>
    <x v="0"/>
    <s v="Network Switch"/>
    <s v="IAV_WRK"/>
    <s v="Woike, Oliver"/>
    <s v="NULL"/>
    <s v="Gifhorn"/>
    <s v="G_03.A-Fahrzeugentwicklung_G_03.A0246"/>
    <s v="NULL"/>
    <x v="1"/>
    <m/>
    <m/>
    <s v="Foundry Networks Switch FWS624G, Foundry Networks Switch FWS624G, Foundry Networks Switch FWS624G, Foundry Networks Switch FWS624G, Foundry Networks Switch FWS624G, Foundry Networks Switch FWS624G, Foundry Networks Switch FWS624G, Foundry Networks Sw"/>
    <s v="MAAN06H06N, MAAN06H06N, MAAN06H06N, MAAN06H06N, MAAN06H06N, MAAN06H06N, MAAN06H06N, MAAN06H06N, MAAN06H06N, MAAN06H06N, MAAN06H06N, MAAN06H06N, MAAN06H06N, MAAN06H06N, MAAN06H06N, MAAN06H06N, MAAN06H06N, MAAN06H06N, MAAN06H06N, MAAN06H06N, MAAN06H06N"/>
    <s v="74:8E:F8:14:59:A0, n.a., 74:8E:F8:14:59:A0, 74:8E:F8:14:59:A9, 74:8E:F8:14:59:AA, n.a., 74:8E:F8:14:59:A7, 74:8E:F8:14:59:A8, 74:8E:F8:14:59:B0, 74:8E:F8:14:59:AB, 74:8E:F8:14:59:B7, 74:8E:F8:14:59:A2, 74:8E:F8:14:59:A3, 74:8E:F8:14:59:A4, 74:8E:F8:1"/>
    <s v="NULL"/>
    <s v="Yes"/>
  </r>
  <r>
    <n v="119105"/>
    <s v="g4-f2-eg-temp"/>
    <x v="0"/>
    <s v="Network Switch"/>
    <s v="IAV_WRK"/>
    <s v="Woike, Oliver"/>
    <s v="NULL"/>
    <s v="Gifhorn"/>
    <s v="G_04.A-HdM Haus der Mechatronik_G_04.A0028"/>
    <s v="NULL"/>
    <x v="1"/>
    <m/>
    <m/>
    <s v="HP ProCurve J9085A Switch 2610-24, HP ProCurve J9085A Switch 2610-24, HP ProCurve J9085A Switch 2610-24, HP ProCurve J9085A Switch 2610-24, HP ProCurve J9085A Switch 2610-24"/>
    <s v="CN945ZT0K5, CN945ZT0K5, CN945ZT0K5, CN945ZT0K5, CN945ZT0K5"/>
    <s v="n.a., n.a., n.a., n.a., 00:25:61:70:4D:E4"/>
    <s v="n.a., n.a., n.a., n.a., 10.188.128.33"/>
    <s v="Yes"/>
  </r>
  <r>
    <n v="120436"/>
    <s v="g4-f4-eg-1"/>
    <x v="0"/>
    <s v="Network Switch"/>
    <s v="IAV_WRK"/>
    <s v="Woike, Oliver"/>
    <s v="NULL"/>
    <s v="Gifhorn"/>
    <s v="G_04.A-HdM Haus der Mechatronik_G_04.A0070"/>
    <s v="NULL"/>
    <x v="1"/>
    <m/>
    <m/>
    <s v="Foundry Networks Switch FLS624, Foundry Networks Switch FLS624, Foundry Networks Switch FLS624, Foundry Networks Switch FLS624, Foundry Networks Switch FLS624, Foundry Networks Switch FLS624, Foundry Networks Switch FLS624, Foundry Networks Switch FL"/>
    <s v="AN08080172, AN08080172, AN08080172, AN08080172, AN08080172, AN08080172, AN08080172, AN08080172, AN08080172, AN08080172, AN08080172, AN08080172, AN08080172, AN08080172, AN08080172, AN08080172, AN08080172, AN08080172, AN08080172, AN08080172, AN08080172"/>
    <s v="00:1B:ED:7A:2B:40, n.a., 00:1B:ED:7A:2B:40, 00:1B:ED:7A:2B:49, 00:1B:ED:7A:2B:4A, 00:1B:ED:7A:2B:4B, 00:1B:ED:7A:2B:47, 00:1B:ED:7A:2B:48, 00:1B:ED:7A:2B:57, 00:1B:ED:7A:2B:42, 00:1B:ED:7A:2B:43, 00:1B:ED:7A:2B:44, 00:1B:ED:7A:2B:45, 00:1B:ED:7A:2B:4"/>
    <s v="NULL"/>
    <s v="Yes"/>
  </r>
  <r>
    <n v="120437"/>
    <s v="g4-f4-og1-1"/>
    <x v="0"/>
    <s v="Network Switch"/>
    <s v="IAV_WRK"/>
    <s v="Woike, Oliver"/>
    <s v="NULL"/>
    <s v="Gifhorn"/>
    <s v="G_04.A-HdM Haus der Mechatronik_G_04.A0177"/>
    <s v="NULL"/>
    <x v="1"/>
    <m/>
    <m/>
    <s v="Foundry Networks Switch FLS624, Foundry Networks Switch FLS624"/>
    <s v="AN08080081, AN08080081"/>
    <s v="n.a., 00:1B:ED:79:F2:C0"/>
    <s v="n.a., 10.188.128.95"/>
    <s v="Yes"/>
  </r>
  <r>
    <n v="120438"/>
    <s v="g4-f4-og2-1"/>
    <x v="0"/>
    <s v="Network Switch"/>
    <s v="IAV_WRK"/>
    <s v="Woike, Oliver"/>
    <s v="NULL"/>
    <s v="Gifhorn"/>
    <s v="G_03.A0277_G_03.A-Fahrzeugentwicklung"/>
    <s v="NULL"/>
    <x v="1"/>
    <m/>
    <m/>
    <s v="Foundry Networks Switch FLS624, Foundry Networks Switch FLS624"/>
    <s v="NULL"/>
    <s v=", n.a."/>
    <s v="10.188.128.100, n.a."/>
    <s v="No"/>
  </r>
  <r>
    <n v="120439"/>
    <s v="g4-f4-og3-1"/>
    <x v="0"/>
    <s v="Network Switch"/>
    <s v="IAV_WRK"/>
    <s v="Woike, Oliver"/>
    <s v="NULL"/>
    <s v="Gifhorn"/>
    <s v="G_04.A-HdM Haus der Mechatronik_G_04.A0370"/>
    <s v="NULL"/>
    <x v="1"/>
    <m/>
    <m/>
    <s v="Foundry Networks Switch FLS624, Foundry Networks Switch FLS624, Foundry Networks Switch FLS624, Foundry Networks Switch FLS624, Foundry Networks Switch FLS624, Foundry Networks Switch FLS624, Foundry Networks Switch FLS624, Foundry Networks Switch FL"/>
    <s v="AN08080120, AN08080120, AN08080120, AN08080120, AN08080120, AN08080120, AN08080120, AN08080120, AN08080120, AN08080120, AN08080120, AN08080120, AN08080120, AN08080120, AN08080120, AN08080120, AN08080120, AN08080120, AN08080120, AN08080120, AN08080120"/>
    <s v="00:1B:ED:79:FB:40, 00:1B:ED:79:FB:49, 00:1B:ED:79:FB:4A, 00:1B:ED:79:FB:4B, 00:1B:ED:79:FB:4C, 00:1B:ED:79:FB:4D, 00:1B:ED:79:FB:40, 00:1B:ED:79:FB:43, 00:1B:ED:79:FB:44, 00:1B:ED:79:FB:45, 00:1B:ED:79:FB:46, 00:1B:ED:79:FB:47, 00:1B:ED:79:FB:48, 00:"/>
    <s v="NULL"/>
    <s v="Yes"/>
  </r>
  <r>
    <n v="120440"/>
    <s v="g4-f4-og4-1"/>
    <x v="0"/>
    <s v="Network Switch"/>
    <s v="IAV_WRK"/>
    <s v="Woike, Oliver"/>
    <s v="NULL"/>
    <s v="Gifhorn"/>
    <s v="G_04.A-HdM Haus der Mechatronik_G_04.A0461"/>
    <s v="NULL"/>
    <x v="1"/>
    <m/>
    <m/>
    <s v="Foundry Networks Switch FLS624, Foundry Networks Switch FLS624, Foundry Networks Switch FLS624, Foundry Networks Switch FLS624, Foundry Networks Switch FLS624, Foundry Networks Switch FLS624, Foundry Networks Switch FLS624, Foundry Networks Switch FL"/>
    <s v="AN08131111, AN08131111, AN08131111, AN08131111, AN08131111, AN08131111, AN08131111, AN08131111, AN08131111, AN08131111, AN08131111, AN08131111, AN08131111, AN08131111, AN08131111, AN08131111, AN08131111, AN08131111, AN08131111, AN08131111, AN08131111"/>
    <s v="00:1B:ED:7B:6A:40, n.a., 00:1B:ED:7B:6A:40, 00:1B:ED:7B:6A:49, 00:1B:ED:7B:6A:4A, 00:1B:ED:7B:6A:4B, 00:1B:ED:7B:6A:47, 00:1B:ED:7B:6A:48, 00:1B:ED:7B:6A:57, 00:1B:ED:7B:6A:42, 00:1B:ED:7B:6A:43, 00:1B:ED:7B:6A:44, 00:1B:ED:7B:6A:45, 00:1B:ED:7B:6A:4"/>
    <s v="NULL"/>
    <s v="Yes"/>
  </r>
  <r>
    <n v="120441"/>
    <s v="g4-f5-eg-1"/>
    <x v="0"/>
    <s v="Network Switch"/>
    <s v="IAV_WRK"/>
    <s v="Woike, Oliver"/>
    <s v="NULL"/>
    <s v="Gifhorn"/>
    <s v="G_04.A-HdM Haus der Mechatronik_G_04.A0079"/>
    <s v="NULL"/>
    <x v="1"/>
    <m/>
    <m/>
    <s v="Foundry Networks Switch FLS624, Foundry Networks Switch FLS624, Foundry Networks Switch FLS624, Foundry Networks Switch FLS624, Foundry Networks Switch FLS624, Foundry Networks Switch FLS624, Foundry Networks Switch FLS624, Foundry Networks Switch FL"/>
    <s v="AN08190132, AN08190132, AN08190132, AN08190132, AN08190132, AN08190132, AN08190132, AN08190132, AN08190132, AN08190132, AN08190132, AN08190132, AN08190132, AN08190132, AN08190132, AN08190132, AN08190132, AN08190132, AN08190132, AN08190132, AN08190132"/>
    <s v="00:1B:ED:7B:EF:80, n.a., 00:1B:ED:7B:EF:80, 00:1B:ED:7B:EF:89, 00:1B:ED:7B:EF:8A, 00:1B:ED:7B:EF:8B, 00:1B:ED:7B:EF:87, 00:1B:ED:7B:EF:88, 00:1B:ED:7B:EF:97, 00:1B:ED:7B:EF:82, 00:1B:ED:7B:EF:83, 00:1B:ED:7B:EF:84, 00:1B:ED:7B:EF:85, 00:1B:ED:7B:EF:8"/>
    <s v="NULL"/>
    <s v="Yes"/>
  </r>
  <r>
    <n v="120442"/>
    <s v="g4-f5-og1-1"/>
    <x v="0"/>
    <s v="Network Switch"/>
    <s v="IAV_REJ"/>
    <s v="Woike, Oliver"/>
    <s v="NULL"/>
    <s v="Gifhorn"/>
    <s v="G_01.A0203"/>
    <s v="M. Haring (26.07.2017): System ist außer Betrieb. "/>
    <x v="1"/>
    <m/>
    <m/>
    <s v="NULL"/>
    <s v="NULL"/>
    <s v="NULL"/>
    <s v="NULL"/>
    <s v="No"/>
  </r>
  <r>
    <n v="120443"/>
    <s v="g4-f5-og2-1"/>
    <x v="0"/>
    <s v="Network Switch"/>
    <s v="IAV_WRK"/>
    <s v="Woike, Oliver"/>
    <s v="NULL"/>
    <s v="Gifhorn"/>
    <s v="G_04.A-HdM Haus der Mechatronik_G_04.A0286"/>
    <s v="NULL"/>
    <x v="1"/>
    <m/>
    <m/>
    <s v="Foundry Networks Switch FLS624, Foundry Networks Switch FLS624, Foundry Networks Switch FLS624, Foundry Networks Switch FLS624, Foundry Networks Switch FLS624, Foundry Networks Switch FLS624, Foundry Networks Switch FLS624, Foundry Networks Switch FL"/>
    <s v="AN08160140, AN08160140, AN08160140, AN08160140, AN08160140, AN08160140, AN08160140, AN08160140, AN08160140, AN08160140, AN08160140, AN08160140, AN08160140, AN08160140, AN08160140, AN08160140, AN08160140, AN08160140, AN08160140, AN08160140, AN08160140"/>
    <s v="00:1B:ED:7B:EE:40, n.a., 00:1B:ED:7B:EE:40, 00:1B:ED:7B:EE:49, 00:1B:ED:7B:EE:4A, 00:1B:ED:7B:EE:4B, 00:1B:ED:7B:EE:47, 00:1B:ED:7B:EE:48, 00:1B:ED:7B:EE:57, 00:1B:ED:7B:EE:42, 00:1B:ED:7B:EE:43, 00:1B:ED:7B:EE:44, 00:1B:ED:7B:EE:45, 00:1B:ED:7B:EE:4"/>
    <s v="NULL"/>
    <s v="Yes"/>
  </r>
  <r>
    <n v="120444"/>
    <s v="g4-f5-og3-1"/>
    <x v="0"/>
    <s v="Network Switch"/>
    <s v="IAV_WRK"/>
    <s v="Woike, Oliver"/>
    <s v="NULL"/>
    <s v="Gifhorn"/>
    <s v="G_04.A-HdM Haus der Mechatronik_G_04.A0379"/>
    <s v="NULL"/>
    <x v="1"/>
    <m/>
    <m/>
    <s v="Foundry Networks Switch FLS624, Foundry Networks Switch FLS624, Foundry Networks Switch FLS624, Foundry Networks Switch FLS624, Foundry Networks Switch FLS624, Foundry Networks Switch FLS624, Foundry Networks Switch FLS624, Foundry Networks Switch FL"/>
    <s v="AN08072327, AN08072327, AN08072327, AN08072327, AN08072327, AN08072327, AN08072327, AN08072327, AN08072327, AN08072327, AN08072327, AN08072327, AN08072327, AN08072327, AN08072327, AN08072327, AN08072327, AN08072327, AN08072327, AN08072327, AN08072327"/>
    <s v="00:1B:ED:7A:38:40, n.a., 00:1B:ED:7A:38:40, 00:1B:ED:7A:38:49, 00:1B:ED:7A:38:4A, 00:1B:ED:7A:38:4B, 00:1B:ED:7A:38:47, 00:1B:ED:7A:38:48, 00:1B:ED:7A:38:57, 00:1B:ED:7A:38:42, 00:1B:ED:7A:38:43, 00:1B:ED:7A:38:44, 00:1B:ED:7A:38:45, 00:1B:ED:7A:38:4"/>
    <s v="NULL"/>
    <s v="Yes"/>
  </r>
  <r>
    <n v="120445"/>
    <s v="g4-f5-og4-1"/>
    <x v="0"/>
    <s v="Network Switch"/>
    <s v="IAV_WRK"/>
    <s v="Woike, Oliver"/>
    <s v="NULL"/>
    <s v="Gifhorn"/>
    <s v="G_04.A-HdM Haus der Mechatronik_G_04.A0471"/>
    <s v="NULL"/>
    <x v="1"/>
    <m/>
    <m/>
    <s v="Foundry Networks Switch FLS624, Foundry Networks Switch FLS624"/>
    <s v="NULL"/>
    <s v=", n.a."/>
    <s v="10.188.128.135, n.a."/>
    <s v="No"/>
  </r>
  <r>
    <n v="145060"/>
    <s v="g4-main"/>
    <x v="0"/>
    <s v="Network Router"/>
    <s v="IAV_WRK"/>
    <s v="Luettge, Florian"/>
    <s v="NULL"/>
    <s v="Gifhorn"/>
    <s v="G_04.A-Hauptgebäude_G_04.A0026"/>
    <s v="NULL"/>
    <x v="0"/>
    <m/>
    <s v="DS01"/>
    <s v="Brocade NetIron MLX, Brocade NetIron MLX"/>
    <s v="SA35085096, SA35085096"/>
    <s v="n.a., n.a."/>
    <s v="n.a., n.a."/>
    <s v="Yes"/>
  </r>
  <r>
    <n v="120454"/>
    <s v="g4m-f1-eg-1"/>
    <x v="0"/>
    <s v="Network Stack"/>
    <s v="IAV_WRK"/>
    <s v="Woike, Oliver"/>
    <s v="NULL"/>
    <s v="Gifhorn"/>
    <s v="G_04.M-Container_G_04.M0013"/>
    <s v="NULL"/>
    <x v="1"/>
    <m/>
    <m/>
    <s v="Brocade ICX6450-48-HPOE"/>
    <s v="BZT3248K064"/>
    <s v="74:8E:F8:EF:C1:40"/>
    <s v="10.188.240.8"/>
    <s v="Yes"/>
  </r>
  <r>
    <n v="206804"/>
    <s v="g4m-f1-eg-1 Unit: 1"/>
    <x v="0"/>
    <s v="Network Switch"/>
    <s v="IAV_WRK"/>
    <s v="Woike, Oliver"/>
    <s v="NULL"/>
    <s v="Gifhorn"/>
    <s v="G_04.M-Container_G_04.M0013"/>
    <s v="NULL"/>
    <x v="1"/>
    <m/>
    <m/>
    <s v="ICX6450-48p POE 48-port, ICX6450-48p POE 48-port, ICX6450-48p POE 48-port, ICX6450-48p POE 48-port, ICX6450-48p POE 48-port, ICX6450-48p POE 48-port, ICX6450-48p POE 48-port, ICX6450-48p POE 48-port, ICX6450-48p POE 48-port, ICX6450-48p POE 48-port, "/>
    <s v="BZT3248K064, BZT3248K064, BZT3248K064, BZT3248K064, BZT3248K064, BZT3248K064, BZT3248K064, BZT3248K064, BZT3248K064, BZT3248K064, BZT3248K064, BZT3248K064, BZT3248K064, BZT3248K064, BZT3248K064, BZT3248K064, BZT3248K064, BZT3248K064, BZT3248K064, BZT"/>
    <s v="CC:4E:24:A6:AB:48, CC:4E:24:A6:AB:43, CC:4E:24:A6:AB:6C, CC:4E:24:A6:AB:44, CC:4E:24:A6:AB:45, CC:4E:24:A6:AB:46, CC:4E:24:A6:AB:47, CC:4E:24:A6:AB:5C, CC:4E:24:A6:AB:42, CC:4E:24:A6:AB:5D, CC:4E:24:A6:AB:5E, CC:4E:24:A6:AB:5F, CC:4E:24:A6:AB:60, CC:"/>
    <s v="NULL"/>
    <s v="Yes"/>
  </r>
  <r>
    <n v="206805"/>
    <s v="g4m-f1-eg-1 Unit: 2"/>
    <x v="0"/>
    <s v="Network Switch"/>
    <s v="IAV_WRK"/>
    <s v="Woike, Oliver"/>
    <s v="NULL"/>
    <s v="Gifhorn"/>
    <s v="G_04.M-Container_G_04.M0013"/>
    <s v="NULL"/>
    <x v="1"/>
    <m/>
    <m/>
    <s v="ICX6450-48 48-port, ICX6450-48 48-port, ICX6450-48 48-port, ICX6450-48 48-port, ICX6450-48 48-port, ICX6450-48 48-port, ICX6450-48 48-port, ICX6450-48 48-port, ICX6450-48 48-port, ICX6450-48 48-port, ICX6450-48 48-port, ICX6450-48 48-port, ICX6450-48"/>
    <s v="BZU0423J028, BZU0423J028, BZU0423J028, BZU0423J028, BZU0423J028, BZU0423J028, BZU0423J028, BZU0423J028, BZU0423J028, BZU0423J028, BZU0423J028, BZU0423J028, BZU0423J028, BZU0423J028, BZU0423J028, BZU0423J028, BZU0423J028, BZU0423J028, BZU0423J028, BZU"/>
    <s v="74:8E:F8:EF:C1:40, 74:8E:F8:EF:C1:4A, 74:8E:F8:EF:C1:4B, 74:8E:F8:EF:C1:4C, 74:8E:F8:EF:C1:4D, n.a., 74:8E:F8:EF:C1:61, 74:8E:F8:EF:C1:67, 74:8E:F8:EF:C1:71, 74:8E:F8:EF:C1:73, 74:8E:F8:EF:C1:44, 74:8E:F8:EF:C1:45, 74:8E:F8:EF:C1:46, 74:8E:F8:EF:C1:4"/>
    <s v="NULL"/>
    <s v="Yes"/>
  </r>
  <r>
    <n v="206806"/>
    <s v="g4m-f1-eg-1 Unit: 3"/>
    <x v="0"/>
    <s v="Network Switch"/>
    <s v="IAV_WRK"/>
    <s v="Woike, Oliver"/>
    <s v="NULL"/>
    <s v="Gifhorn"/>
    <s v="G_04.M-Container_G_04.M0013"/>
    <s v="NULL"/>
    <x v="1"/>
    <m/>
    <m/>
    <s v="ICX6450-48 48-port, ICX6450-48 48-port, ICX6450-48 48-port, ICX6450-48 48-port, ICX6450-48 48-port, ICX6450-48 48-port, ICX6450-48 48-port, ICX6450-48 48-port, ICX6450-48 48-port, ICX6450-48 48-port, ICX6450-48 48-port, ICX6450-48 48-port, ICX6450-48"/>
    <s v="BZU0427J00N, BZU0427J00N, BZU0427J00N, BZU0427J00N, BZU0427J00N, BZU0427J00N, BZU0427J00N, BZU0427J00N, BZU0427J00N, BZU0427J00N, BZU0427J00N, BZU0427J00N, BZU0427J00N, BZU0427J00N, BZU0427J00N, BZU0427J00N, BZU0427J00N, BZU0427J00N, BZU0427J00N, BZU"/>
    <s v="74:8E:F8:F0:A6:19, 74:8E:F8:F0:A6:1A, 74:8E:F8:F0:A6:1B, 74:8E:F8:F0:A6:1C, 74:8E:F8:F0:A6:31, 74:8E:F8:F0:A6:33, 74:8E:F8:F0:A6:34, 74:8E:F8:F0:A6:1E, 74:8E:F8:F0:A6:14, 74:8E:F8:F0:A6:15, 74:8E:F8:F0:A6:16, 74:8E:F8:F0:A6:17, 74:8E:F8:F0:A6:18, 74:"/>
    <s v="NULL"/>
    <s v="Yes"/>
  </r>
  <r>
    <n v="140955"/>
    <s v="g4m-f1-eg-1-test"/>
    <x v="0"/>
    <s v="Network Switch"/>
    <s v="IAV_WRK"/>
    <s v="Woike, Oliver"/>
    <s v="NULL"/>
    <s v="Gifhorn"/>
    <s v="G_04.M-Container_G_04.M0013"/>
    <s v="NULL"/>
    <x v="1"/>
    <m/>
    <m/>
    <s v="Foundry FastIron ICX Switch, Foundry FastIron ICX Switch, Foundry FastIron ICX Switch, Foundry FastIron ICX Switch, Foundry FastIron ICX Switch, Foundry FastIron ICX Switch, Foundry FastIron ICX Switch, Foundry FastIron ICX Switch, Foundry FastIron I"/>
    <s v="BZS3233K062, BZS3233K062, BZS3233K062, BZS3233K062, BZS3233K062, BZS3233K062, BZS3233K062, BZS3233K062, BZS3233K062, BZS3233K062, BZS3233K062, BZS3233K062, BZS3233K062, BZS3233K062, BZS3233K062, BZS3233K062, BZS3233K062, BZS3233K062, BZS3233K062, BZS"/>
    <s v="CC:4E:24:7F:55:00, n.a., CC:4E:24:7F:55:00, CC:4E:24:7F:55:09, CC:4E:24:7F:55:0A, CC:4E:24:7F:55:0B, CC:4E:24:7F:55:17, CC:4E:24:7F:55:10, CC:4E:24:7F:55:07, CC:4E:24:7F:55:08, CC:4E:24:7F:55:19, CC:4E:24:7F:55:1A, CC:4E:24:7F:55:1B, CC:4E:24:7F:55:1"/>
    <s v="NULL"/>
    <s v="Yes"/>
  </r>
  <r>
    <n v="120457"/>
    <s v="g4m-f1-og1"/>
    <x v="0"/>
    <s v="Network Stack"/>
    <s v="IAV_WRK"/>
    <s v="Woike, Oliver"/>
    <s v="NULL"/>
    <s v="Gifhorn"/>
    <s v="G_04.M-Container_G_04.M0113"/>
    <s v="NULL"/>
    <x v="1"/>
    <m/>
    <m/>
    <s v="Brocade Communications Systems ICX6450-48 Switch"/>
    <s v="BZU0423J02G"/>
    <s v="74:8E:F8:EF:A6:40"/>
    <s v="10.188.240.16"/>
    <s v="Yes"/>
  </r>
  <r>
    <n v="206809"/>
    <s v="g4m-f1-og1 Unit: 1"/>
    <x v="0"/>
    <s v="Network Switch"/>
    <s v="IAV_WRK"/>
    <s v="Woike, Oliver"/>
    <s v="NULL"/>
    <s v="Gifhorn"/>
    <s v="G_04.M-Container_G_04.M0113"/>
    <s v="NULL"/>
    <x v="1"/>
    <m/>
    <m/>
    <s v="ICX6450-48 48-port, ICX6450-48 48-port, ICX6450-48 48-port, ICX6450-48 48-port, ICX6450-48 48-port, ICX6450-48 48-port, ICX6450-48 48-port, ICX6450-48 48-port, ICX6450-48 48-port, ICX6450-48 48-port, ICX6450-48 48-port, ICX6450-48 48-port, ICX6450-48"/>
    <s v="BZU0423J02G, BZU0423J02G, BZU0423J02G, BZU0423J02G, BZU0423J02G, BZU0423J02G, BZU0423J02G, BZU0423J02G, BZU0423J02G, BZU0423J02G, BZU0423J02G, BZU0423J02G, BZU0423J02G, BZU0423J02G, BZU0423J02G, BZU0423J02G, BZU0423J02G, BZU0423J02G, BZU0423J02G, BZU"/>
    <s v="74:8E:F8:EF:A6:40, 74:8E:F8:EF:A6:49, 74:8E:F8:EF:A6:4A, 74:8E:F8:EF:A6:4B, 74:8E:F8:EF:A6:4C, 74:8E:F8:EF:A6:4D, 74:8E:F8:EF:A6:6D, 74:8E:F8:EF:A6:6E, 74:8E:F8:EF:A6:6F, 74:8E:F8:EF:A6:72, 74:8E:F8:EF:A6:62, 74:8E:F8:EF:A6:45, 74:8E:F8:EF:A6:46, 74:"/>
    <s v="NULL"/>
    <s v="Yes"/>
  </r>
  <r>
    <n v="206810"/>
    <s v="g4m-f1-og1 Unit: 2"/>
    <x v="0"/>
    <s v="Network Switch"/>
    <s v="IAV_WRK"/>
    <s v="Woike, Oliver"/>
    <s v="NULL"/>
    <s v="Gifhorn"/>
    <s v="G_04.M-Container_G_04.M0113"/>
    <s v="NULL"/>
    <x v="1"/>
    <m/>
    <m/>
    <s v="ICX6450-48 48-port, ICX6450-48 48-port, ICX6450-48 48-port, ICX6450-48 48-port, ICX6450-48 48-port, ICX6450-48 48-port, ICX6450-48 48-port, ICX6450-48 48-port, ICX6450-48 48-port, ICX6450-48 48-port, ICX6450-48 48-port, ICX6450-48 48-port, ICX6450-48"/>
    <s v="BZU0423J013, BZU0423J013, BZU0423J013, BZU0423J013, BZU0423J013, BZU0423J013, BZU0423J013, BZU0423J013, BZU0423J013, BZU0423J013, BZU0423J013, BZU0423J013, BZU0423J013, BZU0423J013, BZU0423J013, BZU0423J013, BZU0423J013, BZU0423J013, BZU0423J013, BZU"/>
    <s v="74:8E:F8:EF:CC:C0, 74:8E:F8:EF:CC:C9, 74:8E:F8:EF:CC:CA, 74:8E:F8:EF:CC:EF, 74:8E:F8:EF:CC:F1, n.a., 74:8E:F8:EF:CC:F4, 74:8E:F8:EF:CC:F3, 74:8E:F8:EF:CC:E9, 74:8E:F8:EF:CC:EA, 74:8E:F8:EF:CC:EB, 74:8E:F8:EF:CC:EC, 74:8E:F8:EF:CC:ED, 74:8E:F8:EF:CC:E"/>
    <s v="NULL"/>
    <s v="Yes"/>
  </r>
  <r>
    <n v="206811"/>
    <s v="g4m-f1-og1 Unit: 3"/>
    <x v="0"/>
    <s v="Network Switch"/>
    <s v="IAV_WRK"/>
    <s v="Woike, Oliver"/>
    <s v="NULL"/>
    <s v="Gifhorn"/>
    <s v="G_04.M-Container_G_04.M0113"/>
    <s v="NULL"/>
    <x v="1"/>
    <m/>
    <m/>
    <s v="ICX6450-48p POE 48-port, ICX6450-48p POE 48-port, ICX6450-48p POE 48-port, ICX6450-48p POE 48-port, ICX6450-48p POE 48-port, ICX6450-48p POE 48-port, ICX6450-48p POE 48-port, ICX6450-48p POE 48-port, ICX6450-48p POE 48-port, ICX6450-48p POE 48-port, "/>
    <s v="BZT3248K06V, BZT3248K06V, BZT3248K06V, BZT3248K06V, BZT3248K06V, BZT3248K06V, BZT3248K06V, BZT3248K06V, BZT3248K06V, BZT3248K06V, BZT3248K06V, BZT3248K06V, BZT3248K06V, BZT3248K06V, BZT3248K06V, BZT3248K06V, BZT3248K06V, BZT3248K06V, BZT3248K06V, BZT"/>
    <s v="n.a., n.a., n.a., n.a., n.a., CC:4E:24:A6:B8:32, CC:4E:24:A6:B8:33, CC:4E:24:A6:B8:04, CC:4E:24:A6:B8:05, CC:4E:24:A6:B8:06, CC:4E:24:A6:B8:07, CC:4E:24:A6:B8:08, CC:4E:24:A6:B8:31, CC:4E:24:A6:B8:2A, CC:4E:24:A6:B8:2B, CC:4E:24:A6:B8:2C, CC:4E:24:A6"/>
    <s v="NULL"/>
    <s v="Yes"/>
  </r>
  <r>
    <n v="136085"/>
    <s v="g4m-f1-og1-test"/>
    <x v="0"/>
    <s v="Network Switch"/>
    <s v="IAV_WRK"/>
    <s v="Woike, Oliver"/>
    <s v="NULL"/>
    <s v="Gifhorn"/>
    <s v="G_04.M-Container_G_04.M0113"/>
    <s v="NULL"/>
    <x v="1"/>
    <m/>
    <m/>
    <s v="Foundry FastIron ICX Switch, Foundry FastIron ICX Switch, Foundry FastIron ICX Switch, Foundry FastIron ICX Switch, Foundry FastIron ICX Switch, Foundry FastIron ICX Switch, Foundry FastIron ICX Switch, Foundry FastIron ICX Switch, Foundry FastIron I"/>
    <s v="BZS0421K02E, BZS0421K02E, BZS0421K02E, BZS0421K02E, BZS0421K02E, BZS0421K02E, BZS0421K02E, BZS0421K02E, BZS0421K02E, BZS0421K02E, BZS0421K02E, BZS0421K02E, BZS0421K02E, BZS0421K02E, BZS0421K02E, BZS0421K02E, BZS0421K02E, BZS0421K02E, BZS0421K02E, BZS"/>
    <s v="CC:4E:24:60:41:60, n.a., CC:4E:24:60:41:60, CC:4E:24:60:41:69, CC:4E:24:60:41:6A, CC:4E:24:60:41:6B, CC:4E:24:60:41:7C, CC:4E:24:60:41:71, CC:4E:24:60:41:68, CC:4E:24:60:41:67, n.a., CC:4E:24:60:41:79, CC:4E:24:60:41:7A, CC:4E:24:60:41:7B, n.a., CC:4"/>
    <s v="NULL"/>
    <s v="Yes"/>
  </r>
  <r>
    <n v="120458"/>
    <s v="g4m-f1-og2"/>
    <x v="0"/>
    <s v="Network Stack"/>
    <s v="IAV_WRK"/>
    <s v="Woike, Oliver"/>
    <s v="NULL"/>
    <s v="Gifhorn"/>
    <s v="G_04.M-Container_G_04.M0213"/>
    <s v="NULL"/>
    <x v="1"/>
    <m/>
    <m/>
    <s v="Brocade ICX6450-48-HPOE, Brocade ICX6450-48-HPOE"/>
    <s v="BZU0423J037, BZU0423J037"/>
    <s v="74:8E:F8:EF:AB:80, n.a."/>
    <s v="10.188.240.24, n.a."/>
    <s v="Yes"/>
  </r>
  <r>
    <n v="120462"/>
    <s v="g4m-f2-eg"/>
    <x v="0"/>
    <s v="Network Stack"/>
    <s v="IAV_WRK"/>
    <s v="Woike, Oliver"/>
    <s v="NULL"/>
    <s v="Gifhorn"/>
    <s v="G_04.M-Container_G_04.M0043"/>
    <s v="NULL"/>
    <x v="1"/>
    <m/>
    <m/>
    <s v="Brocade ICX6450-48-HPOE, Brocade ICX6450-48-HPOE, Brocade ICX6450-48-HPOE, Brocade ICX6450-48-HPOE"/>
    <s v="BZU0426J00L, BZU0426J00L, BZU0426J00L, BZU0426J00L"/>
    <s v="n.a., n.a., n.a., 74:8E:F8:EF:93:80"/>
    <s v="n.a., n.a., n.a., 10.188.240.32"/>
    <s v="Yes"/>
  </r>
  <r>
    <n v="206817"/>
    <s v="g4m-f2-eg Unit: 1"/>
    <x v="0"/>
    <s v="Network Switch"/>
    <s v="IAV_WRK"/>
    <s v="Woike, Oliver"/>
    <s v="NULL"/>
    <s v="Gifhorn"/>
    <s v="G_04.M-Container_G_04.M0043"/>
    <s v="NULL"/>
    <x v="1"/>
    <m/>
    <m/>
    <s v="ICX6450-48 48-port, ICX6450-48 48-port, ICX6450-48 48-port, ICX6450-48 48-port, ICX6450-48 48-port, ICX6450-48 48-port, ICX6450-48 48-port, ICX6450-48 48-port, ICX6450-48 48-port, ICX6450-48 48-port, ICX6450-48 48-port, ICX6450-48 48-port, ICX6450-48"/>
    <s v="BZU0426J00L, BZU0426J00L, BZU0426J00L, BZU0426J00L, BZU0426J00L, BZU0426J00L, BZU0426J00L, BZU0426J00L, BZU0426J00L, BZU0426J00L, BZU0426J00L, BZU0426J00L, BZU0426J00L, BZU0426J00L, BZU0426J00L, BZU0426J00L, BZU0426J00L, BZU0426J00L, BZU0426J00L, BZU"/>
    <s v="74:8E:F8:F0:85:C0, 74:8E:F8:F0:85:C9, 74:8E:F8:F0:85:CA, 74:8E:F8:F0:85:CB, 74:8E:F8:F0:85:EB, 74:8E:F8:F0:85:EC, 74:8E:F8:F0:85:ED, 74:8E:F8:F0:85:E5, 74:8E:F8:F0:85:E6, 74:8E:F8:F0:85:E7, 74:8E:F8:F0:85:E8, 74:8E:F8:F0:85:E9, 74:8E:F8:F0:85:EA, n.a"/>
    <s v="NULL"/>
    <s v="Yes"/>
  </r>
  <r>
    <n v="206818"/>
    <s v="g4m-f2-eg Unit: 2"/>
    <x v="0"/>
    <s v="Network Switch"/>
    <s v="IAV_WRK"/>
    <s v="Woike, Oliver"/>
    <s v="NULL"/>
    <s v="Gifhorn"/>
    <s v="G_04.M-Container_G_04.M0043"/>
    <s v="NULL"/>
    <x v="1"/>
    <m/>
    <m/>
    <s v="ICX6450-48 48-port, ICX6450-48 48-port, ICX6450-48 48-port, ICX6450-48 48-port, ICX6450-48 48-port, ICX6450-48 48-port, ICX6450-48 48-port, ICX6450-48 48-port, ICX6450-48 48-port, ICX6450-48 48-port, ICX6450-48 48-port, ICX6450-48 48-port, ICX6450-48"/>
    <s v="BZU0423J021, BZU0423J021, BZU0423J021, BZU0423J021, BZU0423J021, BZU0423J021, BZU0423J021, BZU0423J021, BZU0423J021, BZU0423J021, BZU0423J021, BZU0423J021, BZU0423J021, BZU0423J021, BZU0423J021, BZU0423J021, BZU0423J021, BZU0423J021, BZU0423J021, BZU"/>
    <s v="n.a., n.a., n.a., n.a., n.a., n.a., 74:8E:F8:EF:93:B3, 74:8E:F8:EF:93:B4, 74:8E:F8:EF:93:84, 74:8E:F8:EF:93:85, 74:8E:F8:EF:93:86, 74:8E:F8:EF:93:87, 74:8E:F8:EF:93:88, 74:8E:F8:EF:93:B1, 74:8E:F8:EF:93:AA, 74:8E:F8:EF:93:AB, 74:8E:F8:EF:93:AC, 74:8E"/>
    <s v="NULL"/>
    <s v="Yes"/>
  </r>
  <r>
    <n v="206819"/>
    <s v="g4m-f2-eg Unit: 3"/>
    <x v="0"/>
    <s v="Network Switch"/>
    <s v="IAV_WRK"/>
    <s v="Woike, Oliver"/>
    <s v="NULL"/>
    <s v="Gifhorn"/>
    <s v="G_04.M-Container_G_04.M0043"/>
    <s v="NULL"/>
    <x v="1"/>
    <m/>
    <m/>
    <s v="ICX6450-48 48-port, ICX6450-48 48-port, ICX6450-48 48-port, ICX6450-48 48-port, ICX6450-48 48-port, ICX6450-48 48-port, ICX6450-48 48-port, ICX6450-48 48-port, ICX6450-48 48-port, ICX6450-48 48-port, ICX6450-48 48-port, ICX6450-48 48-port, ICX6450-48"/>
    <s v="BZU0423J01P, BZU0423J01P, BZU0423J01P, BZU0423J01P, BZU0423J01P, BZU0423J01P, BZU0423J01P, BZU0423J01P, BZU0423J01P, BZU0423J01P, BZU0423J01P, BZU0423J01P, BZU0423J01P, BZU0423J01P, BZU0423J01P, BZU0423J01P, BZU0423J01P, BZU0423J01P, BZU0423J01P, BZU"/>
    <s v="n.a., n.a., n.a., 74:8E:F8:EF:D3:07, 74:8E:F8:EF:D3:08, 74:8E:F8:EF:D3:2D, 74:8E:F8:EF:D3:2E, 74:8E:F8:EF:D3:2F, 74:8E:F8:EF:D3:04, 74:8E:F8:EF:D3:05, 74:8E:F8:EF:D3:06, 74:8E:F8:EF:D3:27, 74:8E:F8:EF:D3:28, 74:8E:F8:EF:D3:29, 74:8E:F8:EF:D3:2A, 74:8"/>
    <s v="NULL"/>
    <s v="Yes"/>
  </r>
  <r>
    <n v="120467"/>
    <s v="g4m-f2-og2"/>
    <x v="0"/>
    <s v="Network Stack"/>
    <s v="IAV_WRK"/>
    <s v="Woike, Oliver"/>
    <s v="NULL"/>
    <s v="Gifhorn"/>
    <s v="G_04.M-Container_G_04.M0243"/>
    <s v="NULL"/>
    <x v="1"/>
    <m/>
    <m/>
    <s v="Brocade ICX6450-48-HPOE"/>
    <s v="BZU0415K03N"/>
    <s v="CC:4E:24:65:88:40"/>
    <s v="10.188.240.48"/>
    <s v="Yes"/>
  </r>
  <r>
    <n v="235903"/>
    <s v="g4m-main"/>
    <x v="0"/>
    <s v="Network Stack"/>
    <s v="IAV_WRK"/>
    <s v="Woike, Oliver"/>
    <s v="NULL"/>
    <s v="Gifhorn"/>
    <s v="G_04.M-Container_G_04.M0013"/>
    <s v="NULL"/>
    <x v="1"/>
    <m/>
    <m/>
    <s v="Brocade Communications Systems ICX6610-24F Switch, Brocade Communications Systems ICX6610-24F Switch, Brocade Communications Systems ICX6610-24F Switch, Brocade Communications Systems ICX6610-24F Switch, Brocade Communications Systems ICX6610-24F Swi"/>
    <s v="BXL2523J03V, BXL2523J03V, BXL2523J03V, BXL2523J03V, BXL2523J03V"/>
    <s v="n.a., n.a., n.a., 74:8E:F8:FB:76:C4, n.a."/>
    <s v="n.a., n.a., n.a., 10.188.241.1, n.a."/>
    <s v="Yes"/>
  </r>
  <r>
    <n v="206861"/>
    <s v="g4m-main Unit: 1"/>
    <x v="0"/>
    <s v="Network Switch"/>
    <s v="IAV_WRK"/>
    <s v="Woike, Oliver"/>
    <s v="NULL"/>
    <s v="Gifhorn"/>
    <s v="G_04.M-Container_G_04.M0013"/>
    <s v="NULL"/>
    <x v="1"/>
    <m/>
    <m/>
    <s v="ICX6610-24F 24-port, ICX6610-24F 24-port, ICX6610-24F 24-port, ICX6610-24F 24-port, ICX6610-24F 24-port, ICX6610-24F 24-port, ICX6610-24F 24-port, ICX6610-24F 24-port, ICX6610-24F 24-port, ICX6610-24F 24-port, ICX6610-24F 24-port, ICX6610-24F 24-port"/>
    <s v="BXL2523J03V, BXL2523J03V, BXL2523J03V, BXL2523J03V, BXL2523J03V, BXL2523J03V, BXL2523J03V, BXL2523J03V, BXL2523J03V, BXL2523J03V, BXL2523J03V, BXL2523J03V, BXL2523J03V, BXL2523J03V, BXL2523J03V, BXL2523J03V, BXL2523J03V, BXL2523J03V, BXL2523J03V, BXL"/>
    <s v="74:8E:F8:FB:80:4A, 74:8E:F8:FB:80:53, 74:8E:F8:FB:80:54, 74:8E:F8:FB:80:55, 74:8E:F8:FB:80:71, 74:8E:F8:FB:80:72, 74:8E:F8:FB:80:73, 74:8E:F8:FB:80:68, 74:8E:F8:FB:80:69, 74:8E:F8:FB:80:6A, 74:8E:F8:FB:80:6B, 74:8E:F8:FB:80:6F, 74:8E:F8:FB:80:70, 74:"/>
    <s v="NULL"/>
    <s v="Yes"/>
  </r>
  <r>
    <n v="206862"/>
    <s v="g4m-main Unit: 2"/>
    <x v="0"/>
    <s v="Network Switch"/>
    <s v="IAV_WRK"/>
    <s v="Woike, Oliver"/>
    <s v="NULL"/>
    <s v="Gifhorn"/>
    <s v="G_04.M-Container_G_04.M0013"/>
    <s v="NULL"/>
    <x v="1"/>
    <m/>
    <m/>
    <s v="ICX6610-24F 24-port, ICX6610-24F 24-port, ICX6610-24F 24-port, ICX6610-24F 24-port, ICX6610-24F 24-port, ICX6610-24F 24-port, ICX6610-24F 24-port, ICX6610-24F 24-port, ICX6610-24F 24-port, ICX6610-24F 24-port, ICX6610-24F 24-port, ICX6610-24F 24-port"/>
    <s v="BXL2524J0PS, BXL2524J0PS, BXL2524J0PS, BXL2524J0PS, BXL2524J0PS, BXL2524J0PS, BXL2524J0PS, BXL2524J0PS, BXL2524J0PS, BXL2524J0PS, BXL2524J0PS, BXL2524J0PS, BXL2524J0PS, BXL2524J0PS, BXL2524J0PS, BXL2524J0PS, BXL2524J0PS, BXL2524J0PS, BXL2524J0PS, BXL"/>
    <s v="74:8E:F8:FB:76:C7, 74:8E:F8:FB:76:C8, 74:8E:F8:FB:76:C9, 74:8E:F8:FB:76:CA, 74:8E:F8:FB:76:CB, 74:8E:F8:FB:76:E7, 74:8E:F8:FB:76:DE, 74:8E:F8:FB:76:DF, 74:8E:F8:FB:76:E3, 74:8E:F8:FB:76:E4, 74:8E:F8:FB:76:E5, 74:8E:F8:FB:76:E6, 74:8E:F8:FB:76:D8, 74:"/>
    <s v="NULL"/>
    <s v="Yes"/>
  </r>
  <r>
    <n v="120471"/>
    <s v="g4m-r002"/>
    <x v="0"/>
    <s v="Network Switch"/>
    <s v="IAV_WRK"/>
    <s v="Woike, Oliver"/>
    <s v="NULL"/>
    <s v="Gifhorn"/>
    <s v="G_04.M-Container_G_04.M0002"/>
    <s v="NULL"/>
    <x v="1"/>
    <m/>
    <m/>
    <s v="HP J9623A E2620-24 Switch, HP J9623A E2620-24 Switch"/>
    <s v="CN29DRR0DP, CN29DRR0DP"/>
    <s v="10:60:4B:26:D8:84, n.a."/>
    <s v="10.188.240.89, n.a."/>
    <s v="Yes"/>
  </r>
  <r>
    <n v="120473"/>
    <s v="g4m-r005-mx"/>
    <x v="0"/>
    <s v="Network Switch"/>
    <s v="IAV_WRK"/>
    <s v="Woike, Oliver"/>
    <s v="NULL"/>
    <s v="Gifhorn"/>
    <s v="G_04.M-Container_G_04.M0019"/>
    <s v="NULL"/>
    <x v="1"/>
    <m/>
    <m/>
    <s v="ProCurve J9019A Switch 2510-24"/>
    <s v="CN635WX0RJ"/>
    <s v="00:18:FE:22:7D:5F"/>
    <s v="10.188.240.93"/>
    <s v="Yes"/>
  </r>
  <r>
    <n v="126773"/>
    <s v="g4m-r007"/>
    <x v="0"/>
    <s v="Network Switch"/>
    <s v="IAV_WRK"/>
    <s v="Woike, Oliver"/>
    <s v="NULL"/>
    <s v="Gifhorn"/>
    <s v="G_04.M-Container_G_04.M0007"/>
    <s v="NULL"/>
    <x v="1"/>
    <m/>
    <m/>
    <s v="HP J9623A E2620-24 Switch"/>
    <s v="CN35DRR0WL"/>
    <s v="88:51:FB:9F:2E:04"/>
    <s v="10.188.240.96"/>
    <s v="Yes"/>
  </r>
  <r>
    <n v="120469"/>
    <s v="g4m-r019-a"/>
    <x v="0"/>
    <s v="Network Switch"/>
    <s v="IAV_WRK"/>
    <s v="Woike, Oliver"/>
    <s v="NULL"/>
    <s v="Gifhorn"/>
    <s v="G_04.M-Container_G_04.M0005"/>
    <s v="NULL"/>
    <x v="1"/>
    <m/>
    <m/>
    <s v="ProCurve J9019A Switch 2510-24, ProCurve J9019A Switch 2510-24"/>
    <s v=", "/>
    <s v=", n.a."/>
    <s v="10.188.240.81, n.a."/>
    <s v="Yes"/>
  </r>
  <r>
    <n v="119048"/>
    <s v="g4m-r019-b"/>
    <x v="0"/>
    <s v="Network Switch"/>
    <s v="IAV_WRK"/>
    <s v="Woike, Oliver"/>
    <s v="NULL"/>
    <s v="Gifhorn"/>
    <s v="G_04.M-Container_G_04.M0005"/>
    <s v="NULL"/>
    <x v="1"/>
    <m/>
    <m/>
    <s v="ProCurve J9019A Switch 2510-24, ProCurve J9019A Switch 2510-24"/>
    <s v="CN632WX3Y1, CN632WX3Y1"/>
    <s v="00:18:FE:1C:9E:66, n.a."/>
    <s v="10.188.240.82, n.a."/>
    <s v="Yes"/>
  </r>
  <r>
    <n v="119049"/>
    <s v="g4m-r019-c"/>
    <x v="0"/>
    <s v="Network Switch"/>
    <s v="IAV_WRK"/>
    <s v="Woike, Oliver"/>
    <s v="NULL"/>
    <s v="Gifhorn"/>
    <s v="G_04.M-Container_G_04.M0005"/>
    <s v="NULL"/>
    <x v="1"/>
    <m/>
    <m/>
    <s v="HP ProCurve J9085A Switch 2610-24, HP ProCurve J9085A Switch 2610-24, HP ProCurve J9085A Switch 2610-24"/>
    <s v="CN051ZT1C5, CN051ZT1C5, CN051ZT1C5"/>
    <s v="n.a., n.a., B4:39:D6:29:7B:64"/>
    <s v="n.a., n.a., 10.188.240.83"/>
    <s v="Yes"/>
  </r>
  <r>
    <n v="120470"/>
    <s v="g4m-r022-ek"/>
    <x v="0"/>
    <s v="Network Switch"/>
    <s v="IAV_WRK"/>
    <s v="Woike, Oliver"/>
    <s v="NULL"/>
    <s v="Gifhorn"/>
    <s v="G_04.M-Container_G_04.M0022"/>
    <s v="NULL"/>
    <x v="1"/>
    <m/>
    <m/>
    <s v="ProCurve J9019B Switch, ProCurve J9019B Switch"/>
    <s v="CN902FW10M, CN902FW10M"/>
    <s v="00:23:47:7C:AE:E6, n.a."/>
    <s v="10.188.240.80, n.a."/>
    <s v="Yes"/>
  </r>
  <r>
    <n v="120474"/>
    <s v="g4m-r110-zitc"/>
    <x v="0"/>
    <s v="Network Switch"/>
    <s v="IAV_WRK"/>
    <s v="Woike, Oliver"/>
    <s v="NULL"/>
    <s v="Gifhorn"/>
    <s v="G_04.M-Container_G_04.M0004"/>
    <s v="NULL"/>
    <x v="1"/>
    <m/>
    <m/>
    <s v="ProCurve J9019B Switch, ProCurve J9019B Switch"/>
    <s v="CN803FW0MM, CN803FW0MM"/>
    <s v="00:1C:2E:C3:CD:46, n.a."/>
    <s v="10.188.240.100, n.a."/>
    <s v="Yes"/>
  </r>
  <r>
    <n v="120429"/>
    <s v="g4-srv-2"/>
    <x v="0"/>
    <s v="Network Switch"/>
    <s v="IAV_WRK"/>
    <s v="Woike, Oliver"/>
    <s v="NULL"/>
    <s v="Gifhorn"/>
    <s v="G_04.A-Hauptgebäude_G_04.A0026"/>
    <s v="NULL"/>
    <x v="0"/>
    <s v="GN 08648"/>
    <s v="DS01"/>
    <s v="Foundry Networks Switch FLS624, Foundry Networks Switch FLS624"/>
    <s v="AN08150189, AN08150189"/>
    <s v="00:1B:ED:7B:AE:80, n.a."/>
    <s v="10.188.128.7, n.a."/>
    <s v="Yes"/>
  </r>
  <r>
    <n v="120430"/>
    <s v="g4-srv-keepalives"/>
    <x v="0"/>
    <s v="Network Switch"/>
    <s v="IAV_WRK"/>
    <s v="Woike, Oliver"/>
    <s v="NULL"/>
    <s v="Gifhorn"/>
    <s v="G_04.A-Hauptgebäude_G_04.A0026"/>
    <s v="NULL"/>
    <x v="0"/>
    <s v="GN 08640"/>
    <s v="DS01"/>
    <s v="Foundry Networks Switch FLS624, Foundry Networks Switch FLS624, Foundry Networks Switch FLS624, Foundry Networks Switch FLS624, Foundry Networks Switch FLS624, Foundry Networks Switch FLS624, Foundry Networks Switch FLS624, Foundry Networks Switch FL"/>
    <s v="AN08080138, AN08080138, AN08080138, AN08080138, AN08080138, AN08080138, AN08080138, AN08080138, AN08080138, AN08080138, AN08080138, AN08080138, AN08080138, AN08080138, AN08080138, AN08080138, AN08080138, AN08080138, AN08080138, AN08080138, AN08080138"/>
    <s v="00:1B:ED:7A:1F:00, n.a., 00:1B:ED:7A:1F:00, 00:1B:ED:7A:1F:03, 00:1B:ED:7A:1F:04, 00:1B:ED:7A:1F:05, 00:1B:ED:7A:1F:06, 00:1B:ED:7A:1F:07, 00:1B:ED:7A:1F:08, 00:1B:ED:7A:1F:12, 00:1B:ED:7A:1F:01, 00:1B:ED:7A:1F:13, 00:1B:ED:7A:1F:14, 00:1B:ED:7A:1F:1"/>
    <s v="NULL"/>
    <s v="Yes"/>
  </r>
  <r>
    <n v="120427"/>
    <s v="g4-srv-mgt-2"/>
    <x v="0"/>
    <s v="Network Switch"/>
    <s v="IAV_WRK"/>
    <s v="Woike, Oliver"/>
    <s v="NULL"/>
    <s v="Gifhorn"/>
    <s v="G_04.A-Hauptgebäude_G_04.A0026"/>
    <s v="NULL"/>
    <x v="1"/>
    <m/>
    <m/>
    <s v="3Com SuperStack II Switch, 3Com SuperStack II Switch, 3Com SuperStack II Switch, 3Com SuperStack II Switch"/>
    <s v=", , , "/>
    <s v="n.a., n.a., n.a., 00:50:99:45:31:78"/>
    <s v="n.a., n.a., n.a., 10.188.128.5"/>
    <s v="No"/>
  </r>
  <r>
    <n v="120432"/>
    <s v="g4-srv-mgt-3"/>
    <x v="0"/>
    <s v="Network Switch"/>
    <s v="IAV_WRK"/>
    <s v="Woike, Oliver"/>
    <s v="NULL"/>
    <s v="Gifhorn"/>
    <s v="G_04.A-Hauptgebäude_G_04.A0026"/>
    <s v="NULL"/>
    <x v="1"/>
    <m/>
    <m/>
    <s v="HP J4121A ProCurve Switch 4000M, HP J4121A ProCurve Switch 4000M, HP J4121A ProCurve Switch 4000M, HP J4121A ProCurve Switch 4000M"/>
    <s v="SG12062323, SG12062323, SG12062323, SG12062323"/>
    <s v="n.a., n.a., n.a., 00:01:E7:FC:4D:B0"/>
    <s v="n.a., n.a., n.a., 10.188.128.11"/>
    <s v="Yes"/>
  </r>
  <r>
    <n v="136086"/>
    <s v="g4-wan"/>
    <x v="0"/>
    <s v="Network Switch"/>
    <s v="IAV_WRK"/>
    <s v="Woike, Oliver"/>
    <s v="NULL"/>
    <s v="Gifhorn"/>
    <s v="G_04.A-HdM Haus der Mechatronik_G_04.A0471"/>
    <s v="NULL"/>
    <x v="1"/>
    <m/>
    <m/>
    <s v="Foundry FastIron FWS Switch, Foundry FastIron FWS Switch"/>
    <s v="NULL"/>
    <s v=", n.a."/>
    <s v="10.188.128.10, n.a."/>
    <s v="No"/>
  </r>
  <r>
    <n v="126775"/>
    <s v="g6b-neu"/>
    <x v="0"/>
    <s v="Network Switch"/>
    <s v="IAV_WRK"/>
    <s v="Woike, Oliver"/>
    <s v="NULL"/>
    <s v="Gifhorn"/>
    <s v="G_06.A-Bürogebäude_G_06.A0111"/>
    <s v="NULL"/>
    <x v="1"/>
    <m/>
    <m/>
    <s v="Brocade Communications Systems ICX6450-48 Switch, Brocade Communications Systems ICX6450-48 Switch, Brocade Communications Systems ICX6450-48 Switch, Brocade Communications Systems ICX6450-48 Switch, Brocade Communications Systems ICX6450-48 Switch, "/>
    <s v="BZS3233K060, BZS3233K060, BZS3233K060, BZS3233K060, BZS3233K060, BZS3233K060, BZS3233K060, BZS3233K060, BZS3233K060, BZS3233K060, BZS3233K060, BZS3233K060, BZS3233K060, BZS3233K060, BZS3233K060, BZS3233K060, BZS3233K060, BZS3233K060, BZS3233K060, BZS"/>
    <s v="CC:4E:24:7F:53:A0, n.a., n.a., n.a., n.a., CC:4E:24:7F:53:B9, CC:4E:24:7F:53:BA, CC:4E:24:7F:53:BB, CC:4E:24:7F:53:A3, CC:4E:24:7F:53:A4, CC:4E:24:7F:53:A5, CC:4E:24:7F:53:A6, CC:4E:24:7F:53:A7, CC:4E:24:7F:53:A8, CC:4E:24:7F:53:B3, CC:4E:24:7F:53:B4"/>
    <s v="NULL"/>
    <s v="Yes"/>
  </r>
  <r>
    <n v="232980"/>
    <s v="gate11"/>
    <x v="0"/>
    <s v="Network Switch"/>
    <s v="IAV_WRK"/>
    <s v="Mueller, Kadir Andreas"/>
    <s v="NULL"/>
    <s v="Gifhorn"/>
    <s v="G_01.A-Hauptgebäude_G_01.A0013"/>
    <s v="NULL"/>
    <x v="1"/>
    <m/>
    <m/>
    <s v="Brocade Communications Systems ICX6450-24 Switch"/>
    <s v="BZS0401K01L"/>
    <s v="NULL"/>
    <s v="0.0.0.0"/>
    <s v="Yes"/>
  </r>
  <r>
    <n v="232983"/>
    <s v="gate12"/>
    <x v="0"/>
    <s v="Network Switch"/>
    <s v="IAV_WRK"/>
    <s v="Mueller, Kadir Andreas"/>
    <s v="NULL"/>
    <s v="Gifhorn"/>
    <s v="G_01.A-Hauptgebäude_G_01.A0013"/>
    <s v="NULL"/>
    <x v="1"/>
    <m/>
    <m/>
    <s v="Brocade Communications Systems ICX6450-24 Switch"/>
    <s v="BZS0452J014"/>
    <s v="NULL"/>
    <s v="0.0.0.0"/>
    <s v="Yes"/>
  </r>
  <r>
    <n v="231680"/>
    <s v="Gate13"/>
    <x v="0"/>
    <s v="Network Switch"/>
    <s v="PLAN"/>
    <s v="Garz, Alexander"/>
    <s v="NULL"/>
    <s v="Gifhorn"/>
    <s v="G_01.A-Hauptgebäude_G_01.A0013"/>
    <s v="NULL"/>
    <x v="1"/>
    <m/>
    <m/>
    <s v="NULL"/>
    <s v="NULL"/>
    <s v="NULL"/>
    <s v="NULL"/>
    <s v="No"/>
  </r>
  <r>
    <n v="232984"/>
    <s v="gate13"/>
    <x v="0"/>
    <s v="Network Device"/>
    <s v="IAV_WRK"/>
    <s v="Mueller, Kadir Andreas"/>
    <s v="NULL"/>
    <s v="Gifhorn"/>
    <s v="G_01.A-Hauptgebäude_G_01.A0013"/>
    <s v="NULL"/>
    <x v="1"/>
    <m/>
    <m/>
    <s v="Brocade Communications Systems ICX6450-24 Switch"/>
    <s v="BZS3233K051"/>
    <s v="NULL"/>
    <s v="0.0.0.0"/>
    <s v="Yes"/>
  </r>
  <r>
    <n v="232985"/>
    <s v="gate14"/>
    <x v="0"/>
    <s v="Network Switch"/>
    <s v="IAV_WRK"/>
    <s v="Mueller, Kadir Andreas"/>
    <s v="NULL"/>
    <s v="Gifhorn"/>
    <s v="G_01.A-Hauptgebäude_G_01.A0013"/>
    <s v="NULL"/>
    <x v="1"/>
    <m/>
    <m/>
    <s v="Brocade Communications Systems ICX6450-24 Switch"/>
    <s v="BZS0401K01F"/>
    <s v="NULL"/>
    <s v="0.0.0.0"/>
    <s v="Yes"/>
  </r>
  <r>
    <n v="232988"/>
    <s v="gate21"/>
    <x v="0"/>
    <s v="Network Switch"/>
    <s v="IAV_WRK"/>
    <s v="Mueller, Kadir Andreas"/>
    <s v="NULL"/>
    <s v="Gifhorn"/>
    <s v="G_01.A-Hauptgebäude_G_01.A0013"/>
    <s v="NULL"/>
    <x v="1"/>
    <m/>
    <m/>
    <s v="Brocade Communications Systems ICX6450-24 Switch"/>
    <s v="BZS0403K018"/>
    <s v="NULL"/>
    <s v="0.0.0.0"/>
    <s v="Yes"/>
  </r>
  <r>
    <n v="232989"/>
    <s v="gate22"/>
    <x v="0"/>
    <s v="Network Switch"/>
    <s v="IAV_WRK"/>
    <s v="Mueller, Kadir Andreas"/>
    <s v="NULL"/>
    <s v="Gifhorn"/>
    <s v="G_01.A-Hauptgebäude_G_01.A0013"/>
    <s v="NULL"/>
    <x v="1"/>
    <m/>
    <m/>
    <s v="Brocade Communications Systems ICX6450-24 Switch"/>
    <s v="BZS0403K003"/>
    <s v="NULL"/>
    <s v="0.0.0.0"/>
    <s v="Yes"/>
  </r>
  <r>
    <n v="232990"/>
    <s v="gate23"/>
    <x v="0"/>
    <s v="Network Switch"/>
    <s v="IAV_WRK"/>
    <s v="Mueller, Kadir Andreas"/>
    <s v="NULL"/>
    <s v="Gifhorn"/>
    <s v="G_01.A-Hauptgebäude_G_01.A0013"/>
    <s v="NULL"/>
    <x v="1"/>
    <m/>
    <m/>
    <s v="Brocade Communications Systems ICX6450-24 Switch"/>
    <s v="BZS0403K002"/>
    <s v="NULL"/>
    <s v="0.0.0.0"/>
    <s v="Yes"/>
  </r>
  <r>
    <n v="232991"/>
    <s v="gate24"/>
    <x v="0"/>
    <s v="Network Switch"/>
    <s v="IAV_WRK"/>
    <s v="Mueller, Kadir Andreas"/>
    <s v="NULL"/>
    <s v="Gifhorn"/>
    <s v="G_01.A-Hauptgebäude_G_01.A0013"/>
    <s v="NULL"/>
    <x v="1"/>
    <m/>
    <m/>
    <s v="Brocade Communications Systems ICX6450-24 Switch"/>
    <s v="BZS0403K00S"/>
    <s v="NULL"/>
    <s v="0.0.0.0"/>
    <s v="Yes"/>
  </r>
  <r>
    <n v="232992"/>
    <s v="gate25"/>
    <x v="0"/>
    <s v="Network Switch"/>
    <s v="IAV_WRK"/>
    <s v="Mueller, Kadir Andreas"/>
    <s v="NULL"/>
    <s v="Gifhorn"/>
    <s v="G_01.A-Hauptgebäude_G_01.A0013"/>
    <s v="NULL"/>
    <x v="1"/>
    <m/>
    <m/>
    <s v="Brocade Communications Systems ICX6450-24 Switch"/>
    <s v="BZS0403K00L"/>
    <s v="NULL"/>
    <s v="0.0.0.0"/>
    <s v="Yes"/>
  </r>
  <r>
    <n v="232993"/>
    <s v="gate31"/>
    <x v="0"/>
    <s v="Network Switch"/>
    <s v="IAV_WRK"/>
    <s v="Mueller, Kadir Andreas"/>
    <s v="NULL"/>
    <s v="Gifhorn"/>
    <s v="G_01.A-Hauptgebäude_G_01.A0013"/>
    <s v="NULL"/>
    <x v="1"/>
    <m/>
    <m/>
    <s v="Brocade Communications Systems ICX6450-24 Switch"/>
    <s v="BZS0403K009"/>
    <s v="NULL"/>
    <s v="0.0.0.0"/>
    <s v="Yes"/>
  </r>
  <r>
    <n v="120713"/>
    <s v="GDAUFDER-TSRV"/>
    <x v="1"/>
    <s v="Server Windows"/>
    <s v="IAV_REJ"/>
    <s v="Sondermann, Marco"/>
    <s v="NULL"/>
    <s v="Gifhorn"/>
    <s v="G_01.A0203"/>
    <s v="NULL"/>
    <x v="1"/>
    <m/>
    <m/>
    <s v="VMware Virtual Platform (Server Windows)"/>
    <s v="VMware-42 35 d2 ff 67 79 16 91-55 aa 96 07 99 64 1"/>
    <s v="00:50:56:B5:58:28"/>
    <s v="10.188.194.50"/>
    <s v="Yes"/>
  </r>
  <r>
    <n v="119054"/>
    <s v="gf-bc1-lan"/>
    <x v="0"/>
    <s v="Network Switch"/>
    <s v="IAV_REJ"/>
    <s v="Woike, Oliver"/>
    <s v="NULL"/>
    <s v="Gifhorn"/>
    <s v="G_01.A0203"/>
    <s v="NULL"/>
    <x v="1"/>
    <m/>
    <m/>
    <s v="Nortel Layer2-3 GbE Switch Module(Copper)"/>
    <s v="Nortel Layer2-3 GbE Switch Module(Copper)"/>
    <s v="nicht_vorhanden"/>
    <s v="10.188.13.241"/>
    <s v="Yes"/>
  </r>
  <r>
    <n v="119056"/>
    <s v="gf-bc2-cc"/>
    <x v="0"/>
    <s v="Network Switch"/>
    <s v="IAV_WRK"/>
    <s v="Woike, Oliver"/>
    <s v="NULL"/>
    <s v="Gifhorn"/>
    <s v="G_01.A0203"/>
    <s v="NULL"/>
    <x v="1"/>
    <m/>
    <m/>
    <s v="Nortel Layer2-3 GbE Switch Module(Copper)"/>
    <s v="Nortel Layer2-3 GbE Switch Module(Copper)"/>
    <s v="nicht_vorhanden"/>
    <s v="10.188.13.245"/>
    <s v="Yes"/>
  </r>
  <r>
    <n v="217650"/>
    <s v="GIF-APC-042"/>
    <x v="0"/>
    <s v="Access Point"/>
    <s v="INST"/>
    <s v="Woike, Oliver"/>
    <s v="NULL"/>
    <s v="Gifhorn"/>
    <s v="G_03.A-Fahrzeugentwicklung_G_03.A005b"/>
    <s v="NULL"/>
    <x v="1"/>
    <m/>
    <m/>
    <s v="NULL"/>
    <s v="NULL"/>
    <s v="NULL"/>
    <s v="NULL"/>
    <s v="No"/>
  </r>
  <r>
    <n v="217837"/>
    <s v="GIF-APC-043"/>
    <x v="0"/>
    <s v="Access Point"/>
    <s v="INST"/>
    <s v="Woike, Oliver"/>
    <s v="NULL"/>
    <s v="Gifhorn"/>
    <s v="G_03.A-Fahrzeugentwicklung_G_03.A0101"/>
    <s v="NULL"/>
    <x v="1"/>
    <m/>
    <m/>
    <s v="NULL"/>
    <s v="NULL"/>
    <s v="NULL"/>
    <s v="NULL"/>
    <s v="No"/>
  </r>
  <r>
    <n v="217838"/>
    <s v="GIF-APC-044"/>
    <x v="0"/>
    <s v="Access Point"/>
    <s v="INST"/>
    <s v="Woike, Oliver"/>
    <s v="NULL"/>
    <s v="Gifhorn"/>
    <s v="G_03.A-Fahrzeugentwicklung_G_03.A0112"/>
    <s v="NULL"/>
    <x v="1"/>
    <m/>
    <m/>
    <s v="NULL"/>
    <s v="NULL"/>
    <s v="NULL"/>
    <s v="NULL"/>
    <s v="No"/>
  </r>
  <r>
    <n v="217839"/>
    <s v="GIF-APC-045"/>
    <x v="0"/>
    <s v="Access Point"/>
    <s v="INST"/>
    <s v="Woike, Oliver"/>
    <s v="NULL"/>
    <s v="Gifhorn"/>
    <s v="G_03.A-Fahrzeugentwicklung_G_03.A0152"/>
    <s v="NULL"/>
    <x v="1"/>
    <m/>
    <m/>
    <s v="NULL"/>
    <s v="NULL"/>
    <s v="NULL"/>
    <s v="NULL"/>
    <s v="No"/>
  </r>
  <r>
    <n v="217840"/>
    <s v="GIF-APC-046"/>
    <x v="0"/>
    <s v="Access Point"/>
    <s v="INST"/>
    <s v="Woike, Oliver"/>
    <s v="NULL"/>
    <s v="Gifhorn"/>
    <s v="G_03.A-Fahrzeugentwicklung_G_03.A0155"/>
    <s v="NULL"/>
    <x v="1"/>
    <m/>
    <m/>
    <s v="NULL"/>
    <s v="NULL"/>
    <s v="NULL"/>
    <s v="NULL"/>
    <s v="No"/>
  </r>
  <r>
    <n v="217841"/>
    <s v="GIF-APC-047"/>
    <x v="0"/>
    <s v="Access Point"/>
    <s v="INST"/>
    <s v="Woike, Oliver"/>
    <s v="NULL"/>
    <s v="Gifhorn"/>
    <s v="G_03.A-Fahrzeugentwicklung_G_03.A0201"/>
    <s v="NULL"/>
    <x v="1"/>
    <m/>
    <m/>
    <s v="NULL"/>
    <s v="NULL"/>
    <s v="NULL"/>
    <s v="NULL"/>
    <s v="No"/>
  </r>
  <r>
    <n v="217842"/>
    <s v="GIF-APC-048"/>
    <x v="0"/>
    <s v="Access Point"/>
    <s v="INST"/>
    <s v="Woike, Oliver"/>
    <s v="NULL"/>
    <s v="Gifhorn"/>
    <s v="G_03.A-Fahrzeugentwicklung_G_03.A0205"/>
    <s v="NULL"/>
    <x v="1"/>
    <m/>
    <m/>
    <s v="NULL"/>
    <s v="NULL"/>
    <s v="NULL"/>
    <s v="NULL"/>
    <s v="No"/>
  </r>
  <r>
    <n v="217843"/>
    <s v="GIF-APC-049"/>
    <x v="0"/>
    <s v="Access Point"/>
    <s v="INST"/>
    <s v="Woike, Oliver"/>
    <s v="NULL"/>
    <s v="Gifhorn"/>
    <s v="G_03.A-Fahrzeugentwicklung_G_03.A0255"/>
    <s v="NULL"/>
    <x v="1"/>
    <m/>
    <m/>
    <s v="NULL"/>
    <s v="NULL"/>
    <s v="NULL"/>
    <s v="NULL"/>
    <s v="No"/>
  </r>
  <r>
    <n v="218781"/>
    <s v="gif-apic-sim-001"/>
    <x v="0"/>
    <s v="Appliance"/>
    <s v="IAV_WRK"/>
    <s v="Woike, Oliver"/>
    <s v="NULL"/>
    <s v="Gifhorn"/>
    <s v="G_05.A-Bürogebäude_G_05.A0005"/>
    <s v="IP Adresse: 10.3.250.243"/>
    <x v="1"/>
    <m/>
    <m/>
    <s v="Cisco UCS C240M3"/>
    <s v="FCH2123V1C5"/>
    <s v="40:CE:24:F8:35:22"/>
    <s v="10.3.250.241"/>
    <s v="Yes"/>
  </r>
  <r>
    <n v="118670"/>
    <s v="GIF-APP-013"/>
    <x v="1"/>
    <s v="Server Windows"/>
    <s v="IAV_REJ"/>
    <s v="Sondermann, Marco"/>
    <s v="NULL"/>
    <s v="Gifhorn"/>
    <s v="G_01.A0203"/>
    <s v="NULL"/>
    <x v="1"/>
    <m/>
    <m/>
    <s v="ProLiant DL380p Gen8 (Server Windows)"/>
    <s v="CZ234104CK"/>
    <s v="2C:44:FD:7A:18:F8"/>
    <n v="10188132213"/>
    <s v="Yes"/>
  </r>
  <r>
    <n v="118674"/>
    <s v="GIF-APP-020"/>
    <x v="1"/>
    <s v="Server Windows"/>
    <s v="IAV_WRK"/>
    <s v="Sondermann, Marco"/>
    <s v="NULL"/>
    <s v="Gifhorn"/>
    <s v="G_01.A-Hauptgebäude_G_01.A0012"/>
    <s v="Puma Server"/>
    <x v="0"/>
    <s v="GSI14493"/>
    <s v="DS04"/>
    <s v="ProLiant DL360p Gen8 (Server Windows)"/>
    <s v="CZJ408013Q"/>
    <s v="2C:44:FD:87:E5:A8"/>
    <s v="172.16.46.3"/>
    <s v="Yes"/>
  </r>
  <r>
    <n v="123785"/>
    <s v="GIF-APP-035"/>
    <x v="1"/>
    <s v="Server Windows"/>
    <s v="IAV_WRK"/>
    <s v="Sondermann, Marco"/>
    <s v="NULL"/>
    <s v="Gifhorn"/>
    <s v="G_01.A-Hauptgebäude_G_01.A0012"/>
    <s v="NULL"/>
    <x v="0"/>
    <s v="GSI14615"/>
    <s v="DS04"/>
    <s v="ProLiant DL360p Gen8 (Server Windows)"/>
    <s v="CZJ41405HM"/>
    <s v="A0:D3:C1:05:98:BC"/>
    <s v="10.188.248.4"/>
    <s v="Yes"/>
  </r>
  <r>
    <n v="127179"/>
    <s v="GIF-APP-041"/>
    <x v="0"/>
    <s v="VPN Gateway"/>
    <s v="IAV_WRK"/>
    <s v="Sondermann, Marco"/>
    <s v="NULL"/>
    <s v="Gifhorn"/>
    <s v="G_01.A-Hauptgebäude_G_01.A0013"/>
    <s v="Netscaler desk.iavtech.net und desk.iav.enxo.org"/>
    <x v="0"/>
    <s v="GNT 14826"/>
    <s v="DS06"/>
    <s v="citrix netscaler"/>
    <s v="NULL"/>
    <s v="NULL"/>
    <s v="NULL"/>
    <s v="No"/>
  </r>
  <r>
    <n v="127180"/>
    <s v="GIF-APP-042"/>
    <x v="0"/>
    <s v="VPN Gateway"/>
    <s v="IAV_WRK"/>
    <s v="Sondermann, Marco"/>
    <s v="NULL"/>
    <s v="Gifhorn"/>
    <s v="G_01.A-Hauptgebäude_G_01.A0013"/>
    <s v="Netscaler desk.iavtech.net und desk.iav.enxo.org"/>
    <x v="0"/>
    <s v="GNT 14825"/>
    <s v="DS06"/>
    <s v="citrix netscaler"/>
    <s v="NULL"/>
    <s v="NULL"/>
    <s v="NULL"/>
    <s v="No"/>
  </r>
  <r>
    <n v="120168"/>
    <s v="GIF-APP-043"/>
    <x v="1"/>
    <s v="Server Windows"/>
    <s v="IAV_REJ"/>
    <s v="Flaemig, Harald"/>
    <s v="NULL"/>
    <s v="Gifhorn"/>
    <s v="G_04.A-Hauptgebäude_G_04.A0025"/>
    <s v="NULL"/>
    <x v="1"/>
    <m/>
    <m/>
    <s v="ProLiant DL385 G5 (Server Windows), ProLiant DL385 G5 (Server Windows)"/>
    <s v="CZC8380SKS, CZC8380SKS"/>
    <s v="00:21:5A:CB:4A:B2, n.a."/>
    <s v="10.188.132.248, n.a."/>
    <s v="Yes"/>
  </r>
  <r>
    <n v="141665"/>
    <s v="gif-app-106"/>
    <x v="1"/>
    <s v="Server Windows"/>
    <s v="IAV_WRK"/>
    <s v="Sondermann, Marco"/>
    <s v="NULL"/>
    <s v="Gifhorn"/>
    <s v="G_01.A-Hauptgebäude_G_01.A0013"/>
    <s v="NULL"/>
    <x v="1"/>
    <m/>
    <m/>
    <s v="VirtualMachine (Server Windows)"/>
    <s v="VMware-422bdc55-4377-aac3-de0d-749870eac306"/>
    <s v="NULL"/>
    <s v="172.16.130.51"/>
    <s v="Yes"/>
  </r>
  <r>
    <n v="197450"/>
    <s v="gif-app-205"/>
    <x v="1"/>
    <s v="Server Linux"/>
    <s v="IAV_WRK"/>
    <s v="Sondermann, Marco"/>
    <s v="NULL"/>
    <s v="Gifhorn"/>
    <s v="G_01.A-Hauptgebäude_G_01.A0013"/>
    <s v="NULL"/>
    <x v="1"/>
    <m/>
    <m/>
    <s v="VirtualMachine (Server Linux)"/>
    <s v="VMware-564d8a43-37c3-0c5c-3b68-4b1c99e0d5b2"/>
    <s v="NULL"/>
    <s v="194.31.198.25"/>
    <s v="Yes"/>
  </r>
  <r>
    <n v="198350"/>
    <s v="gif-app-323"/>
    <x v="1"/>
    <s v="Server Linux"/>
    <s v="INST"/>
    <s v="Sondermann, Marco"/>
    <s v="Schori, Markus"/>
    <s v="Gifhorn"/>
    <s v="G_01.A-Hauptgebäude_G_01.A0013"/>
    <s v="NULL"/>
    <x v="1"/>
    <m/>
    <m/>
    <s v="VirtualMachine (Server Linux), VirtualMachine (Server Linux), VirtualMachine (Server Linux)"/>
    <s v="VMware-564d82d5-5533-7607-fe9d-5cb0516f468d, VMware-564d82d5-5533-7607-fe9d-5cb0516f468d, VMware-564d82d5-5533-7607-fe9d-5cb0516f468d"/>
    <s v="NULL"/>
    <s v="n.a., n.a., 194.31.198.167"/>
    <s v="Yes"/>
  </r>
  <r>
    <n v="197451"/>
    <s v="gif-app-324"/>
    <x v="1"/>
    <s v="Server Linux"/>
    <s v="IAV_WRK"/>
    <s v="Sondermann, Marco"/>
    <s v="Gegusch, Rene"/>
    <s v="Gifhorn"/>
    <s v="G_01.A-Hauptgebäude_G_01.A0013"/>
    <s v="NULL"/>
    <x v="1"/>
    <m/>
    <m/>
    <s v="VirtualMachine (Server Linux)"/>
    <s v="VMware-564de47e-0e29-a972-dac4-d8d86ecc6b3c"/>
    <s v="NULL"/>
    <s v="172.18.0.1"/>
    <s v="Yes"/>
  </r>
  <r>
    <n v="197452"/>
    <s v="gif-app-338"/>
    <x v="1"/>
    <s v="Server Linux"/>
    <s v="IAV_WRK"/>
    <s v="Sondermann, Marco"/>
    <s v="Tuerk, Oliver"/>
    <s v="Gifhorn"/>
    <s v="G_01.A-Hauptgebäude_G_01.A0013"/>
    <s v="NULL"/>
    <x v="1"/>
    <m/>
    <m/>
    <s v="VirtualMachine (Server Linux)"/>
    <s v="VMware-564d4e08-d4ca-afab-02a5-98eb0caa7ce3"/>
    <s v="NULL"/>
    <s v="194.31.198.171"/>
    <s v="Yes"/>
  </r>
  <r>
    <n v="198351"/>
    <s v="gif-app-347"/>
    <x v="1"/>
    <s v="Server Linux"/>
    <s v="INST"/>
    <s v="Sondermann, Marco"/>
    <s v="NULL"/>
    <s v="Gifhorn"/>
    <s v="G_01.A-Hauptgebäude_G_01.A0013"/>
    <s v="NULL"/>
    <x v="1"/>
    <m/>
    <m/>
    <s v="VirtualMachine (Server Linux), VirtualMachine (Server Linux)"/>
    <s v="VMware-422bac06-dfc9-e3b5-3ba7-aa5353065b7d, VMware-422bac06-dfc9-e3b5-3ba7-aa5353065b7d"/>
    <s v="NULL"/>
    <s v="194.31.198.19, n.a."/>
    <s v="Yes"/>
  </r>
  <r>
    <n v="198352"/>
    <s v="gif-app-363"/>
    <x v="1"/>
    <s v="Server Linux"/>
    <s v="PLAN"/>
    <s v="Sondermann, Marco"/>
    <s v="Obermueller, Jan"/>
    <s v="Gifhorn"/>
    <s v="G_01.A-Hauptgebäude_G_01.A0013"/>
    <s v="NULL"/>
    <x v="1"/>
    <m/>
    <m/>
    <s v="NULL"/>
    <s v="NULL"/>
    <s v="NULL"/>
    <s v="NULL"/>
    <s v="No"/>
  </r>
  <r>
    <n v="200459"/>
    <s v="gif-app-378"/>
    <x v="1"/>
    <s v="Server Linux"/>
    <s v="PLAN"/>
    <s v="Sondermann, Marco"/>
    <s v="Gross, Arthur"/>
    <s v="Gifhorn"/>
    <s v="G_03.A-Fahrzeugentwicklung_G_03.A0224n"/>
    <s v="NULL"/>
    <x v="0"/>
    <s v="401AV3053245-0"/>
    <s v="DS12"/>
    <s v="Pro Liant DL380 Gen9"/>
    <s v="NULL"/>
    <s v="NULL"/>
    <s v="NULL"/>
    <s v="No"/>
  </r>
  <r>
    <n v="217836"/>
    <s v="gif-app-392"/>
    <x v="1"/>
    <s v="Server Linux"/>
    <s v="INST"/>
    <s v="Sondermann, Marco"/>
    <s v="NULL"/>
    <s v="Gifhorn"/>
    <s v="G_01.A-Hauptgebäude_G_01.A0013"/>
    <s v="NULL"/>
    <x v="1"/>
    <m/>
    <m/>
    <s v="NULL"/>
    <s v="NULL"/>
    <s v="NULL"/>
    <s v="NULL"/>
    <s v="No"/>
  </r>
  <r>
    <n v="217835"/>
    <s v="gif-app-393"/>
    <x v="1"/>
    <s v="Server Linux"/>
    <s v="INST"/>
    <s v="Sondermann, Marco"/>
    <s v="NULL"/>
    <s v="Gifhorn"/>
    <s v="G_01.A-Hauptgebäude_G_01.A0013"/>
    <s v="NULL"/>
    <x v="1"/>
    <m/>
    <m/>
    <s v="NULL"/>
    <s v="NULL"/>
    <s v="NULL"/>
    <s v="NULL"/>
    <s v="No"/>
  </r>
  <r>
    <n v="195750"/>
    <s v="GIF-BKP-002"/>
    <x v="1"/>
    <s v="Server Windows"/>
    <s v="IAV_WRK"/>
    <s v="Flaemig, Harald"/>
    <s v="NULL"/>
    <s v="Gifhorn"/>
    <s v="G_04.A-Hauptgebäude_G_04.A0025"/>
    <s v="NULL"/>
    <x v="1"/>
    <m/>
    <m/>
    <s v="ProLiant DL380 Gen9 (Server Windows)"/>
    <s v="IP85NP4666"/>
    <s v="E0:07:1B:F1:6E:18"/>
    <n v="10188132171"/>
    <s v="Yes"/>
  </r>
  <r>
    <n v="118682"/>
    <s v="GIF-BKP-005"/>
    <x v="1"/>
    <s v="Server Windows"/>
    <s v="IAV_WRK"/>
    <s v="Flaemig, Harald"/>
    <s v="NULL"/>
    <s v="Gifhorn"/>
    <s v="G_04.A-Hauptgebäude_G_04.A0025"/>
    <s v="NULL"/>
    <x v="1"/>
    <m/>
    <m/>
    <s v="ProLiant DL580 Gen8 (Server Windows)"/>
    <s v="CZ3433AT0R"/>
    <s v="6C:C2:17:41:54:48"/>
    <n v="10188132174"/>
    <s v="Yes"/>
  </r>
  <r>
    <n v="126657"/>
    <s v="GIF-BKP-007"/>
    <x v="1"/>
    <s v="Server Windows"/>
    <s v="IAV_WRK"/>
    <s v="Flaemig, Harald"/>
    <s v="NULL"/>
    <s v="Gifhorn"/>
    <s v="G_04.A-Hauptgebäude_G_04.A0025"/>
    <e v="#NAME?"/>
    <x v="1"/>
    <m/>
    <m/>
    <s v="ProLiant DL380 Gen9 (Server Windows), ProLiant DL380 Gen9 (Server Windows)"/>
    <s v="CZJ54004F9, CZJ54004F9"/>
    <s v="n.a., 00:11:0A:66:E5:14"/>
    <s v="n.a., 10.128.9.11"/>
    <s v="Yes"/>
  </r>
  <r>
    <n v="129653"/>
    <s v="GIF-BKP-008"/>
    <x v="1"/>
    <s v="Server Windows"/>
    <s v="IAV_WRK"/>
    <s v="Flaemig, Harald"/>
    <s v="NULL"/>
    <s v="Gifhorn"/>
    <s v="G_04.A-Hauptgebäude_G_04.A0025"/>
    <s v="NULL"/>
    <x v="1"/>
    <m/>
    <m/>
    <s v="ProLiant DL380 Gen9 (Server Windows)"/>
    <s v="CZJ5500XFS"/>
    <s v="00:11:0A:69:EE:CC"/>
    <s v="10.2.8.34"/>
    <s v="Yes"/>
  </r>
  <r>
    <n v="151657"/>
    <s v="GIF-BKP-009"/>
    <x v="1"/>
    <s v="Server Windows"/>
    <s v="IAV_WRK"/>
    <s v="Flaemig, Harald"/>
    <s v="NULL"/>
    <s v="Gifhorn"/>
    <s v="G_03.A-Fahrzeugentwicklung_G_03.A0224n"/>
    <s v="NULL"/>
    <x v="0"/>
    <s v="401AV3038565-0"/>
    <s v="DS04"/>
    <s v="ProLiant DL380 Gen9 (Server Windows)"/>
    <s v="CZJ643316S"/>
    <s v="5C:B9:01:E3:3A:18"/>
    <s v="10.2.8.2"/>
    <s v="Yes"/>
  </r>
  <r>
    <n v="215385"/>
    <s v="GIF-BKP-010"/>
    <x v="1"/>
    <s v="Server Windows"/>
    <s v="IAV_WRK"/>
    <s v="Flaemig, Harald"/>
    <s v="NULL"/>
    <s v="Gifhorn"/>
    <s v="G_05.A-Bürogebäude_G_05.A0006"/>
    <s v="RepositoryServer VEEAM  für RZ FRankfurt"/>
    <x v="0"/>
    <s v="401AV103072S-0"/>
    <s v="DS05"/>
    <s v="ProLiant DL380 Gen10 (Server Windows)"/>
    <s v="CZ28370CF5"/>
    <s v="D0:67:26:B7:C4:70"/>
    <s v="10.2.8.99"/>
    <s v="Yes"/>
  </r>
  <r>
    <n v="130751"/>
    <s v="GIF-BKP-020"/>
    <x v="1"/>
    <s v="Server Windows"/>
    <s v="IAV_MAI"/>
    <s v="Flaemig, Harald"/>
    <s v="NULL"/>
    <s v="Gifhorn"/>
    <s v="G_03.A-Fahrzeugentwicklung_G_03.A0224n"/>
    <s v="Testsystem  Backupsoftware"/>
    <x v="1"/>
    <m/>
    <m/>
    <s v="ProLiant DL380 G7 (Server Windows)"/>
    <s v="CZ21240CFX"/>
    <s v="n.a."/>
    <s v="n.a."/>
    <s v="Yes"/>
  </r>
  <r>
    <n v="118684"/>
    <s v="GIF-CAX-004"/>
    <x v="1"/>
    <s v="Server Windows"/>
    <s v="IAV_REJ"/>
    <s v="Lueer, Arne"/>
    <s v="NULL"/>
    <s v="Gifhorn"/>
    <s v="G_01.A0203"/>
    <s v="NULL"/>
    <x v="1"/>
    <m/>
    <m/>
    <s v="ProLiant DL380 G7 (Server Windows)"/>
    <s v="CZ21350FRS"/>
    <s v="9C:8E:99:FA:1B:90"/>
    <s v="172.16.1.23"/>
    <s v="Yes"/>
  </r>
  <r>
    <n v="138850"/>
    <s v="gif-cax-006"/>
    <x v="1"/>
    <s v="Server Linux"/>
    <s v="IAV_WRK"/>
    <s v="Albe, Christian"/>
    <s v="NULL"/>
    <s v="Gifhorn"/>
    <s v="G_03.A-Fahrzeugentwicklung_G_03.A0224n"/>
    <s v="NULL"/>
    <x v="0"/>
    <s v="GSI 13289"/>
    <m/>
    <s v="ProLiant DL380 G7 (Server Linux)"/>
    <s v="CZ222809KG"/>
    <s v="00:9C:02:A4:28:DC"/>
    <s v="172.16.1.160"/>
    <s v="Yes"/>
  </r>
  <r>
    <n v="230780"/>
    <s v="gif-cax-009"/>
    <x v="1"/>
    <s v="Server Linux"/>
    <s v="IAV_WRK"/>
    <s v="NULL"/>
    <s v="NULL"/>
    <s v="Gifhorn"/>
    <s v="G_01.A0203"/>
    <s v="NULL"/>
    <x v="0"/>
    <s v="401AV3030145-0"/>
    <s v="DS06"/>
    <s v="ProLiant DL380 Gen9 (Server Linux)"/>
    <s v="CZJ5360J53"/>
    <s v="8C:DC:D4:12:4C:68"/>
    <s v="10.2.10.11"/>
    <s v="Yes"/>
  </r>
  <r>
    <n v="234252"/>
    <s v="GIF-CAX-010"/>
    <x v="1"/>
    <s v="Server Linux"/>
    <s v="IAV_WRK"/>
    <s v="Popp, Alexander"/>
    <s v="NULL"/>
    <s v="Gifhorn"/>
    <s v="G_04.A-Hauptgebäude_G_04.A0026"/>
    <s v="NULL"/>
    <x v="1"/>
    <m/>
    <m/>
    <s v="NULL"/>
    <s v="NULL"/>
    <s v="NULL"/>
    <s v="NULL"/>
    <s v="No"/>
  </r>
  <r>
    <n v="234253"/>
    <s v="GIF-CAX-011"/>
    <x v="1"/>
    <s v="Server Linux"/>
    <s v="IAV_WRK"/>
    <s v="Popp, Alexander"/>
    <s v="NULL"/>
    <s v="Gifhorn"/>
    <s v="G_04.A-Hauptgebäude_G_04.A0026"/>
    <s v="NULL"/>
    <x v="0"/>
    <s v="GSI14417"/>
    <s v="DS06"/>
    <s v="Pro Liant DL380p Gen8"/>
    <s v="CZ23160B33"/>
    <s v="NULL"/>
    <s v="NULL"/>
    <s v="Yes"/>
  </r>
  <r>
    <n v="132764"/>
    <s v="gif-cax-012"/>
    <x v="1"/>
    <s v="Server Linux"/>
    <s v="IAV_WRK"/>
    <s v="Albe, Christian"/>
    <s v="NULL"/>
    <s v="Gifhorn"/>
    <s v="G_03.A-Fahrzeugentwicklung_G_03.A0224n"/>
    <s v="NULL"/>
    <x v="0"/>
    <s v="GSI 08701"/>
    <s v="DS05"/>
    <s v="ProLiant DL385 G5 (Server Linux)"/>
    <s v="CZC84933ZX"/>
    <s v="00:1E:0B:C3:BB:6A"/>
    <s v="172.16.1.37"/>
    <s v="Yes"/>
  </r>
  <r>
    <n v="118686"/>
    <s v="GIF-CER-002"/>
    <x v="1"/>
    <s v="Server Windows"/>
    <s v="IAV_REJ"/>
    <s v="Plagge, Marc"/>
    <s v="NULL"/>
    <s v="Gifhorn"/>
    <s v="G_01.A0203"/>
    <s v="NULL"/>
    <x v="1"/>
    <m/>
    <m/>
    <s v="VMware Virtual Platform (Server Windows)"/>
    <s v="VMware-42 25 ea 7d 83 44 13 f1-1a 06 30 d3 0c b2 c"/>
    <s v="00:50:56:A5:57:C8"/>
    <s v="172.16.41.113"/>
    <s v="Yes"/>
  </r>
  <r>
    <n v="126310"/>
    <s v="GIF-CER-010"/>
    <x v="1"/>
    <s v="Server Windows"/>
    <s v="IAV_REJ"/>
    <s v="Meichsner, Karsten"/>
    <s v="NULL"/>
    <s v="Gifhorn"/>
    <s v="G_01.A0203"/>
    <s v="NULL"/>
    <x v="1"/>
    <m/>
    <m/>
    <s v="Virtual Machine (Server Windows)"/>
    <s v="9482-9152-1079-7483-3954-3215-49"/>
    <s v="00:15:5D:81:C8:05"/>
    <s v="10.188.129.6"/>
    <s v="Yes"/>
  </r>
  <r>
    <n v="127174"/>
    <s v="GIF-CER-011"/>
    <x v="1"/>
    <s v="Server Windows"/>
    <s v="IAV_WRK"/>
    <s v="Plagge, Marc"/>
    <s v="NULL"/>
    <s v="Gifhorn"/>
    <s v="G_01.A-Hauptgebäude_G_01.A0013"/>
    <s v="OCSP Responder"/>
    <x v="0"/>
    <s v="GSI 14791"/>
    <s v="DS06"/>
    <s v="DL360 Gen8"/>
    <s v="CZ150202GF"/>
    <s v="NULL"/>
    <s v="NULL"/>
    <s v="Yes"/>
  </r>
  <r>
    <n v="127175"/>
    <s v="GIF-CER-012"/>
    <x v="1"/>
    <s v="Server Windows"/>
    <s v="IAV_WRK"/>
    <s v="Plagge, Marc"/>
    <s v="NULL"/>
    <s v="Gifhorn"/>
    <s v="gif-san-013"/>
    <s v="OCSP Responder"/>
    <x v="0"/>
    <s v="GSI 147190"/>
    <s v="DS06"/>
    <s v="DL360 Gen8"/>
    <s v="CZ150202GE"/>
    <s v="NULL"/>
    <s v="NULL"/>
    <s v="Yes"/>
  </r>
  <r>
    <n v="204301"/>
    <s v="GIF-CER-017"/>
    <x v="1"/>
    <s v="NULL"/>
    <s v="INST"/>
    <s v="Plagge, Marc"/>
    <s v="NULL"/>
    <s v="Gifhorn"/>
    <s v="G_03.A-Fahrzeugentwicklung_G_03.A0222n"/>
    <s v="NULL"/>
    <x v="0"/>
    <s v="GSI 14759"/>
    <s v="DS05"/>
    <s v="NULL"/>
    <s v="NULL"/>
    <s v="NULL"/>
    <s v="NULL"/>
    <s v="No"/>
  </r>
  <r>
    <n v="126308"/>
    <s v="GIF-DBS-005"/>
    <x v="1"/>
    <s v="Server Windows"/>
    <s v="IAV_WRK"/>
    <s v="Sondermann, Marco"/>
    <s v="NULL"/>
    <s v="Gifhorn"/>
    <s v="G_04.A-Hauptgebäude_G_04.A0026"/>
    <s v="NULL"/>
    <x v="0"/>
    <s v="GSI 12115"/>
    <s v="DS04"/>
    <s v="ProLiant DL380 G7 (Server Windows)"/>
    <s v="CZ213358FC"/>
    <s v="9C:8E:99:FB:4D:44"/>
    <s v="10.188.132.88"/>
    <s v="Yes"/>
  </r>
  <r>
    <n v="118691"/>
    <s v="GIF-DBS-007"/>
    <x v="1"/>
    <s v="Server Windows"/>
    <s v="IAV_REJ"/>
    <s v="Aufderheide, Dennis"/>
    <s v="NULL"/>
    <s v="Gifhorn"/>
    <s v="G_01.A0203"/>
    <s v="NULL"/>
    <x v="1"/>
    <m/>
    <m/>
    <s v="VMware Virtual Platform (Server Windows)"/>
    <s v="VMware-42 35 f1 f8 ff 55 08 72-4a 27 10 a0 9f ad 0"/>
    <s v="00:50:56:B5:28:2C"/>
    <s v="172.16.41.141"/>
    <s v="Yes"/>
  </r>
  <r>
    <n v="119660"/>
    <s v="GIF-DBS-009"/>
    <x v="1"/>
    <s v="Server Windows"/>
    <s v="IAV_REJ"/>
    <s v="Popp, Alexander"/>
    <s v="NULL"/>
    <s v="Gifhorn"/>
    <s v="G_01.A0203"/>
    <s v="NULL"/>
    <x v="1"/>
    <m/>
    <m/>
    <s v="VMware Virtual Platform (Server Windows), VMware Virtual Platform (Server Windows), VMware Virtual Platform (Server Windows)"/>
    <s v="VMware-42 35 22 7e d2 64 7a 7b-40 d5 66 4a a0 7b 8, VMware-42 35 22 7e d2 64 7a 7b-40 d5 66 4a a0 7b 8, VMware-42 35 22 7e d2 64 7a 7b-40 d5 66 4a a0 7b 8"/>
    <s v="00:50:56:B5:43:38, 00:50:56:B5:39:A1, 02:50:56:B5:43:38"/>
    <s v="172.16.41.43,172.16.41.42,172.16.41.41,172.16.41.2, 172.16.41.36, 169.254.1.176"/>
    <s v="Yes"/>
  </r>
  <r>
    <n v="119661"/>
    <s v="GIF-DBS-010"/>
    <x v="1"/>
    <s v="Server Windows"/>
    <s v="IAV_REJ"/>
    <s v="Popp, Alexander"/>
    <s v="NULL"/>
    <s v="Gifhorn"/>
    <s v="G_01.A0203"/>
    <s v="NULL"/>
    <x v="1"/>
    <m/>
    <m/>
    <s v="VMware Virtual Platform (Server Windows), VMware Virtual Platform (Server Windows), VMware Virtual Platform (Server Windows)"/>
    <s v="VMware-42 35 dc ad 41 7b 3b a4-7f 4e ac a1 17 0b 2, VMware-42 35 dc ad 41 7b 3b a4-7f 4e ac a1 17 0b 2, VMware-42 35 dc ad 41 7b 3b a4-7f 4e ac a1 17 0b 2"/>
    <s v="00:50:56:B5:3A:2E, 02:50:56:B5:3A:2E, 00:50:56:B5:59:67"/>
    <s v="172.16.41.27, 169.254.2.112, 172.16.41.37"/>
    <s v="Yes"/>
  </r>
  <r>
    <n v="134259"/>
    <s v="GIF-DBS-060"/>
    <x v="1"/>
    <s v="Server Windows"/>
    <s v="IAV_WRK"/>
    <s v="Haring, Marcel"/>
    <s v="NULL"/>
    <s v="Gifhorn"/>
    <s v="G_03.A-Fahrzeugentwicklung_G_03.A0224n"/>
    <s v="NULL"/>
    <x v="0"/>
    <m/>
    <s v="DS04"/>
    <s v="ProLiant DL360 Gen9 (Server Windows), ProLiant DL360 Gen9 (Server Windows)"/>
    <s v="CZJ6130C55, CZJ6130C55"/>
    <s v="14:02:EC:05:1C:F8, 14:02:EC:05:1C:FA"/>
    <s v="172.31.31.60, 10.2.9.131"/>
    <s v="Yes"/>
  </r>
  <r>
    <n v="140350"/>
    <s v="GIF-DSL-001"/>
    <x v="1"/>
    <s v="NULL"/>
    <s v="PLAN"/>
    <s v="Plagge, Marc"/>
    <s v="NULL"/>
    <s v="Gifhorn"/>
    <s v="G_01.A0203"/>
    <s v="NULL"/>
    <x v="1"/>
    <m/>
    <m/>
    <s v="NULL"/>
    <s v="NULL"/>
    <s v="NULL"/>
    <s v="NULL"/>
    <s v="No"/>
  </r>
  <r>
    <n v="120355"/>
    <s v="gif-fcs-001"/>
    <x v="2"/>
    <s v="Fibre Channel Switch"/>
    <s v="IAV_WRK"/>
    <s v="Lichthardt, Martin"/>
    <s v="NULL"/>
    <s v="Gifhorn"/>
    <s v="G_03.A-Fahrzeugentwicklung_G_03.A0224n"/>
    <s v="NULL"/>
    <x v="1"/>
    <m/>
    <m/>
    <s v="Fibre Channel Switch, Fibre Channel Switch"/>
    <s v="CZC126W4ZC, CZC126W4ZC"/>
    <s v="00:05:33:7B:20:49, n.a."/>
    <s v="10.188.13.146, n.a."/>
    <s v="Yes"/>
  </r>
  <r>
    <n v="120356"/>
    <s v="gif-fcs-002"/>
    <x v="2"/>
    <s v="Fibre Channel Switch"/>
    <s v="IAV_WRK"/>
    <s v="Lichthardt, Martin"/>
    <s v="NULL"/>
    <s v="Gifhorn"/>
    <s v="G_03.A-Fahrzeugentwicklung_G_03.A0224n"/>
    <s v="NULL"/>
    <x v="1"/>
    <m/>
    <m/>
    <s v="Fibre Channel Switch, Fibre Channel Switch"/>
    <s v="CZC126W4Z8, CZC126W4Z8"/>
    <s v="00:05:33:7B:45:A7, n.a."/>
    <s v="10.188.13.147, n.a."/>
    <s v="Yes"/>
  </r>
  <r>
    <n v="120449"/>
    <s v="gif-fcs-003"/>
    <x v="2"/>
    <s v="Fibre Channel Switch"/>
    <s v="IAV_WRK"/>
    <s v="Lichthardt, Martin"/>
    <s v="NULL"/>
    <s v="Gifhorn"/>
    <s v="G_04.A-Hauptgebäude_G_04.A0026"/>
    <s v="NULL"/>
    <x v="0"/>
    <s v="GNT 11295"/>
    <s v="DS07"/>
    <s v="Fibre Channel Switch, Fibre Channel Switch"/>
    <s v="CZC126W4Z9, CZC126W4Z9"/>
    <s v="00:05:33:7B:3E:D7, n.a."/>
    <s v="10.188.129.146, n.a."/>
    <s v="Yes"/>
  </r>
  <r>
    <n v="120450"/>
    <s v="gif-fcs-004"/>
    <x v="2"/>
    <s v="Fibre Channel Switch"/>
    <s v="IAV_WRK"/>
    <s v="Lichthardt, Martin"/>
    <s v="NULL"/>
    <s v="Gifhorn"/>
    <s v="G_04.A-Hauptgebäude_G_04.A0026"/>
    <s v="NULL"/>
    <x v="0"/>
    <s v="GNT 11300"/>
    <s v="DS07"/>
    <s v="Fibre Channel Switch, Fibre Channel Switch"/>
    <s v="CZC126W5BZ, CZC126W5BZ"/>
    <s v="00:05:33:7A:FF:2C, n.a."/>
    <s v="10.188.129.147, n.a."/>
    <s v="Yes"/>
  </r>
  <r>
    <n v="119103"/>
    <s v="gif-fcs-005"/>
    <x v="2"/>
    <s v="Fibre Channel Switch"/>
    <s v="IAV_WRK"/>
    <s v="Lichthardt, Martin"/>
    <s v="NULL"/>
    <s v="Gifhorn"/>
    <s v="G_01.A-Hauptgebäude_G_01.A0012"/>
    <s v="NULL"/>
    <x v="1"/>
    <m/>
    <m/>
    <s v="Fibre Channel Switch, Fibre Channel Switch, Fibre Channel Switch, Fibre Channel Switch"/>
    <s v="CZC324GB5S, CZC324GB5S, CZC324GB5S, CZC324GB5S"/>
    <s v="n.a., n.a., n.a., 00:27:F8:82:4E:10"/>
    <s v="n.a., n.a., n.a., 10.188.75.146"/>
    <s v="Yes"/>
  </r>
  <r>
    <n v="168450"/>
    <s v="gif-fcs-006"/>
    <x v="2"/>
    <s v="Fibre Channel Switch"/>
    <s v="IAV_WRK"/>
    <s v="Lichthardt, Martin"/>
    <s v="NULL"/>
    <s v="Gifhorn"/>
    <s v="G_01.A-Hauptgebäude_G_01.A0012"/>
    <s v="NULL"/>
    <x v="1"/>
    <m/>
    <m/>
    <s v="Fibre Channel Switch, Fibre Channel Switch, Fibre Channel Switch, Fibre Channel Switch"/>
    <s v="CZC324GB5N, CZC324GB5N, CZC324GB5N, CZC324GB5N"/>
    <s v="n.a., n.a., 00:27:F8:86:DD:A5, n.a."/>
    <s v="n.a., n.a., 10.188.75.147, n.a."/>
    <s v="Yes"/>
  </r>
  <r>
    <n v="119365"/>
    <s v="gif-fcs-007"/>
    <x v="2"/>
    <s v="Fibre Channel Switch"/>
    <s v="IAV_WRK"/>
    <s v="Lichthardt, Martin"/>
    <s v="NULL"/>
    <s v="Gifhorn"/>
    <s v="G_04.A-Hauptgebäude_G_04.A0025"/>
    <s v="NULL"/>
    <x v="1"/>
    <m/>
    <m/>
    <s v="Fibre Channel Switch, Fibre Channel Switch, Fibre Channel Switch, Fibre Channel Switch"/>
    <s v="CZC4112SAZ, CZC4112SAZ, CZC4112SAZ, CZC4112SAZ"/>
    <s v="50:EB:1A:08:17:9C, n.a., n.a., n.a."/>
    <s v="10.188.129.148, n.a., n.a., n.a."/>
    <s v="Yes"/>
  </r>
  <r>
    <n v="119366"/>
    <s v="gif-fcs-008"/>
    <x v="2"/>
    <s v="Fibre Channel Switch"/>
    <s v="IAV_WRK"/>
    <s v="Lichthardt, Martin"/>
    <s v="NULL"/>
    <s v="Gifhorn"/>
    <s v="G_04.A-Hauptgebäude_G_04.A0025"/>
    <s v="NULL"/>
    <x v="1"/>
    <m/>
    <m/>
    <s v="Fibre Channel Switch, Fibre Channel Switch"/>
    <s v="CZC4122SZC, CZC4122SZC"/>
    <s v="50:EB:1A:06:70:0F, n.a."/>
    <s v="10.188.129.149, n.a."/>
    <s v="Yes"/>
  </r>
  <r>
    <n v="119367"/>
    <s v="gif-fcs-009"/>
    <x v="2"/>
    <s v="Fibre Channel Switch"/>
    <s v="IAV_WRK"/>
    <s v="Lichthardt, Martin"/>
    <s v="NULL"/>
    <s v="Gifhorn"/>
    <s v="G_04.A-Hauptgebäude_G_04.A0025"/>
    <s v="NULL"/>
    <x v="1"/>
    <m/>
    <m/>
    <s v="Fibre Channel Switch, Fibre Channel Switch, Fibre Channel Switch, Fibre Channel Switch"/>
    <s v="CZC4112SB3, CZC4112SB3, CZC4112SB3, CZC4112SB3"/>
    <s v="n.a., n.a., n.a., 50:EB:1A:08:1D:A4"/>
    <s v="n.a., n.a., n.a., 10.188.129.150"/>
    <s v="Yes"/>
  </r>
  <r>
    <n v="121379"/>
    <s v="gif-fcs-010"/>
    <x v="2"/>
    <s v="Fibre Channel Switch"/>
    <s v="IAV_WRK"/>
    <s v="Lichthardt, Martin"/>
    <s v="NULL"/>
    <s v="Gifhorn"/>
    <s v="G_01.A-Hauptgebäude_G_01.A0012"/>
    <s v="NULL"/>
    <x v="0"/>
    <m/>
    <s v="DS07"/>
    <s v="Brocade Fibre Channel Switch, Brocade Fibre Channel Switch, Brocade Fibre Channel Switch"/>
    <s v="10334BG, 10334BG, 10334BG"/>
    <s v="50:EB:1A:27:E9:44, n.a., n.a."/>
    <s v="10.188.75.148, n.a., n.a."/>
    <s v="Yes"/>
  </r>
  <r>
    <n v="121381"/>
    <s v="gif-fcs-011"/>
    <x v="2"/>
    <s v="Fibre Channel Switch"/>
    <s v="IAV_WRK"/>
    <s v="Lichthardt, Martin"/>
    <s v="NULL"/>
    <s v="Gifhorn"/>
    <s v="G_01.A-Hauptgebäude_G_01.A0012"/>
    <s v="NULL"/>
    <x v="0"/>
    <m/>
    <s v="DS07"/>
    <s v="Brocade Fibre Channel Switch, Brocade Fibre Channel Switch, Brocade Fibre Channel Switch, Brocade Fibre Channel Switch, Brocade Fibre Channel Switch"/>
    <s v="10334BZ, 10334BZ, 10334BZ, 10334BZ, 10334BZ"/>
    <s v="n.a., n.a., n.a., n.a., 50:EB:1A:27:A6:79"/>
    <s v="n.a., n.a., n.a., n.a., 10.188.75.149"/>
    <s v="Yes"/>
  </r>
  <r>
    <n v="121380"/>
    <s v="gif-fcs-012"/>
    <x v="2"/>
    <s v="Fibre Channel Switch"/>
    <s v="IAV_WRK"/>
    <s v="Lichthardt, Martin"/>
    <s v="NULL"/>
    <s v="Gifhorn"/>
    <s v="G_03.A-Fahrzeugentwicklung_G_03.A0224n"/>
    <s v="NULL"/>
    <x v="1"/>
    <m/>
    <m/>
    <s v="Brocade Fibre Channel Switch, Brocade Fibre Channel Switch, Brocade Fibre Channel Switch"/>
    <s v="10334LL, 10334LL, 10334LL"/>
    <s v="50:EB:1A:2A:A9:79, n.a., n.a."/>
    <s v="10.188.13.148, n.a., n.a."/>
    <s v="Yes"/>
  </r>
  <r>
    <n v="214131"/>
    <s v="gif-fcs-013"/>
    <x v="2"/>
    <s v="Fibre Channel Switch"/>
    <s v="IAV_WRK"/>
    <s v="Wendland, Christian"/>
    <s v="NULL"/>
    <s v="Gifhorn"/>
    <s v="G_03.A-Fahrzeugentwicklung_G_03.A0224n"/>
    <s v="NULL"/>
    <x v="1"/>
    <m/>
    <m/>
    <s v="Brocade Fibre Channel Switch"/>
    <s v="NULL"/>
    <s v="NULL"/>
    <s v="10.188.13.149"/>
    <s v="No"/>
  </r>
  <r>
    <n v="146958"/>
    <s v="gif-fcs-014"/>
    <x v="2"/>
    <s v="Fibre Channel Switch"/>
    <s v="IAV_WRK"/>
    <s v="Lichthardt, Martin"/>
    <s v="NULL"/>
    <s v="Gifhorn"/>
    <s v="G_01.A-Hauptgebäude_G_01.A0012"/>
    <s v="NULL"/>
    <x v="1"/>
    <m/>
    <m/>
    <s v="Brocade 6505"/>
    <s v="10490DD"/>
    <s v="NULL"/>
    <s v="172.16.158.177"/>
    <s v="Yes"/>
  </r>
  <r>
    <n v="146961"/>
    <s v="gif-fcs-015"/>
    <x v="2"/>
    <s v="Fibre Channel Switch"/>
    <s v="IAV_WRK"/>
    <s v="Lichthardt, Martin"/>
    <s v="NULL"/>
    <s v="Gifhorn"/>
    <s v="G_01.A-Hauptgebäude_G_01.A0012"/>
    <s v="NULL"/>
    <x v="1"/>
    <m/>
    <m/>
    <s v="Brocade 6505"/>
    <s v="10490DK"/>
    <s v="NULL"/>
    <s v="172.16.158.178"/>
    <s v="Yes"/>
  </r>
  <r>
    <n v="146962"/>
    <s v="gif-fcs-016"/>
    <x v="2"/>
    <s v="Fibre Channel Switch"/>
    <s v="IAV_WRK"/>
    <s v="Lichthardt, Martin"/>
    <s v="NULL"/>
    <s v="Gifhorn"/>
    <s v="G_01.A-Hauptgebäude_G_01.A0013"/>
    <s v="NULL"/>
    <x v="1"/>
    <m/>
    <m/>
    <s v="Brocade 6505"/>
    <s v="10490ER"/>
    <s v="NULL"/>
    <s v="172.16.158.179"/>
    <s v="Yes"/>
  </r>
  <r>
    <n v="146963"/>
    <s v="gif-fcs-017"/>
    <x v="2"/>
    <s v="Fibre Channel Switch"/>
    <s v="IAV_WRK"/>
    <s v="Lichthardt, Martin"/>
    <s v="NULL"/>
    <s v="Gifhorn"/>
    <s v="G_01.A-Hauptgebäude_G_01.A0013"/>
    <s v="NULL"/>
    <x v="1"/>
    <m/>
    <m/>
    <s v="Brocade 6505"/>
    <s v="10490DH"/>
    <s v="NULL"/>
    <s v="172.16.158.180"/>
    <s v="Yes"/>
  </r>
  <r>
    <n v="196650"/>
    <s v="gif-fcs-018"/>
    <x v="2"/>
    <s v="Fibre Channel Switch"/>
    <s v="IAV_WRK"/>
    <s v="Lichthardt, Martin"/>
    <s v="NULL"/>
    <s v="Gifhorn"/>
    <s v="G_05.A-Bürogebäude_G_05.A0006"/>
    <s v="NULL"/>
    <x v="0"/>
    <s v="401AV102966I-3"/>
    <s v="DS05"/>
    <s v="Brocade Fibre Channel Switch"/>
    <s v="ALJ1948E343"/>
    <s v="00:05:1E:C9:AC:4B"/>
    <s v="10.2.28.10"/>
    <s v="Yes"/>
  </r>
  <r>
    <n v="196651"/>
    <s v="gif-fcs-019"/>
    <x v="2"/>
    <s v="Fibre Channel Switch"/>
    <s v="IAV_WRK"/>
    <s v="Lichthardt, Martin"/>
    <s v="NULL"/>
    <s v="Gifhorn"/>
    <s v="G_05.A-Bürogebäude_G_05.A0006"/>
    <s v="NULL"/>
    <x v="0"/>
    <s v="401AV102966I-4"/>
    <s v="DS05"/>
    <s v="Brocade Fibre Channel Switch"/>
    <s v="NULL"/>
    <s v="00:05:1E:C9:AD:10"/>
    <s v="10.2.28.11"/>
    <s v="No"/>
  </r>
  <r>
    <n v="218680"/>
    <s v="gif-fwn-g4m0013"/>
    <x v="0"/>
    <s v="Firewall"/>
    <s v="IAV_WRK"/>
    <s v="Woike, Oliver"/>
    <s v="NULL"/>
    <s v="Gifhorn"/>
    <s v="G_04.M-Container_G_04.M0013"/>
    <s v="MGMT: 172.16.160.100  "/>
    <x v="1"/>
    <m/>
    <m/>
    <s v="NULL"/>
    <s v="NULL"/>
    <s v="NULL"/>
    <s v="NULL"/>
    <s v="No"/>
  </r>
  <r>
    <n v="132960"/>
    <s v="gif-ims-006"/>
    <x v="1"/>
    <s v="Server Linux"/>
    <s v="IAV_WRK"/>
    <s v="Albe, Christian"/>
    <s v="NULL"/>
    <s v="Gifhorn"/>
    <s v="G_03.A-Fahrzeugentwicklung_G_03.A0224n"/>
    <s v="NULL"/>
    <x v="0"/>
    <m/>
    <s v="DS11"/>
    <s v="ProLiant DL380 G7 (Server Linux)"/>
    <s v="CZ220700DC"/>
    <s v="E4:11:5B:12:6F:82"/>
    <s v="172.16.1.109"/>
    <s v="Yes"/>
  </r>
  <r>
    <n v="132961"/>
    <s v="gif-ims-007"/>
    <x v="1"/>
    <s v="Server Linux"/>
    <s v="IAV_WRK"/>
    <s v="Albe, Christian"/>
    <s v="NULL"/>
    <s v="Gifhorn"/>
    <s v="G_03.A-Fahrzeugentwicklung_G_03.A0224n"/>
    <s v="NULL"/>
    <x v="1"/>
    <m/>
    <m/>
    <s v="ProLiant DL380 G7 (Server Linux)"/>
    <s v="CZ220700DB"/>
    <s v="n.a."/>
    <s v="n.a."/>
    <s v="Yes"/>
  </r>
  <r>
    <n v="118706"/>
    <s v="GIF-IMS-019"/>
    <x v="1"/>
    <s v="Server Windows"/>
    <s v="IAV_WRK"/>
    <s v="Sondermann, Marco"/>
    <s v="NULL"/>
    <s v="Gifhorn"/>
    <s v="G_01.A-Hauptgebäude_G_01.A0012"/>
    <s v="NULL"/>
    <x v="0"/>
    <s v="GSI14077"/>
    <s v="DS04"/>
    <s v="ProLiant DL360p Gen8 (Server Windows)"/>
    <s v="CZJ30503JK"/>
    <s v="AC:16:2D:85:03:E4"/>
    <s v="10.188.248.2"/>
    <s v="Yes"/>
  </r>
  <r>
    <n v="118708"/>
    <s v="GIF-IMS-021"/>
    <x v="1"/>
    <s v="Server Windows"/>
    <s v="IAV_WRK"/>
    <s v="Haring, Marcel"/>
    <s v="NULL"/>
    <s v="Gifhorn"/>
    <s v="G_01.A-Hauptgebäude_G_01.A0012"/>
    <s v="NULL"/>
    <x v="0"/>
    <s v="GSI14189"/>
    <s v="DS04"/>
    <s v="ProLiant DL380p Gen8 (Server Windows)"/>
    <s v="CZ232204MC"/>
    <s v="D8:9D:67:19:8F:40"/>
    <s v="10.188.75.240"/>
    <s v="Yes"/>
  </r>
  <r>
    <n v="118710"/>
    <s v="GIF-IMS-023"/>
    <x v="1"/>
    <s v="Server Windows"/>
    <s v="IAV_WRK"/>
    <s v="Ahrensfeld, Hauke"/>
    <s v="NULL"/>
    <s v="Gifhorn"/>
    <s v="G_03.B-Crash-Anlage IMF_G_03.B0114"/>
    <s v="ZuKo-Server Crashanlage"/>
    <x v="1"/>
    <m/>
    <m/>
    <s v="ProLiant DL360p Gen8 (Server Windows)"/>
    <s v="CZJ3280MV3"/>
    <s v="D8:9D:67:26:0B:8C"/>
    <s v="10.188.251.64"/>
    <s v="Yes"/>
  </r>
  <r>
    <n v="118711"/>
    <s v="GIF-IMS-024"/>
    <x v="1"/>
    <s v="Server Windows"/>
    <s v="IAV_REJ"/>
    <s v="Sondermann, Marco"/>
    <s v="NULL"/>
    <s v="Gifhorn"/>
    <s v="G_01.A0203"/>
    <s v="NULL"/>
    <x v="1"/>
    <m/>
    <m/>
    <s v="NULL"/>
    <s v="NULL"/>
    <s v="NULL"/>
    <s v="NULL"/>
    <s v="No"/>
  </r>
  <r>
    <n v="122161"/>
    <s v="GIF-IMS-028"/>
    <x v="1"/>
    <s v="Server Windows"/>
    <s v="IAV_WRK"/>
    <s v="Lichthardt, Martin"/>
    <s v="NULL"/>
    <s v="Gifhorn"/>
    <s v="G_03.A-Fahrzeugentwicklung_G_03.A0224n"/>
    <s v="NULL"/>
    <x v="0"/>
    <s v="GSI 07525"/>
    <s v="DS06"/>
    <s v="ProLiant DL385 G5 (Server Windows)"/>
    <s v="CZC8237GZT"/>
    <s v="00:1E:0B:C3:BB:52"/>
    <s v="172.16.1.17"/>
    <s v="Yes"/>
  </r>
  <r>
    <n v="126361"/>
    <s v="GIF-IMS-035"/>
    <x v="1"/>
    <s v="Server Windows"/>
    <s v="IAV_REJ"/>
    <s v="Bozakov, Georgi Aleksandrov"/>
    <s v="NULL"/>
    <s v="Gifhorn"/>
    <s v="G_01.A0203"/>
    <s v="NULL"/>
    <x v="1"/>
    <m/>
    <m/>
    <s v="VMware Virtual Platform (Server Windows)"/>
    <s v="VMware-42 35 29 50 45 f8 88 27-51 14 2b 47 9f 9e 9"/>
    <s v="00:50:56:B5:2F:CD"/>
    <s v="172.16.41.181"/>
    <s v="Yes"/>
  </r>
  <r>
    <n v="130452"/>
    <s v="gif-ims-059"/>
    <x v="1"/>
    <s v="Server ESXi"/>
    <s v="IAV_WRK"/>
    <s v="Sondermann, Marco"/>
    <s v="NULL"/>
    <s v="Gifhorn"/>
    <s v="G_01.A-Hauptgebäude_G_01.A0013"/>
    <s v="NULL"/>
    <x v="1"/>
    <m/>
    <m/>
    <s v="VirtualMachine (Server Linux)"/>
    <s v="VMware-564dbb39-3863-a96d-cb61-2fe0e26636a5"/>
    <s v="NULL"/>
    <s v="172.16.159.154"/>
    <s v="Yes"/>
  </r>
  <r>
    <n v="134260"/>
    <s v="GIF-IMS-068"/>
    <x v="1"/>
    <s v="Server Windows"/>
    <s v="IAV_WRK"/>
    <s v="Haring, Marcel"/>
    <s v="NULL"/>
    <s v="Gifhorn"/>
    <s v="G_03.A-Fahrzeugentwicklung_G_03.A0224n"/>
    <s v="NULL"/>
    <x v="0"/>
    <m/>
    <s v="DS04"/>
    <s v="ProLiant DL360 Gen9 (Server Windows), ProLiant DL360 Gen9 (Server Windows)"/>
    <s v="CZJ6130C56, CZJ6130C56"/>
    <s v="14:02:EC:05:4C:6C, 14:02:EC:05:4C:6E"/>
    <s v="172.31.31.68, 10.2.9.130"/>
    <s v="Yes"/>
  </r>
  <r>
    <n v="141050"/>
    <s v="GIF-IPS-001"/>
    <x v="2"/>
    <s v="IPStor Server"/>
    <s v="IAV_WRK"/>
    <s v="Lichthardt, Martin"/>
    <s v="NULL"/>
    <s v="Gifhorn"/>
    <s v="G_03.A-Fahrzeugentwicklung_G_03.A0224n"/>
    <s v="NULL"/>
    <x v="0"/>
    <m/>
    <s v="DS07"/>
    <s v="IPStor Server "/>
    <s v="77ZRRBX"/>
    <s v="NULL"/>
    <s v="10.16.241.64"/>
    <s v="Yes"/>
  </r>
  <r>
    <n v="141051"/>
    <s v="GIF-IPS-002"/>
    <x v="2"/>
    <s v="IPStor Server"/>
    <s v="IAV_WRK"/>
    <s v="Lichthardt, Martin"/>
    <s v="NULL"/>
    <s v="Gifhorn"/>
    <s v="G_04.A-Hauptgebäude_G_04.A0026"/>
    <s v="NULL"/>
    <x v="0"/>
    <m/>
    <s v="DS02"/>
    <s v="IPStor Server "/>
    <s v="HFFQRBX"/>
    <s v="NULL"/>
    <s v="10.16.241.80"/>
    <s v="Yes"/>
  </r>
  <r>
    <n v="140163"/>
    <s v="gif-lib-001"/>
    <x v="2"/>
    <s v="Tape Library"/>
    <s v="IAV_WRK"/>
    <s v="Flaemig, Harald"/>
    <s v="NULL"/>
    <s v="Gifhorn"/>
    <s v="G_04.A-Hauptgebäude_G_04.A0025"/>
    <s v="NULL"/>
    <x v="1"/>
    <m/>
    <m/>
    <s v="IBM TS3500"/>
    <s v="78A4739"/>
    <s v="NULL"/>
    <n v="10188129166"/>
    <s v="Yes"/>
  </r>
  <r>
    <n v="140164"/>
    <s v="gif-lib-002"/>
    <x v="2"/>
    <s v="Tape Library"/>
    <s v="IAV_WRK"/>
    <s v="Flaemig, Harald"/>
    <s v="NULL"/>
    <s v="Gifhorn"/>
    <s v="G_04.A-Hauptgebäude_G_04.A0025"/>
    <s v="NULL"/>
    <x v="1"/>
    <m/>
    <m/>
    <s v="STK L700"/>
    <s v="NULL"/>
    <s v="NULL"/>
    <n v="192110111111"/>
    <s v="No"/>
  </r>
  <r>
    <n v="140168"/>
    <s v="gif-lib-003"/>
    <x v="2"/>
    <s v="Tape Library"/>
    <s v="IAV_WRK"/>
    <s v="Flaemig, Harald"/>
    <s v="NULL"/>
    <s v="Gifhorn"/>
    <s v="G_04.A-Hauptgebäude_G_04.A0026"/>
    <s v="NULL"/>
    <x v="0"/>
    <m/>
    <s v="DS10"/>
    <s v="IBM TS3310"/>
    <n v="1315792"/>
    <s v="NULL"/>
    <n v="10188129178"/>
    <s v="Yes"/>
  </r>
  <r>
    <n v="118719"/>
    <s v="GIF-LIC-007"/>
    <x v="1"/>
    <s v="Server Windows"/>
    <s v="IAV_WRK"/>
    <s v="Popp, Alexander"/>
    <s v="NULL"/>
    <s v="Gifhorn"/>
    <s v="G_04.A-Hauptgebäude_G_04.A0026"/>
    <s v="NULL"/>
    <x v="0"/>
    <s v="GSI 14386"/>
    <s v="DS07"/>
    <s v="ProLiant DL380p Gen8 (Server Windows)"/>
    <s v="CZ234305X0"/>
    <s v="2C:44:FD:7E:41:3C"/>
    <s v="172.16.1.36"/>
    <s v="Yes"/>
  </r>
  <r>
    <n v="118720"/>
    <s v="GIF-LIC-008"/>
    <x v="1"/>
    <s v="Server Windows"/>
    <s v="IAV_WRK"/>
    <s v="Popp, Alexander"/>
    <s v="NULL"/>
    <s v="Gifhorn"/>
    <s v="G_04.A-Hauptgebäude_G_04.A0026"/>
    <s v="NULL"/>
    <x v="0"/>
    <s v="GSI 14385"/>
    <s v="DS07"/>
    <s v="ProLiant DL380p Gen8 (Server Windows)"/>
    <s v="CZ2347008F"/>
    <s v="2C:44:FD:82:80:70"/>
    <s v="172.16.1.34"/>
    <s v="Yes"/>
  </r>
  <r>
    <n v="118721"/>
    <s v="GIF-LIC-009"/>
    <x v="1"/>
    <s v="Server Windows"/>
    <s v="IAV_WRK"/>
    <s v="Popp, Alexander"/>
    <s v="NULL"/>
    <s v="Gifhorn"/>
    <s v="G_04.A-Hauptgebäude_G_04.A0026"/>
    <s v="NULL"/>
    <x v="0"/>
    <s v="GSI 14384"/>
    <s v="DS07"/>
    <s v="ProLiant DL380p Gen8 (Server Windows)"/>
    <s v="CZ2347008B"/>
    <s v="2C:44:FD:82:6D:9C"/>
    <s v="172.16.1.32"/>
    <s v="Yes"/>
  </r>
  <r>
    <n v="118722"/>
    <s v="GIF-LIC-010"/>
    <x v="1"/>
    <s v="Server Windows"/>
    <s v="IAV_WRK"/>
    <s v="Popp, Alexander"/>
    <s v="NULL"/>
    <s v="Gifhorn"/>
    <s v="G_04.A-Hauptgebäude_G_04.A0026"/>
    <s v="NULL"/>
    <x v="0"/>
    <s v="GSI 14383"/>
    <s v="DS07"/>
    <s v="ProLiant DL380p Gen8 (Server Windows)"/>
    <s v="CZ234305WS"/>
    <s v="2C:44:FD:7E:43:00"/>
    <s v="172.16.1.30"/>
    <s v="Yes"/>
  </r>
  <r>
    <n v="118724"/>
    <s v="GIF-LIC-012"/>
    <x v="1"/>
    <s v="Server Windows"/>
    <s v="IAV_REJ"/>
    <s v="Sondermann, Marco"/>
    <s v="NULL"/>
    <s v="Gifhorn"/>
    <s v="G_01.A0203"/>
    <s v="NULL"/>
    <x v="1"/>
    <m/>
    <m/>
    <s v="ProLiant DL385 G6 (Server Windows)"/>
    <s v="CZC9481KVG"/>
    <s v="18:A9:05:4C:60:9A"/>
    <s v="10.188.19.96"/>
    <s v="Yes"/>
  </r>
  <r>
    <n v="118725"/>
    <s v="GIF-LIC-013"/>
    <x v="1"/>
    <s v="Server Windows"/>
    <s v="IAV_REJ"/>
    <s v="Sondermann, Marco"/>
    <s v="NULL"/>
    <s v="Gifhorn"/>
    <s v="G_01.A0203"/>
    <s v="NULL"/>
    <x v="1"/>
    <m/>
    <m/>
    <s v="ProLiant DL380 G5 (Server Windows)"/>
    <s v="CZC7122GRC"/>
    <s v="00:18:FE:7E:B7:F0"/>
    <s v="10.188.19.84"/>
    <s v="Yes"/>
  </r>
  <r>
    <n v="211354"/>
    <s v="GIF-LIC-023"/>
    <x v="1"/>
    <s v="Server Windows"/>
    <s v="IAV_WRK"/>
    <s v="Popp, Alexander"/>
    <s v="NULL"/>
    <s v="Gifhorn"/>
    <s v="G_03.A-Fahrzeugentwicklung_G_03.A0224n"/>
    <s v="Catia DSLS Backup Server"/>
    <x v="0"/>
    <m/>
    <s v="DS05"/>
    <s v="ProLiant DL360 Gen9 (Server Windows)"/>
    <s v="CZJ7410FG1"/>
    <s v="F4:03:43:58:2B:F0"/>
    <s v="10.2.9.141"/>
    <s v="Yes"/>
  </r>
  <r>
    <n v="211355"/>
    <s v="GIF-LIC-024"/>
    <x v="1"/>
    <s v="Server Windows"/>
    <s v="IAV_WRK"/>
    <s v="Popp, Alexander"/>
    <s v="NULL"/>
    <s v="Gifhorn"/>
    <s v="G_03.A-Fahrzeugentwicklung_G_03.A0224n"/>
    <s v="Catia DSLS Backup Server"/>
    <x v="0"/>
    <m/>
    <s v="DS05"/>
    <s v="ProLiant DL360 Gen9 (Server Windows)"/>
    <s v="CZJ7410FG0"/>
    <s v="F4:03:43:57:0C:0C"/>
    <s v="10.2.9.142"/>
    <s v="Yes"/>
  </r>
  <r>
    <n v="214687"/>
    <s v="gif-lic-025"/>
    <x v="1"/>
    <s v="Server Windows"/>
    <s v="PLAN"/>
    <s v="Popp, Alexander"/>
    <s v="NULL"/>
    <s v="Gifhorn"/>
    <s v="G_01.A-Hauptgebäude_G_01.A0013"/>
    <s v="ESMAC Daimler NX LizenzServer"/>
    <x v="0"/>
    <s v="GSI 14596"/>
    <s v="DS12"/>
    <s v="DL360 Gen8"/>
    <s v="CZJ44302X7"/>
    <s v="NULL"/>
    <s v="NULL"/>
    <s v="Yes"/>
  </r>
  <r>
    <n v="118726"/>
    <s v="GIF-MFP-001"/>
    <x v="1"/>
    <s v="Server Windows"/>
    <s v="IAV_WRK"/>
    <s v="Plagge, Marc"/>
    <s v="NULL"/>
    <s v="Gifhorn"/>
    <s v="G_03.A-Fahrzeugentwicklung_G_03.A0224n"/>
    <s v="NULL"/>
    <x v="0"/>
    <m/>
    <m/>
    <s v="ProLiant DL360 G7 (Server Windows)"/>
    <s v="CZJ13706TG"/>
    <s v="n.a."/>
    <s v="n.a."/>
    <s v="Yes"/>
  </r>
  <r>
    <n v="118727"/>
    <s v="GIF-MFP-003"/>
    <x v="1"/>
    <s v="Server Windows"/>
    <s v="IAV_REJ"/>
    <s v="Meichsner, Karsten"/>
    <s v="NULL"/>
    <s v="Gifhorn"/>
    <s v="G_01.A0203"/>
    <s v="Nur NSC Datenspeicher"/>
    <x v="1"/>
    <m/>
    <m/>
    <s v="VMware Virtual Platform (Server Windows)"/>
    <s v="VMware-42 25 b0 70 75 88 20 30-77 a0 91 b6 76 09 b"/>
    <s v="00:50:56:A5:1E:F3"/>
    <s v="172.16.41.97"/>
    <s v="Yes"/>
  </r>
  <r>
    <n v="123018"/>
    <s v="GIF-MFP-020"/>
    <x v="1"/>
    <s v="Server Windows"/>
    <s v="IAV_REJ"/>
    <s v="Lueck, Jochen"/>
    <s v="NULL"/>
    <s v="Gifhorn"/>
    <s v="G_01.A0203"/>
    <s v="NULL"/>
    <x v="1"/>
    <m/>
    <m/>
    <s v="VMware Virtual Platform (Server Windows)"/>
    <s v="VMware-42 35 fb 68 05 8e fc 20-db 35 ed 01 c6 af 2"/>
    <s v="00:50:56:B5:07:07"/>
    <s v="172.16.41.251"/>
    <s v="Yes"/>
  </r>
  <r>
    <n v="118737"/>
    <s v="GIF-MNB-001"/>
    <x v="1"/>
    <s v="Server Windows"/>
    <s v="IAV_WRK"/>
    <s v="Plagge, Marc"/>
    <s v="NULL"/>
    <s v="Gifhorn"/>
    <s v="G_04.A-Hauptgebäude_G_04.A0026"/>
    <s v="NULL"/>
    <x v="0"/>
    <s v="GSI 12179"/>
    <s v="DS09"/>
    <s v="ProLiant DL380 G7 (Server Windows)"/>
    <s v="CZ2142071R"/>
    <s v="44:1E:A1:39:59:F4"/>
    <s v="172.16.81.130"/>
    <s v="Yes"/>
  </r>
  <r>
    <n v="118738"/>
    <s v="GIF-MNB-002"/>
    <x v="1"/>
    <s v="Server Windows"/>
    <s v="IAV_WRK"/>
    <s v="Plagge, Marc"/>
    <s v="NULL"/>
    <s v="Gifhorn"/>
    <s v="G_03.A-Fahrzeugentwicklung_G_03.A0224n"/>
    <s v="NULL"/>
    <x v="0"/>
    <s v="GSI 12180"/>
    <s v="DS12"/>
    <s v="ProLiant DL380 G7 (Server Windows)"/>
    <s v="CZ2142071S"/>
    <s v="44:1E:A1:39:48:B0"/>
    <s v="172.16.81.66"/>
    <s v="Yes"/>
  </r>
  <r>
    <n v="118741"/>
    <s v="GIF-MNB-005"/>
    <x v="1"/>
    <s v="Server Windows"/>
    <s v="IAV_WRK"/>
    <s v="Plagge, Marc"/>
    <s v="NULL"/>
    <s v="Gifhorn"/>
    <s v="G_03.A-Fahrzeugentwicklung_G_03.A0224n"/>
    <s v="NULL"/>
    <x v="0"/>
    <m/>
    <m/>
    <s v="ProLiant DL360 G7 (Server Windows)"/>
    <s v="CZJ13706TT"/>
    <s v="3C:D9:2B:EC:F0:2C"/>
    <s v="10.188.19.176"/>
    <s v="Yes"/>
  </r>
  <r>
    <n v="119863"/>
    <s v="GIF-MNB-009"/>
    <x v="1"/>
    <s v="Server Windows"/>
    <s v="IAV_WRK"/>
    <s v="Keusch, Karsten"/>
    <s v="NULL"/>
    <s v="Gifhorn"/>
    <s v="G_04.A-Hauptgebäude_G_04.A0026"/>
    <s v="NULL"/>
    <x v="0"/>
    <s v="GSI 14578"/>
    <s v="DS09"/>
    <s v="ProLiant DL360p Gen8 (Server Windows)"/>
    <s v="CZJ4110L70"/>
    <s v="A0:D3:C1:01:76:A0"/>
    <n v="10188132221"/>
    <s v="Yes"/>
  </r>
  <r>
    <n v="127657"/>
    <s v="GIF-MNB-015"/>
    <x v="1"/>
    <s v="Server Windows"/>
    <s v="IAV_REJ"/>
    <s v="Plagge, Marc"/>
    <s v="NULL"/>
    <s v="Gifhorn"/>
    <s v="G_01.A0203"/>
    <s v="POC Direct Access  M. Sondermann (17.03.2017): System wurde außer Betrieb genommen.  "/>
    <x v="1"/>
    <m/>
    <m/>
    <s v="IBM System x -[7870G2G]- (Server Windows), IBM System x -[7870G2G]- (Server Windows), IBM System x -[7870G2G]- (Server Windows)"/>
    <s v="06WN391, 06WN391, 06WN391"/>
    <s v="n.a., n.a., 5C:F3:FC:21:2E:40"/>
    <s v="n.a., n.a., 172.16.135.17,fe80::f528:7c80:d93b:f340"/>
    <s v="Yes"/>
  </r>
  <r>
    <n v="188403"/>
    <s v="GIF-MOC-001"/>
    <x v="0"/>
    <s v="Mobility Controller"/>
    <s v="IAV_WRK"/>
    <s v="Woike, Oliver"/>
    <s v="NULL"/>
    <s v="Gifhorn"/>
    <s v="G_01.A-Hauptgebäude_G_01.A0012"/>
    <s v="NULL"/>
    <x v="0"/>
    <s v="40IAV3037731-A3"/>
    <s v="DS04"/>
    <s v="Aruba 7220"/>
    <s v="NULL"/>
    <s v="00:1A:1E:03:84:E8"/>
    <s v="10.2.3.72"/>
    <s v="No"/>
  </r>
  <r>
    <n v="188401"/>
    <s v="GIF-MOC-003"/>
    <x v="0"/>
    <s v="Mobility Controller"/>
    <s v="IAV_WRK"/>
    <s v="Woike, Oliver"/>
    <s v="NULL"/>
    <s v="Gifhorn"/>
    <s v="G_03.A-Fahrzeugentwicklung_G_03.A0224"/>
    <s v="NULL"/>
    <x v="0"/>
    <s v="401AV3037711-20"/>
    <s v="DS10"/>
    <s v="Aruba 7220"/>
    <s v="CW0903234"/>
    <s v="00:1A:1E:03:84:60"/>
    <s v="10.2.3.12"/>
    <s v="Yes"/>
  </r>
  <r>
    <n v="225180"/>
    <s v="gif-rtr-lab-001"/>
    <x v="0"/>
    <s v="Network Device"/>
    <s v="IAV_WRK"/>
    <s v="Woike, Oliver"/>
    <s v="NULL"/>
    <s v="Gifhorn"/>
    <s v="G_05.A-Bürogebäude_G_05.A0006"/>
    <s v="Hardware inventory: Item             Version  Part number  Serial number     Description Chassis                                BZ2915AF1110      SRX100H2 Routing Engine   REV 05   650-048781   BZ2915AF1110      RE-SRX100H2 FPC 0                         "/>
    <x v="1"/>
    <m/>
    <m/>
    <s v="NULL"/>
    <s v="NULL"/>
    <s v="NULL"/>
    <s v="NULL"/>
    <s v="No"/>
  </r>
  <r>
    <n v="225181"/>
    <s v="gif-rtr-lab-002"/>
    <x v="0"/>
    <s v="Network Device"/>
    <s v="IAV_WRK"/>
    <s v="Woike, Oliver"/>
    <s v="NULL"/>
    <s v="Gifhorn"/>
    <s v="G_05.A-Bürogebäude_G_05.A0006"/>
    <s v="Hardware inventory: Item             Version  Part number  Serial number     Description Chassis                                BZ2915AF1329      SRX100H2 Routing Engine   REV 05   650-048781   BZ2915AF1329      RE-SRX100H2 FPC 0                         "/>
    <x v="0"/>
    <m/>
    <s v="DS14"/>
    <s v="Juniper"/>
    <s v="NULL"/>
    <s v="NULL"/>
    <s v="NULL"/>
    <s v="No"/>
  </r>
  <r>
    <n v="130250"/>
    <s v="GIF-SAN-001"/>
    <x v="2"/>
    <s v="Storage Array"/>
    <s v="IAV_WRK"/>
    <s v="Lichthardt, Martin"/>
    <s v="NULL"/>
    <s v="Gifhorn"/>
    <s v="G_03.A-Fahrzeugentwicklung_G_03.A0224n"/>
    <s v="NULL"/>
    <x v="0"/>
    <m/>
    <s v="DS02"/>
    <s v="HP Storage Works"/>
    <s v="NULL"/>
    <s v="NULL"/>
    <s v="10.188.13.140"/>
    <s v="No"/>
  </r>
  <r>
    <n v="130251"/>
    <s v="GIF-SAN-002"/>
    <x v="2"/>
    <s v="Storage Array"/>
    <s v="IAV_WRK"/>
    <s v="Lichthardt, Martin"/>
    <s v="NULL"/>
    <s v="Gifhorn"/>
    <s v="G_04.A-Hauptgebäude_G_04.A0026"/>
    <s v="NULL"/>
    <x v="0"/>
    <m/>
    <s v="DS11"/>
    <s v="HP EVA P6500"/>
    <s v=" SGA12900BS  "/>
    <s v="NULL"/>
    <n v="10188129140"/>
    <s v="Yes"/>
  </r>
  <r>
    <n v="130252"/>
    <s v="GIF-SAN-003"/>
    <x v="2"/>
    <s v="Storage Array"/>
    <s v="IAV_WRK"/>
    <s v="Lichthardt, Martin"/>
    <s v="NULL"/>
    <s v="Gifhorn"/>
    <s v="G_01.A-Hauptgebäude_G_01.A0012"/>
    <s v="NULL"/>
    <x v="0"/>
    <m/>
    <s v="DS17"/>
    <s v="HP EVA P6500"/>
    <s v="7CE412P09V"/>
    <s v="NULL"/>
    <s v="10.188.75.140"/>
    <s v="Yes"/>
  </r>
  <r>
    <n v="153050"/>
    <s v="GIF-SAN-003"/>
    <x v="2"/>
    <s v="Storage Array"/>
    <s v="IAV_WRK"/>
    <s v="Lichthardt, Martin"/>
    <s v="NULL"/>
    <s v="Gifhorn"/>
    <s v="G_05.A-Bürogebäude_G_05.A0006"/>
    <s v="NULL"/>
    <x v="1"/>
    <m/>
    <m/>
    <s v="HP EVA P6500"/>
    <s v="SGA133006P"/>
    <s v="NULL"/>
    <s v="10.188.75.140"/>
    <s v="Yes"/>
  </r>
  <r>
    <n v="130650"/>
    <s v="GIF-SAN-004"/>
    <x v="2"/>
    <s v="Storage Array"/>
    <s v="IAV_WRK"/>
    <s v="Lichthardt, Martin"/>
    <s v="NULL"/>
    <s v="Gifhorn"/>
    <s v="G_05.A-Bürogebäude_G_05.A0006"/>
    <s v="NULL"/>
    <x v="1"/>
    <m/>
    <m/>
    <s v="HP EVA P6500"/>
    <s v="SGA12900GK "/>
    <s v="NULL"/>
    <s v="10.188.75.141"/>
    <s v="Yes"/>
  </r>
  <r>
    <n v="140751"/>
    <s v="gif-san-006"/>
    <x v="2"/>
    <s v="Storage Array"/>
    <s v="IAV_WRK"/>
    <s v="Wendland, Christian"/>
    <s v="NULL"/>
    <s v="Gifhorn"/>
    <s v="G_04.A-Hauptgebäude_G_04.A0025"/>
    <s v="NULL"/>
    <x v="1"/>
    <m/>
    <m/>
    <s v="IBM v3700"/>
    <s v="78A5003"/>
    <s v="NULL"/>
    <n v="10188129185"/>
    <s v="Yes"/>
  </r>
  <r>
    <n v="140767"/>
    <s v="gif-san-007"/>
    <x v="2"/>
    <s v="Storage Array"/>
    <s v="IAV_WRK"/>
    <s v="Wendland, Christian"/>
    <s v="NULL"/>
    <s v="Gifhorn"/>
    <s v="G_04.A-Hauptgebäude_G_04.A0025"/>
    <s v="NULL"/>
    <x v="1"/>
    <m/>
    <m/>
    <s v="EON STOR"/>
    <n v="257969"/>
    <s v="NULL"/>
    <n v="10188129184"/>
    <s v="Yes"/>
  </r>
  <r>
    <n v="153051"/>
    <s v="gif-san-008"/>
    <x v="2"/>
    <s v="Storage Array"/>
    <s v="IAV_WRK"/>
    <s v="Wendland, Christian"/>
    <s v="NULL"/>
    <s v="Gifhorn"/>
    <s v="G_03.A-Fahrzeugentwicklung_G_03.A0224n"/>
    <s v="NULL"/>
    <x v="0"/>
    <m/>
    <s v="DS10"/>
    <s v="IBM v3700"/>
    <s v="78C1241"/>
    <s v="NULL"/>
    <s v="10.2.29.78"/>
    <s v="Yes"/>
  </r>
  <r>
    <n v="140766"/>
    <s v="gif-san-010"/>
    <x v="2"/>
    <s v="Storage Array"/>
    <s v="IAV_WRK"/>
    <s v="Wendland, Christian"/>
    <s v="NULL"/>
    <s v="Gifhorn"/>
    <s v="G_01.A-Hauptgebäude_G_01.A0013"/>
    <s v="NULL"/>
    <x v="0"/>
    <s v="401AV303560Z-1"/>
    <s v="DS12"/>
    <s v="IBM v3700"/>
    <s v="78B4171"/>
    <s v="NULL"/>
    <s v="172.16.158.29"/>
    <s v="Yes"/>
  </r>
  <r>
    <n v="151750"/>
    <s v="gif-san-011"/>
    <x v="2"/>
    <s v="Storage Array"/>
    <s v="IAV_WRK"/>
    <s v="Wendland, Christian"/>
    <s v="NULL"/>
    <s v="Gifhorn"/>
    <s v="G_04.A-Hauptgebäude_G_04.A0026"/>
    <s v="NULL"/>
    <x v="0"/>
    <s v="401AV303216Z-2"/>
    <s v="DS10"/>
    <s v="IBM v3700"/>
    <n v="7899110"/>
    <s v="NULL"/>
    <s v="10.2.29.130"/>
    <s v="Yes"/>
  </r>
  <r>
    <n v="151751"/>
    <s v="gif-san-012"/>
    <x v="2"/>
    <s v="Storage Array"/>
    <s v="IAV_WRK"/>
    <s v="Wendland, Christian"/>
    <s v="NULL"/>
    <s v="Gifhorn"/>
    <s v="G_04.A-Hauptgebäude_G_04.A0026"/>
    <s v="NULL"/>
    <x v="0"/>
    <m/>
    <s v="DS06"/>
    <s v="IBM v3700"/>
    <s v="781K590"/>
    <s v="NULL"/>
    <n v="10188129125"/>
    <s v="Yes"/>
  </r>
  <r>
    <n v="187100"/>
    <s v="gif-san-013"/>
    <x v="2"/>
    <s v="Storage Array"/>
    <s v="IAV_WRK"/>
    <s v="Wendland, Christian"/>
    <s v="NULL"/>
    <s v="Gifhorn"/>
    <s v="G_04.A-Hauptgebäude_G_04.A0026"/>
    <s v="NULL"/>
    <x v="0"/>
    <s v="401AV102297Z-1"/>
    <s v="DS06"/>
    <s v="HP 3Par 8200"/>
    <s v="CZ3709HE4A"/>
    <s v=" 94:18:82:45:0D:78,  96:18:82:45:0D:7A"/>
    <s v="10.2.28.12"/>
    <s v="Yes"/>
  </r>
  <r>
    <n v="190550"/>
    <s v="gif-san-014"/>
    <x v="2"/>
    <s v="Storage Array"/>
    <s v="IAV_WRK"/>
    <s v="Wendland, Christian"/>
    <s v="NULL"/>
    <s v="Gifhorn"/>
    <s v="G_04.A-Hauptgebäude_G_04.A0026"/>
    <s v="NULL"/>
    <x v="0"/>
    <s v="401AV3054921-1"/>
    <s v="DS04"/>
    <s v="EON STOR"/>
    <n v="568240"/>
    <s v="00:D0:23:88:AB:B0"/>
    <s v="10.2.29.133"/>
    <s v="Yes"/>
  </r>
  <r>
    <n v="144866"/>
    <s v="gif-san-015"/>
    <x v="2"/>
    <s v="Storage Array"/>
    <s v="IAV_WRK"/>
    <s v="Lichthardt, Martin"/>
    <s v="NULL"/>
    <s v="Gifhorn"/>
    <s v="G_04.A-Hauptgebäude_G_04.A0026"/>
    <s v="[DMZES01]"/>
    <x v="0"/>
    <m/>
    <s v="DS10"/>
    <s v="EON STOR"/>
    <n v="8333994"/>
    <s v="NULL"/>
    <n v="10188129179"/>
    <s v="Yes"/>
  </r>
  <r>
    <n v="196350"/>
    <s v="gif-san-016"/>
    <x v="2"/>
    <s v="Storage Array"/>
    <s v="IAV_WRK"/>
    <s v="Lichthardt, Martin"/>
    <s v="NULL"/>
    <s v="Gifhorn"/>
    <s v="G_04.A-Hauptgebäude_G_04.A0026"/>
    <s v="NULL"/>
    <x v="1"/>
    <m/>
    <m/>
    <s v="IBM v3700"/>
    <s v="NULL"/>
    <s v="NULL"/>
    <s v="10.188.129.70"/>
    <s v="No"/>
  </r>
  <r>
    <n v="212350"/>
    <s v="gif-san-017"/>
    <x v="2"/>
    <s v="Storage Array"/>
    <s v="IAV_WRK"/>
    <s v="Wendland, Christian"/>
    <s v="NULL"/>
    <s v="Gifhorn"/>
    <s v="G_01.A-Hauptgebäude_G_01.A0013"/>
    <s v="NULL"/>
    <x v="1"/>
    <m/>
    <m/>
    <s v="IBM v3700"/>
    <s v="7819D16"/>
    <s v="NULL"/>
    <s v="172.16.158.73"/>
    <s v="Yes"/>
  </r>
  <r>
    <n v="212850"/>
    <s v="gif-san-018"/>
    <x v="2"/>
    <s v="Storage Array"/>
    <s v="IAV_WRK"/>
    <s v="Wendland, Christian"/>
    <s v="NULL"/>
    <s v="Gifhorn"/>
    <s v="G_05.A-Bürogebäude_G_05.A0006"/>
    <s v="NULL"/>
    <x v="0"/>
    <s v="401AV102966I-5"/>
    <s v="DS03"/>
    <s v="HP 3Par 8200"/>
    <s v="CZ38329MLZ"/>
    <s v="94:18:82:47:7A:81"/>
    <s v="10.2.28.16"/>
    <s v="Yes"/>
  </r>
  <r>
    <n v="143750"/>
    <s v="gif-san-020"/>
    <x v="2"/>
    <s v="Storage Array"/>
    <s v="IAV_WRK"/>
    <s v="Wendland, Christian"/>
    <s v="NULL"/>
    <s v="Gifhorn"/>
    <s v="G_01.A-Hauptgebäude_G_01.A0012"/>
    <s v="NULL"/>
    <x v="0"/>
    <m/>
    <s v="DS07"/>
    <s v="IBM v3700"/>
    <n v="7853458"/>
    <s v="NULL"/>
    <s v="10.188.75.180"/>
    <s v="Yes"/>
  </r>
  <r>
    <n v="143751"/>
    <s v="gif-san-021"/>
    <x v="2"/>
    <s v="Storage Array"/>
    <s v="IAV_WRK"/>
    <s v="Wendland, Christian"/>
    <s v="NULL"/>
    <s v="Gifhorn"/>
    <s v="G_03.A-Fahrzeugentwicklung_G_03.A0224n"/>
    <s v="NULL"/>
    <x v="1"/>
    <m/>
    <m/>
    <s v="IBM v3700"/>
    <n v="7853444"/>
    <s v="NULL"/>
    <s v="10.188.13.180"/>
    <s v="Yes"/>
  </r>
  <r>
    <n v="143752"/>
    <s v="gif-san-022"/>
    <x v="2"/>
    <s v="Storage Array"/>
    <s v="IAV_WRK"/>
    <s v="Wendland, Christian"/>
    <s v="NULL"/>
    <s v="Gifhorn"/>
    <s v="G_04.A-Hauptgebäude_G_04.A0026"/>
    <s v="Tiebreaker für das gesamte SVC System"/>
    <x v="1"/>
    <m/>
    <m/>
    <s v="IBM v3700"/>
    <n v="7855754"/>
    <s v="NULL"/>
    <n v="10188129180"/>
    <s v="Yes"/>
  </r>
  <r>
    <n v="144252"/>
    <s v="gif-san-030"/>
    <x v="2"/>
    <s v="Storage Array"/>
    <s v="IAV_WRK"/>
    <s v="Wendland, Christian"/>
    <s v="NULL"/>
    <s v="Gifhorn"/>
    <s v="G_01.A-Hauptgebäude_G_01.A0012"/>
    <s v="NULL"/>
    <x v="0"/>
    <n v="51041013"/>
    <s v="DS10"/>
    <s v="IBM v3700"/>
    <n v="7877635"/>
    <s v="NULL"/>
    <s v="172.16.158.162"/>
    <s v="Yes"/>
  </r>
  <r>
    <n v="144251"/>
    <s v="gif-san-031"/>
    <x v="2"/>
    <s v="Storage Array"/>
    <s v="IAV_WRK"/>
    <s v="Wendland, Christian"/>
    <s v="NULL"/>
    <s v="Gifhorn"/>
    <s v="G_01.A-Hauptgebäude_G_01.A0013"/>
    <s v="NULL"/>
    <x v="0"/>
    <n v="51041017"/>
    <s v="DS09"/>
    <s v="IBM v3700"/>
    <n v="7869406"/>
    <s v="NULL"/>
    <s v="172.16.158.165"/>
    <s v="Yes"/>
  </r>
  <r>
    <n v="144253"/>
    <s v="gif-san-032"/>
    <x v="2"/>
    <s v="Storage Array"/>
    <s v="IAV_WRK"/>
    <s v="Wendland, Christian"/>
    <s v="NULL"/>
    <s v="Gifhorn"/>
    <s v="G_03.A-Fahrzeugentwicklung_G_03.A0224n"/>
    <s v="NULL"/>
    <x v="1"/>
    <m/>
    <m/>
    <s v="IBM v3700"/>
    <n v="7877687"/>
    <s v="NULL"/>
    <s v="172.16.158.168"/>
    <s v="Yes"/>
  </r>
  <r>
    <n v="214680"/>
    <s v="gif-san-033"/>
    <x v="2"/>
    <s v="Storage Array"/>
    <s v="IAV_WRK"/>
    <s v="Wendland, Christian"/>
    <s v="NULL"/>
    <s v="Gifhorn"/>
    <s v="G_01.A-Hauptgebäude_G_01.A0012"/>
    <s v="NULL"/>
    <x v="0"/>
    <s v="40IAV306574I-1"/>
    <s v="DS08"/>
    <s v="IBM v3700"/>
    <s v="NULL"/>
    <s v="NULL"/>
    <s v="172.16.158.171"/>
    <s v="No"/>
  </r>
  <r>
    <n v="214682"/>
    <s v="gif-san-034"/>
    <x v="2"/>
    <s v="Storage Array"/>
    <s v="IAV_WRK"/>
    <s v="Wendland, Christian"/>
    <s v="NULL"/>
    <s v="Gifhorn"/>
    <s v="G_01.A-Hauptgebäude_G_01.A0013"/>
    <s v="NULL"/>
    <x v="0"/>
    <n v="51048884"/>
    <s v="DS08"/>
    <s v="IBM v3700"/>
    <s v="NULL"/>
    <s v="NULL"/>
    <s v="172.16.158.174"/>
    <s v="No"/>
  </r>
  <r>
    <n v="143852"/>
    <s v="gif-svc-002"/>
    <x v="2"/>
    <s v="Storage Array"/>
    <s v="IAV_WRK"/>
    <s v="Lichthardt, Martin"/>
    <s v="NULL"/>
    <s v="Gifhorn"/>
    <s v="G_01.A-Hauptgebäude_G_01.A0012"/>
    <s v="NULL"/>
    <x v="0"/>
    <m/>
    <s v="DS07"/>
    <s v="IBM SVC"/>
    <s v="75AHPV0"/>
    <s v="NULL"/>
    <s v="172.16.2.121"/>
    <s v="Yes"/>
  </r>
  <r>
    <n v="143557"/>
    <s v="gif-svc-003"/>
    <x v="2"/>
    <s v="Storage Array"/>
    <s v="IAV_WRK"/>
    <s v="Lichthardt, Martin"/>
    <s v="NULL"/>
    <s v="Gifhorn"/>
    <s v="G_03.A-Fahrzeugentwicklung_G_03.A0224n"/>
    <s v="IBM SVC Cluster IAV-s"/>
    <x v="0"/>
    <s v="GS4 14728"/>
    <s v="DS13"/>
    <s v="IBM SVC"/>
    <s v="75AHPZ0"/>
    <s v="NULL"/>
    <s v="172.16.2.122"/>
    <s v="Yes"/>
  </r>
  <r>
    <n v="146952"/>
    <s v="gif-svc-005"/>
    <x v="2"/>
    <s v="Storage Array"/>
    <s v="IAV_WRK"/>
    <s v="Lichthardt, Martin"/>
    <s v="NULL"/>
    <s v="Gifhorn"/>
    <s v="G_01.A-Hauptgebäude_G_01.A0012"/>
    <s v="NULL"/>
    <x v="0"/>
    <n v="51041009"/>
    <s v="DS10"/>
    <s v="IBM SVC"/>
    <s v="75AYPC0"/>
    <s v="NULL"/>
    <s v="172.16.158.58"/>
    <s v="Yes"/>
  </r>
  <r>
    <n v="146956"/>
    <s v="gif-svc-006"/>
    <x v="2"/>
    <s v="Storage Array"/>
    <s v="IAV_WRK"/>
    <s v="Lichthardt, Martin"/>
    <s v="NULL"/>
    <s v="Gifhorn"/>
    <s v="G_01.A-Hauptgebäude_G_01.A0013"/>
    <s v="NULL"/>
    <x v="0"/>
    <n v="51041016"/>
    <s v="DS09"/>
    <s v="IBM SVC"/>
    <s v="75AYPD0"/>
    <s v="NULL"/>
    <s v="172.16.158.59"/>
    <s v="Yes"/>
  </r>
  <r>
    <n v="218780"/>
    <s v="gif-swi-lab-001"/>
    <x v="0"/>
    <s v="Network Device"/>
    <s v="IAV_WRK"/>
    <s v="Woike, Oliver"/>
    <s v="NULL"/>
    <s v="Gifhorn"/>
    <s v="G_05.A-Bürogebäude_G_05.A0006"/>
    <s v="IP Adresse: 10.2.0.126"/>
    <x v="0"/>
    <m/>
    <s v="DS14"/>
    <s v="WS-C3650-48PD"/>
    <s v="FDO2033E2M1"/>
    <s v="00:a2:ee:87:09:00"/>
    <s v="10.2.17.9"/>
    <s v="Yes"/>
  </r>
  <r>
    <n v="198168"/>
    <s v="GIF-TEL-001"/>
    <x v="1"/>
    <s v="Server Telecommunication"/>
    <s v="INST"/>
    <s v="Prejawa, Karsten"/>
    <s v="NULL"/>
    <s v="Gifhorn"/>
    <s v="G_03.A-Fahrzeugentwicklung_G_03.A0224n"/>
    <s v="FCH1938V1XX"/>
    <x v="0"/>
    <m/>
    <s v="DS04"/>
    <s v="cisco"/>
    <s v="NULL"/>
    <s v="NULL"/>
    <s v="NULL"/>
    <s v="No"/>
  </r>
  <r>
    <n v="198169"/>
    <s v="GIF-TEL-002"/>
    <x v="1"/>
    <s v="Server Telecommunication"/>
    <s v="INST"/>
    <s v="Prejawa, Karsten"/>
    <s v="NULL"/>
    <s v="Gifhorn"/>
    <s v="G_03.A-Fahrzeugentwicklung_G_03.A0224n"/>
    <s v="FCH1938V258"/>
    <x v="1"/>
    <m/>
    <m/>
    <s v="NULL"/>
    <s v="NULL"/>
    <s v="NULL"/>
    <s v="NULL"/>
    <s v="No"/>
  </r>
  <r>
    <n v="190503"/>
    <s v="GIF-USV-01"/>
    <x v="4"/>
    <s v="USV"/>
    <s v="IAV_WRK"/>
    <s v="Marx, Wolfgang"/>
    <s v="NULL"/>
    <s v="Gifhorn"/>
    <s v="G_04.A-Hauptgebäude_G_04.A0026"/>
    <s v="NULL"/>
    <x v="1"/>
    <m/>
    <m/>
    <s v="NULL"/>
    <s v="NULL"/>
    <s v="NULL"/>
    <s v="NULL"/>
    <s v="No"/>
  </r>
  <r>
    <n v="190504"/>
    <s v="GIF-USV-02"/>
    <x v="4"/>
    <s v="USV"/>
    <s v="IAV_WRK"/>
    <s v="Marx, Wolfgang"/>
    <s v="NULL"/>
    <s v="Gifhorn"/>
    <s v="G_04.A-Hauptgebäude_G_04.A0026"/>
    <s v="NULL"/>
    <x v="1"/>
    <m/>
    <m/>
    <s v="NULL"/>
    <s v="NULL"/>
    <s v="NULL"/>
    <s v="NULL"/>
    <s v="No"/>
  </r>
  <r>
    <n v="190505"/>
    <s v="GIF-USV-03"/>
    <x v="4"/>
    <s v="USV"/>
    <s v="IAV_WRK"/>
    <s v="Marx, Wolfgang"/>
    <s v="NULL"/>
    <s v="Gifhorn"/>
    <s v="G_01.A-Hauptgebäude_G_01.A0013"/>
    <s v="NULL"/>
    <x v="1"/>
    <m/>
    <m/>
    <s v="NULL"/>
    <s v="NULL"/>
    <s v="NULL"/>
    <s v="NULL"/>
    <s v="No"/>
  </r>
  <r>
    <n v="190506"/>
    <s v="GIF-USV-04"/>
    <x v="4"/>
    <s v="USV"/>
    <s v="IAV_WRK"/>
    <s v="Marx, Wolfgang"/>
    <s v="NULL"/>
    <s v="Gifhorn"/>
    <s v="G_01.A-Hauptgebäude_G_01.A0013"/>
    <s v="NULL"/>
    <x v="1"/>
    <m/>
    <m/>
    <s v="NULL"/>
    <s v="NULL"/>
    <s v="NULL"/>
    <s v="NULL"/>
    <s v="No"/>
  </r>
  <r>
    <n v="190507"/>
    <s v="GIF-USV-05"/>
    <x v="4"/>
    <s v="USV"/>
    <s v="IAV_WRK"/>
    <s v="Marx, Wolfgang"/>
    <s v="NULL"/>
    <s v="Gifhorn"/>
    <s v="G_01.A-Hauptgebäude_G_01.A0013"/>
    <s v="NULL"/>
    <x v="1"/>
    <m/>
    <m/>
    <s v="NULL"/>
    <s v="NULL"/>
    <s v="NULL"/>
    <s v="NULL"/>
    <s v="No"/>
  </r>
  <r>
    <n v="190508"/>
    <s v="GIF-USV-06"/>
    <x v="4"/>
    <s v="USV"/>
    <s v="IAV_WRK"/>
    <s v="Marx, Wolfgang"/>
    <s v="NULL"/>
    <s v="Gifhorn"/>
    <s v="G_03.A-Fahrzeugentwicklung_G_03.A0224n"/>
    <s v="NULL"/>
    <x v="1"/>
    <m/>
    <m/>
    <s v="NULL"/>
    <s v="NULL"/>
    <s v="NULL"/>
    <s v="NULL"/>
    <s v="No"/>
  </r>
  <r>
    <n v="190509"/>
    <s v="GIF-USV-07"/>
    <x v="4"/>
    <s v="USV"/>
    <s v="IAV_WRK"/>
    <s v="Marx, Wolfgang"/>
    <s v="NULL"/>
    <s v="Gifhorn"/>
    <s v="G_03.A-Fahrzeugentwicklung_G_03.A0224n"/>
    <s v="NULL"/>
    <x v="1"/>
    <m/>
    <m/>
    <s v="NULL"/>
    <s v="NULL"/>
    <s v="NULL"/>
    <s v="NULL"/>
    <s v="No"/>
  </r>
  <r>
    <n v="190510"/>
    <s v="GIF-USV-08"/>
    <x v="4"/>
    <s v="USV"/>
    <s v="IAV_WRK"/>
    <s v="Marx, Wolfgang"/>
    <s v="NULL"/>
    <s v="Gifhorn"/>
    <s v="G_06.A-Bürogebäude_G_06.A0001"/>
    <s v="NULL"/>
    <x v="1"/>
    <m/>
    <m/>
    <s v="NULL"/>
    <s v="NULL"/>
    <s v="NULL"/>
    <s v="NULL"/>
    <s v="No"/>
  </r>
  <r>
    <n v="190511"/>
    <s v="GIF-USV-09"/>
    <x v="4"/>
    <s v="USV"/>
    <s v="IAV_WRK"/>
    <s v="Marx, Wolfgang"/>
    <s v="NULL"/>
    <s v="Gifhorn"/>
    <s v="G_06.A-Bürogebäude_G_06.A0001"/>
    <s v="NULL"/>
    <x v="1"/>
    <m/>
    <m/>
    <s v="NULL"/>
    <s v="NULL"/>
    <s v="NULL"/>
    <s v="NULL"/>
    <s v="No"/>
  </r>
  <r>
    <n v="190512"/>
    <s v="GIF-USV-10"/>
    <x v="4"/>
    <s v="USV"/>
    <s v="IAV_WRK"/>
    <s v="Marx, Wolfgang"/>
    <s v="NULL"/>
    <s v="Gifhorn"/>
    <s v="G_05.A-Bürogebäude_G_05.A0005"/>
    <s v="NULL"/>
    <x v="1"/>
    <m/>
    <m/>
    <s v="NULL"/>
    <s v="NULL"/>
    <s v="NULL"/>
    <s v="NULL"/>
    <s v="No"/>
  </r>
  <r>
    <n v="235914"/>
    <s v="gif-vdc-004"/>
    <x v="2"/>
    <s v="Storage Array"/>
    <s v="INST"/>
    <s v="Wendland, Christian"/>
    <s v="NULL"/>
    <s v="Gifhorn"/>
    <s v="G_01.A-Hauptgebäude_G_01.A0013"/>
    <s v="NULL"/>
    <x v="0"/>
    <m/>
    <s v="DS13"/>
    <s v="EMC ECS"/>
    <s v="CKM00162500001"/>
    <s v="0.0.0.0"/>
    <s v="10.128.0.141"/>
    <s v="Yes"/>
  </r>
  <r>
    <n v="235916"/>
    <s v="gif-vdc-005"/>
    <x v="2"/>
    <s v="Storage Array"/>
    <s v="INST"/>
    <s v="Wendland, Christian"/>
    <s v="NULL"/>
    <s v="Gifhorn"/>
    <s v="G_06.A-Bürogebäude_G_06.A0001"/>
    <s v="NULL"/>
    <x v="1"/>
    <m/>
    <m/>
    <s v="EMC ECS"/>
    <s v="CKM00160802869"/>
    <s v="0.0.0.0"/>
    <s v="10.128.0.151"/>
    <s v="Yes"/>
  </r>
  <r>
    <n v="235917"/>
    <s v="gif-vdc-006"/>
    <x v="2"/>
    <s v="Storage Array"/>
    <s v="INST"/>
    <s v="Wendland, Christian"/>
    <s v="NULL"/>
    <s v="Gifhorn"/>
    <s v="G_06.A-Bürogebäude_G_06.A0001"/>
    <s v="NULL"/>
    <x v="1"/>
    <m/>
    <m/>
    <s v="EMC ECS"/>
    <s v="CKM00162402327"/>
    <s v="0.0.0.0"/>
    <s v="10.128.0.161"/>
    <s v="Yes"/>
  </r>
  <r>
    <n v="120661"/>
    <s v="GIF-VMH-001"/>
    <x v="1"/>
    <s v="Server ESXi"/>
    <s v="IAV_WRK"/>
    <s v="Sondermann, Marco"/>
    <s v="NULL"/>
    <s v="Gifhorn"/>
    <s v="G_01.A-Hauptgebäude_G_01.A0012"/>
    <s v="NULL"/>
    <x v="0"/>
    <s v="GSI13072"/>
    <s v="DS04"/>
    <s v="ProLiant DL380 G7 (Server ESX), ProLiant DL380 G7 (Server ESX)"/>
    <s v="CZ2218011M, CZ2218011M"/>
    <s v="00:50:56:60:6a:95, 44:1e:a1:3e:45:b8"/>
    <s v="169.254.88.24, 10.16.240.130"/>
    <s v="Yes"/>
  </r>
  <r>
    <n v="120662"/>
    <s v="GIF-VMH-002"/>
    <x v="1"/>
    <s v="Server ESXi"/>
    <s v="IAV_WRK"/>
    <s v="Sondermann, Marco"/>
    <s v="NULL"/>
    <s v="Gifhorn"/>
    <s v="G_01.A-Hauptgebäude_G_01.A0012"/>
    <s v="NULL"/>
    <x v="1"/>
    <m/>
    <m/>
    <s v="ProLiant DL380 G7 (Server ESX), ProLiant DL380 G7 (Server ESX)"/>
    <s v="PAZQNAETM1K7V6, PAZQNAETM1K7V6"/>
    <s v="00:50:56:66:86:e3, e8:39:35:24:01:5e"/>
    <s v="169.254.83.29, 10.16.240.131"/>
    <s v="Yes"/>
  </r>
  <r>
    <n v="120663"/>
    <s v="GIF-VMH-003"/>
    <x v="1"/>
    <s v="Server ESXi"/>
    <s v="IAV_WRK"/>
    <s v="Sondermann, Marco"/>
    <s v="NULL"/>
    <s v="Gifhorn"/>
    <s v="G_04.A-Hauptgebäude_G_04.A0026"/>
    <s v="NULL"/>
    <x v="0"/>
    <s v="GSI 13068"/>
    <s v="DS06"/>
    <s v="ProLiant DL380 G7 (Server ESX), ProLiant DL380 G7 (Server ESX)"/>
    <s v="CZ2218011N, CZ2218011N"/>
    <s v="00:50:56:66:a8:f1, e8:39:35:24:01:4a"/>
    <s v="169.254.180.118, 10.16.240.132"/>
    <s v="Yes"/>
  </r>
  <r>
    <n v="120664"/>
    <s v="GIF-VMH-004"/>
    <x v="1"/>
    <s v="Server ESXi"/>
    <s v="IAV_WRK"/>
    <s v="Sondermann, Marco"/>
    <s v="NULL"/>
    <s v="Gifhorn"/>
    <s v="G_04.A-Hauptgebäude_G_04.A0026"/>
    <s v="NULL"/>
    <x v="0"/>
    <s v="GSI 13067"/>
    <s v="DS06"/>
    <s v="ProLiant DL380 G7 (Server ESX), ProLiant DL380 G7 (Server ESX)"/>
    <s v="CZ2218011P, CZ2218011P"/>
    <s v="00:50:56:6c:09:4d, e8:39:35:24:17:66"/>
    <s v="169.254.36.153, 10.16.240.133"/>
    <s v="Yes"/>
  </r>
  <r>
    <n v="120665"/>
    <s v="GIF-VMH-005"/>
    <x v="1"/>
    <s v="Server ESXi"/>
    <s v="IAV_WRK"/>
    <s v="Sondermann, Marco"/>
    <s v="NULL"/>
    <s v="Gifhorn"/>
    <s v="G_03.A-Fahrzeugentwicklung_G_03.A0224n"/>
    <s v="NULL"/>
    <x v="0"/>
    <s v="GSI 13064"/>
    <m/>
    <s v="ProLiant DL380 G7 (Server ESX), ProLiant DL380 G7 (Server ESX)"/>
    <s v="CZ2218011R, CZ2218011R"/>
    <s v="00:50:56:61:33:27, e8:39:35:24:00:fa"/>
    <s v="169.254.6.123, 10.16.240.134"/>
    <s v="Yes"/>
  </r>
  <r>
    <n v="120666"/>
    <s v="GIF-VMH-006"/>
    <x v="1"/>
    <s v="Server ESXi"/>
    <s v="IAV_WRK"/>
    <s v="Sondermann, Marco"/>
    <s v="NULL"/>
    <s v="Gifhorn"/>
    <s v="G_03.A-Fahrzeugentwicklung_G_03.A0224n"/>
    <s v="NULL"/>
    <x v="0"/>
    <s v="GSI 13071"/>
    <m/>
    <s v="ProLiant DL380 G7 (Server ESX), ProLiant DL380 G7 (Server ESX)"/>
    <s v="CZ2218011L, CZ2218011L"/>
    <s v="00:50:56:63:c1:fd, e8:39:35:24:01:36"/>
    <s v="169.254.226.152, 10.16.240.135"/>
    <s v="Yes"/>
  </r>
  <r>
    <n v="118746"/>
    <s v="GIF-VMH-008"/>
    <x v="1"/>
    <s v="Server ESXi"/>
    <s v="IAV_WRK"/>
    <s v="Sondermann, Marco"/>
    <s v="NULL"/>
    <s v="Gifhorn"/>
    <s v="G_03.A-Fahrzeugentwicklung_G_03.A0224n"/>
    <s v="NULL"/>
    <x v="0"/>
    <s v="GSI 11406"/>
    <s v="DS06"/>
    <s v="ProLiant DL380 G7 (Server ESX)"/>
    <s v="CZ212504L9"/>
    <s v="b4:99:ba:ba:79:4a"/>
    <s v="10.2.29.82"/>
    <s v="Yes"/>
  </r>
  <r>
    <n v="120667"/>
    <s v="GIF-VMH-010"/>
    <x v="1"/>
    <s v="Server ESXi"/>
    <s v="IAV_WRK"/>
    <s v="Sondermann, Marco"/>
    <s v="NULL"/>
    <s v="Gifhorn"/>
    <s v="G_04.A-Hauptgebäude_G_04.A0026"/>
    <s v="Dediziert für SCCM"/>
    <x v="0"/>
    <s v="BSI 05984"/>
    <s v="DS09"/>
    <s v="ProLiant DL380p Gen8 (Server ESX)"/>
    <s v="CZ22290J4N"/>
    <s v="ac:16:2d:6f:28:3c"/>
    <s v="10.16.240.50"/>
    <s v="Yes"/>
  </r>
  <r>
    <n v="120668"/>
    <s v="GIF-VMH-011"/>
    <x v="1"/>
    <s v="Server ESXi"/>
    <s v="IAV_WRK"/>
    <s v="Sondermann, Marco"/>
    <s v="NULL"/>
    <s v="Gifhorn"/>
    <s v="G_04.A-Hauptgebäude_G_04.A0026"/>
    <s v="Dediziert für SCCM"/>
    <x v="0"/>
    <s v="BSI 05985"/>
    <s v="DS09"/>
    <s v="ProLiant DL380p Gen8 (Server ESX)"/>
    <s v="CZ22290J4M"/>
    <s v="ac:16:2d:71:cc:90"/>
    <s v="10.16.240.51"/>
    <s v="Yes"/>
  </r>
  <r>
    <n v="120761"/>
    <s v="GIF-VMH-013"/>
    <x v="1"/>
    <s v="Server ESXi"/>
    <s v="IAV_WRK"/>
    <s v="Sondermann, Marco"/>
    <s v="NULL"/>
    <s v="Gifhorn"/>
    <s v="G_04.A-Hauptgebäude_G_04.A0026"/>
    <s v="NULL"/>
    <x v="0"/>
    <s v="GSI 14112"/>
    <s v="DS05"/>
    <s v="ProLiant DL380p Gen8 (Server ESX), ProLiant DL380p Gen8 (Server ESX)"/>
    <s v="CZ23080225, CZ23080225"/>
    <s v="00:50:56:6a:9d:0c, 10:60:4b:a2:f9:50"/>
    <s v="169.254.118.249, 10.16.240.136"/>
    <s v="Yes"/>
  </r>
  <r>
    <n v="120762"/>
    <s v="GIF-VMH-014"/>
    <x v="1"/>
    <s v="Server ESXi"/>
    <s v="IAV_WRK"/>
    <s v="Sondermann, Marco"/>
    <s v="NULL"/>
    <s v="Gifhorn"/>
    <s v="G_04.A-Hauptgebäude_G_04.A0026"/>
    <s v="NULL"/>
    <x v="0"/>
    <s v="GSI 14108"/>
    <s v="DS05"/>
    <s v="ProLiant DL380p Gen8 (Server ESX), ProLiant DL380p Gen8 (Server ESX)"/>
    <s v="CZ23080224, CZ23080224"/>
    <s v="00:50:56:6f:d8:b7, 10:60:4b:a2:ca:40"/>
    <s v="169.254.126.181, 10.16.240.137"/>
    <s v="Yes"/>
  </r>
  <r>
    <n v="120763"/>
    <s v="GIF-VMH-015"/>
    <x v="1"/>
    <s v="Server ESXi"/>
    <s v="IAV_WRK"/>
    <s v="Sondermann, Marco"/>
    <s v="NULL"/>
    <s v="Gifhorn"/>
    <s v="G_03.A-Fahrzeugentwicklung_G_03.A0224n"/>
    <s v="NULL"/>
    <x v="0"/>
    <s v="GSI 14111"/>
    <m/>
    <s v="ProLiant DL380p Gen8 (Server ESX), ProLiant DL380p Gen8 (Server ESX)"/>
    <s v="CZ23080227, CZ23080227"/>
    <s v="00:50:56:69:68:e7, 10:60:4b:a2:6a:c0"/>
    <s v="169.254.82.29, 10.16.240.138"/>
    <s v="Yes"/>
  </r>
  <r>
    <n v="120764"/>
    <s v="GIF-VMH-016"/>
    <x v="1"/>
    <s v="Server ESXi"/>
    <s v="IAV_WRK"/>
    <s v="Sondermann, Marco"/>
    <s v="NULL"/>
    <s v="Gifhorn"/>
    <s v="G_01.A-Hauptgebäude_G_01.A0012"/>
    <s v="NULL"/>
    <x v="0"/>
    <s v="GSI14113"/>
    <s v="DS06"/>
    <s v="ProLiant DL380p Gen8 (Server ESX), ProLiant DL380p Gen8 (Server ESX)"/>
    <s v="CZ23080226, CZ23080226"/>
    <s v="00:50:56:63:e2:82, 10:60:4b:a2:7a:00"/>
    <s v="169.254.221.36, 10.16.240.139"/>
    <s v="Yes"/>
  </r>
  <r>
    <n v="138752"/>
    <s v="gif-vmh-017"/>
    <x v="1"/>
    <s v="Server ESXi"/>
    <s v="IAV_REJ"/>
    <s v="Sondermann, Marco"/>
    <s v="NULL"/>
    <s v="Gifhorn"/>
    <s v="G_01.A0203"/>
    <s v="NULL"/>
    <x v="1"/>
    <m/>
    <m/>
    <s v="ProLiant DL385 G2 (Server ESX)"/>
    <s v="CZC74453V6"/>
    <s v="00:1c:c4:61:5a:9a"/>
    <n v="10188128199"/>
    <s v="Yes"/>
  </r>
  <r>
    <n v="121051"/>
    <s v="GIF-VMH-019"/>
    <x v="1"/>
    <s v="Server Windows"/>
    <s v="IAV_REJ"/>
    <s v="Sondermann, Marco"/>
    <s v="NULL"/>
    <s v="Gifhorn"/>
    <s v="G_04.A-Hauptgebäude_G_04.A0026"/>
    <s v="NULL"/>
    <x v="1"/>
    <m/>
    <m/>
    <s v="ProLiant DL385 G2 (Server Windows)"/>
    <s v="CZC72723CK"/>
    <s v="n.a."/>
    <s v="n.a."/>
    <s v="Yes"/>
  </r>
  <r>
    <n v="120669"/>
    <s v="GIF-VMH-021"/>
    <x v="1"/>
    <s v="Server ESXi"/>
    <s v="IAV_WRK"/>
    <s v="Sondermann, Marco"/>
    <s v="NULL"/>
    <s v="Gifhorn"/>
    <s v="G_04.A-Hauptgebäude_G_04.A0026"/>
    <s v="NULL"/>
    <x v="0"/>
    <s v="GSI 14330"/>
    <s v="DS06"/>
    <s v="ProLiant DL380p Gen8 (Server ESX), ProLiant DL380p Gen8 (Server ESX)"/>
    <s v="CZ2339020Z, CZ2339020Z"/>
    <s v="00:50:56:69:94:63, 2c:44:fd:7a:c0:50"/>
    <s v="169.254.179.180, 10.16.240.140"/>
    <s v="Yes"/>
  </r>
  <r>
    <n v="120670"/>
    <s v="gif-vmh-022"/>
    <x v="1"/>
    <s v="Server ESXi"/>
    <s v="IAV_WRK"/>
    <s v="Sondermann, Marco"/>
    <s v="NULL"/>
    <s v="Gifhorn"/>
    <s v="G_04.A-Hauptgebäude_G_04.A0026"/>
    <s v="NULL"/>
    <x v="1"/>
    <m/>
    <m/>
    <s v="ProLiant DL380p Gen8 (Server ESX), ProLiant DL380p Gen8 (Server ESX)"/>
    <s v="CZ2328020N, CZ2328020N"/>
    <s v="00:50:56:64:11:3b, d8:9d:67:23:ff:d4"/>
    <s v="169.254.135.136, 10.16.240.141"/>
    <s v="Yes"/>
  </r>
  <r>
    <n v="120671"/>
    <s v="gif-vmh-023"/>
    <x v="1"/>
    <s v="Server ESXi"/>
    <s v="IAV_REJ"/>
    <s v="Sondermann, Marco"/>
    <s v="NULL"/>
    <s v="Gifhorn"/>
    <s v="G_01.A-Hauptgebäude_G_01.A0012"/>
    <s v="NULL"/>
    <x v="1"/>
    <m/>
    <m/>
    <s v="ProLiant DL380 G7 (Server ESX)"/>
    <s v="CZ210907VX"/>
    <s v="n.a."/>
    <s v="n.a."/>
    <s v="Yes"/>
  </r>
  <r>
    <n v="120672"/>
    <s v="gif-vmh-024"/>
    <x v="1"/>
    <s v="Server ESXi"/>
    <s v="IAV_REJ"/>
    <s v="Sondermann, Marco"/>
    <s v="NULL"/>
    <s v="Gifhorn"/>
    <s v="G_01.A-Hauptgebäude_G_01.A0012"/>
    <s v="NULL"/>
    <x v="1"/>
    <m/>
    <m/>
    <s v="ProLiant DL380 G7 (Server ESX)"/>
    <s v="CZ210907W2"/>
    <s v="n.a."/>
    <s v="n.a."/>
    <s v="Yes"/>
  </r>
  <r>
    <n v="138753"/>
    <s v="gif-vmh-026"/>
    <x v="1"/>
    <s v="Server ESXi"/>
    <s v="IAV_REJ"/>
    <s v="Sondermann, Marco"/>
    <s v="NULL"/>
    <s v="Gifhorn"/>
    <s v="G_01.A0203"/>
    <s v="NULL"/>
    <x v="1"/>
    <m/>
    <m/>
    <s v="ProLiant DL580 G5 (Server ESX)"/>
    <s v="GB8819M7FS"/>
    <s v="00:1e:0b:ce:f1:20"/>
    <s v="10.188.19.164"/>
    <s v="Yes"/>
  </r>
  <r>
    <n v="127173"/>
    <s v="GIF-VMH-027"/>
    <x v="1"/>
    <s v="Server Windows"/>
    <s v="IAV_WRK"/>
    <s v="Plagge, Marc"/>
    <s v="NULL"/>
    <s v="Gifhorn"/>
    <s v="G_03.A-Fahrzeugentwicklung_G_03.A0224n"/>
    <s v="Hyper-V Host für Offline-CAs"/>
    <x v="1"/>
    <m/>
    <m/>
    <s v="NULL"/>
    <s v="NULL"/>
    <s v="NULL"/>
    <s v="NULL"/>
    <s v="No"/>
  </r>
  <r>
    <n v="131180"/>
    <s v="gif-vmh-028"/>
    <x v="1"/>
    <s v="Server ESXi"/>
    <s v="IAV_WRK"/>
    <s v="Sondermann, Marco"/>
    <s v="NULL"/>
    <s v="Gifhorn"/>
    <s v="G_01.A-Hauptgebäude_G_01.A0012"/>
    <s v="NULL"/>
    <x v="0"/>
    <s v="GSI 14628"/>
    <s v="DS07"/>
    <s v="ProLiant DL380p Gen8 (Server ESX), ProLiant DL380p Gen8 (Server ESX)"/>
    <s v="CZ241900MP, CZ241900MP"/>
    <s v="00:50:56:6a:98:a7, 38:ea:a7:36:8b:82"/>
    <s v="169.254.145.9, 10.16.240.144"/>
    <s v="Yes"/>
  </r>
  <r>
    <n v="131181"/>
    <s v="GIF-VMH-029"/>
    <x v="1"/>
    <s v="Server ESXi"/>
    <s v="IAV_WRK"/>
    <s v="Sondermann, Marco"/>
    <s v="NULL"/>
    <s v="Gifhorn"/>
    <s v="G_03.A-Fahrzeugentwicklung_G_03.A0224n"/>
    <s v="NULL"/>
    <x v="0"/>
    <s v="GSI 14629"/>
    <s v="DS13"/>
    <s v="ProLiant DL380p Gen8 (Server ESX), ProLiant DL380p Gen8 (Server ESX)"/>
    <s v="CZ24210SB2, CZ24210SB2"/>
    <s v="00:50:56:6e:94:eb, 38:ea:a7:35:cd:96"/>
    <s v="169.254.196.177, 10.16.240.145"/>
    <s v="Yes"/>
  </r>
  <r>
    <n v="120848"/>
    <s v="GIF-VMH-030"/>
    <x v="1"/>
    <s v="Server ESXi"/>
    <s v="IAV_WRK"/>
    <s v="Sondermann, Marco"/>
    <s v="NULL"/>
    <s v="Gifhorn"/>
    <s v="G_03.A-Fahrzeugentwicklung_G_03.A0224n"/>
    <s v="NULL"/>
    <x v="0"/>
    <s v="GSI 14809"/>
    <s v="DS06"/>
    <s v="ProLiant DL380p Gen8 (Server ESX), ProLiant DL380p Gen8 (Server ESX)"/>
    <s v="CZ234208HV, CZ234208HV"/>
    <s v="00:50:56:67:13:df, 2c:44:fd:7c:dc:b8"/>
    <s v="169.254.241.62, 10.16.240.146"/>
    <s v="Yes"/>
  </r>
  <r>
    <n v="120849"/>
    <s v="GIF-VMH-031"/>
    <x v="1"/>
    <s v="Server ESXi"/>
    <s v="IAV_WRK"/>
    <s v="Sondermann, Marco"/>
    <s v="NULL"/>
    <s v="Gifhorn"/>
    <s v="G_04.A-Hauptgebäude_G_04.A0026"/>
    <s v="NULL"/>
    <x v="0"/>
    <s v="GSI 14808"/>
    <s v="DS09"/>
    <s v="ProLiant DL380p Gen8 (Server ESX), ProLiant DL380p Gen8 (Server ESX)"/>
    <s v="CZ24170V9T, CZ24170V9T"/>
    <s v="00:50:56:6e:c3:24, a0:d3:c1:02:61:54"/>
    <s v="169.254.77.248, 10.16.240.147"/>
    <s v="Yes"/>
  </r>
  <r>
    <n v="131450"/>
    <s v="gif-vmh-033"/>
    <x v="1"/>
    <s v="Server ESXi"/>
    <s v="IAV_WRK"/>
    <s v="Sondermann, Marco"/>
    <s v="NULL"/>
    <s v="Gifhorn"/>
    <s v="G_01.A-Hauptgebäude_G_01.A0013"/>
    <s v="EMC"/>
    <x v="0"/>
    <s v="GSI 14804"/>
    <s v="DS09"/>
    <s v="ProLiant DL320e Gen8 (Server ESX)"/>
    <s v="CZ145101H8"/>
    <s v="34:64:a9:95:45:28"/>
    <s v="172.16.158.26"/>
    <s v="Yes"/>
  </r>
  <r>
    <n v="131451"/>
    <s v="gif-vmh-036"/>
    <x v="1"/>
    <s v="Server ESXi"/>
    <s v="IAV_WRK"/>
    <s v="Sondermann, Marco"/>
    <s v="NULL"/>
    <s v="Gifhorn"/>
    <s v="G_01.A-Hauptgebäude_G_01.A0013"/>
    <s v="NULL"/>
    <x v="0"/>
    <s v="GSI 14763"/>
    <s v="DS09"/>
    <s v="ProLiant DL580 Gen8 (Server ESX), ProLiant DL580 Gen8 (Server ESX)"/>
    <s v="CZJ50401DG, CZJ50401DG"/>
    <s v="00:50:56:66:2f:e7, 38:ea:a7:12:a2:f2"/>
    <s v="10.128.255.2, 172.16.158.18"/>
    <s v="Yes"/>
  </r>
  <r>
    <n v="131452"/>
    <s v="gif-vmh-037"/>
    <x v="1"/>
    <s v="Server ESXi"/>
    <s v="IAV_WRK"/>
    <s v="Sondermann, Marco"/>
    <s v="NULL"/>
    <s v="Gifhorn"/>
    <s v="G_03.A-Fahrzeugentwicklung_G_03.A0224n"/>
    <s v="NULL"/>
    <x v="0"/>
    <s v="GSI 14726"/>
    <s v="DS01"/>
    <s v="ProLiant DL580 Gen8 (Server ESX), ProLiant DL580 Gen8 (Server ESX)"/>
    <s v="CZJ50401DF, CZJ50401DF"/>
    <s v="00:50:56:69:ee:d1, 38:ea:a7:12:a1:6a"/>
    <s v="10.128.255.3, 172.16.158.19"/>
    <s v="Yes"/>
  </r>
  <r>
    <n v="131453"/>
    <s v="gif-vmh-038"/>
    <x v="1"/>
    <s v="Server ESXi"/>
    <s v="IAV_WRK"/>
    <s v="Sondermann, Marco"/>
    <s v="NULL"/>
    <s v="Gifhorn"/>
    <s v="G_01.A-Hauptgebäude_G_01.A0012"/>
    <s v="NULL"/>
    <x v="0"/>
    <s v="GSI14764"/>
    <s v="DS10"/>
    <s v="ProLiant DL580 Gen8 (Server ESX), ProLiant DL580 Gen8 (Server ESX)"/>
    <s v="CZJ50401DH, CZJ50401DH"/>
    <s v="00:50:56:64:61:46, 38:ea:a7:12:a4:3c"/>
    <s v="10.128.255.4, 172.16.158.20"/>
    <s v="Yes"/>
  </r>
  <r>
    <n v="131454"/>
    <s v="gif-vmh-039"/>
    <x v="1"/>
    <s v="Server ESXi"/>
    <s v="IAV_REJ"/>
    <s v="Sondermann, Marco"/>
    <s v="NULL"/>
    <s v="Gifhorn"/>
    <s v="G_01.A-Hauptgebäude_G_01.A0013"/>
    <s v="NULL"/>
    <x v="1"/>
    <m/>
    <m/>
    <s v="NULL"/>
    <s v="NULL"/>
    <s v="NULL"/>
    <s v="NULL"/>
    <s v="No"/>
  </r>
  <r>
    <n v="131455"/>
    <s v="gif-vmh-041"/>
    <x v="1"/>
    <s v="Server ESXi"/>
    <s v="IAV_REJ"/>
    <s v="Sondermann, Marco"/>
    <s v="NULL"/>
    <s v="Gifhorn"/>
    <s v="G_01.A-Hauptgebäude_G_01.A0013"/>
    <s v="NULL"/>
    <x v="1"/>
    <m/>
    <m/>
    <s v="NULL"/>
    <s v="NULL"/>
    <s v="NULL"/>
    <s v="NULL"/>
    <s v="No"/>
  </r>
  <r>
    <n v="131456"/>
    <s v="gif-vmh-042"/>
    <x v="1"/>
    <s v="Server ESXi"/>
    <s v="IAV_WRK"/>
    <s v="Sondermann, Marco"/>
    <s v="NULL"/>
    <s v="Gifhorn"/>
    <s v="G_01.A-Hauptgebäude_G_01.A0013"/>
    <s v="NULL"/>
    <x v="1"/>
    <m/>
    <m/>
    <s v="NULL"/>
    <s v="NULL"/>
    <s v="NULL"/>
    <s v="NULL"/>
    <s v="No"/>
  </r>
  <r>
    <n v="123026"/>
    <s v="GIF-VMH-043"/>
    <x v="1"/>
    <s v="Server ESXi"/>
    <s v="IAV_WRK"/>
    <s v="Sondermann, Marco"/>
    <s v="NULL"/>
    <s v="Gifhorn"/>
    <s v="G_01.A-Hauptgebäude_G_01.A0012"/>
    <s v="NULL"/>
    <x v="0"/>
    <m/>
    <s v="DS04"/>
    <s v="ProLiant DL360 G7 (Server ESX)"/>
    <s v="CZJ13706TW"/>
    <s v="3c:d9:2b:ec:01:34"/>
    <s v="10.16.240.148"/>
    <s v="Yes"/>
  </r>
  <r>
    <n v="123027"/>
    <s v="GIF-VMH-044"/>
    <x v="1"/>
    <s v="Server ESXi"/>
    <s v="IAV_WRK"/>
    <s v="Sondermann, Marco"/>
    <s v="NULL"/>
    <s v="Gifhorn"/>
    <s v="G_01.A-Hauptgebäude_G_01.A0012"/>
    <s v="NULL"/>
    <x v="0"/>
    <m/>
    <s v="DS04"/>
    <s v="ProLiant DL360 G7 (Server ESX)"/>
    <s v="CZJ1370CMS"/>
    <s v="3c:d9:2b:ee:35:1c"/>
    <s v="10.16.240.149"/>
    <s v="Yes"/>
  </r>
  <r>
    <n v="125058"/>
    <s v="gif-vmh-049"/>
    <x v="1"/>
    <s v="Server ESXi"/>
    <s v="IAV_WRK"/>
    <s v="Sondermann, Marco"/>
    <s v="NULL"/>
    <s v="Gifhorn"/>
    <s v="G_04.A-Hauptgebäude_G_04.A0026"/>
    <s v="NULL"/>
    <x v="0"/>
    <s v="GSI 14353"/>
    <s v="DS04"/>
    <s v="ProLiant DL380p Gen8 (Server ESX), ProLiant DL380p Gen8 (Server ESX)"/>
    <s v="CZ234104CK, CZ234104CK"/>
    <s v="n.a., 2c:44:fd:7a:18:f8"/>
    <s v="n.a., 10.16.240.52"/>
    <s v="Yes"/>
  </r>
  <r>
    <n v="125809"/>
    <s v="GIF-VMH-050"/>
    <x v="1"/>
    <s v="Server ESXi"/>
    <s v="IAV_REJ"/>
    <s v="Sondermann, Marco"/>
    <s v="NULL"/>
    <s v="Gifhorn"/>
    <s v="G_03.A-Fahrzeugentwicklung_G_03.A0282"/>
    <s v="NULL"/>
    <x v="0"/>
    <s v="401AV3030165-0"/>
    <s v="DS12"/>
    <s v="ProLiant DL360 Gen9 (Server ESX)"/>
    <s v="CZJ53705TL"/>
    <s v="n.a."/>
    <s v="n.a."/>
    <s v="Yes"/>
  </r>
  <r>
    <n v="131457"/>
    <s v="gif-vmh-051"/>
    <x v="1"/>
    <s v="Server ESXi"/>
    <s v="IAV_WRK"/>
    <s v="Sondermann, Marco"/>
    <s v="NULL"/>
    <s v="Gifhorn"/>
    <s v="G_04.A-Hauptgebäude_G_04.A0026"/>
    <s v="NULL"/>
    <x v="0"/>
    <s v="GSI 14801"/>
    <s v="DS04"/>
    <s v="ProLiant DL320e Gen8 (Server ESX)"/>
    <s v="CZ145101H5"/>
    <s v="38:ea:a7:15:c4:c4"/>
    <s v="172.16.162.11"/>
    <s v="Yes"/>
  </r>
  <r>
    <n v="131458"/>
    <s v="gif-vmh-052"/>
    <x v="1"/>
    <s v="Server ESXi"/>
    <s v="IAV_REJ"/>
    <s v="Sondermann, Marco"/>
    <s v="NULL"/>
    <s v="Gifhorn"/>
    <s v="G_04.A-Hauptgebäude_G_04.A0026"/>
    <s v="NULL"/>
    <x v="1"/>
    <m/>
    <m/>
    <s v="NULL"/>
    <s v="NULL"/>
    <s v="NULL"/>
    <s v="NULL"/>
    <s v="No"/>
  </r>
  <r>
    <n v="131459"/>
    <s v="gif-vmh-055"/>
    <x v="1"/>
    <s v="Server ESXi"/>
    <s v="IAV_WRK"/>
    <s v="Sondermann, Marco"/>
    <s v="NULL"/>
    <s v="Gifhorn"/>
    <s v="G_01.A-Hauptgebäude_G_01.A0013"/>
    <s v="NULL"/>
    <x v="1"/>
    <m/>
    <m/>
    <s v="NULL"/>
    <s v="NULL"/>
    <s v="NULL"/>
    <s v="NULL"/>
    <s v="No"/>
  </r>
  <r>
    <n v="131460"/>
    <s v="gif-vmh-056"/>
    <x v="1"/>
    <s v="Server ESXi"/>
    <s v="IAV_WRK"/>
    <s v="Sondermann, Marco"/>
    <s v="NULL"/>
    <s v="Gifhorn"/>
    <s v="G_01.A-Hauptgebäude_G_01.A0013"/>
    <s v="NULL"/>
    <x v="1"/>
    <m/>
    <m/>
    <s v="NULL"/>
    <s v="NULL"/>
    <s v="NULL"/>
    <s v="NULL"/>
    <s v="No"/>
  </r>
  <r>
    <n v="131461"/>
    <s v="gif-vmh-057"/>
    <x v="1"/>
    <s v="Server ESXi"/>
    <s v="IAV_WRK"/>
    <s v="Sondermann, Marco"/>
    <s v="NULL"/>
    <s v="Gifhorn"/>
    <s v="G_01.A-Hauptgebäude_G_01.A0013"/>
    <s v="NULL"/>
    <x v="1"/>
    <m/>
    <m/>
    <s v="NULL"/>
    <s v="NULL"/>
    <s v="NULL"/>
    <s v="NULL"/>
    <s v="No"/>
  </r>
  <r>
    <n v="131462"/>
    <s v="gif-vmh-058"/>
    <x v="1"/>
    <s v="Server ESXi"/>
    <s v="IAV_WRK"/>
    <s v="Sondermann, Marco"/>
    <s v="NULL"/>
    <s v="Gifhorn"/>
    <s v="G_01.A-Hauptgebäude_G_01.A0013"/>
    <s v="NULL"/>
    <x v="1"/>
    <m/>
    <m/>
    <s v="NULL"/>
    <s v="NULL"/>
    <s v="NULL"/>
    <s v="NULL"/>
    <s v="No"/>
  </r>
  <r>
    <n v="131463"/>
    <s v="gif-vmh-059"/>
    <x v="1"/>
    <s v="Server ESXi"/>
    <s v="IAV_WRK"/>
    <s v="Sondermann, Marco"/>
    <s v="NULL"/>
    <s v="Gifhorn"/>
    <s v="G_01.A-Hauptgebäude_G_01.A0013"/>
    <s v="NULL"/>
    <x v="0"/>
    <s v="GSI 14883"/>
    <s v="DS08"/>
    <s v="ProLiant DL580 Gen8 (Server ESX), ProLiant DL580 Gen8 (Server ESX)"/>
    <s v="CZ3514TWX4, CZ3514TWX4"/>
    <s v="00:50:56:67:49:5c, 28:80:23:a7:e1:34"/>
    <s v="10.128.255.34, 172.16.158.226"/>
    <s v="Yes"/>
  </r>
  <r>
    <n v="131465"/>
    <s v="gif-vmh-060"/>
    <x v="1"/>
    <s v="Server ESXi"/>
    <s v="IAV_WRK"/>
    <s v="Sondermann, Marco"/>
    <s v="NULL"/>
    <s v="Gifhorn"/>
    <s v="G_01.A-Hauptgebäude_G_01.A0013"/>
    <s v="NULL"/>
    <x v="0"/>
    <s v="GSI 14882"/>
    <s v="DS08"/>
    <s v="ProLiant DL580 Gen8 (Server ESX), ProLiant DL580 Gen8 (Server ESX)"/>
    <s v="CZ3514TWX2, CZ3514TWX2"/>
    <s v="00:50:56:6b:fd:cb, 28:80:23:a7:2b:1a"/>
    <s v="10.128.255.35, 172.16.158.225"/>
    <s v="Yes"/>
  </r>
  <r>
    <n v="131466"/>
    <s v="gif-vmh-061"/>
    <x v="1"/>
    <s v="Server ESXi"/>
    <s v="IAV_WRK"/>
    <s v="Sondermann, Marco"/>
    <s v="NULL"/>
    <s v="Gifhorn"/>
    <s v="G_01.A-Hauptgebäude_G_01.A0013"/>
    <s v="NULL"/>
    <x v="1"/>
    <m/>
    <m/>
    <s v="NULL"/>
    <s v="NULL"/>
    <s v="NULL"/>
    <s v="NULL"/>
    <s v="No"/>
  </r>
  <r>
    <n v="131467"/>
    <s v="gif-vmh-066"/>
    <x v="1"/>
    <s v="Server ESXi"/>
    <s v="IAV_WRK"/>
    <s v="Sondermann, Marco"/>
    <s v="NULL"/>
    <s v="Gifhorn"/>
    <s v="G_01.A-Hauptgebäude_G_01.A0013"/>
    <s v="NULL"/>
    <x v="1"/>
    <m/>
    <m/>
    <s v="NULL"/>
    <s v="NULL"/>
    <s v="NULL"/>
    <s v="NULL"/>
    <s v="No"/>
  </r>
  <r>
    <n v="134555"/>
    <s v="gif-vmh-067"/>
    <x v="1"/>
    <s v="Server ESXi"/>
    <s v="IAV_WRK"/>
    <s v="Sondermann, Marco"/>
    <s v="NULL"/>
    <s v="Gifhorn"/>
    <s v="G_01.A-Hauptgebäude_G_01.A0013"/>
    <s v="NULL"/>
    <x v="1"/>
    <m/>
    <m/>
    <s v="ProLiant DL580 G7 (Server ESX)"/>
    <s v="CZJ3450139"/>
    <s v="2c:59:e5:35:0e:a0"/>
    <s v="172.16.158.200"/>
    <s v="Yes"/>
  </r>
  <r>
    <n v="131468"/>
    <s v="gif-vmh-068"/>
    <x v="1"/>
    <s v="Server ESXi"/>
    <s v="IAV_WRK"/>
    <s v="Sondermann, Marco"/>
    <s v="NULL"/>
    <s v="Gifhorn"/>
    <s v="G_01.A-Hauptgebäude_G_01.A0013"/>
    <s v="NULL"/>
    <x v="0"/>
    <s v="401AV303160P-0"/>
    <s v="DS09"/>
    <s v="ProLiant DL580 Gen9 (Server ESX), ProLiant DL580 Gen9 (Server ESX)"/>
    <s v="CZJ5460LFC, CZJ5460LFC"/>
    <s v="00:50:56:6f:e8:10, 28:80:23:b3:2a:16"/>
    <s v="10.128.255.5, 172.16.158.24"/>
    <s v="Yes"/>
  </r>
  <r>
    <n v="131469"/>
    <s v="gif-vmh-069"/>
    <x v="1"/>
    <s v="Server ESXi"/>
    <s v="IAV_WRK"/>
    <s v="Sondermann, Marco"/>
    <s v="NULL"/>
    <s v="Gifhorn"/>
    <s v="G_01.A-Hauptgebäude_G_01.A0013"/>
    <s v="NULL"/>
    <x v="0"/>
    <s v="GSI 121700"/>
    <s v="DS08"/>
    <s v="ProLiant DL380 G7 (Server ESX)"/>
    <s v="CZ2203023X"/>
    <s v="e4:11:5b:11:5f:66"/>
    <s v="172.16.158.229"/>
    <s v="Yes"/>
  </r>
  <r>
    <n v="131470"/>
    <s v="gif-vmh-070"/>
    <x v="1"/>
    <s v="Server ESXi"/>
    <s v="IAV_WRK"/>
    <s v="Sondermann, Marco"/>
    <s v="NULL"/>
    <s v="Gifhorn"/>
    <s v="G_01.A-Hauptgebäude_G_01.A0013"/>
    <s v="NULL"/>
    <x v="0"/>
    <s v="GSA 10794"/>
    <s v="DS04"/>
    <s v="ProLiant DL385 G7 (Server ESX)"/>
    <s v="CZ2050KF7M"/>
    <s v="1c:c1:de:17:bd:74"/>
    <s v="172.16.158.230"/>
    <s v="Yes"/>
  </r>
  <r>
    <n v="131471"/>
    <s v="gif-vmh-071"/>
    <x v="1"/>
    <s v="Server ESXi"/>
    <s v="IAV_WRK"/>
    <s v="Sondermann, Marco"/>
    <s v="NULL"/>
    <s v="Gifhorn"/>
    <s v="G_01.A-Hauptgebäude_G_01.A0013"/>
    <s v="NULL"/>
    <x v="0"/>
    <s v="GSA 13955"/>
    <s v="DS04"/>
    <s v="ProLiant DL385 G7 (Server ESX)"/>
    <s v="CZ224001RV"/>
    <s v="00:9c:02:a7:a1:56"/>
    <s v="172.16.158.232"/>
    <s v="Yes"/>
  </r>
  <r>
    <n v="131472"/>
    <s v="gif-vmh-072"/>
    <x v="1"/>
    <s v="Server ESXi"/>
    <s v="IAV_WRK"/>
    <s v="Sondermann, Marco"/>
    <s v="NULL"/>
    <s v="Gifhorn"/>
    <s v="G_01.A-Hauptgebäude_G_01.A0013"/>
    <s v="NULL"/>
    <x v="0"/>
    <m/>
    <s v="DS14"/>
    <s v="ProLiant DL380 G7 (Server ESX), ProLiant DL380 G7 (Server ESX)"/>
    <s v="CZ21510BKY, CZ21510BKY"/>
    <s v="00:50:56:6d:2f:90, 2c:76:8a:aa:e8:2a"/>
    <s v="10.128.255.130, 172.16.158.253"/>
    <s v="Yes"/>
  </r>
  <r>
    <n v="131473"/>
    <s v="gif-vmh-073"/>
    <x v="1"/>
    <s v="Server ESXi"/>
    <s v="IAV_WRK"/>
    <s v="Sondermann, Marco"/>
    <s v="NULL"/>
    <s v="Gifhorn"/>
    <s v="G_01.A-Hauptgebäude_G_01.A0013"/>
    <s v="NULL"/>
    <x v="0"/>
    <m/>
    <s v="DS14"/>
    <s v="ProLiant DL380 G7 (Server ESX), ProLiant DL380 G7 (Server ESX)"/>
    <s v="CZ21510BKX, CZ21510BKX"/>
    <s v="00:50:56:6c:fb:cd, 2c:76:8a:aa:f3:92"/>
    <s v="10.128.255.131, 172.16.158.252"/>
    <s v="Yes"/>
  </r>
  <r>
    <n v="130450"/>
    <s v="gif-vmh-074"/>
    <x v="1"/>
    <s v="Server ESXi"/>
    <s v="IAV_WRK"/>
    <s v="Sondermann, Marco"/>
    <s v="NULL"/>
    <s v="Gifhorn"/>
    <s v="G_01.A-Hauptgebäude_G_01.A0013"/>
    <s v="NULL"/>
    <x v="0"/>
    <s v="GSI 13294"/>
    <s v="DS12"/>
    <s v="DL380 G7"/>
    <s v="CZ222809KF"/>
    <s v="NULL"/>
    <s v="NULL"/>
    <s v="Yes"/>
  </r>
  <r>
    <n v="137659"/>
    <s v="GIF-VMH-075"/>
    <x v="1"/>
    <s v="Server ESXi"/>
    <s v="IAV_WRK"/>
    <s v="Popp, Alexander"/>
    <s v="NULL"/>
    <s v="Gifhorn"/>
    <s v="G_03.A-Fahrzeugentwicklung_G_03.A0224n"/>
    <s v="NULL"/>
    <x v="0"/>
    <s v="GSI11837"/>
    <m/>
    <s v="ProLiant DL380 G7 (Server ESX)"/>
    <s v="CZ21240CFJ"/>
    <s v="b4:99:ba:ba:59:ba"/>
    <s v="172.16.1.60"/>
    <s v="Yes"/>
  </r>
  <r>
    <n v="138551"/>
    <s v="gif-vmh-076"/>
    <x v="1"/>
    <s v="Server ESXi"/>
    <s v="PLAN"/>
    <s v="Sondermann, Marco"/>
    <s v="NULL"/>
    <s v="Gifhorn"/>
    <s v="G_01.A-Hauptgebäude_G_01.A0013"/>
    <s v="NULL"/>
    <x v="0"/>
    <m/>
    <s v="DS12"/>
    <s v="DL360 Gen9"/>
    <s v="CZJ6221FSK"/>
    <s v="NULL"/>
    <s v="NULL"/>
    <s v="Yes"/>
  </r>
  <r>
    <n v="168750"/>
    <s v="gif-vmh-077"/>
    <x v="1"/>
    <s v="Server ESXi"/>
    <s v="IAV_WRK"/>
    <s v="Sondermann, Marco"/>
    <s v="NULL"/>
    <s v="Gifhorn"/>
    <s v="G_01.A-Hauptgebäude_G_01.A0013"/>
    <s v="NULL"/>
    <x v="0"/>
    <s v="401AV1013945-0"/>
    <s v="DS12"/>
    <s v="ProLiant DL380 Gen9 (Server ESX), ProLiant DL380 Gen9 (Server ESX)"/>
    <s v="CZJ6230CK5, CZJ6230CK5"/>
    <s v="00:50:56:64:43:18, 1c:98:ec:1d:68:c0"/>
    <s v="172.16.158.39, 172.16.158.17"/>
    <s v="Yes"/>
  </r>
  <r>
    <n v="168751"/>
    <s v="gif-vmh-078"/>
    <x v="1"/>
    <s v="Server ESXi"/>
    <s v="IAV_WRK"/>
    <s v="Sondermann, Marco"/>
    <s v="NULL"/>
    <s v="Gifhorn"/>
    <s v="G_01.A-Hauptgebäude_G_01.A0013"/>
    <s v="NULL"/>
    <x v="0"/>
    <s v="401AV1013955-0"/>
    <s v="DS12"/>
    <s v="ProLiant DL380 Gen9 (Server ESX), ProLiant DL380 Gen9 (Server ESX)"/>
    <s v="CZJ6230CK6, CZJ6230CK6"/>
    <s v="00:50:56:6d:df:c1, 1c:98:ec:1d:78:6c"/>
    <s v="172.16.158.43, 172.16.158.15"/>
    <s v="Yes"/>
  </r>
  <r>
    <n v="168752"/>
    <s v="GIF-VMH-079"/>
    <x v="1"/>
    <s v="Server ESXi"/>
    <s v="IAV_WRK"/>
    <s v="Sondermann, Marco"/>
    <s v="NULL"/>
    <s v="Gifhorn"/>
    <s v="G_04.A-Hauptgebäude_G_04.A0026"/>
    <s v="NULL"/>
    <x v="0"/>
    <s v="GSI 13290"/>
    <s v="DS06"/>
    <s v="ProLiant DL380 G7 (Server ESX), ProLiant DL380 G7 (Server ESX)"/>
    <s v="CZ222809KH, CZ222809KH"/>
    <s v="00:50:56:63:e5:08, 00:9c:02:a4:2c:6a"/>
    <s v="169.254.54.133, 10.16.240.151"/>
    <s v="Yes"/>
  </r>
  <r>
    <n v="202950"/>
    <s v="gif-vmh-080"/>
    <x v="1"/>
    <s v="Server ESXi"/>
    <s v="PLAN"/>
    <s v="Sondermann, Marco"/>
    <s v="NULL"/>
    <s v="Gifhorn"/>
    <s v="G_03.A-Fahrzeugentwicklung_G_03.A0224n"/>
    <s v="NULL"/>
    <x v="0"/>
    <s v="GSI 12029"/>
    <m/>
    <s v="pod liout DL380 Gen7"/>
    <s v="NULL"/>
    <s v="NULL"/>
    <s v="NULL"/>
    <s v="No"/>
  </r>
  <r>
    <n v="168753"/>
    <s v="GIF-VMH-081"/>
    <x v="1"/>
    <s v="Server ESXi"/>
    <s v="IAV_WRK"/>
    <s v="Sondermann, Marco"/>
    <s v="NULL"/>
    <s v="Gifhorn"/>
    <s v="G_01.A-Hauptgebäude_G_01.A0013"/>
    <s v="NULL"/>
    <x v="0"/>
    <m/>
    <s v="DS14"/>
    <s v="ProLiant DL360 Gen9 (Server ESX), ProLiant DL360 Gen9 (Server ESX)"/>
    <s v="CZJ6262Q2D, CZJ6262Q2D"/>
    <s v="00:50:56:65:9e:d7, 1c:98:ec:14:36:38"/>
    <s v="172.16.158.44, 172.16.158.36"/>
    <s v="Yes"/>
  </r>
  <r>
    <n v="168754"/>
    <s v="GIF-VMH-082"/>
    <x v="1"/>
    <s v="Server ESXi"/>
    <s v="IAV_WRK"/>
    <s v="Sondermann, Marco"/>
    <s v="NULL"/>
    <s v="Gifhorn"/>
    <s v="G_01.A-Hauptgebäude_G_01.A0013"/>
    <s v="NULL"/>
    <x v="0"/>
    <m/>
    <s v="DS14"/>
    <s v="ProLiant DL360 Gen9 (Server ESX), ProLiant DL360 Gen9 (Server ESX)"/>
    <s v="CZJ6262Q2F, CZJ6262Q2F"/>
    <s v="00:50:56:6d:f2:bb, 1c:98:ec:14:36:44"/>
    <s v="172.16.158.45, 172.16.158.38"/>
    <s v="Yes"/>
  </r>
  <r>
    <n v="204101"/>
    <s v="gif-vmh-083"/>
    <x v="1"/>
    <s v="Server ESXi"/>
    <s v="PLAN"/>
    <s v="Popp, Alexander"/>
    <s v="NULL"/>
    <s v="Gifhorn"/>
    <s v="G_04.A-Hauptgebäude_G_04.A0026"/>
    <s v="NULL"/>
    <x v="0"/>
    <s v="401AV1011935-0"/>
    <s v="DS04"/>
    <s v="DL380 G9"/>
    <s v="CZJ5500XFN"/>
    <s v="NULL"/>
    <s v="NULL"/>
    <s v="Yes"/>
  </r>
  <r>
    <n v="204102"/>
    <s v="gif-vmh-084"/>
    <x v="1"/>
    <s v="Server"/>
    <s v="PLAN"/>
    <s v="Popp, Alexander"/>
    <s v="NULL"/>
    <s v="Gifhorn"/>
    <s v="G_04.A-Hauptgebäude_G_04.A0026"/>
    <s v="NULL"/>
    <x v="0"/>
    <s v="401AV1011945-0"/>
    <s v="DS04"/>
    <s v="DL380 G9"/>
    <s v="CZJ5500XFP"/>
    <s v="NULL"/>
    <s v="NULL"/>
    <s v="Yes"/>
  </r>
  <r>
    <n v="168755"/>
    <s v="gif-vmh-087"/>
    <x v="1"/>
    <s v="Server ESXi"/>
    <s v="IAV_WRK"/>
    <s v="Sondermann, Marco"/>
    <s v="NULL"/>
    <s v="Gifhorn"/>
    <s v="G_01.A-Hauptgebäude_G_01.A0013"/>
    <s v="NULL"/>
    <x v="0"/>
    <s v="401AV3038355-0"/>
    <s v="DS08"/>
    <s v="ProLiant DL580 Gen9 (Server ESX), ProLiant DL580 Gen9 (Server ESX)"/>
    <s v="CZJ6420WGT, CZJ6420WGT"/>
    <s v="00:50:56:65:bb:e1, 3c:a8:2a:e5:80:d4"/>
    <s v="10.128.255.132, 172.16.158.248"/>
    <s v="Yes"/>
  </r>
  <r>
    <n v="168756"/>
    <s v="gif-vmh-088"/>
    <x v="1"/>
    <s v="Server ESXi"/>
    <s v="IAV_WRK"/>
    <s v="Sondermann, Marco"/>
    <s v="NULL"/>
    <s v="Gifhorn"/>
    <s v="G_01.A-Hauptgebäude_G_01.A0013"/>
    <s v="NULL"/>
    <x v="0"/>
    <s v="401AV3038365-0"/>
    <s v="DS08"/>
    <s v="ProLiant DL580 Gen9 (Server ESX), ProLiant DL580 Gen9 (Server ESX)"/>
    <s v="CZJ6420WGV, CZJ6420WGV"/>
    <s v="00:50:56:60:6b:e4, 3c:a8:2a:e5:70:0c"/>
    <s v="10.128.255.133, 172.16.158.249"/>
    <s v="Yes"/>
  </r>
  <r>
    <n v="168757"/>
    <s v="gif-vmh-089"/>
    <x v="1"/>
    <s v="Server ESXi"/>
    <s v="IAV_WRK"/>
    <s v="Sondermann, Marco"/>
    <s v="NULL"/>
    <s v="Gifhorn"/>
    <s v="G_01.A-Hauptgebäude_G_01.A0013"/>
    <s v="NULL"/>
    <x v="0"/>
    <s v="GSI 14273"/>
    <s v="DS12"/>
    <s v="ProLiant DL385p Gen8 (Server ESX)"/>
    <s v="CZJ3440D8P"/>
    <s v="2c:44:fd:80:20:30"/>
    <s v="172.16.158.57"/>
    <s v="Yes"/>
  </r>
  <r>
    <n v="168758"/>
    <s v="gif-vmh-090"/>
    <x v="1"/>
    <s v="Server ESXi"/>
    <s v="IAV_WRK"/>
    <s v="Sondermann, Marco"/>
    <s v="NULL"/>
    <s v="Gifhorn"/>
    <s v="G_01.A-Hauptgebäude_G_01.A0013"/>
    <s v="NULL"/>
    <x v="0"/>
    <s v="401AV3039445-0"/>
    <s v="DS08"/>
    <s v="ProLiant DL380 Gen9 (Server ESX)"/>
    <s v="CZJ6454PVT"/>
    <s v="94:18:82:6d:5b:34"/>
    <s v="172.16.158.250"/>
    <s v="Yes"/>
  </r>
  <r>
    <n v="168759"/>
    <s v="gif-vmh-091"/>
    <x v="1"/>
    <s v="Server ESXi"/>
    <s v="IAV_WRK"/>
    <s v="Sondermann, Marco"/>
    <s v="NULL"/>
    <s v="Gifhorn"/>
    <s v="G_01.A-Hauptgebäude_G_01.A0013"/>
    <s v="NULL"/>
    <x v="1"/>
    <m/>
    <m/>
    <s v="D51B-2U (dual 1G LoM) (Server ESX)"/>
    <s v="QTFCJ05320266"/>
    <s v="2c:60:0c:ca:fb:67"/>
    <s v="172.16.158.62"/>
    <s v="Yes"/>
  </r>
  <r>
    <n v="168760"/>
    <s v="gif-vmh-092"/>
    <x v="1"/>
    <s v="Server ESXi"/>
    <s v="IAV_WRK"/>
    <s v="Sondermann, Marco"/>
    <s v="NULL"/>
    <s v="Gifhorn"/>
    <s v="G_01.A-Hauptgebäude_G_01.A0013"/>
    <s v="NULL"/>
    <x v="1"/>
    <m/>
    <m/>
    <s v="D51B-2U (dual 1G LoM) (Server ESX)"/>
    <s v="QTFCJ0532024A"/>
    <s v="2c:60:0c:ca:fb:b8"/>
    <s v="172.16.158.63"/>
    <s v="Yes"/>
  </r>
  <r>
    <n v="168761"/>
    <s v="gif-vmh-093"/>
    <x v="1"/>
    <s v="Server ESXi"/>
    <s v="IAV_WRK"/>
    <s v="Sondermann, Marco"/>
    <s v="NULL"/>
    <s v="Gifhorn"/>
    <s v="G_01.A-Hauptgebäude_G_01.A0013"/>
    <s v="NULL"/>
    <x v="1"/>
    <m/>
    <m/>
    <s v="D51B-2U (dual 1G LoM) (Server ESX)"/>
    <s v="QTFCJ05320241"/>
    <s v="2c:60:0c:ca:f9:39"/>
    <s v="172.16.158.66"/>
    <s v="Yes"/>
  </r>
  <r>
    <n v="168762"/>
    <s v="gif-vmh-094"/>
    <x v="1"/>
    <s v="Server ESXi"/>
    <s v="IAV_WRK"/>
    <s v="Sondermann, Marco"/>
    <s v="NULL"/>
    <s v="Gifhorn"/>
    <s v="G_01.A-Hauptgebäude_G_01.A0013"/>
    <s v="NULL"/>
    <x v="0"/>
    <s v="401AV1011655-0"/>
    <s v="DS12"/>
    <s v="ProLiant DL380 Gen9 (Server ESX)"/>
    <s v="CZJ540077F"/>
    <s v="3c:a8:2a:0d:4a:74"/>
    <s v="172.16.159.106"/>
    <s v="Yes"/>
  </r>
  <r>
    <n v="168763"/>
    <s v="gif-vmh-095"/>
    <x v="1"/>
    <s v="Server ESXi"/>
    <s v="IAV_WRK"/>
    <s v="Sondermann, Marco"/>
    <s v="NULL"/>
    <s v="Gifhorn"/>
    <s v="G_01.A-Hauptgebäude_G_01.A0013"/>
    <s v="NULL"/>
    <x v="0"/>
    <s v="401AV1011635-0"/>
    <s v="DS12"/>
    <s v="ProLiant DL380 Gen9 (Server ESX)"/>
    <s v="CZJ540077G"/>
    <s v="94:57:a5:6c:78:bc"/>
    <s v="172.16.159.108"/>
    <s v="Yes"/>
  </r>
  <r>
    <n v="211353"/>
    <s v="gif-vmh-096"/>
    <x v="1"/>
    <s v="Server ESXi"/>
    <s v="IAV_WRK"/>
    <s v="Sondermann, Marco"/>
    <s v="NULL"/>
    <s v="Gifhorn"/>
    <s v="G_01.A-Hauptgebäude_G_01.A0013"/>
    <s v="NULL"/>
    <x v="0"/>
    <s v="401AV1013975-0"/>
    <s v="DS12"/>
    <s v="ProLiant DL360 Gen9 (Server ESX)"/>
    <s v="CZJ6221FSJ"/>
    <s v="1c:98:ec:28:86:d8"/>
    <s v="172.16.158.202"/>
    <s v="Yes"/>
  </r>
  <r>
    <n v="214688"/>
    <s v="gif-vmh-100"/>
    <x v="1"/>
    <s v="Server ESXi"/>
    <s v="PLAN"/>
    <s v="Popp, Alexander"/>
    <s v="NULL"/>
    <s v="Gifhorn"/>
    <s v="G_01.A-Hauptgebäude_G_01.A0013"/>
    <s v="Temp. Server Oracle Migration Global-X"/>
    <x v="1"/>
    <m/>
    <m/>
    <s v="NULL"/>
    <s v="NULL"/>
    <s v="NULL"/>
    <s v="NULL"/>
    <s v="No"/>
  </r>
  <r>
    <n v="169151"/>
    <s v="GIF-VMH-101"/>
    <x v="1"/>
    <s v="Server ESXi"/>
    <s v="INST"/>
    <s v="Sondermann, Marco"/>
    <s v="NULL"/>
    <s v="Gifhorn"/>
    <s v="G_03.A-Fahrzeugentwicklung_G_03.A0282"/>
    <s v="NULL"/>
    <x v="1"/>
    <m/>
    <m/>
    <s v="ProLiant DL380 Gen9 (Server ESX)"/>
    <s v="CZJ73006B8"/>
    <s v="f4:03:43:3e:36:a8"/>
    <s v="10.16.240.152"/>
    <s v="Yes"/>
  </r>
  <r>
    <n v="186100"/>
    <s v="gif-vmh-103"/>
    <x v="1"/>
    <s v="Server ESXi"/>
    <s v="IAV_WRK"/>
    <s v="Sondermann, Marco"/>
    <s v="NULL"/>
    <s v="Gifhorn"/>
    <s v="G_01.A-Hauptgebäude_G_01.A0013"/>
    <s v="NULL"/>
    <x v="0"/>
    <s v="GSI 05987"/>
    <s v="DS12"/>
    <s v="ProLiant DL380p Gen8 (Server ESX)"/>
    <s v="CZ22290J4L"/>
    <s v="ac:16:2d:71:17:f0"/>
    <s v="172.16.158.199"/>
    <s v="Yes"/>
  </r>
  <r>
    <n v="214683"/>
    <s v="gif-vmh-104"/>
    <x v="1"/>
    <s v="Server ESXi"/>
    <s v="INST"/>
    <s v="Popp, Alexander"/>
    <s v="NULL"/>
    <s v="Gifhorn"/>
    <s v="G_04.A-Hauptgebäude_G_04.A0026"/>
    <s v="Oracle Cluster Gifhorn"/>
    <x v="0"/>
    <s v="401AV1022535-0"/>
    <s v="DS06"/>
    <s v="ProLiant DL380 Gen9 (Server ESX)"/>
    <s v="CZJ7410QZS"/>
    <s v="f4:03:43:59:72:7c"/>
    <s v="10.2.29.136"/>
    <s v="Yes"/>
  </r>
  <r>
    <n v="214684"/>
    <s v="gif-vmh-105"/>
    <x v="1"/>
    <s v="Server ESXi"/>
    <s v="INST"/>
    <s v="Popp, Alexander"/>
    <s v="NULL"/>
    <s v="Gifhorn"/>
    <s v="G_04.A-Hauptgebäude_G_04.A0026"/>
    <s v="Oracle Cluster Gifhorn"/>
    <x v="0"/>
    <s v="401AV1022525-0"/>
    <s v="DS06"/>
    <s v="ProLiant DL380 Gen9 (Server ESX)"/>
    <s v="CZJ7410QZQ"/>
    <s v="f4:03:43:59:62:74"/>
    <s v="10.2.29.137"/>
    <s v="Yes"/>
  </r>
  <r>
    <n v="207178"/>
    <s v="GIF-VMH-106"/>
    <x v="1"/>
    <s v="Server ESXi"/>
    <s v="IAV_WRK"/>
    <s v="Sondermann, Marco"/>
    <s v="NULL"/>
    <s v="Gifhorn"/>
    <s v="G_03.A-Fahrzeugentwicklung_G_03.A0224n"/>
    <s v="NULL"/>
    <x v="0"/>
    <s v="401AV3051685-0"/>
    <s v="DS05"/>
    <s v="ProLiant DL380 Gen9 (Server ESX), ProLiant DL380 Gen9 (Server ESX)"/>
    <s v="CZJ7410F75, CZJ7410F75"/>
    <s v="00:50:56:6a:57:7d, f4:03:43:59:35:be"/>
    <s v="10.2.29.18, 10.2.29.12"/>
    <s v="Yes"/>
  </r>
  <r>
    <n v="207179"/>
    <s v="GIF-VMH-107"/>
    <x v="1"/>
    <s v="Server ESXi"/>
    <s v="IAV_WRK"/>
    <s v="Sondermann, Marco"/>
    <s v="NULL"/>
    <s v="Gifhorn"/>
    <s v="G_03.A-Fahrzeugentwicklung_G_03.A0224n"/>
    <s v="NULL"/>
    <x v="0"/>
    <s v="401AV3051425-0"/>
    <s v="DS05"/>
    <s v="ProLiant DL380 Gen9 (Server ESX), ProLiant DL380 Gen9 (Server ESX)"/>
    <s v="CZJ7410F7K, CZJ7410F7K"/>
    <s v="00:50:56:66:cc:d2, f4:03:43:58:7c:ba"/>
    <s v="10.2.29.19, 10.2.29.13"/>
    <s v="Yes"/>
  </r>
  <r>
    <n v="188300"/>
    <s v="gif-vmh-108"/>
    <x v="1"/>
    <s v="Server ESXi"/>
    <s v="INST"/>
    <s v="Sondermann, Marco"/>
    <s v="NULL"/>
    <s v="Gifhorn"/>
    <s v="G_01.A-Hauptgebäude_G_01.A0013"/>
    <s v="NULL"/>
    <x v="0"/>
    <s v="401AV3052075-0"/>
    <s v="DS12"/>
    <s v="ProLiant DL380 Gen9 (Server ESX)"/>
    <s v="CZJ74500P6"/>
    <s v="98:f2:b3:2c:86:10"/>
    <s v="172.16.158.207"/>
    <s v="Yes"/>
  </r>
  <r>
    <n v="188302"/>
    <s v="gif-vmh-109"/>
    <x v="1"/>
    <s v="Server ESXi"/>
    <s v="INST"/>
    <s v="Sondermann, Marco"/>
    <s v="NULL"/>
    <s v="Gifhorn"/>
    <s v="G_01.A-Hauptgebäude_G_01.A0013"/>
    <s v="NULL"/>
    <x v="0"/>
    <s v="401AV3052085-0"/>
    <s v="DS12"/>
    <s v="ProLiant DL380 Gen9 (Server ESX)"/>
    <s v="CZJ74500P8"/>
    <s v="f4:03:43:5b:7c:0c"/>
    <s v="172.16.158.208"/>
    <s v="Yes"/>
  </r>
  <r>
    <n v="207177"/>
    <s v="gif-vmh-110"/>
    <x v="1"/>
    <s v="Server ESXi"/>
    <s v="IAV_WRK"/>
    <s v="Sondermann, Marco"/>
    <s v="NULL"/>
    <s v="Gifhorn"/>
    <s v="G_03.A-Fahrzeugentwicklung_G_03.A0224n"/>
    <s v="NULL"/>
    <x v="0"/>
    <s v="401AV3054825-0"/>
    <m/>
    <s v="ProLiant DL580 Gen9 (Server ESX), ProLiant DL580 Gen9 (Server ESX), ProLiant DL580 Gen9 (Server ESX)"/>
    <s v="CZJ7520G7C, CZJ7520G7C, CZJ7520G7C"/>
    <s v="n.a., n.a., 98:f2:b3:04:4d:f4"/>
    <s v="n.a., n.a., 172.16.158.209"/>
    <s v="Yes"/>
  </r>
  <r>
    <n v="200460"/>
    <s v="gif-vmh-111"/>
    <x v="1"/>
    <s v="Server ESXi"/>
    <s v="IAV_WRK"/>
    <s v="Popp, Alexander"/>
    <s v="NULL"/>
    <s v="Gifhorn"/>
    <s v="G_03.A-Fahrzeugentwicklung_G_03.A0224n"/>
    <s v="NULL"/>
    <x v="0"/>
    <m/>
    <s v="DS03"/>
    <s v="ProLiant DL360 Gen10 (Server ESX)"/>
    <s v="CZ3804HEKN"/>
    <s v="98:f2:b3:25:0c:70"/>
    <s v="10.2.29.24"/>
    <s v="Yes"/>
  </r>
  <r>
    <n v="200461"/>
    <s v="gif-vmh-112"/>
    <x v="1"/>
    <s v="Server ESXi"/>
    <s v="IAV_WRK"/>
    <s v="Popp, Alexander"/>
    <s v="NULL"/>
    <s v="Gifhorn"/>
    <s v="G_03.A-Fahrzeugentwicklung_G_03.A0224n"/>
    <s v="NULL"/>
    <x v="0"/>
    <m/>
    <s v="DS03"/>
    <s v="ProLiant DL360 Gen10 (Server ESX)"/>
    <s v="CZ3804HEKT"/>
    <s v="98:f2:b3:2c:c3:50"/>
    <s v="10.2.29.25"/>
    <s v="Yes"/>
  </r>
  <r>
    <n v="200462"/>
    <s v="gif-vmh-113"/>
    <x v="1"/>
    <s v="Server ESXi"/>
    <s v="IAV_WRK"/>
    <s v="Popp, Alexander"/>
    <s v="NULL"/>
    <s v="Gifhorn"/>
    <s v="G_03.A-Fahrzeugentwicklung_G_03.A0224n"/>
    <s v="NULL"/>
    <x v="0"/>
    <m/>
    <s v="DS03"/>
    <s v="ProLiant DL360 Gen10 (Server ESX)"/>
    <s v="CZ3804HEKY"/>
    <s v="98:f2:b3:2c:73:ac"/>
    <s v="10.2.29.26"/>
    <s v="Yes"/>
  </r>
  <r>
    <n v="200463"/>
    <s v="gif-vmh-114"/>
    <x v="1"/>
    <s v="Server ESXi"/>
    <s v="IAV_WRK"/>
    <s v="Popp, Alexander"/>
    <s v="NULL"/>
    <s v="Gifhorn"/>
    <s v="G_03.A-Fahrzeugentwicklung_G_03.A0224n"/>
    <s v="NULL"/>
    <x v="0"/>
    <m/>
    <s v="DS03"/>
    <s v="ProLiant DL360 Gen10 (Server ESX)"/>
    <s v="CZ3804HEL3"/>
    <s v="98:f2:b3:2c:73:88"/>
    <s v="10.2.29.27"/>
    <s v="Yes"/>
  </r>
  <r>
    <n v="211360"/>
    <s v="gif-vmh-117"/>
    <x v="1"/>
    <s v="Server ESXi"/>
    <s v="IAV_WRK"/>
    <s v="Sondermann, Marco"/>
    <s v="NULL"/>
    <s v="Gifhorn"/>
    <s v="G_01.A-Hauptgebäude_G_01.A0013"/>
    <s v="NULL"/>
    <x v="0"/>
    <m/>
    <s v="DS03"/>
    <s v="ProLiant DL360 Gen9 (Server ESX), ProLiant DL360 Gen9 (Server ESX), ProLiant DL360 Gen9 (Server ESX)"/>
    <s v="CZJ8170QWC, CZJ8170QWC, CZJ8170QWC"/>
    <s v="n.a., n.a., ec:eb:b8:97:37:28"/>
    <s v="n.a., n.a., 172.16.158.117"/>
    <s v="Yes"/>
  </r>
  <r>
    <n v="212150"/>
    <s v="gif-vmh-118"/>
    <x v="1"/>
    <s v="Server ESXi"/>
    <s v="PLAN"/>
    <s v="Popp, Alexander"/>
    <s v="NULL"/>
    <s v="Gifhorn"/>
    <s v="G_01.A-Hauptgebäude_G_01.A0013"/>
    <s v="Oracle Cluster DMZ-GIF"/>
    <x v="0"/>
    <m/>
    <s v="DS04"/>
    <s v="DL380 Gen10"/>
    <s v="CZ2830013Q"/>
    <s v="NULL"/>
    <s v="NULL"/>
    <s v="Yes"/>
  </r>
  <r>
    <n v="212151"/>
    <s v="gif-vmh-119"/>
    <x v="1"/>
    <s v="Server ESXi"/>
    <s v="PLAN"/>
    <s v="Popp, Alexander"/>
    <s v="NULL"/>
    <s v="Gifhorn"/>
    <s v="G_01.A-Hauptgebäude_G_01.A0013"/>
    <s v="Oracle Cluster DMZ"/>
    <x v="0"/>
    <m/>
    <s v="DS04"/>
    <s v="DL380 Gen10"/>
    <s v="CZ2830013N"/>
    <s v="NULL"/>
    <s v="NULL"/>
    <s v="Yes"/>
  </r>
  <r>
    <n v="229431"/>
    <s v="gif-vmh-120"/>
    <x v="1"/>
    <s v="Server ESXi"/>
    <s v="INST"/>
    <s v="Sondermann, Marco"/>
    <s v="NULL"/>
    <s v="Gifhorn"/>
    <s v="G_04.A-HdM Haus der Mechatronik_G_04.A0221"/>
    <s v="NULL"/>
    <x v="1"/>
    <m/>
    <m/>
    <s v="ProLiant DL380 Gen9 (Server ESX)"/>
    <s v="CZJ8300RWV"/>
    <s v="ec:eb:b8:8b:0c:90"/>
    <s v="10.2.120.20"/>
    <s v="Yes"/>
  </r>
  <r>
    <n v="232131"/>
    <s v="gif-vmh-123"/>
    <x v="1"/>
    <s v="Server ESXi"/>
    <s v="INST"/>
    <s v="Sondermann, Marco"/>
    <s v="NULL"/>
    <s v="Gifhorn"/>
    <s v="G_03.A-Fahrzeugentwicklung_G_03.A0224n"/>
    <s v="NULL"/>
    <x v="0"/>
    <m/>
    <s v="DS03"/>
    <s v="ProLiant DL360 Gen10 (Server ESX)"/>
    <s v="CZJ8490BBQ"/>
    <s v="20:67:7c:ef:9c:98"/>
    <s v="10.2.29.31"/>
    <s v="Yes"/>
  </r>
  <r>
    <n v="118748"/>
    <s v="GIF-WEB-003"/>
    <x v="1"/>
    <s v="Server Windows"/>
    <s v="IAV_REJ"/>
    <s v="Sondermann, Marco"/>
    <s v="NULL"/>
    <s v="Gifhorn"/>
    <s v="G_01.A0203"/>
    <s v="NULL"/>
    <x v="1"/>
    <m/>
    <m/>
    <s v="NULL"/>
    <s v="NULL"/>
    <s v="NULL"/>
    <s v="NULL"/>
    <s v="No"/>
  </r>
  <r>
    <n v="118750"/>
    <s v="GIF-WEB-005"/>
    <x v="1"/>
    <s v="Server Windows"/>
    <s v="IAV_REJ"/>
    <s v="Sondermann, Marco"/>
    <s v="NULL"/>
    <s v="Gifhorn"/>
    <s v="G_01.A0203"/>
    <s v="NULL"/>
    <x v="1"/>
    <m/>
    <m/>
    <s v="ProLiant DL360 G5 (Server Windows)"/>
    <s v="CZJ847A5E2"/>
    <s v="00:23:7D:36:99:72"/>
    <n v="10188132120"/>
    <s v="Yes"/>
  </r>
  <r>
    <n v="118751"/>
    <s v="GIF-WEB-006"/>
    <x v="1"/>
    <s v="Server Windows"/>
    <s v="IAV_REJ"/>
    <s v="Sondermann, Marco"/>
    <s v="NULL"/>
    <s v="Gifhorn"/>
    <s v="G_01.A0203"/>
    <s v="M. Sondermann (17.03.2017): System wurde außer Betrieb genommen."/>
    <x v="1"/>
    <m/>
    <m/>
    <s v="ProLiant DL360 G5 (Server Windows)"/>
    <s v="CZJ847A5GR"/>
    <s v="00:23:7D:3B:60:C6"/>
    <n v="10188132121"/>
    <s v="Yes"/>
  </r>
  <r>
    <n v="118752"/>
    <s v="GIF-WEB-007"/>
    <x v="1"/>
    <s v="Server Windows"/>
    <s v="IAV_WRK"/>
    <s v="Sondermann, Marco"/>
    <s v="NULL"/>
    <s v="Gifhorn"/>
    <s v="G_03.A-Fahrzeugentwicklung_G_03.A0224n"/>
    <s v="NULL"/>
    <x v="0"/>
    <s v="GSI 13226"/>
    <s v="DS06"/>
    <s v="DL380 G7"/>
    <s v="CZ222201DZ"/>
    <s v="00:50:56:AB:A3:3F"/>
    <s v="10.240.40.137"/>
    <s v="Yes"/>
  </r>
  <r>
    <n v="118753"/>
    <s v="GIF-WEB-008"/>
    <x v="1"/>
    <s v="Server Windows"/>
    <s v="IAV_WRK"/>
    <s v="Sondermann, Marco"/>
    <s v="NULL"/>
    <s v="Gifhorn"/>
    <s v="G_03.A-Fahrzeugentwicklung_G_03.A0224n"/>
    <s v="NULL"/>
    <x v="0"/>
    <s v="GSI 13062"/>
    <s v="DS06"/>
    <s v="DL380 G7"/>
    <s v="CZ222201F0"/>
    <s v="00:50:56:AB:B6:19"/>
    <s v="10.240.40.155"/>
    <s v="Yes"/>
  </r>
  <r>
    <n v="118754"/>
    <s v="GIF-WEB-009"/>
    <x v="1"/>
    <s v="Server Windows"/>
    <s v="IAV_WRK"/>
    <s v="Sondermann, Marco"/>
    <s v="NULL"/>
    <s v="Gifhorn"/>
    <s v="G_03.A-Fahrzeugentwicklung_G_03.A0224n"/>
    <s v="NULL"/>
    <x v="0"/>
    <s v="GSI 13227"/>
    <s v="DS06"/>
    <s v="ProLiant DL380 G7 (Server Windows)"/>
    <s v="CZ222201F1"/>
    <s v="00:50:56:AB:5B:79"/>
    <s v="10.240.40.143"/>
    <s v="Yes"/>
  </r>
  <r>
    <n v="118755"/>
    <s v="GIF-WEB-010"/>
    <x v="1"/>
    <s v="Server Windows"/>
    <s v="IAV_WRK"/>
    <s v="Sondermann, Marco"/>
    <s v="NULL"/>
    <s v="Gifhorn"/>
    <s v="G_03.A-Fahrzeugentwicklung_G_03.A0224n"/>
    <s v="NULL"/>
    <x v="0"/>
    <s v="GSI 13228"/>
    <s v="DS06"/>
    <s v="ProLiant DL380 G7 (Server Windows)"/>
    <s v="CZ222201DY"/>
    <s v="00:50:56:94:09:91"/>
    <s v="10.240.40.88"/>
    <s v="Yes"/>
  </r>
  <r>
    <n v="118756"/>
    <s v="GIF-WEB-011"/>
    <x v="1"/>
    <s v="Server Windows"/>
    <s v="IAV_WRK"/>
    <s v="Sondermann, Marco"/>
    <s v="NULL"/>
    <s v="Gifhorn"/>
    <s v="G_03.A-Fahrzeugentwicklung_G_03.A0224n"/>
    <s v="NULL"/>
    <x v="0"/>
    <s v="GSI 13223"/>
    <s v="DS06"/>
    <s v="ProLiant DL380 G7 (Server Windows)"/>
    <s v="CZ22220032"/>
    <s v="E8:39:35:EB:F4:86"/>
    <s v="10.188.19.109"/>
    <s v="Yes"/>
  </r>
  <r>
    <n v="118757"/>
    <s v="GIF-WEB-012"/>
    <x v="1"/>
    <s v="Server Windows"/>
    <s v="IAV_WRK"/>
    <s v="Sondermann, Marco"/>
    <s v="NULL"/>
    <s v="Gifhorn"/>
    <s v="G_04.A-Hauptgebäude_G_04.A0026"/>
    <s v="NULL"/>
    <x v="0"/>
    <s v="GSI 13224"/>
    <s v="DS09"/>
    <s v="DL380 G7"/>
    <s v="CZ222201F2"/>
    <s v="00:50:56:AB:F9:08"/>
    <s v="10.240.40.144"/>
    <s v="Yes"/>
  </r>
  <r>
    <n v="118758"/>
    <s v="GIF-WEB-013"/>
    <x v="1"/>
    <s v="Server Windows"/>
    <s v="IAV_WRK"/>
    <s v="Sondermann, Marco"/>
    <s v="NULL"/>
    <s v="Gifhorn"/>
    <s v="G_04.A-Hauptgebäude_G_04.A0026"/>
    <s v="NULL"/>
    <x v="0"/>
    <s v="GSI 13225"/>
    <s v="DS09"/>
    <s v="DL380 G7"/>
    <s v="CZ2222031"/>
    <s v="00:50:56:AB:26:A8"/>
    <s v="10.240.40.145"/>
    <s v="Yes"/>
  </r>
  <r>
    <n v="118761"/>
    <s v="GIF-WEB-016"/>
    <x v="1"/>
    <s v="Server Windows"/>
    <s v="IAV_REJ"/>
    <s v="Sondermann, Marco"/>
    <s v="NULL"/>
    <s v="Gifhorn"/>
    <s v="G_01.A0203"/>
    <s v="NULL"/>
    <x v="1"/>
    <m/>
    <m/>
    <s v="ProLiant DL385 G6 (Server Windows)"/>
    <s v="CZ20299TBR"/>
    <s v="1C:C1:DE:1A:F4:80"/>
    <s v="10.188.19.97"/>
    <s v="Yes"/>
  </r>
  <r>
    <n v="118762"/>
    <s v="GIF-WEB-017"/>
    <x v="1"/>
    <s v="Server Windows"/>
    <s v="IAV_REJ"/>
    <s v="Sondermann, Marco"/>
    <s v="NULL"/>
    <s v="Gifhorn"/>
    <s v="G_01.A0203"/>
    <s v="NULL"/>
    <x v="1"/>
    <m/>
    <m/>
    <s v="ProLiant DL385 G6 (Server Windows)"/>
    <s v="CZ2048JN61"/>
    <s v="1C:C1:DE:1E:D0:DC"/>
    <s v="10.188.19.98"/>
    <s v="Yes"/>
  </r>
  <r>
    <n v="118764"/>
    <s v="GIF-WEB-019"/>
    <x v="1"/>
    <s v="Server Windows"/>
    <s v="IAV_WRK"/>
    <s v="Sondermann, Marco"/>
    <s v="NULL"/>
    <s v="Gifhorn"/>
    <s v="G_03.A-Fahrzeugentwicklung_G_03.A0224n"/>
    <s v="NULL"/>
    <x v="0"/>
    <s v="BSI 06208"/>
    <s v="DS06"/>
    <s v="ProLiant DL380p Gen8 (Server Windows), ProLiant DL380p Gen8 (Server Windows), ProLiant DL380p Gen8 (Server Windows)"/>
    <s v="CZ231701DL, CZ231701DL, CZ231701DL"/>
    <s v="D8:9D:67:15:F1:7C, 0A:00:27:00:00:05, 0A:00:27:00:00:06"/>
    <s v="10.188.19.247, 192.168.99.1, 192.168.56.1"/>
    <s v="Yes"/>
  </r>
  <r>
    <n v="135967"/>
    <s v="grube-1"/>
    <x v="0"/>
    <s v="Network Switch"/>
    <s v="IAV_WRK"/>
    <s v="Woike, Oliver"/>
    <s v="NULL"/>
    <s v="Gifhorn"/>
    <s v="G_01.A0203"/>
    <s v="NULL"/>
    <x v="1"/>
    <m/>
    <m/>
    <s v="Brocade ICX6430-24, Brocade ICX6430-24, Brocade ICX6430-24, Brocade ICX6430-24, Brocade ICX6430-24, Brocade ICX6430-24, Brocade ICX6430-24, Brocade ICX6430-24, Brocade ICX6430-24, Brocade ICX6430-24, Brocade ICX6430-24, Brocade ICX6430-24, Brocade IC"/>
    <s v="BZN2537H41C, BZN2537H41C, BZN2537H41C, BZN2537H41C, BZN2537H41C, BZN2537H41C, BZN2537H41C, BZN2537H41C, BZN2537H41C, BZN2537H41C, BZN2537H41C, BZN2537H41C, BZN2537H41C, BZN2537H41C, BZN2537H41C, BZN2537H41C, BZN2537H41C, BZN2537H41C, BZN2537H41C, BZN"/>
    <s v="74:8E:F8:B4:30:00, n.a., 74:8E:F8:B4:30:00, n.a., n.a., 74:8E:F8:B4:30:19, 74:8E:F8:B4:30:1A, 74:8E:F8:B4:30:1B, 74:8E:F8:B4:30:13, 74:8E:F8:B4:30:14, 74:8E:F8:B4:30:15, 74:8E:F8:B4:30:16, 74:8E:F8:B4:30:17, 74:8E:F8:B4:30:08, 74:8E:F8:B4:30:0D, 74:8"/>
    <s v="NULL"/>
    <s v="Yes"/>
  </r>
  <r>
    <n v="234251"/>
    <s v="GSI03440"/>
    <x v="1"/>
    <s v="Server Unix"/>
    <s v="IAV_WRK"/>
    <s v="Mueller, Kadir Andreas"/>
    <s v="NULL"/>
    <s v="Gifhorn"/>
    <s v="G_04.A-Hauptgebäude_G_04.A0026"/>
    <s v="NULL"/>
    <x v="1"/>
    <m/>
    <m/>
    <s v="NULL"/>
    <s v="NULL"/>
    <s v="NULL"/>
    <s v="NULL"/>
    <s v="No"/>
  </r>
  <r>
    <n v="234254"/>
    <s v="gsi03440"/>
    <x v="1"/>
    <s v="Server Linux"/>
    <s v="IAV_WRK"/>
    <s v="Lichthardt, Martin"/>
    <s v="NULL"/>
    <s v="Gifhorn"/>
    <s v="G_04.A-Hauptgebäude_G_04.A0026"/>
    <s v="NULL"/>
    <x v="1"/>
    <m/>
    <m/>
    <s v="NULL"/>
    <s v="NULL"/>
    <s v="NULL"/>
    <s v="NULL"/>
    <s v="No"/>
  </r>
  <r>
    <n v="119157"/>
    <s v="GSI04348"/>
    <x v="1"/>
    <s v="Server Windows"/>
    <s v="IAV_REJ"/>
    <s v="Aufderheide, Dennis"/>
    <s v="NULL"/>
    <s v="Gifhorn"/>
    <s v="G_01.A-Hauptgebäude_G_01.A0012"/>
    <s v="MPST Server 2003"/>
    <x v="1"/>
    <m/>
    <m/>
    <s v="ProLiant DL380 G4 (Server Windows), ProLiant DL380 G4 (Server Windows)"/>
    <s v="GB861547BK, GB861547BK"/>
    <s v="00:16:35:05:B6:C9, n.a."/>
    <s v="172.16.44.113, n.a."/>
    <s v="Yes"/>
  </r>
  <r>
    <n v="119159"/>
    <s v="GSI04569"/>
    <x v="1"/>
    <s v="Server Windows"/>
    <s v="IAV_REJ"/>
    <s v="Aufderheide, Dennis"/>
    <s v="NULL"/>
    <s v="Gifhorn"/>
    <s v="G_01.A-Hauptgebäude_G_01.A0012"/>
    <s v="MPST Server 2003"/>
    <x v="1"/>
    <m/>
    <m/>
    <s v="ProLiant DL380 G4 (Server Windows)"/>
    <s v="GB8634J0A6"/>
    <s v="00:17:08:5B:D3:07"/>
    <s v="172.16.44.114"/>
    <s v="Yes"/>
  </r>
  <r>
    <n v="129150"/>
    <s v="GSI05449"/>
    <x v="1"/>
    <s v="Server Windows"/>
    <s v="IAV_WRK"/>
    <s v="Plagge, Marc"/>
    <s v="NULL"/>
    <s v="Gifhorn"/>
    <s v="G_04.A-Hauptgebäude_G_04.A0025"/>
    <s v="Jump Host DMZ für BladeCenter Management"/>
    <x v="1"/>
    <m/>
    <m/>
    <s v="ProLiant DL360 G5 (Server Windows)"/>
    <s v="GB8720EMV1"/>
    <s v="00:1B:78:73:BD:C2"/>
    <s v="172.16.160.88"/>
    <s v="Yes"/>
  </r>
  <r>
    <n v="119160"/>
    <s v="GSI05516"/>
    <x v="1"/>
    <s v="Server Windows"/>
    <s v="IAV_WRK"/>
    <s v="Stobbe, Veit"/>
    <s v="NULL"/>
    <s v="Gifhorn"/>
    <s v="G_04.A-Hauptgebäude_G_04.A0026"/>
    <s v="NULL"/>
    <x v="1"/>
    <m/>
    <m/>
    <s v="ProLiant DL380 G5 (Server Windows)"/>
    <s v="CZC722076T"/>
    <s v="n.a."/>
    <s v="n.a."/>
    <s v="Yes"/>
  </r>
  <r>
    <n v="120852"/>
    <s v="GSI08120"/>
    <x v="1"/>
    <s v="Server Windows"/>
    <s v="IAV_WRK"/>
    <s v="Ahrensfeld, Hauke"/>
    <s v="NULL"/>
    <s v="Gifhorn"/>
    <s v="G_03.B-Crash-Anlage IMF_G_03.B0114"/>
    <s v="NULL"/>
    <x v="1"/>
    <m/>
    <m/>
    <s v="ProLiant DL380 G5 (Server Windows)"/>
    <s v="CZC8362JK0"/>
    <s v="00:21:5A:CF:E7:F4"/>
    <n v="10188250169"/>
    <s v="Yes"/>
  </r>
  <r>
    <n v="132768"/>
    <s v="gsi09867"/>
    <x v="1"/>
    <s v="Server Linux"/>
    <s v="IAV_WRK"/>
    <s v="Albe, Christian"/>
    <s v="NULL"/>
    <s v="Gifhorn"/>
    <s v="G_03.A-Fahrzeugentwicklung_G_03.A0224n"/>
    <s v="NULL"/>
    <x v="1"/>
    <m/>
    <m/>
    <s v="PowerEdge M610 (Server Linux)"/>
    <s v="CV2TV4J"/>
    <s v="n.a."/>
    <s v="n.a."/>
    <s v="Yes"/>
  </r>
  <r>
    <n v="132769"/>
    <s v="gsi09870"/>
    <x v="1"/>
    <s v="Server Linux"/>
    <s v="IAV_WRK"/>
    <s v="Albe, Christian"/>
    <s v="NULL"/>
    <s v="Gifhorn"/>
    <s v="G_03.A-Fahrzeugentwicklung_G_03.A0224n"/>
    <s v="NULL"/>
    <x v="1"/>
    <m/>
    <m/>
    <s v="PowerEdge M610 (Server Linux)"/>
    <s v="DV2TV4J"/>
    <s v="n.a."/>
    <s v="n.a."/>
    <s v="Yes"/>
  </r>
  <r>
    <n v="129052"/>
    <s v="GSI10916"/>
    <x v="1"/>
    <s v="Server Windows"/>
    <s v="IAV_WRK"/>
    <s v="Hess, Danilo"/>
    <s v="NULL"/>
    <s v="Gifhorn"/>
    <s v="G_01.A-Hauptgebäude_G_01.A0013"/>
    <s v="Standard Desktop QS / Entwicklungssystem"/>
    <x v="1"/>
    <m/>
    <m/>
    <s v="IBM System x -[7870G2G]- (Server Windows)"/>
    <s v="06WN389"/>
    <s v="n.a."/>
    <s v="n.a."/>
    <s v="Yes"/>
  </r>
  <r>
    <n v="125374"/>
    <s v="GSI10925"/>
    <x v="1"/>
    <s v="Server Windows"/>
    <s v="IAV_WRK"/>
    <s v="Hess, Danilo"/>
    <s v="NULL"/>
    <s v="Gifhorn"/>
    <s v="G_01.A-Hauptgebäude_G_01.A0013"/>
    <s v="Standard Desktop"/>
    <x v="1"/>
    <m/>
    <m/>
    <s v="BladeCenter HS22 -[7870G2G]- (Server Windows)"/>
    <s v="06PW127"/>
    <s v="5C:F3:FC:79:68:54"/>
    <s v="172.16.135.13"/>
    <s v="Yes"/>
  </r>
  <r>
    <n v="119161"/>
    <s v="GSI11083"/>
    <x v="1"/>
    <s v="Server Windows"/>
    <s v="IAV_WRK"/>
    <s v="Flaemig, Harald"/>
    <s v="NULL"/>
    <s v="Gifhorn"/>
    <s v="G_03.A-Fahrzeugentwicklung_G_03.A0224n"/>
    <s v="NULL"/>
    <x v="0"/>
    <s v="GSI 11083"/>
    <m/>
    <s v="ProLiant DL380 G7 (Server Windows)"/>
    <s v="CZ211105DF"/>
    <s v="8C:DC:D4:AA:61:00"/>
    <s v="10.2.8.11,fe80::1f5:61e4:a50:2264"/>
    <s v="Yes"/>
  </r>
  <r>
    <n v="125377"/>
    <s v="GSI12443"/>
    <x v="1"/>
    <s v="Server Windows"/>
    <s v="IAV_WRK"/>
    <s v="Hess, Danilo"/>
    <s v="NULL"/>
    <s v="Gifhorn"/>
    <s v="G_01.A-Hauptgebäude_G_01.A0013"/>
    <s v="Standard Desktop"/>
    <x v="1"/>
    <m/>
    <m/>
    <s v="IBM System x -[7870C8G]- (Server Windows)"/>
    <s v="06RPV72"/>
    <s v="34:40:B5:80:AB:3C"/>
    <s v="172.16.135.11"/>
    <s v="Yes"/>
  </r>
  <r>
    <n v="123924"/>
    <s v="GSI12444"/>
    <x v="1"/>
    <s v="Server Windows"/>
    <s v="IAV_WRK"/>
    <s v="Hess, Danilo"/>
    <s v="NULL"/>
    <s v="Gifhorn"/>
    <s v="G_01.A-Hauptgebäude_G_01.A0013"/>
    <s v="Standard Desktop"/>
    <x v="1"/>
    <m/>
    <m/>
    <s v="BladeCenter HS22 -[7870C8G]- (Server Windows)"/>
    <s v="06TWZ35"/>
    <s v="5C:F3:FC:1C:C2:B8"/>
    <s v="172.16.135.3"/>
    <s v="Yes"/>
  </r>
  <r>
    <n v="128966"/>
    <s v="GSI13621"/>
    <x v="1"/>
    <s v="Server Windows"/>
    <s v="IAV_WRK"/>
    <s v="Plagge, Marc"/>
    <s v="NULL"/>
    <s v="Gifhorn"/>
    <s v="G_01.A-Hauptgebäude_G_01.A0013"/>
    <s v="DHCP Relay Bladecenter HS22 DMZ für Citrix"/>
    <x v="1"/>
    <m/>
    <m/>
    <s v="BladeCenter HS22 -[7870G2G]- (Server Windows), BladeCenter HS22 -[7870G2G]- (Server Windows)"/>
    <s v="06ENWZ9, 06ENWZ9"/>
    <s v="42:F2:E9:1A:33:BC, 40:F2:E9:19:96:30"/>
    <s v="169.254.95.120, 172.16.135.89"/>
    <s v="Yes"/>
  </r>
  <r>
    <n v="125379"/>
    <s v="GSI13938"/>
    <x v="1"/>
    <s v="Server Windows"/>
    <s v="IAV_WRK"/>
    <s v="Hess, Danilo"/>
    <s v="NULL"/>
    <s v="Gifhorn"/>
    <s v="G_01.A-Hauptgebäude_G_01.A0013"/>
    <s v="Standard Desktop"/>
    <x v="1"/>
    <m/>
    <m/>
    <s v="IBM System x -[7870C8G]- (Server Windows)"/>
    <s v="06HGXT5"/>
    <s v="6C:AE:8B:6C:BA:B0"/>
    <s v="172.16.135.6"/>
    <s v="Yes"/>
  </r>
  <r>
    <n v="125380"/>
    <s v="GSI13939"/>
    <x v="1"/>
    <s v="Server Windows"/>
    <s v="IAV_WRK"/>
    <s v="Hess, Danilo"/>
    <s v="NULL"/>
    <s v="Gifhorn"/>
    <s v="G_01.A-Hauptgebäude_G_01.A0013"/>
    <s v="Standard Desktop"/>
    <x v="1"/>
    <m/>
    <m/>
    <s v="BladeCenter HS22 -[7870C8G]- (Server Windows)"/>
    <s v="06HGXT8"/>
    <s v="40:F2:E9:19:93:3C"/>
    <s v="172.16.135.10"/>
    <s v="Yes"/>
  </r>
  <r>
    <n v="125381"/>
    <s v="GSI13940"/>
    <x v="1"/>
    <s v="Server Windows"/>
    <s v="IAV_WRK"/>
    <s v="Hess, Danilo"/>
    <s v="NULL"/>
    <s v="Gifhorn"/>
    <s v="G_01.A-Hauptgebäude_G_01.A0013"/>
    <s v="Standard Desktop"/>
    <x v="1"/>
    <m/>
    <m/>
    <s v="BladeCenter HS22 -[7870C8G]- (Server Windows)"/>
    <s v="06HGXT3"/>
    <s v="40:F2:E9:19:9D:74"/>
    <s v="172.16.135.9"/>
    <s v="Yes"/>
  </r>
  <r>
    <n v="125382"/>
    <s v="GSI13941"/>
    <x v="1"/>
    <s v="Server Windows"/>
    <s v="IAV_WRK"/>
    <s v="Hess, Danilo"/>
    <s v="NULL"/>
    <s v="Gifhorn"/>
    <s v="G_01.A-Hauptgebäude_G_01.A0013"/>
    <s v="Standard Desktop"/>
    <x v="1"/>
    <m/>
    <m/>
    <s v="BladeCenter HS22 -[7870C8G]- (Server Windows)"/>
    <s v="06HGXT6"/>
    <s v="6C:AE:8B:6C:BB:40"/>
    <s v="172.16.135.8"/>
    <s v="Yes"/>
  </r>
  <r>
    <n v="125383"/>
    <s v="GSI13942"/>
    <x v="1"/>
    <s v="Server Windows"/>
    <s v="IAV_WRK"/>
    <s v="Hess, Danilo"/>
    <s v="NULL"/>
    <s v="Gifhorn"/>
    <s v="G_01.A-Hauptgebäude_G_01.A0013"/>
    <s v="Standard Desktop"/>
    <x v="1"/>
    <m/>
    <m/>
    <s v="BladeCenter HS22 -[7870C8G]- (Server Windows)"/>
    <s v="06HGXT9"/>
    <s v="6C:AE:8B:6C:BD:10"/>
    <s v="172.16.135.12"/>
    <s v="Yes"/>
  </r>
  <r>
    <n v="124960"/>
    <s v="GSI13943"/>
    <x v="1"/>
    <s v="Server Windows"/>
    <s v="IAV_WRK"/>
    <s v="Hess, Danilo"/>
    <s v="NULL"/>
    <s v="Gifhorn"/>
    <s v="G_01.A-Hauptgebäude_G_01.A0013"/>
    <s v="Standard Desktop"/>
    <x v="1"/>
    <m/>
    <m/>
    <s v="BladeCenter HS22 -[7870C8G]- (Server Windows)"/>
    <s v="06HGXT4"/>
    <s v="40:F2:E9:19:96:AC"/>
    <s v="172.16.135.5"/>
    <s v="Yes"/>
  </r>
  <r>
    <n v="124961"/>
    <s v="GSI13944"/>
    <x v="1"/>
    <s v="Server Windows"/>
    <s v="IAV_WRK"/>
    <s v="Hess, Danilo"/>
    <s v="NULL"/>
    <s v="Gifhorn"/>
    <s v="G_01.A-Hauptgebäude_G_01.A0013"/>
    <s v="Standard Desktop"/>
    <x v="1"/>
    <m/>
    <m/>
    <s v="BladeCenter HS22 -[7870C8G]- (Server Windows)"/>
    <s v="06HGXT7"/>
    <s v="34:40:B5:82:DD:E0"/>
    <s v="172.16.135.4"/>
    <s v="Yes"/>
  </r>
  <r>
    <n v="125385"/>
    <s v="GSI13945"/>
    <x v="1"/>
    <s v="Server Windows"/>
    <s v="IAV_WRK"/>
    <s v="Hess, Danilo"/>
    <s v="NULL"/>
    <s v="Gifhorn"/>
    <s v="G_01.A-Hauptgebäude_G_01.A0013"/>
    <s v="Standard Desktop"/>
    <x v="1"/>
    <m/>
    <m/>
    <s v="BladeCenter HS22 -[7870C8G]- (Server Windows)"/>
    <s v="06HGXV0"/>
    <s v="5C:F3:FC:98:AD:AC"/>
    <s v="172.16.135.14"/>
    <s v="Yes"/>
  </r>
  <r>
    <n v="132770"/>
    <s v="gsi14416"/>
    <x v="1"/>
    <s v="Server Linux"/>
    <s v="IAV_WRK"/>
    <s v="Albe, Christian"/>
    <s v="NULL"/>
    <s v="Gifhorn"/>
    <s v="G_04.A-Hauptgebäude_G_04.A0026"/>
    <s v="NULL"/>
    <x v="0"/>
    <s v="GSI 14416"/>
    <s v="DS06"/>
    <s v="ProLiant DL380p Gen8 (Server Linux), ProLiant DL380p Gen8 (Server Linux), ProLiant DL380p Gen8 (Server Linux)"/>
    <s v="CZ22500VJH, CZ22500VJH, CZ22500VJH"/>
    <s v="6C:3B:E5:A9:87:7C, E8:39:35:14:06:36, E8:39:35:14:06:37"/>
    <s v="172.16.1.120, 192.168.1.1, 192.168.2.1"/>
    <s v="Yes"/>
  </r>
  <r>
    <n v="132771"/>
    <s v="gsi14417"/>
    <x v="1"/>
    <s v="Server Linux"/>
    <s v="IAV_WRK"/>
    <s v="Albe, Christian"/>
    <s v="NULL"/>
    <s v="Gifhorn"/>
    <s v="G_04.A-Hauptgebäude_G_04.A0026"/>
    <s v="NULL"/>
    <x v="0"/>
    <s v="GSI 14331"/>
    <s v="DS06"/>
    <s v="ProLiant DL380p Gen8 (Server Linux), ProLiant DL380p Gen8 (Server Linux), ProLiant DL380p Gen8 (Server Linux)"/>
    <s v="CZ23150B33, CZ23150B33, CZ23150B33"/>
    <s v="E8:39:35:13:ED:C4, E8:39:35:13:ED:C5, F0:92:1C:0D:8D:A4"/>
    <s v="192.168.1.2, 192.168.2.2, 172.16.1.121"/>
    <s v="Yes"/>
  </r>
  <r>
    <n v="232981"/>
    <s v="gw1a.iavtech.net"/>
    <x v="0"/>
    <s v="Network Router"/>
    <s v="IAV_WRK"/>
    <s v="Mueller, Kadir Andreas"/>
    <s v="NULL"/>
    <s v="Gifhorn"/>
    <s v="G_01.A-Hauptgebäude_G_01.A0013"/>
    <s v="NULL"/>
    <x v="0"/>
    <s v="GNU 14460"/>
    <s v="DS07"/>
    <s v="CISCO7604, Cisco Router, Cisco Router, Cisco Router"/>
    <s v="FXS1745Q40P, FXS1745Q40P, FXS1745Q40P, FXS1745Q40P"/>
    <s v="6c41.6a26.6840, 6c41.6a26.6840, 6c41.6a26.6840, 6c41.6a26.6840"/>
    <s v="62.176.225.246, 62.176.225.246, 194.31.198.254, 194.31.198.1"/>
    <s v="Yes"/>
  </r>
  <r>
    <n v="232982"/>
    <s v="gw1b.iavtech.net"/>
    <x v="0"/>
    <s v="Network Router"/>
    <s v="IAV_WRK"/>
    <s v="Mueller, Kadir Andreas"/>
    <s v="NULL"/>
    <s v="Gifhorn"/>
    <s v="G_01.A-Hauptgebäude_G_01.A0013"/>
    <s v="NULL"/>
    <x v="0"/>
    <s v="GNU 14461"/>
    <s v="DS07"/>
    <s v="CISCO7604, CISCO7604, CISCO7604"/>
    <s v="FXS1745Q41S, FXS1745Q41S, FXS1745Q41S"/>
    <s v="6c41.6a26.69c0, 6c41.6a26.69c0, 6c41.6a26.69c0"/>
    <s v="212.68.95.65, 194.31.198.253, 194.31.198.2"/>
    <s v="Yes"/>
  </r>
  <r>
    <n v="232986"/>
    <s v="GW1-center"/>
    <x v="0"/>
    <s v="Firewall"/>
    <s v="IAV_WRK"/>
    <s v="Mueller, Kadir Andreas"/>
    <s v="NULL"/>
    <s v="Gifhorn"/>
    <s v="G_01.A-Hauptgebäude_G_01.A0013"/>
    <s v="NULL"/>
    <x v="1"/>
    <m/>
    <m/>
    <s v="NetScreen-2000, NetScreen-2000"/>
    <s v="0079122012000055, 0079012013000048"/>
    <s v="NULL"/>
    <s v="0.0.0.0, 0.0.0.0"/>
    <s v="Yes"/>
  </r>
  <r>
    <n v="232995"/>
    <s v="gw-ext2"/>
    <x v="0"/>
    <s v="Firewall"/>
    <s v="IAV_WRK"/>
    <s v="Mueller, Kadir Andreas"/>
    <s v="NULL"/>
    <s v="Gifhorn"/>
    <s v="G_01.A-Hauptgebäude_G_01.A0013"/>
    <s v="NULL"/>
    <x v="0"/>
    <s v="401AV3046135-0, 401AV3046145-0"/>
    <s v="DS03"/>
    <s v="ProLiant DL580 Gen9, ProLiant DL580 Gen9"/>
    <s v="CZJ7210FBY, CZJ7210FBZ"/>
    <s v="3c:a8:2a:ed:9d:89, 3c:a8:2a:ed:b5:49"/>
    <s v="172.16.159.242, 172.16.159.241"/>
    <s v="Yes"/>
  </r>
  <r>
    <n v="234258"/>
    <s v="HELIUM.GATE32"/>
    <x v="1"/>
    <s v="Server Linux"/>
    <s v="IAV_WRK"/>
    <s v="Mueller, Kadir Andreas"/>
    <s v="NULL"/>
    <s v="Gifhorn"/>
    <s v="G_04.A-Hauptgebäude_G_04.A0026"/>
    <s v="NULL"/>
    <x v="0"/>
    <s v="GDP 14114"/>
    <s v="DS09"/>
    <s v="NULL"/>
    <s v="NULL"/>
    <s v="NULL"/>
    <s v="NULL"/>
    <s v="No"/>
  </r>
  <r>
    <n v="232996"/>
    <s v="iav.enxo.org"/>
    <x v="0"/>
    <s v="Network Switch"/>
    <s v="IAV_WRK"/>
    <s v="Mueller, Kadir Andreas"/>
    <s v="NULL"/>
    <s v="Gifhorn"/>
    <s v="G_01.A-Hauptgebäude_G_01.A0013"/>
    <s v="NULL"/>
    <x v="1"/>
    <m/>
    <m/>
    <s v="Brocade Communications Systems ICX6450-24 Switch"/>
    <s v="BZS0451J04A"/>
    <s v="NULL"/>
    <s v="0.0.0.0"/>
    <s v="Yes"/>
  </r>
  <r>
    <n v="119096"/>
    <s v="IAV1-8-Eck"/>
    <x v="0"/>
    <s v="Network Switch"/>
    <s v="IAV_WRK"/>
    <s v="Woike, Oliver"/>
    <s v="NULL"/>
    <s v="Gifhorn"/>
    <s v="G_01.B-Achteck_G_01.B0011"/>
    <s v="NULL"/>
    <x v="1"/>
    <m/>
    <m/>
    <s v="HP J4865A ProCurve 4108GL, HP J4865A ProCurve 4108GL, HP J4865A ProCurve 4108GL, HP J4865A ProCurve 4108GL, HP J4865A ProCurve 4108GL, HP J4865A ProCurve 4108GL"/>
    <s v="SG30961483, SG30961483, SG30961483, SG30961483, SG30961483, SG30961483"/>
    <s v="n.a., n.a., n.a., n.a., n.a., 00:0A:57:6A:9C:55"/>
    <s v="n.a., n.a., n.a., n.a., n.a., 10.188.71.104"/>
    <s v="Yes"/>
  </r>
  <r>
    <n v="120402"/>
    <s v="IAV1-Empfang"/>
    <x v="0"/>
    <s v="Network Switch"/>
    <s v="IAV_WRK"/>
    <s v="Woike, Oliver"/>
    <s v="NULL"/>
    <s v="Gifhorn"/>
    <s v="G_01.A-Hauptgebäude_G_01.A0001"/>
    <s v="NULL"/>
    <x v="1"/>
    <m/>
    <m/>
    <s v="HP ProCurve 2520 Switch, HP ProCurve 2520 Switch, HP ProCurve 2520 Switch, HP ProCurve 2520 Switch, HP ProCurve 2520 Switch, HP ProCurve 2520 Switch, HP ProCurve 2520 Switch, HP ProCurve 2520 Switch, HP ProCurve 2520 Switch, HP ProCurve 2520 Switch, "/>
    <s v="CPW3223N03J, CPW3223N03J, CPW3223N03J, CPW3223N03J, CPW3223N03J, CPW3223N03J, CPW3223N03J, CPW3223N03J, CPW3223N03J, CPW3223N03J, CPW3223N03J, CPW3223N03J, CPW3223N03J, CPW3223N03J, CPW3223N03J, CPW3223N03J, CPW3223N03J"/>
    <s v="60:9C:9F:B6:54:DC, n.a., 60:9C:9F:B6:54:DC, 60:9C:9F:B6:54:E5, 60:9C:9F:B6:54:EB, 60:9C:9F:B6:54:E1, 60:9C:9F:B6:54:E2, 60:9C:9F:B6:54:E3, 60:9C:9F:B6:54:E4, 60:9C:9F:B6:54:E9, 60:9C:9F:B6:54:EA, 60:9C:9F:B6:54:E6, 60:9C:9F:B6:54:E7, 60:9C:9F:B6:54:D"/>
    <s v="NULL"/>
    <s v="Yes"/>
  </r>
  <r>
    <n v="119085"/>
    <s v="IAV1-R110"/>
    <x v="0"/>
    <s v="Network Switch"/>
    <s v="IAV_WRK"/>
    <s v="Woike, Oliver"/>
    <s v="NULL"/>
    <s v="Gifhorn"/>
    <s v="G_01.A-Hauptgebäude_G_01.A0110"/>
    <s v="NULL"/>
    <x v="1"/>
    <m/>
    <m/>
    <s v="HP J4865A ProCurve 4108GL, HP J4865A ProCurve 4108GL, HP J4865A ProCurve 4108GL, HP J4865A ProCurve 4108GL"/>
    <s v="SG321MF024, SG321MF024, SG321MF024, SG321MF024"/>
    <s v="n.a., n.a., n.a., 00:0A:57:6F:00:55"/>
    <s v="n.a., n.a., n.a., 10.188.71.36"/>
    <s v="Yes"/>
  </r>
  <r>
    <n v="120401"/>
    <s v="IAV1-SRV-EG"/>
    <x v="0"/>
    <s v="Network Switch"/>
    <s v="IAV_WRK"/>
    <s v="Woike, Oliver"/>
    <s v="NULL"/>
    <s v="Gifhorn"/>
    <s v="G_01.A-Hauptgebäude_G_01.A0013"/>
    <s v="NULL"/>
    <x v="1"/>
    <m/>
    <m/>
    <s v="HP J4121A ProCurve Switch 4000M, HP J4121A ProCurve Switch 4000M, HP J4121A ProCurve Switch 4000M, HP J4121A ProCurve Switch 4000M, HP J4121A ProCurve Switch 4000M"/>
    <s v="SG12561572, SG12561572, SG12561572, SG12561572, SG12561572"/>
    <s v="n.a., n.a., n.a., n.a., 00:04:EA:4A:97:B7"/>
    <s v="n.a., n.a., n.a., n.a., 10.188.71.20"/>
    <s v="Yes"/>
  </r>
  <r>
    <n v="121382"/>
    <s v="iav3-srv-sample"/>
    <x v="0"/>
    <s v="Fibre Channel Switch"/>
    <s v="IAV_WRK"/>
    <s v="Lichthardt, Martin"/>
    <s v="NULL"/>
    <s v="Gifhorn"/>
    <s v="G_03.A-Fahrzeugentwicklung_G_03.A0224n"/>
    <s v="NULL"/>
    <x v="1"/>
    <m/>
    <m/>
    <s v="Brocade Fibre Channel Switch, Brocade Fibre Channel Switch, Brocade Fibre Channel Switch"/>
    <s v="10333LX, 10333LX, 10333LX"/>
    <s v="n.a., n.a., 50:EB:1A:18:DC:15"/>
    <s v="n.a., n.a., 10.188.13.149"/>
    <s v="Yes"/>
  </r>
  <r>
    <n v="119059"/>
    <s v="IAV3-WS1"/>
    <x v="0"/>
    <s v="Network Switch"/>
    <s v="IAV_REJ"/>
    <s v="Woike, Oliver"/>
    <s v="NULL"/>
    <s v="Gifhorn"/>
    <s v="G_01.A0203"/>
    <s v="NULL"/>
    <x v="1"/>
    <m/>
    <m/>
    <s v="HP J4865A ProCurve Switch 4108GL, revision G.07.93, HP J4865A ProCurve Switch 4108GL, revision G.07.93"/>
    <s v="HP J4865A ProCurve Switch 4108GL, revision G.07.93, HP J4865A ProCurve Switch 4108GL, revision G.07.93"/>
    <s v="nicht_vorhanden, "/>
    <s v="10.188.18.11, 10.188.18.11"/>
    <s v="Yes"/>
  </r>
  <r>
    <n v="120366"/>
    <s v="IAV3-WS10"/>
    <x v="0"/>
    <s v="Network Switch"/>
    <s v="IAV_REJ"/>
    <s v="Woike, Oliver"/>
    <s v="NULL"/>
    <s v="Gifhorn"/>
    <s v="G_01.A0203"/>
    <s v="NULL"/>
    <x v="1"/>
    <m/>
    <m/>
    <s v="HP J4121A ProCurve Switch 4000M, HP J4121A ProCurve Switch 4000M"/>
    <s v="SG93604009, SG93604009"/>
    <s v="00:10:83:B4:78:7F, "/>
    <s v="10.188.57.87, 10.188.30.230"/>
    <s v="Yes"/>
  </r>
  <r>
    <n v="120367"/>
    <s v="IAV3-WS11"/>
    <x v="0"/>
    <s v="Network Switch"/>
    <s v="IAV_REJ"/>
    <s v="Woike, Oliver"/>
    <s v="NULL"/>
    <s v="Gifhorn"/>
    <s v="G_01.A0203"/>
    <s v="NULL"/>
    <x v="1"/>
    <m/>
    <m/>
    <s v="HP J4121A ProCurve Switch 4000M, HP J4121A ProCurve Switch 4000M"/>
    <s v="TG93600265, TG93600265"/>
    <s v=", 00:10:83:AF:E7:7F"/>
    <s v="10.188.58.97, 10.188.58.97"/>
    <s v="Yes"/>
  </r>
  <r>
    <n v="120371"/>
    <s v="IAV3-WS13"/>
    <x v="0"/>
    <s v="Network Switch"/>
    <s v="IAV_WRK"/>
    <s v="Woike, Oliver"/>
    <s v="NULL"/>
    <s v="Gifhorn"/>
    <s v="G_03.A-Fahrzeugentwicklung_G_03.A0060"/>
    <s v="NULL"/>
    <x v="1"/>
    <m/>
    <m/>
    <s v="HP J4813A ProCurve Switch, HP J4813A ProCurve Switch"/>
    <s v="SG31101544, SG31101544"/>
    <s v="00:0A:57:CE:1C:E1, n.a."/>
    <s v="10.188.18.64, n.a."/>
    <s v="Yes"/>
  </r>
  <r>
    <n v="120373"/>
    <s v="IAV3-WS15"/>
    <x v="0"/>
    <s v="Network Switch"/>
    <s v="IAV_WRK"/>
    <s v="Woike, Oliver"/>
    <s v="NULL"/>
    <s v="Gifhorn"/>
    <s v="G_03.A-Fahrzeugentwicklung_G_03.A0040"/>
    <s v="NULL"/>
    <x v="1"/>
    <m/>
    <m/>
    <s v="HP J4812A ProCurve Switch, HP J4812A ProCurve Switch"/>
    <s v="SG25160606, SG25160606"/>
    <s v="00:0A:57:7D:C6:6D, n.a."/>
    <s v="10.188.18.66, n.a."/>
    <s v="Yes"/>
  </r>
  <r>
    <n v="119060"/>
    <s v="IAV3-WS2"/>
    <x v="0"/>
    <s v="Network Switch"/>
    <s v="IAV_REJ"/>
    <s v="Woike, Oliver"/>
    <s v="NULL"/>
    <s v="Gifhorn"/>
    <s v="G_01.A0203"/>
    <s v="NULL"/>
    <x v="1"/>
    <m/>
    <m/>
    <s v="HP J4865A ProCurve Switch 4108GL, revision G.07.93, HP J4865A ProCurve Switch 4108GL, revision G.07.93"/>
    <s v="HP J4865A ProCurve Switch 4108GL, revision G.07.93, HP J4865A ProCurve Switch 4108GL, revision G.07.93"/>
    <s v="nicht_vorhanden, "/>
    <s v="10.188.18.12, 10.188.18.12"/>
    <s v="Yes"/>
  </r>
  <r>
    <n v="120363"/>
    <s v="IAV3-WS4"/>
    <x v="0"/>
    <s v="Network Switch"/>
    <s v="IAV_REJ"/>
    <s v="Woike, Oliver"/>
    <s v="NULL"/>
    <s v="Gifhorn"/>
    <s v="G_01.A0203"/>
    <s v="NULL"/>
    <x v="1"/>
    <m/>
    <m/>
    <s v="HP J4121A ProCurve Switch 4000M, HP J4121A ProCurve Switch 4000M"/>
    <s v="SG93603965, SG93603965"/>
    <s v=", 00:10:83:AD:D3:FF"/>
    <s v="10.188.18.14, 10.188.18.14"/>
    <s v="Yes"/>
  </r>
  <r>
    <n v="119061"/>
    <s v="IAV3-WS6"/>
    <x v="0"/>
    <s v="Network Switch"/>
    <s v="IAV_WRK"/>
    <s v="Woike, Oliver"/>
    <s v="NULL"/>
    <s v="Gifhorn"/>
    <s v="G_03.A-Fahrzeugentwicklung_G_03.A0182"/>
    <s v="NULL"/>
    <x v="1"/>
    <m/>
    <m/>
    <s v="HP J4865A ProCurve 4108GL, HP J4865A ProCurve 4108GL"/>
    <s v="SG31361060, SG31361060"/>
    <s v="00:0A:57:40:C2:DD, n.a."/>
    <s v="10.188.18.16, n.a."/>
    <s v="Yes"/>
  </r>
  <r>
    <n v="119062"/>
    <s v="IAV3-WS7"/>
    <x v="0"/>
    <s v="Network Switch"/>
    <s v="IAV_REJ"/>
    <s v="Woike, Oliver"/>
    <s v="NULL"/>
    <s v="Gifhorn"/>
    <s v="G_01.A0203"/>
    <s v="NULL"/>
    <x v="1"/>
    <m/>
    <m/>
    <s v="HP J4865A ProCurve Switch 4108GL, revision G.07.93, HP J4865A ProCurve Switch 4108GL, revision G.07.93"/>
    <s v="HP J4865A ProCurve Switch 4108GL, revision G.07.93, HP J4865A ProCurve Switch 4108GL, revision G.07.93"/>
    <s v=", nicht_vorhanden"/>
    <s v="10.188.18.17, 10.188.18.17"/>
    <s v="Yes"/>
  </r>
  <r>
    <n v="120365"/>
    <s v="IAV3-WS8"/>
    <x v="0"/>
    <s v="Network Switch"/>
    <s v="IAV_REJ"/>
    <s v="Woike, Oliver"/>
    <s v="NULL"/>
    <s v="Gifhorn"/>
    <s v="G_01.A0203"/>
    <s v="NULL"/>
    <x v="1"/>
    <m/>
    <m/>
    <s v="HP J4121A ProCurve Switch 4000M, HP J4121A ProCurve Switch 4000M"/>
    <s v="SG93603970, SG93603970"/>
    <s v=", 00:10:83:9C:85:FF"/>
    <s v="10.188.18.18, 10.188.18.18"/>
    <s v="Yes"/>
  </r>
  <r>
    <n v="120486"/>
    <s v="IAV3-WS9"/>
    <x v="0"/>
    <s v="Network Switch"/>
    <s v="IAV_REJ"/>
    <s v="Woike, Oliver"/>
    <s v="NULL"/>
    <s v="Gifhorn"/>
    <s v="G_01.A0203"/>
    <s v="NULL"/>
    <x v="1"/>
    <m/>
    <m/>
    <s v="HP J4121A ProCurve Switch 4000M, HP J4121A ProCurve Switch 4000M"/>
    <s v="SG93604015, SG93604015"/>
    <s v=", 00:10:83:B4:A8:7F"/>
    <s v="10.188.18.19, 10.188.18.19"/>
    <s v="Yes"/>
  </r>
  <r>
    <n v="125386"/>
    <s v="IAV4-F1-EG"/>
    <x v="0"/>
    <s v="Network Switch"/>
    <s v="IAV_WRK"/>
    <s v="Woike, Oliver"/>
    <s v="NULL"/>
    <s v="Gifhorn"/>
    <s v="G_04.A-HdM Haus der Mechatronik_G_04.A0016"/>
    <s v="NULL"/>
    <x v="1"/>
    <m/>
    <m/>
    <s v="HP ProCurve J9085A Switch 2610-24, HP ProCurve J9085A Switch 2610-24"/>
    <s v="SG412MF017, SG412MF017"/>
    <s v="00:0D:9D:FB:F2:B8, n.a."/>
    <s v="10.188.128.17, n.a."/>
    <s v="Yes"/>
  </r>
  <r>
    <n v="119100"/>
    <s v="IAV6-EG"/>
    <x v="0"/>
    <s v="Network Switch"/>
    <s v="IAV_WRK"/>
    <s v="Woike, Oliver"/>
    <s v="NULL"/>
    <s v="Gifhorn"/>
    <s v="G_06.A-Bürogebäude_G_06.A0111"/>
    <s v="NULL"/>
    <x v="1"/>
    <m/>
    <m/>
    <s v="HP J4865A ProCurve 4108GL, HP J4865A ProCurve 4108GL, HP J4865A ProCurve 4108GL, HP J4865A ProCurve 4108GL"/>
    <s v="SG341MF04K, SG341MF04K, SG341MF04K, SG341MF04K"/>
    <s v="n.a., n.a., n.a., 00:01:E6:F3:0D:55"/>
    <s v="n.a., n.a., n.a., 10.188.71.120"/>
    <s v="Yes"/>
  </r>
  <r>
    <n v="119099"/>
    <s v="IAV6-OG1"/>
    <x v="0"/>
    <s v="Network Switch"/>
    <s v="IAV_WRK"/>
    <s v="Woike, Oliver"/>
    <s v="NULL"/>
    <s v="Gifhorn"/>
    <s v="G_06.A-Bürogebäude_G_06.A0111"/>
    <s v="NULL"/>
    <x v="1"/>
    <m/>
    <m/>
    <s v="HP J4865A ProCurve 4108GL, HP J4865A ProCurve 4108GL, HP J4865A ProCurve 4108GL, HP J4865A ProCurve 4108GL"/>
    <s v="SG341MF05H, SG341MF05H, SG341MF05H, SG341MF05H"/>
    <s v="n.a., n.a., 00:01:E6:F2:5F:55, n.a."/>
    <s v="n.a., n.a., 10.188.71.119, n.a."/>
    <s v="Yes"/>
  </r>
  <r>
    <n v="119098"/>
    <s v="IAV6-OG2"/>
    <x v="0"/>
    <s v="Network Switch"/>
    <s v="IAV_WRK"/>
    <s v="Woike, Oliver"/>
    <s v="NULL"/>
    <s v="Gifhorn"/>
    <s v="G_06.A-Bürogebäude_G_06.A0111"/>
    <s v="NULL"/>
    <x v="1"/>
    <m/>
    <m/>
    <s v="HP J4865A ProCurve 4108GL, HP J4865A ProCurve 4108GL, HP J4865A ProCurve 4108GL, HP J4865A ProCurve 4108GL, HP J4865A ProCurve 4108GL, HP J4865A ProCurve 4108GL, HP J4865A ProCurve 4108GL, HP J4865A ProCurve 4108GL, HP J4865A ProCurve 4108GL"/>
    <s v="SG324MF01L, SG324MF01L, SG324MF01L, SG324MF01L, SG324MF01L, SG324MF01L, SG324MF01L, SG324MF01L, SG324MF01L"/>
    <s v="n.a., n.a., n.a., n.a., n.a., n.a., n.a., n.a., 00:0A:57:F5:23:55"/>
    <s v="n.a., n.a., n.a., n.a., n.a., n.a., n.a., n.a., 10.188.71.118"/>
    <s v="Yes"/>
  </r>
  <r>
    <n v="136103"/>
    <s v="IAVC5-DV17-A"/>
    <x v="0"/>
    <s v="Network Switch"/>
    <s v="IAV_REJ"/>
    <s v="Woike, Oliver"/>
    <s v="NULL"/>
    <s v="Gifhorn"/>
    <s v="G_01.A0203"/>
    <s v="Telko mit M.Haring (07.11.2017): System ist offline."/>
    <x v="1"/>
    <m/>
    <m/>
    <s v="Foundry FastIron ICX Switch"/>
    <s v="NULL"/>
    <m/>
    <s v="172.29.250.170"/>
    <s v="No"/>
  </r>
  <r>
    <n v="233763"/>
    <s v="IAVCITRIX-ALT"/>
    <x v="1"/>
    <s v="Server"/>
    <s v="IAV_WRK"/>
    <s v="Lichthardt, Martin"/>
    <s v="NULL"/>
    <s v="Gifhorn"/>
    <s v="G_03.A-Fahrzeugentwicklung_G_03.A0224n"/>
    <s v="NULL"/>
    <x v="1"/>
    <m/>
    <m/>
    <s v="NULL"/>
    <s v="NULL"/>
    <s v="NULL"/>
    <s v="NULL"/>
    <s v="No"/>
  </r>
  <r>
    <n v="120412"/>
    <s v="iavg1-conti-demo-bhkw"/>
    <x v="0"/>
    <s v="Network Switch"/>
    <s v="IAV_WRK"/>
    <s v="Woike, Oliver"/>
    <s v="NULL"/>
    <s v="Gifhorn"/>
    <s v="G_01.M-Container_G_01.M0015"/>
    <s v="NULL"/>
    <x v="1"/>
    <m/>
    <m/>
    <s v="HP J9623A E2620-24 Switch, HP J9623A E2620-24 Switch"/>
    <s v="CN27DRR4WY, CN27DRR4WY"/>
    <s v="24:BE:05:70:A3:04, n.a."/>
    <s v="10.188.71.60, n.a."/>
    <s v="Yes"/>
  </r>
  <r>
    <n v="120403"/>
    <s v="iavg1-r101-1"/>
    <x v="0"/>
    <s v="Network Switch"/>
    <s v="IAV_WRK"/>
    <s v="Woike, Oliver"/>
    <s v="NULL"/>
    <s v="Gifhorn"/>
    <s v="G_01.A-Hauptgebäude_G_01.A0101"/>
    <s v="NULL"/>
    <x v="1"/>
    <m/>
    <m/>
    <s v="Foundry Networks Switch FLS624, Foundry Networks Switch FLS624, Foundry Networks Switch FLS624, Foundry Networks Switch FLS624, Foundry Networks Switch FLS624, Foundry Networks Switch FLS624, Foundry Networks Switch FLS624, Foundry Networks Switch FL"/>
    <s v="AN08130962, AN08130962, AN08130962, AN08130962, AN08130962, AN08130962, AN08130962, AN08130962, AN08130962, AN08130962, AN08130962, AN08130962, AN08130962, AN08130962, AN08130962, AN08130962, AN08130962, AN08130962, AN08130962, AN08130962, AN08130962"/>
    <s v="00:1B:ED:7A:9E:80, n.a., 00:1B:ED:7A:9E:80, 00:1B:ED:7A:9E:89, 00:1B:ED:7A:9E:8A, n.a., 00:1B:ED:7A:9E:88, 00:1B:ED:7A:9E:81, 00:1B:ED:7A:9E:87, 00:1B:ED:7A:9E:86, 00:1B:ED:7A:9E:96, 00:1B:ED:7A:9E:82, 00:1B:ED:7A:9E:83, 00:1B:ED:7A:9E:84, 00:1B:ED:7"/>
    <s v="NULL"/>
    <s v="Yes"/>
  </r>
  <r>
    <n v="154960"/>
    <s v="IAVG1-SRV"/>
    <x v="0"/>
    <s v="Network Switch"/>
    <s v="IAV_WRK"/>
    <s v="Mueller, Kadir Andreas"/>
    <s v="NULL"/>
    <s v="Gifhorn"/>
    <s v="G_01.A-Hauptgebäude_G_01.A0012"/>
    <s v="NULL"/>
    <x v="1"/>
    <m/>
    <m/>
    <s v="HP Brocade 4000M"/>
    <s v="SG93604014"/>
    <s v="001083-a9e480"/>
    <s v="172.16.250.12"/>
    <s v="Yes"/>
  </r>
  <r>
    <n v="119090"/>
    <s v="iavg2-srv"/>
    <x v="0"/>
    <s v="Network Switch"/>
    <s v="IAV_WRK"/>
    <s v="Woike, Oliver"/>
    <s v="NULL"/>
    <s v="Gifhorn"/>
    <s v="G_02.A-Bürogebäude (Expert)_G_02.A0014"/>
    <s v="NULL"/>
    <x v="1"/>
    <m/>
    <m/>
    <s v="HP J4865A ProCurve 4108GL, HP J4865A ProCurve 4108GL, HP J4865A ProCurve 4108GL, HP J4865A ProCurve 4108GL, HP J4865A ProCurve 4108GL, HP J4865A ProCurve 4108GL"/>
    <s v="SG30301315, SG30301315, SG30301315, SG30301315, SG30301315, SG30301315"/>
    <s v="n.a., n.a., n.a., n.a., n.a., 00:0A:57:23:DF:55"/>
    <s v="n.a., n.a., n.a., n.a., n.a., 10.188.71.65"/>
    <s v="Yes"/>
  </r>
  <r>
    <n v="120394"/>
    <s v="IAVG3-R222"/>
    <x v="0"/>
    <s v="Network Switch"/>
    <s v="IAV_REJ"/>
    <s v="Woike, Oliver"/>
    <s v="NULL"/>
    <s v="Gifhorn"/>
    <s v="G_01.A0203"/>
    <s v="NULL"/>
    <x v="1"/>
    <m/>
    <m/>
    <s v="HP J4121A ProCurve Switch 4000M, HP J4121A ProCurve Switch 4000M, HP J4121A ProCurve Switch 4000M"/>
    <s v="SG12104799, SG12104799, SG12104799"/>
    <s v="00:01:E7:EE:E7:7F, , 00:01:E7:EE:E7:7F"/>
    <s v="10.188.18.152, 10.188.233.171, 10.188.233.171"/>
    <s v="Yes"/>
  </r>
  <r>
    <n v="126745"/>
    <s v="IAVG3-R222nUSV"/>
    <x v="0"/>
    <s v="Network Switch"/>
    <s v="IAV_WRK"/>
    <s v="Woike, Oliver"/>
    <s v="NULL"/>
    <s v="Gifhorn"/>
    <s v="G_03.A-Fahrzeugentwicklung_G_03.A0222n"/>
    <s v="NULL"/>
    <x v="1"/>
    <m/>
    <m/>
    <s v="Brocade Fastiron FWS648G, Brocade Fastiron FWS648G, Brocade Fastiron FWS648G, Brocade Fastiron FWS648G, Brocade Fastiron FWS648G, Brocade Fastiron FWS648G, Brocade Fastiron FWS648G, Brocade Fastiron FWS648G, Brocade Fastiron FWS648G, Brocade Fastiron"/>
    <s v="MDAN08H022, MDAN08H022, MDAN08H022, MDAN08H022, MDAN08H022, MDAN08H022, MDAN08H022, MDAN08H022, MDAN08H022, MDAN08H022, MDAN08H022, MDAN08H022, MDAN08H022, MDAN08H022, MDAN08H022, MDAN08H022, MDAN08H022, MDAN08H022, MDAN08H022, MDAN08H022, MDAN08H022"/>
    <s v="00:24:38:FB:2F:00, n.a., 00:24:38:FB:2F:00, 00:24:38:FB:2F:09, 00:24:38:FB:2F:2E, 00:24:38:FB:2F:2F, 00:24:38:FB:2F:28, 00:24:38:FB:2F:29, 00:24:38:FB:2F:2A, 00:24:38:FB:2F:2B, 00:24:38:FB:2F:2C, 00:24:38:FB:2F:2D, 00:24:38:FB:2F:22, 00:24:38:FB:2F:2"/>
    <s v="NULL"/>
    <s v="Yes"/>
  </r>
  <r>
    <n v="120357"/>
    <s v="iavg3-srv"/>
    <x v="0"/>
    <s v="Network Switch"/>
    <s v="IAV_WRK"/>
    <s v="Woike, Oliver"/>
    <s v="NULL"/>
    <s v="Gifhorn"/>
    <s v="G_03.A-Fahrzeugentwicklung_G_03.A0224n"/>
    <s v="NULL"/>
    <x v="0"/>
    <s v="GN 06455"/>
    <s v="DS07"/>
    <s v="Foundry Networks Switch FLS624, Foundry Networks Switch FLS624, Foundry Networks Switch FLS624, Foundry Networks Switch FLS624, Foundry Networks Switch FLS624, Foundry Networks Switch FLS624, Foundry Networks Switch FLS624, Foundry Networks Switch FL"/>
    <s v="AN07451286, AN07451286, AN07451286, AN07451286, AN07451286, AN07451286, AN07451286, AN07451286, AN07451286, AN07451286, AN07451286, AN07451286, AN07451286, AN07451286, AN07451286, AN07451286, AN07451286, AN07451286, AN07451286, AN07451286, AN07451286"/>
    <s v="00:1B:ED:5C:84:80, n.a., 00:1B:ED:5C:84:80, 00:1B:ED:5C:84:89, 00:1B:ED:5C:84:8A, 00:1B:ED:5C:84:87, 00:1B:ED:5C:84:88, 00:1B:ED:5C:84:97, 00:1B:ED:5C:84:82, 00:1B:ED:5C:84:83, 00:1B:ED:5C:84:84, 00:1B:ED:5C:84:85, 00:1B:ED:5C:84:86, 00:1B:ED:5C:84:9"/>
    <s v="NULL"/>
    <s v="Yes"/>
  </r>
  <r>
    <n v="120369"/>
    <s v="IAVG3-WS12"/>
    <x v="0"/>
    <s v="Network Switch"/>
    <s v="IAV_REJ"/>
    <s v="Woike, Oliver"/>
    <s v="NULL"/>
    <s v="Gifhorn"/>
    <s v="G_01.A0203"/>
    <s v="NULL"/>
    <x v="1"/>
    <m/>
    <m/>
    <s v="Netzwerk Switch (Brocade), Netzwerk Switch (Brocade)"/>
    <s v="BZU0414J01H, BZU0414J01H"/>
    <s v=", 74:8E:F8:EC:3E:00"/>
    <s v="10.188.18.45, 10.188.18.45"/>
    <s v="Yes"/>
  </r>
  <r>
    <n v="119063"/>
    <s v="iavg3-ws14"/>
    <x v="0"/>
    <s v="Network Switch"/>
    <s v="IAV_WRK"/>
    <s v="Woike, Oliver"/>
    <s v="NULL"/>
    <s v="Gifhorn"/>
    <s v="G_03.A-Fahrzeugentwicklung_G_03.A0090"/>
    <s v="NULL"/>
    <x v="1"/>
    <m/>
    <m/>
    <s v="Brocade Fastiron FLS648, Brocade Fastiron FLS648, Brocade Fastiron FLS648, Brocade Fastiron FLS648, Brocade Fastiron FLS648, Brocade Fastiron FLS648, Brocade Fastiron FLS648, Brocade Fastiron FLS648, Brocade Fastiron FLS648, Brocade Fastiron FLS648, "/>
    <s v="AN07432073, AN07432073, AN07432073, AN07432073, AN07432073, AN07432073, AN07432073, AN07432073, AN07432073, AN07432073, AN07432073, AN07432073, AN07432073, AN07432073, AN07432073, AN07432073, AN07432073, AN07432073, AN07432073, AN07432073, AN07432073"/>
    <s v="00:1B:ED:3E:14:00, n.a., 00:1B:ED:3E:14:00, 00:1B:ED:3E:14:09, 00:1B:ED:3E:14:0A, 00:1B:ED:3E:14:0B, 00:1B:ED:3E:14:2E, 00:1B:ED:3E:14:2F, 00:1B:ED:3E:14:05, 00:1B:ED:3E:14:28, 00:1B:ED:3E:14:29, 00:1B:ED:3E:14:2A, 00:1B:ED:3E:14:2B, 00:1B:ED:3E:14:2"/>
    <s v="NULL"/>
    <s v="Yes"/>
  </r>
  <r>
    <n v="120374"/>
    <s v="iavg3-ws16"/>
    <x v="0"/>
    <s v="Network Switch"/>
    <s v="IAV_WRK"/>
    <s v="Woike, Oliver"/>
    <s v="NULL"/>
    <s v="Gifhorn"/>
    <s v="G_03.A-Fahrzeugentwicklung_G_03.A0011"/>
    <s v="NULL"/>
    <x v="1"/>
    <m/>
    <m/>
    <s v="Foundry Networks Switch FLS624, Foundry Networks Switch FLS624, Foundry Networks Switch FLS624, Foundry Networks Switch FLS624, Foundry Networks Switch FLS624, Foundry Networks Switch FLS624, Foundry Networks Switch FLS624, Foundry Networks Switch FL"/>
    <s v="AN08080086, AN08080086, AN08080086, AN08080086, AN08080086, AN08080086, AN08080086, AN08080086, AN08080086, AN08080086, AN08080086, AN08080086, AN08080086, AN08080086, AN08080086, AN08080086, AN08080086, AN08080086, AN08080086, AN08080086, AN08080086"/>
    <s v="n.a., n.a., n.a., n.a., 00:1B:ED:79:FC:C4, 00:1B:ED:79:FC:C5, 00:1B:ED:79:FC:C6, 00:1B:ED:79:FC:C7, 00:1B:ED:79:FC:C8, n.a., 00:1B:ED:79:FC:D4, 00:1B:ED:79:FC:D5, 00:1B:ED:79:FC:D6, 00:1B:ED:79:FC:D7, 00:1B:ED:79:FC:C2, 00:1B:ED:79:FC:C3, 00:1B:ED:79"/>
    <s v="NULL"/>
    <s v="Yes"/>
  </r>
  <r>
    <n v="119064"/>
    <s v="iavg3-ws16-2"/>
    <x v="0"/>
    <s v="Network Switch"/>
    <s v="IAV_WRK"/>
    <s v="Woike, Oliver"/>
    <s v="NULL"/>
    <s v="Gifhorn"/>
    <s v="G_03.A-Fahrzeugentwicklung_G_03.A0011"/>
    <s v="NULL"/>
    <x v="1"/>
    <m/>
    <m/>
    <s v="Brocade Fastiron FLS648, Brocade Fastiron FLS648, Brocade Fastiron FLS648, Brocade Fastiron FLS648, Brocade Fastiron FLS648, Brocade Fastiron FLS648, Brocade Fastiron FLS648, Brocade Fastiron FLS648, Brocade Fastiron FLS648, Brocade Fastiron FLS648, "/>
    <s v="M8AN25F06H, M8AN25F06H, M8AN25F06H, M8AN25F06H, M8AN25F06H, M8AN25F06H, M8AN25F06H, M8AN25F06H, M8AN25F06H, M8AN25F06H, M8AN25F06H, M8AN25F06H, M8AN25F06H, M8AN25F06H, M8AN25F06H, M8AN25F06H, M8AN25F06H, M8AN25F06H, M8AN25F06H, M8AN25F06H, M8AN25F06H"/>
    <s v="00:1B:ED:EC:FC:40, n.a., 00:1B:ED:EC:FC:40, 00:1B:ED:EC:FC:49, 00:1B:ED:EC:FC:4A, 00:1B:ED:EC:FC:4B, 00:1B:ED:EC:FC:6C, 00:1B:ED:EC:FC:6D, 00:1B:ED:EC:FC:6E, 00:1B:ED:EC:FC:6F, 00:1B:ED:EC:FC:66, 00:1B:ED:EC:FC:67, 00:1B:ED:EC:FC:68, 00:1B:ED:EC:FC:6"/>
    <s v="NULL"/>
    <s v="Yes"/>
  </r>
  <r>
    <n v="120362"/>
    <s v="IAVG3-WS3"/>
    <x v="0"/>
    <s v="Network Switch"/>
    <s v="IAV_WRK"/>
    <s v="Woike, Oliver"/>
    <s v="NULL"/>
    <s v="Gifhorn"/>
    <s v="G_03.A-Fahrzeugentwicklung_G_03.A0150"/>
    <s v="NULL"/>
    <x v="1"/>
    <m/>
    <m/>
    <s v="NULL"/>
    <s v="NULL"/>
    <s v="NULL"/>
    <s v="NULL"/>
    <s v="No"/>
  </r>
  <r>
    <n v="119081"/>
    <s v="iavg3-ws7-ccuser"/>
    <x v="0"/>
    <s v="Network Switch"/>
    <s v="IAV_REJ"/>
    <s v="Woike, Oliver"/>
    <s v="NULL"/>
    <s v="Gifhorn"/>
    <s v="G_01.A0203"/>
    <s v="NULL"/>
    <x v="1"/>
    <m/>
    <m/>
    <s v="Foundry Networks, Inc. FLS648, IronWare Version 04, Foundry Networks, Inc. FLS648, IronWare Version 04"/>
    <s v="Foundry Networks, Inc. FLS648, IronWare Version 04, Foundry Networks, Inc. FLS648, IronWare Version 04"/>
    <s v="nicht_vorhanden, "/>
    <s v="10.188.18.155, 10.188.18.155"/>
    <s v="Yes"/>
  </r>
  <r>
    <n v="120426"/>
    <s v="iavg4-dist-1-srv"/>
    <x v="0"/>
    <s v="Network Switch"/>
    <s v="IAV_WRK"/>
    <s v="Woike, Oliver"/>
    <s v="NULL"/>
    <s v="Gifhorn"/>
    <s v="G_04.A-Hauptgebäude_G_04.A0026"/>
    <s v="NULL"/>
    <x v="0"/>
    <m/>
    <s v="DS01"/>
    <s v="Brocade Communications Systems ICX6650-64 Switch, Brocade Communications Systems ICX6650-64 Switch, Brocade Communications Systems ICX6650-64 Switch, Brocade Communications Systems ICX6650-64 Switch, Brocade Communications Systems ICX6650-64 Switch, "/>
    <s v="CLQ2527J0EK, CLQ2527J0EK, CLQ2527J0EK, CLQ2527J0EK, CLQ2527J0EK, CLQ2527J0EK, CLQ2527J0EK, CLQ2527J0EK, CLQ2527J0EK, CLQ2527J0EK, CLQ2527J0EK, CLQ2527J0EK, CLQ2527J0EK, CLQ2527J0EK, CLQ2527J0EK, CLQ2527J0EK, CLQ2527J0EK, CLQ2527J0EK, CLQ2527J0EK, CLQ"/>
    <s v="74:8E:F8:FF:E1:38, n.a., 74:8E:F8:FF:E1:38, 74:8E:F8:FF:E1:41, 74:8E:F8:FF:E1:42, 74:8E:F8:FF:E1:43, 74:8E:F8:FF:E1:7B, 74:8E:F8:FF:E1:7C, 74:8E:F8:FF:E1:75, 74:8E:F8:FF:E1:76, 74:8E:F8:FF:E1:77, 74:8E:F8:FF:E1:78, 74:8E:F8:FF:E1:79, 74:8E:F8:FF:E1:7"/>
    <s v="NULL"/>
    <s v="Yes"/>
  </r>
  <r>
    <n v="119106"/>
    <s v="IAVG4-F3-OG4"/>
    <x v="0"/>
    <s v="Network Switch"/>
    <s v="IAV_REJ"/>
    <s v="Woike, Oliver"/>
    <s v="NULL"/>
    <s v="Gifhorn"/>
    <s v="G_01.A0203"/>
    <s v="Mario Motschnik: Außer Betrieb genommen am 09.12.2016"/>
    <x v="1"/>
    <m/>
    <m/>
    <s v="HP J4865A ProCurve 4108GL, HP J4865A ProCurve 4108GL"/>
    <s v="SG406MF0BU, SG406MF0BU"/>
    <s v="00:0E:7F:0A:54:FF, n.a."/>
    <s v="10.188.128.53, n.a."/>
    <s v="Yes"/>
  </r>
  <r>
    <n v="119110"/>
    <s v="iavg4-f4-eg-2"/>
    <x v="0"/>
    <s v="Network Switch"/>
    <s v="IAV_WRK"/>
    <s v="Woike, Oliver"/>
    <s v="NULL"/>
    <s v="Gifhorn"/>
    <s v="G_04.A-HdM Haus der Mechatronik_G_04.A0070"/>
    <s v="NULL"/>
    <x v="1"/>
    <m/>
    <m/>
    <s v="Brocade Fastiron FLS648, Brocade Fastiron FLS648"/>
    <s v="NULL"/>
    <s v=", n.a."/>
    <s v="10.188.128.91, n.a."/>
    <s v="No"/>
  </r>
  <r>
    <n v="119018"/>
    <s v="iavg4-f4-eg-3"/>
    <x v="0"/>
    <s v="Network Switch"/>
    <s v="IAV_WRK"/>
    <s v="Woike, Oliver"/>
    <s v="NULL"/>
    <s v="Gifhorn"/>
    <s v="G_04.A-HdM Haus der Mechatronik_G_04.A0070"/>
    <s v="NULL"/>
    <x v="1"/>
    <m/>
    <m/>
    <s v="Brocade Fastiron FLS648, Brocade Fastiron FLS648, Brocade Fastiron FLS648, Brocade Fastiron FLS648, Brocade Fastiron FLS648, Brocade Fastiron FLS648, Brocade Fastiron FLS648, Brocade Fastiron FLS648, Brocade Fastiron FLS648, Brocade Fastiron FLS648, "/>
    <s v="AN08290331, AN08290331, AN08290331, AN08290331, AN08290331, AN08290331, AN08290331, AN08290331, AN08290331, AN08290331, AN08290331, AN08290331, AN08290331, AN08290331, AN08290331, AN08290331, AN08290331, AN08290331, AN08290331, AN08290331, AN08290331"/>
    <s v="00:1B:ED:80:33:00, n.a., 00:1B:ED:80:33:00, 00:1B:ED:80:33:09, 00:1B:ED:80:33:0A, 00:1B:ED:80:33:0B, 00:1B:ED:80:33:07, 00:1B:ED:80:33:08, 00:1B:ED:80:33:03, 00:1B:ED:80:33:06, 00:1B:ED:80:33:2D, 00:1B:ED:80:33:2E, 00:1B:ED:80:33:2F, 00:1B:ED:80:33:0"/>
    <s v="NULL"/>
    <s v="Yes"/>
  </r>
  <r>
    <n v="119019"/>
    <s v="iavg4-f4-eg-4"/>
    <x v="0"/>
    <s v="Network Switch"/>
    <s v="IAV_WRK"/>
    <s v="Woike, Oliver"/>
    <s v="NULL"/>
    <s v="Gifhorn"/>
    <s v="G_04.A-HdM Haus der Mechatronik_G_04.A0070"/>
    <s v="NULL"/>
    <x v="1"/>
    <m/>
    <m/>
    <s v="Brocade Fastiron FLS648, Brocade Fastiron FLS648, Brocade Fastiron FLS648, Brocade Fastiron FLS648, Brocade Fastiron FLS648, Brocade Fastiron FLS648, Brocade Fastiron FLS648, Brocade Fastiron FLS648, Brocade Fastiron FLS648, Brocade Fastiron FLS648, "/>
    <s v="AN08413242, AN08413242, AN08413242, AN08413242, AN08413242, AN08413242, AN08413242, AN08413242, AN08413242, AN08413242, AN08413242, AN08413242, AN08413242, AN08413242, AN08413242, AN08413242, AN08413242, AN08413242, AN08413242, AN08413242, AN08413242"/>
    <s v="00:1B:ED:90:CE:80, n.a., 00:1B:ED:90:CE:80, 00:1B:ED:90:CE:89, 00:1B:ED:90:CE:8A, 00:1B:ED:90:CE:86, 00:1B:ED:90:CE:87, 00:1B:ED:90:CE:88, 00:1B:ED:90:CE:81, 00:1B:ED:90:CE:AC, 00:1B:ED:90:CE:AD, 00:1B:ED:90:CE:AE, 00:1B:ED:90:CE:AF, 00:1B:ED:90:CE:8"/>
    <s v="NULL"/>
    <s v="Yes"/>
  </r>
  <r>
    <n v="119020"/>
    <s v="iavg4-f4-og1-2"/>
    <x v="0"/>
    <s v="Network Switch"/>
    <s v="IAV_WRK"/>
    <s v="Woike, Oliver"/>
    <s v="NULL"/>
    <s v="Gifhorn"/>
    <s v="G_04.A-HdM Haus der Mechatronik_G_04.A0177"/>
    <s v="NULL"/>
    <x v="1"/>
    <m/>
    <m/>
    <s v="Brocade Fastiron FLS648, Brocade Fastiron FLS648"/>
    <s v="AN08290385, AN08290385"/>
    <s v="n.a., 00:1B:ED:80:41:80"/>
    <s v="n.a., 10.188.128.96"/>
    <s v="Yes"/>
  </r>
  <r>
    <n v="119021"/>
    <s v="iavg4-f4-og1-3"/>
    <x v="0"/>
    <s v="Network Switch"/>
    <s v="IAV_WRK"/>
    <s v="Woike, Oliver"/>
    <s v="NULL"/>
    <s v="Gifhorn"/>
    <s v="G_04.A-HdM Haus der Mechatronik_G_04.A0177"/>
    <s v="NULL"/>
    <x v="1"/>
    <m/>
    <m/>
    <s v="Brocade Fastiron FLS648, Brocade Fastiron FLS648"/>
    <s v="AN08431573, AN08431573"/>
    <s v="00:1B:ED:90:FE:C0, n.a."/>
    <s v="10.188.128.97, n.a."/>
    <s v="Yes"/>
  </r>
  <r>
    <n v="119022"/>
    <s v="iavg4-f4-og1-4"/>
    <x v="0"/>
    <s v="Network Switch"/>
    <s v="IAV_WRK"/>
    <s v="Woike, Oliver"/>
    <s v="NULL"/>
    <s v="Gifhorn"/>
    <s v="G_04.A-HdM Haus der Mechatronik_G_04.A0177"/>
    <s v="NULL"/>
    <x v="1"/>
    <m/>
    <m/>
    <s v="Brocade Fastiron FLS648, Brocade Fastiron FLS648"/>
    <s v="AN08430721, AN08430721"/>
    <s v="n.a., 00:1B:ED:90:E1:C0"/>
    <s v="n.a., 10.188.128.98"/>
    <s v="Yes"/>
  </r>
  <r>
    <n v="119023"/>
    <s v="iavg4-f4-og2-2"/>
    <x v="0"/>
    <s v="Network Switch"/>
    <s v="IAV_WRK"/>
    <s v="Woike, Oliver"/>
    <s v="NULL"/>
    <s v="Gifhorn"/>
    <s v="G_04.A-HdM Haus der Mechatronik_G_04.A0277"/>
    <s v="NULL"/>
    <x v="1"/>
    <m/>
    <m/>
    <s v="Brocade Fastiron FLS648, Brocade Fastiron FLS648, Brocade Fastiron FLS648, Brocade Fastiron FLS648, Brocade Fastiron FLS648, Brocade Fastiron FLS648, Brocade Fastiron FLS648, Brocade Fastiron FLS648, Brocade Fastiron FLS648, Brocade Fastiron FLS648, "/>
    <s v="AN08431542, AN08431542, AN08431542, AN08431542, AN08431542, AN08431542, AN08431542, AN08431542, AN08431542, AN08431542, AN08431542, AN08431542, AN08431542, AN08431542, AN08431542, AN08431542, AN08431542, AN08431542, AN08431542, AN08431542, AN08431542"/>
    <s v="00:1B:ED:91:0B:00, n.a., 00:1B:ED:91:0B:00, n.a., n.a., 00:1B:ED:91:0B:1A, 00:1B:ED:91:0B:2F, 00:1B:ED:91:0B:04, 00:1B:ED:91:0B:05, 00:1B:ED:91:0B:06, 00:1B:ED:91:0B:07, 00:1B:ED:91:0B:08, 00:1B:ED:91:0B:29, 00:1B:ED:91:0B:2A, 00:1B:ED:91:0B:2B, 00:1"/>
    <s v="NULL"/>
    <s v="Yes"/>
  </r>
  <r>
    <n v="119024"/>
    <s v="iavg4-f4-og2-3"/>
    <x v="0"/>
    <s v="Network Switch"/>
    <s v="IAV_WRK"/>
    <s v="Woike, Oliver"/>
    <s v="NULL"/>
    <s v="Gifhorn"/>
    <s v="G_04.A-HdM Haus der Mechatronik_G_04.A0277"/>
    <s v="NULL"/>
    <x v="1"/>
    <m/>
    <m/>
    <s v="Brocade Fastiron FLS648, Brocade Fastiron FLS648, Brocade Fastiron FLS648, Brocade Fastiron FLS648, Brocade Fastiron FLS648, Brocade Fastiron FLS648, Brocade Fastiron FLS648, Brocade Fastiron FLS648, Brocade Fastiron FLS648, Brocade Fastiron FLS648, "/>
    <s v="AN07280480, AN07280480, AN07280480, AN07280480, AN07280480, AN07280480, AN07280480, AN07280480, AN07280480, AN07280480, AN07280480, AN07280480, AN07280480, AN07280480, AN07280480, AN07280480, AN07280480, AN07280480, AN07280480, AN07280480, AN07280480"/>
    <s v="00:12:F2:EC:04:C0, n.a., 00:12:F2:EC:04:C0, 00:12:F2:EC:04:C9, 00:12:F2:EC:04:CA, 00:12:F2:EC:04:C6, 00:12:F2:EC:04:C7, 00:12:F2:EC:04:C8, 00:12:F2:EC:04:EC, 00:12:F2:EC:04:ED, 00:12:F2:EC:04:EE, 00:12:F2:EC:04:EF, 00:12:F2:EC:04:C4, 00:12:F2:EC:04:C"/>
    <s v="NULL"/>
    <s v="Yes"/>
  </r>
  <r>
    <n v="119025"/>
    <s v="iavg4-f4-og2-4"/>
    <x v="0"/>
    <s v="Network Switch"/>
    <s v="IAV_WRK"/>
    <s v="Woike, Oliver"/>
    <s v="NULL"/>
    <s v="Gifhorn"/>
    <s v="G_04.A-HdM Haus der Mechatronik_G_04.A0277"/>
    <s v="NULL"/>
    <x v="1"/>
    <m/>
    <m/>
    <s v="Brocade Fastiron FLS648, Brocade Fastiron FLS648, Brocade Fastiron FLS648, Brocade Fastiron FLS648, Brocade Fastiron FLS648, Brocade Fastiron FLS648, Brocade Fastiron FLS648, Brocade Fastiron FLS648, Brocade Fastiron FLS648, Brocade Fastiron FLS648, "/>
    <s v="AN08290620, AN08290620, AN08290620, AN08290620, AN08290620, AN08290620, AN08290620, AN08290620, AN08290620, AN08290620, AN08290620, AN08290620, AN08290620, AN08290620, AN08290620, AN08290620, AN08290620, AN08290620, AN08290620, AN08290620, AN08290620"/>
    <s v="00:1B:ED:80:12:40, n.a., 00:1B:ED:80:12:40, 00:1B:ED:80:12:49, 00:1B:ED:80:12:4A, 00:1B:ED:80:12:46, 00:1B:ED:80:12:47, 00:1B:ED:80:12:48, 00:1B:ED:80:12:58, 00:1B:ED:80:12:6C, 00:1B:ED:80:12:6D, 00:1B:ED:80:12:6E, 00:1B:ED:80:12:6F, 00:1B:ED:80:12:4"/>
    <s v="NULL"/>
    <s v="Yes"/>
  </r>
  <r>
    <n v="119027"/>
    <s v="iavg4-f4-og3-2"/>
    <x v="0"/>
    <s v="Network Switch"/>
    <s v="IAV_WRK"/>
    <s v="Woike, Oliver"/>
    <s v="NULL"/>
    <s v="Gifhorn"/>
    <s v="G_04.A-HdM Haus der Mechatronik_G_04.A0370"/>
    <s v="NULL"/>
    <x v="1"/>
    <m/>
    <m/>
    <s v="Brocade Fastiron FLS648, Brocade Fastiron FLS648, Brocade Fastiron FLS648, Brocade Fastiron FLS648, Brocade Fastiron FLS648, Brocade Fastiron FLS648, Brocade Fastiron FLS648, Brocade Fastiron FLS648, Brocade Fastiron FLS648, Brocade Fastiron FLS648, "/>
    <s v="AN08290326, AN08290326, AN08290326, AN08290326, AN08290326, AN08290326, AN08290326, AN08290326, AN08290326, AN08290326, AN08290326, AN08290326, AN08290326, AN08290326, AN08290326, AN08290326, AN08290326, AN08290326, AN08290326, AN08290326, AN08290326"/>
    <s v="00:1B:ED:80:11:80, n.a., 00:1B:ED:80:11:9C, 00:1B:ED:80:11:82, 00:1B:ED:80:11:9D, 00:1B:ED:80:11:9E, 00:1B:ED:80:11:9A, 00:1B:ED:80:11:9B, 00:1B:ED:80:11:94, 00:1B:ED:80:11:95, 00:1B:ED:80:11:96, 00:1B:ED:80:11:97, 00:1B:ED:80:11:98, 00:1B:ED:80:11:9"/>
    <s v="NULL"/>
    <s v="Yes"/>
  </r>
  <r>
    <n v="119026"/>
    <s v="iavg4-f4-og3-3"/>
    <x v="0"/>
    <s v="Network Switch"/>
    <s v="IAV_WRK"/>
    <s v="Woike, Oliver"/>
    <s v="NULL"/>
    <s v="Gifhorn"/>
    <s v="G_04.A-HdM Haus der Mechatronik_G_04.A0370"/>
    <s v="NULL"/>
    <x v="1"/>
    <m/>
    <m/>
    <s v="Brocade Fastiron FLS648, Brocade Fastiron FLS648, Brocade Fastiron FLS648, Brocade Fastiron FLS648, Brocade Fastiron FLS648, Brocade Fastiron FLS648, Brocade Fastiron FLS648, Brocade Fastiron FLS648, Brocade Fastiron FLS648, Brocade Fastiron FLS648, "/>
    <s v="AN07432065, AN07432065, AN07432065, AN07432065, AN07432065, AN07432065, AN07432065, AN07432065, AN07432065, AN07432065, AN07432065, AN07432065, AN07432065, AN07432065, AN07432065, AN07432065, AN07432065, AN07432065, AN07432065, AN07432065, AN07432065"/>
    <s v="00:1B:ED:3D:FE:40, n.a., 00:1B:ED:3D:FE:40, 00:1B:ED:3D:FE:49, 00:1B:ED:3D:FE:4A, 00:1B:ED:3D:FE:4B, n.a., 00:1B:ED:3D:FE:48, 00:1B:ED:3D:FE:47, 00:1B:ED:3D:FE:6D, 00:1B:ED:3D:FE:6E, 00:1B:ED:3D:FE:6F, 00:1B:ED:3D:FE:44, 00:1B:ED:3D:FE:45, 00:1B:ED:3"/>
    <s v="NULL"/>
    <s v="Yes"/>
  </r>
  <r>
    <n v="119028"/>
    <s v="iavg4-f4-og3-4"/>
    <x v="0"/>
    <s v="Network Switch"/>
    <s v="IAV_WRK"/>
    <s v="Woike, Oliver"/>
    <s v="NULL"/>
    <s v="Gifhorn"/>
    <s v="G_04.A-HdM Haus der Mechatronik_G_04.A0370"/>
    <s v="NULL"/>
    <x v="1"/>
    <m/>
    <m/>
    <s v="Brocade Fastiron FLS648, Brocade Fastiron FLS648, Brocade Fastiron FLS648, Brocade Fastiron FLS648, Brocade Fastiron FLS648, Brocade Fastiron FLS648, Brocade Fastiron FLS648, Brocade Fastiron FLS648, Brocade Fastiron FLS648, Brocade Fastiron FLS648, "/>
    <s v="AN08430717, AN08430717, AN08430717, AN08430717, AN08430717, AN08430717, AN08430717, AN08430717, AN08430717, AN08430717, AN08430717, AN08430717, AN08430717, AN08430717, AN08430717, AN08430717, AN08430717, AN08430717, AN08430717, AN08430717, AN08430717"/>
    <s v="00:1B:ED:90:EA:40, n.a., 00:1B:ED:90:EA:40, 00:1B:ED:90:EA:44, 00:1B:ED:90:EA:45, 00:1B:ED:90:EA:46, 00:1B:ED:90:EA:47, 00:1B:ED:90:EA:48, 00:1B:ED:90:EA:63, 00:1B:ED:90:EA:6A, 00:1B:ED:90:EA:6B, 00:1B:ED:90:EA:6C, 00:1B:ED:90:EA:6D, 00:1B:ED:90:EA:6"/>
    <s v="NULL"/>
    <s v="Yes"/>
  </r>
  <r>
    <n v="119029"/>
    <s v="iavg4-f4-og4-2"/>
    <x v="0"/>
    <s v="Network Switch"/>
    <s v="IAV_WRK"/>
    <s v="Woike, Oliver"/>
    <s v="NULL"/>
    <s v="Gifhorn"/>
    <s v="G_04.A-HdM Haus der Mechatronik_G_04.A0461"/>
    <s v="NULL"/>
    <x v="1"/>
    <m/>
    <m/>
    <s v="Brocade Fastiron FLS648, Brocade Fastiron FLS648, Brocade Fastiron FLS648, Brocade Fastiron FLS648, Brocade Fastiron FLS648, Brocade Fastiron FLS648, Brocade Fastiron FLS648, Brocade Fastiron FLS648, Brocade Fastiron FLS648, Brocade Fastiron FLS648, "/>
    <s v="AN08431568, AN08431568, AN08431568, AN08431568, AN08431568, AN08431568, AN08431568, AN08431568, AN08431568, AN08431568, AN08431568, AN08431568, AN08431568, AN08431568, AN08431568, AN08431568, AN08431568, AN08431568, AN08431568, AN08431568, AN08431568"/>
    <s v="00:1B:ED:91:01:80, n.a., 00:1B:ED:91:01:80, 00:1B:ED:91:01:89, 00:1B:ED:91:01:8A, 00:1B:ED:91:01:8B, 00:1B:ED:91:01:87, 00:1B:ED:91:01:88, 00:1B:ED:91:01:AF, 00:1B:ED:91:01:AD, 00:1B:ED:91:01:AE, n.a., 00:1B:ED:91:01:84, 00:1B:ED:91:01:85, 00:1B:ED:9"/>
    <s v="NULL"/>
    <s v="Yes"/>
  </r>
  <r>
    <n v="119030"/>
    <s v="iavg4-f4-og4-3"/>
    <x v="0"/>
    <s v="Network Switch"/>
    <s v="IAV_WRK"/>
    <s v="Woike, Oliver"/>
    <s v="NULL"/>
    <s v="Gifhorn"/>
    <s v="G_04.A-HdM Haus der Mechatronik_G_04.A0461"/>
    <s v="NULL"/>
    <x v="1"/>
    <m/>
    <m/>
    <s v="Brocade Fastiron FLS648, Brocade Fastiron FLS648, Brocade Fastiron FLS648, Brocade Fastiron FLS648, Brocade Fastiron FLS648, Brocade Fastiron FLS648, Brocade Fastiron FLS648, Brocade Fastiron FLS648, Brocade Fastiron FLS648, Brocade Fastiron FLS648, "/>
    <s v="AN08290382, AN08290382, AN08290382, AN08290382, AN08290382, AN08290382, AN08290382, AN08290382, AN08290382, AN08290382, AN08290382, AN08290382, AN08290382, AN08290382, AN08290382, AN08290382, AN08290382, AN08290382, AN08290382, AN08290382, AN08290382"/>
    <s v="00:1B:ED:80:40:80, n.a., 00:1B:ED:80:40:80, 00:1B:ED:80:40:89, 00:1B:ED:80:40:8A, 00:1B:ED:80:40:86, 00:1B:ED:80:40:87, 00:1B:ED:80:40:88, 00:1B:ED:80:40:8D, 00:1B:ED:80:40:8B, 00:1B:ED:80:40:AC, 00:1B:ED:80:40:AD, 00:1B:ED:80:40:AE, 00:1B:ED:80:40:A"/>
    <s v="NULL"/>
    <s v="Yes"/>
  </r>
  <r>
    <n v="119031"/>
    <s v="iavg4-f4-og4-4"/>
    <x v="0"/>
    <s v="Network Switch"/>
    <s v="IAV_WRK"/>
    <s v="Woike, Oliver"/>
    <s v="NULL"/>
    <s v="Gifhorn"/>
    <s v="G_04.A-HdM Haus der Mechatronik_G_04.A0461"/>
    <s v="NULL"/>
    <x v="1"/>
    <m/>
    <m/>
    <s v="Brocade Fastiron FLS648, Brocade Fastiron FLS648, Brocade Fastiron FLS648, Brocade Fastiron FLS648, Brocade Fastiron FLS648, Brocade Fastiron FLS648, Brocade Fastiron FLS648, Brocade Fastiron FLS648, Brocade Fastiron FLS648, Brocade Fastiron FLS648, "/>
    <s v="AN08430724, AN08430724, AN08430724, AN08430724, AN08430724, AN08430724, AN08430724, AN08430724, AN08430724, AN08430724, AN08430724, AN08430724, AN08430724, AN08430724, AN08430724, AN08430724, AN08430724, AN08430724, AN08430724, AN08430724, AN08430724"/>
    <s v="00:1B:ED:90:E5:C0, n.a., 00:1B:ED:90:E5:C0, 00:1B:ED:90:E5:C9, 00:1B:ED:90:E5:CA, 00:1B:ED:90:E5:CB, 00:1B:ED:90:E5:C7, 00:1B:ED:90:E5:C8, 00:1B:ED:90:E5:ED, 00:1B:ED:90:E5:EE, 00:1B:ED:90:E5:EF, 00:1B:ED:90:E5:C4, 00:1B:ED:90:E5:C5, 00:1B:ED:90:E5:C"/>
    <s v="NULL"/>
    <s v="Yes"/>
  </r>
  <r>
    <n v="119032"/>
    <s v="iavg4-f5-eg-2"/>
    <x v="0"/>
    <s v="Network Switch"/>
    <s v="IAV_WRK"/>
    <s v="Woike, Oliver"/>
    <s v="NULL"/>
    <s v="Gifhorn"/>
    <s v="G_04.A-HdM Haus der Mechatronik_G_04.A0079"/>
    <s v="NULL"/>
    <x v="1"/>
    <m/>
    <m/>
    <s v="Brocade Fastiron FLS648, Brocade Fastiron FLS648, Brocade Fastiron FLS648, Brocade Fastiron FLS648, Brocade Fastiron FLS648, Brocade Fastiron FLS648, Brocade Fastiron FLS648, Brocade Fastiron FLS648, Brocade Fastiron FLS648, Brocade Fastiron FLS648, "/>
    <s v="AN08430726, AN08430726, AN08430726, AN08430726, AN08430726, AN08430726, AN08430726, AN08430726, AN08430726, AN08430726, AN08430726, AN08430726, AN08430726, AN08430726, AN08430726, AN08430726, AN08430726, AN08430726, AN08430726, AN08430726, AN08430726"/>
    <s v="00:1B:ED:90:EC:00, n.a., 00:1B:ED:90:EC:00, 00:1B:ED:90:EC:09, 00:1B:ED:90:EC:0A, 00:1B:ED:90:EC:06, 00:1B:ED:90:EC:07, 00:1B:ED:90:EC:08, 00:1B:ED:90:EC:04, 00:1B:ED:90:EC:2C, 00:1B:ED:90:EC:2D, 00:1B:ED:90:EC:2E, 00:1B:ED:90:EC:2F, n.a., 00:1B:ED:9"/>
    <s v="NULL"/>
    <s v="Yes"/>
  </r>
  <r>
    <n v="119033"/>
    <s v="iavg4-f5-eg-3"/>
    <x v="0"/>
    <s v="Network Switch"/>
    <s v="IAV_WRK"/>
    <s v="Woike, Oliver"/>
    <s v="NULL"/>
    <s v="Gifhorn"/>
    <s v="G_04.A-HdM Haus der Mechatronik_G_04.A0079"/>
    <s v="NULL"/>
    <x v="1"/>
    <m/>
    <m/>
    <s v="Brocade Fastiron FLS648, Brocade Fastiron FLS648, Brocade Fastiron FLS648, Brocade Fastiron FLS648, Brocade Fastiron FLS648, Brocade Fastiron FLS648, Brocade Fastiron FLS648, Brocade Fastiron FLS648, Brocade Fastiron FLS648, Brocade Fastiron FLS648, "/>
    <s v="AN08430707, AN08430707, AN08430707, AN08430707, AN08430707, AN08430707, AN08430707, AN08430707, AN08430707, AN08430707, AN08430707, AN08430707, AN08430707, AN08430707, AN08430707, AN08430707, AN08430707, AN08430707, AN08430707, AN08430707, AN08430707"/>
    <s v="00:1B:ED:90:F8:C0, n.a., 00:1B:ED:90:F8:C0, 00:1B:ED:90:F8:C4, 00:1B:ED:90:F8:C5, 00:1B:ED:90:F8:C6, 00:1B:ED:90:F8:C7, 00:1B:ED:90:F8:C8, 00:1B:ED:90:F8:EA, 00:1B:ED:90:F8:EB, 00:1B:ED:90:F8:EC, 00:1B:ED:90:F8:ED, 00:1B:ED:90:F8:EE, 00:1B:ED:90:F8:E"/>
    <s v="NULL"/>
    <s v="Yes"/>
  </r>
  <r>
    <n v="119034"/>
    <s v="iavg4-f5-eg-4"/>
    <x v="0"/>
    <s v="Network Switch"/>
    <s v="IAV_WRK"/>
    <s v="Woike, Oliver"/>
    <s v="NULL"/>
    <s v="Gifhorn"/>
    <s v="G_04.A-HdM Haus der Mechatronik_G_04.A0079"/>
    <s v="NULL"/>
    <x v="1"/>
    <m/>
    <m/>
    <s v="Brocade Fastiron FLS648, Brocade Fastiron FLS648, Brocade Fastiron FLS648, Brocade Fastiron FLS648, Brocade Fastiron FLS648, Brocade Fastiron FLS648, Brocade Fastiron FLS648, Brocade Fastiron FLS648, Brocade Fastiron FLS648, Brocade Fastiron FLS648, "/>
    <s v="AN08290383, AN08290383, AN08290383, AN08290383, AN08290383, AN08290383, AN08290383, AN08290383, AN08290383, AN08290383, AN08290383, AN08290383, AN08290383, AN08290383, AN08290383, AN08290383, AN08290383, AN08290383, AN08290383, AN08290383, AN08290383"/>
    <s v="00:1B:ED:80:3D:40, n.a., 00:1B:ED:80:3D:40, 00:1B:ED:80:3D:49, 00:1B:ED:80:3D:4A, 00:1B:ED:80:3D:4B, 00:1B:ED:80:3D:47, 00:1B:ED:80:3D:48, 00:1B:ED:80:3D:6D, 00:1B:ED:80:3D:6E, 00:1B:ED:80:3D:6F, 00:1B:ED:80:3D:44, 00:1B:ED:80:3D:45, 00:1B:ED:80:3D:4"/>
    <s v="NULL"/>
    <s v="Yes"/>
  </r>
  <r>
    <n v="119037"/>
    <s v="iavg4-f5-og1-2"/>
    <x v="0"/>
    <s v="Network Switch"/>
    <s v="IAV_REJ"/>
    <s v="Woike, Oliver"/>
    <s v="NULL"/>
    <s v="Gifhorn"/>
    <s v="G_01.A0203"/>
    <s v="M. Haring (26.07.2017): System ist außer Betrieb."/>
    <x v="1"/>
    <m/>
    <m/>
    <s v="NULL"/>
    <s v="NULL"/>
    <s v="NULL"/>
    <s v="NULL"/>
    <s v="No"/>
  </r>
  <r>
    <n v="119035"/>
    <s v="iavg4-f5-og1-3"/>
    <x v="0"/>
    <s v="Network Switch"/>
    <s v="IAV_REJ"/>
    <s v="Woike, Oliver"/>
    <s v="NULL"/>
    <s v="Gifhorn"/>
    <s v="G_01.A0203"/>
    <s v="M. Haring (26.07.2017): System ist außer Betrieb."/>
    <x v="1"/>
    <m/>
    <m/>
    <s v="NULL"/>
    <s v="NULL"/>
    <s v="NULL"/>
    <s v="NULL"/>
    <s v="No"/>
  </r>
  <r>
    <n v="119036"/>
    <s v="iavg4-f5-og1-4"/>
    <x v="0"/>
    <s v="Network Switch"/>
    <s v="IAV_REJ"/>
    <s v="Woike, Oliver"/>
    <s v="NULL"/>
    <s v="Gifhorn"/>
    <s v="G_01.A0203"/>
    <s v="M. Haring (26.07.2017): System ist außer Betrieb."/>
    <x v="1"/>
    <m/>
    <m/>
    <s v="NULL"/>
    <s v="NULL"/>
    <s v="NULL"/>
    <s v="NULL"/>
    <s v="No"/>
  </r>
  <r>
    <n v="119039"/>
    <s v="iavg4-f5-og2-2"/>
    <x v="0"/>
    <s v="Network Switch"/>
    <s v="IAV_WRK"/>
    <s v="Woike, Oliver"/>
    <s v="NULL"/>
    <s v="Gifhorn"/>
    <s v="G_04.A-HdM Haus der Mechatronik_G_04.A0286"/>
    <s v="NULL"/>
    <x v="1"/>
    <m/>
    <m/>
    <s v="Brocade Fastiron FLS648, Brocade Fastiron FLS648, Brocade Fastiron FLS648, Brocade Fastiron FLS648, Brocade Fastiron FLS648, Brocade Fastiron FLS648, Brocade Fastiron FLS648, Brocade Fastiron FLS648, Brocade Fastiron FLS648, Brocade Fastiron FLS648, "/>
    <s v="AN07432203, AN07432203, AN07432203, AN07432203, AN07432203, AN07432203, AN07432203, AN07432203, AN07432203, AN07432203, AN07432203, AN07432203, AN07432203, AN07432203, AN07432203, AN07432203, AN07432203, AN07432203, AN07432203, AN07432203, AN07432203"/>
    <s v="00:1B:ED:3E:21:80, n.a., 00:1B:ED:3E:21:80, 00:1B:ED:3E:21:89, 00:1B:ED:3E:21:8A, 00:1B:ED:3E:21:AF, 00:1B:ED:3E:21:A9, 00:1B:ED:3E:21:AA, 00:1B:ED:3E:21:AB, 00:1B:ED:3E:21:AC, 00:1B:ED:3E:21:AD, 00:1B:ED:3E:21:AE, 00:1B:ED:3E:21:86, 00:1B:ED:3E:21:8"/>
    <s v="NULL"/>
    <s v="Yes"/>
  </r>
  <r>
    <n v="119040"/>
    <s v="iavg4-f5-og2-3"/>
    <x v="0"/>
    <s v="Network Switch"/>
    <s v="IAV_WRK"/>
    <s v="Woike, Oliver"/>
    <s v="NULL"/>
    <s v="Gifhorn"/>
    <s v="G_04.A-HdM Haus der Mechatronik_G_04.A0286"/>
    <s v="NULL"/>
    <x v="1"/>
    <m/>
    <m/>
    <s v="Brocade Fastiron FLS648, Brocade Fastiron FLS648, Brocade Fastiron FLS648, Brocade Fastiron FLS648, Brocade Fastiron FLS648, Brocade Fastiron FLS648, Brocade Fastiron FLS648, Brocade Fastiron FLS648, Brocade Fastiron FLS648, Brocade Fastiron FLS648, "/>
    <s v="AN08413248, AN08413248, AN08413248, AN08413248, AN08413248, AN08413248, AN08413248, AN08413248, AN08413248, AN08413248, AN08413248, AN08413248, AN08413248, AN08413248, AN08413248, AN08413248, AN08413248, AN08413248, AN08413248, AN08413248, AN08413248"/>
    <s v="00:1B:ED:90:D1:40, n.a., 00:1B:ED:90:D1:40, n.a., n.a., n.a., 00:1B:ED:90:D1:6E, 00:1B:ED:90:D1:6F, 00:1B:ED:90:D1:68, 00:1B:ED:90:D1:69, 00:1B:ED:90:D1:6A, 00:1B:ED:90:D1:6B, 00:1B:ED:90:D1:6C, 00:1B:ED:90:D1:6D, 00:1B:ED:90:D1:62, 00:1B:ED:90:D1:63"/>
    <s v="NULL"/>
    <s v="Yes"/>
  </r>
  <r>
    <n v="119038"/>
    <s v="iavg4-f5-og2-4"/>
    <x v="0"/>
    <s v="Network Switch"/>
    <s v="IAV_WRK"/>
    <s v="Woike, Oliver"/>
    <s v="NULL"/>
    <s v="Gifhorn"/>
    <s v="G_04.A-HdM Haus der Mechatronik_G_04.A0286"/>
    <s v="NULL"/>
    <x v="1"/>
    <m/>
    <m/>
    <s v="Brocade Fastiron FLS648, Brocade Fastiron FLS648, Brocade Fastiron FLS648, Brocade Fastiron FLS648, Brocade Fastiron FLS648, Brocade Fastiron FLS648, Brocade Fastiron FLS648, Brocade Fastiron FLS648, Brocade Fastiron FLS648, Brocade Fastiron FLS648, "/>
    <s v="AN08431551, AN08431551, AN08431551, AN08431551, AN08431551, AN08431551, AN08431551, AN08431551, AN08431551, AN08431551, AN08431551, AN08431551, AN08431551, AN08431551, AN08431551, AN08431551, AN08431551, AN08431551, AN08431551, AN08431551, AN08431551"/>
    <s v="00:1B:ED:91:0A:00, 00:1B:ED:91:0A:09, 00:1B:ED:91:0A:0A, 00:1B:ED:91:0A:0B, 00:1B:ED:91:0A:0C, 00:1B:ED:91:0A:00, 00:1B:ED:91:0A:08, 00:1B:ED:91:0A:01, 00:1B:ED:91:0A:25, 00:1B:ED:91:0A:2E, 00:1B:ED:91:0A:2F, 00:1B:ED:91:0A:04, 00:1B:ED:91:0A:05, 00:"/>
    <s v="NULL"/>
    <s v="Yes"/>
  </r>
  <r>
    <n v="119042"/>
    <s v="iavg4-f5-og3-2"/>
    <x v="0"/>
    <s v="Network Switch"/>
    <s v="IAV_WRK"/>
    <s v="Woike, Oliver"/>
    <s v="NULL"/>
    <s v="Gifhorn"/>
    <s v="G_04.A-HdM Haus der Mechatronik_G_04.A0379"/>
    <s v="NULL"/>
    <x v="1"/>
    <m/>
    <m/>
    <s v="Brocade Fastiron FLS648"/>
    <s v="NULL"/>
    <m/>
    <n v="10188128131"/>
    <s v="No"/>
  </r>
  <r>
    <n v="119043"/>
    <s v="iavg4-f5-og3-2"/>
    <x v="0"/>
    <s v="Network Switch"/>
    <s v="IAV_WRK"/>
    <s v="Woike, Oliver"/>
    <s v="NULL"/>
    <s v="Gifhorn"/>
    <s v="G_04.A-HdM Haus der Mechatronik_G_04.A0471"/>
    <s v="NULL"/>
    <x v="1"/>
    <m/>
    <m/>
    <s v="Brocade Fastiron FLS648"/>
    <s v="NULL"/>
    <m/>
    <n v="10188128131"/>
    <s v="No"/>
  </r>
  <r>
    <n v="119041"/>
    <s v="iavg4-f5-og3-3"/>
    <x v="0"/>
    <s v="Network Switch"/>
    <s v="IAV_WRK"/>
    <s v="Woike, Oliver"/>
    <s v="NULL"/>
    <s v="Gifhorn"/>
    <s v="G_04.A-HdM Haus der Mechatronik_G_04.A0379"/>
    <s v="NULL"/>
    <x v="1"/>
    <m/>
    <m/>
    <s v="Brocade Fastiron FLS648, Brocade Fastiron FLS648, Brocade Fastiron FLS648, Brocade Fastiron FLS648, Brocade Fastiron FLS648, Brocade Fastiron FLS648, Brocade Fastiron FLS648, Brocade Fastiron FLS648, Brocade Fastiron FLS648, Brocade Fastiron FLS648, "/>
    <s v="AN08430779, AN08430779, AN08430779, AN08430779, AN08430779, AN08430779, AN08430779, AN08430779, AN08430779, AN08430779, AN08430779, AN08430779, AN08430779, AN08430779, AN08430779, AN08430779, AN08430779, AN08430779, AN08430779, AN08430779, AN08430779"/>
    <s v="00:1B:ED:90:F0:00, n.a., 00:1B:ED:90:F0:00, 00:1B:ED:90:F0:09, 00:1B:ED:90:F0:0A, 00:1B:ED:90:F0:0B, 00:1B:ED:90:F0:07, 00:1B:ED:90:F0:08, 00:1B:ED:90:F0:2D, 00:1B:ED:90:F0:2E, 00:1B:ED:90:F0:2F, 00:1B:ED:90:F0:04, 00:1B:ED:90:F0:05, 00:1B:ED:90:F0:0"/>
    <s v="NULL"/>
    <s v="Yes"/>
  </r>
  <r>
    <n v="119044"/>
    <s v="iavg4-f5-og3-4"/>
    <x v="0"/>
    <s v="Network Switch"/>
    <s v="IAV_WRK"/>
    <s v="Woike, Oliver"/>
    <s v="NULL"/>
    <s v="Gifhorn"/>
    <s v="G_04.A-HdM Haus der Mechatronik_G_04.A0379"/>
    <s v="NULL"/>
    <x v="1"/>
    <m/>
    <m/>
    <s v="Brocade Fastiron FLS648, Brocade Fastiron FLS648, Brocade Fastiron FLS648, Brocade Fastiron FLS648, Brocade Fastiron FLS648, Brocade Fastiron FLS648, Brocade Fastiron FLS648, Brocade Fastiron FLS648, Brocade Fastiron FLS648, Brocade Fastiron FLS648, "/>
    <s v="AN08430796, AN08430796, AN08430796, AN08430796, AN08430796, AN08430796, AN08430796, AN08430796, AN08430796, AN08430796, AN08430796, AN08430796, AN08430796, AN08430796, AN08430796, AN08430796, AN08430796, AN08430796, AN08430796, AN08430796, AN08430796"/>
    <s v="00:1B:ED:90:FB:C0, n.a., 00:1B:ED:90:FB:C0, 00:1B:ED:90:FB:C9, 00:1B:ED:90:FB:CA, 00:1B:ED:90:FB:C6, 00:1B:ED:90:FB:C7, 00:1B:ED:90:FB:C8, 00:1B:ED:90:FB:EC, 00:1B:ED:90:FB:ED, 00:1B:ED:90:FB:EE, 00:1B:ED:90:FB:EF, 00:1B:ED:90:FB:C4, 00:1B:ED:90:FB:C"/>
    <s v="NULL"/>
    <s v="Yes"/>
  </r>
  <r>
    <n v="119045"/>
    <s v="iavg4-f5-og4-2"/>
    <x v="0"/>
    <s v="Network Switch"/>
    <s v="IAV_WRK"/>
    <s v="Woike, Oliver"/>
    <s v="NULL"/>
    <s v="Gifhorn"/>
    <s v="G_04.A-HdM Haus der Mechatronik_G_04.A0471"/>
    <s v="NULL"/>
    <x v="1"/>
    <m/>
    <m/>
    <s v="Brocade Fastiron FLS648, Brocade Fastiron FLS648, Brocade Fastiron FLS648, Brocade Fastiron FLS648, Brocade Fastiron FLS648, Brocade Fastiron FLS648, Brocade Fastiron FLS648, Brocade Fastiron FLS648, Brocade Fastiron FLS648, Brocade Fastiron FLS648, "/>
    <s v="AN08412239, AN08412239, AN08412239, AN08412239, AN08412239, AN08412239, AN08412239, AN08412239, AN08412239, AN08412239, AN08412239, AN08412239, AN08412239, AN08412239, AN08412239, AN08412239, AN08412239, AN08412239, AN08412239, AN08412239, AN08412239"/>
    <s v="00:1B:ED:90:87:C0, n.a., 00:1B:ED:90:87:C0, 00:1B:ED:90:87:C9, 00:1B:ED:90:87:CA, 00:1B:ED:90:87:C6, 00:1B:ED:90:87:C7, 00:1B:ED:90:87:C8, 00:1B:ED:90:87:EC, 00:1B:ED:90:87:ED, 00:1B:ED:90:87:EE, 00:1B:ED:90:87:EF, 00:1B:ED:90:87:C4, 00:1B:ED:90:87:C"/>
    <s v="NULL"/>
    <s v="Yes"/>
  </r>
  <r>
    <n v="226530"/>
    <s v="iavg4-f5-og4-3"/>
    <x v="0"/>
    <s v="Network Switch"/>
    <s v="IAV_WRK"/>
    <s v="Woike, Oliver"/>
    <s v="NULL"/>
    <s v="Gifhorn"/>
    <s v="G_04.A-HdM Haus der Mechatronik_G_04.A0471"/>
    <s v="NULL"/>
    <x v="1"/>
    <m/>
    <m/>
    <s v="Brocade Fastiron FLS648"/>
    <s v="NULL"/>
    <m/>
    <n v="10188128137"/>
    <s v="No"/>
  </r>
  <r>
    <n v="119046"/>
    <s v="iavg4-f5-og4-4"/>
    <x v="0"/>
    <s v="Network Switch"/>
    <s v="IAV_WRK"/>
    <s v="Woike, Oliver"/>
    <s v="NULL"/>
    <s v="Gifhorn"/>
    <s v="G_04.A-HdM Haus der Mechatronik_G_04.A0471"/>
    <s v="NULL"/>
    <x v="1"/>
    <m/>
    <m/>
    <s v="Brocade Fastiron FLS648, Brocade Fastiron FLS648, Brocade Fastiron FLS648, Brocade Fastiron FLS648, Brocade Fastiron FLS648, Brocade Fastiron FLS648, Brocade Fastiron FLS648, Brocade Fastiron FLS648, Brocade Fastiron FLS648, Brocade Fastiron FLS648, "/>
    <s v="AN08413129, AN08413129, AN08413129, AN08413129, AN08413129, AN08413129, AN08413129, AN08413129, AN08413129, AN08413129, AN08413129, AN08413129, AN08413129, AN08413129, AN08413129, AN08413129, AN08413129, AN08413129, AN08413129, AN08413129, AN08413129"/>
    <s v="00:1B:ED:90:B9:80, n.a., 00:1B:ED:90:B9:80, 00:1B:ED:90:B9:89, 00:1B:ED:90:B9:8A, 00:1B:ED:90:B9:8B, 00:1B:ED:90:B9:87, 00:1B:ED:90:B9:88, 00:1B:ED:90:B9:AD, 00:1B:ED:90:B9:AE, 00:1B:ED:90:B9:AF, 00:1B:ED:90:B9:84, 00:1B:ED:90:B9:85, 00:1B:ED:90:B9:8"/>
    <s v="NULL"/>
    <s v="Yes"/>
  </r>
  <r>
    <n v="120472"/>
    <s v="iavg4m-r019-NBs"/>
    <x v="0"/>
    <s v="Network Switch"/>
    <s v="IAV_WRK"/>
    <s v="Woike, Oliver"/>
    <s v="NULL"/>
    <s v="Gifhorn"/>
    <s v="G_04.M-Container_G_04.M0019"/>
    <s v="NULL"/>
    <x v="1"/>
    <m/>
    <m/>
    <s v="ProCurve J9019A Switch 2510-24, ProCurve J9019A Switch 2510-24, ProCurve J9019A Switch 2510-24"/>
    <s v="CN717WX0DE, CN717WX0DE, CN717WX0DE"/>
    <s v="00:18:FE:D9:2F:66, n.a., n.a."/>
    <s v="10.188.240.92, n.a., n.a."/>
    <s v="Yes"/>
  </r>
  <r>
    <n v="120428"/>
    <s v="iavg4-srv"/>
    <x v="0"/>
    <s v="Network Switch"/>
    <s v="IAV_WRK"/>
    <s v="Woike, Oliver"/>
    <s v="NULL"/>
    <s v="Gifhorn"/>
    <s v="G_04.A-Hauptgebäude_G_04.A0026"/>
    <s v="NULL"/>
    <x v="0"/>
    <s v="GN 06442"/>
    <s v="DS01"/>
    <s v="Foundry Networks Switch FLS624, Foundry Networks Switch FLS624, Foundry Networks Switch FLS624, Foundry Networks Switch FLS624, Foundry Networks Switch FLS624, Foundry Networks Switch FLS624, Foundry Networks Switch FLS624, Foundry Networks Switch FL"/>
    <s v="AN07451502, AN07451502, AN07451502, AN07451502, AN07451502, AN07451502, AN07451502, AN07451502, AN07451502, AN07451502, AN07451502, AN07451502, AN07451502, AN07451502, AN07451502, AN07451502, AN07451502, AN07451502, AN07451502, AN07451502, AN07451502"/>
    <s v="00:1B:ED:5C:C3:00, n.a., 00:1B:ED:5C:C3:00, 00:1B:ED:5C:C3:09, 00:1B:ED:5C:C3:0A, 00:1B:ED:5C:C3:0B, 00:1B:ED:5C:C3:08, 00:1B:ED:5C:C3:07, 00:1B:ED:5C:C3:0E, 00:1B:ED:5C:C3:02, 00:1B:ED:5C:C3:03, 00:1B:ED:5C:C3:04, 00:1B:ED:5C:C3:05, 00:1B:ED:5C:C3:0"/>
    <s v="NULL"/>
    <s v="Yes"/>
  </r>
  <r>
    <n v="120420"/>
    <s v="IAVG6-SRV"/>
    <x v="0"/>
    <s v="Network Switch"/>
    <s v="IAV_WRK"/>
    <s v="Woike, Oliver"/>
    <s v="NULL"/>
    <s v="Gifhorn"/>
    <s v="G_06.A-Bürogebäude_G_06.A0111"/>
    <s v="NULL"/>
    <x v="1"/>
    <m/>
    <m/>
    <s v="HP J4812A ProCurve Switch, HP J4812A ProCurve Switch"/>
    <s v="SG407NW0F2, SG407NW0F2"/>
    <s v="00:0E:7F:56:61:6D, n.a."/>
    <s v="10.188.71.117, n.a."/>
    <s v="Yes"/>
  </r>
  <r>
    <n v="214032"/>
    <s v="IAVG-C01"/>
    <x v="1"/>
    <s v="Server"/>
    <s v="INST"/>
    <s v="Prejawa, Karsten"/>
    <s v="NULL"/>
    <s v="Gifhorn"/>
    <s v="G_04.A-Hauptgebäude_G_04.A0026"/>
    <s v="Novel Server"/>
    <x v="1"/>
    <m/>
    <m/>
    <s v="NULL"/>
    <s v="NULL"/>
    <s v="NULL"/>
    <s v="NULL"/>
    <s v="No"/>
  </r>
  <r>
    <n v="214033"/>
    <s v="IAVG-C04"/>
    <x v="1"/>
    <s v="Server"/>
    <s v="INST"/>
    <s v="Prejawa, Karsten"/>
    <s v="NULL"/>
    <s v="Gifhorn"/>
    <s v="G_04.A-Hauptgebäude_G_04.A0026"/>
    <s v="NULL"/>
    <x v="1"/>
    <m/>
    <m/>
    <s v="NULL"/>
    <s v="NULL"/>
    <s v="NULL"/>
    <s v="NULL"/>
    <s v="No"/>
  </r>
  <r>
    <n v="119188"/>
    <s v="IAVGDC"/>
    <x v="1"/>
    <s v="Server Windows"/>
    <s v="IAV_REJ"/>
    <s v="Sondermann, Marco"/>
    <s v="NULL"/>
    <s v="Gifhorn"/>
    <s v="G_01.A0203"/>
    <s v="NULL"/>
    <x v="1"/>
    <m/>
    <m/>
    <s v="VMware Virtual Platform (Server Windows)"/>
    <s v="VMware-50 3f 89 93 25 bc 15 fc-ec 75 17 08 c6 06 a"/>
    <s v="00:50:56:BF:66:B3"/>
    <s v="172.16.41.15"/>
    <s v="Yes"/>
  </r>
  <r>
    <n v="119189"/>
    <s v="IAVG-DC01"/>
    <x v="1"/>
    <s v="Server Windows"/>
    <s v="IAV_REJ"/>
    <s v="Lueck, Jochen"/>
    <s v="NULL"/>
    <s v="Gifhorn"/>
    <s v="G_01.A0203"/>
    <s v="Domänencontroller iavgmbh.iav.de"/>
    <x v="1"/>
    <m/>
    <m/>
    <s v="VMware Virtual Platform (Server Windows)"/>
    <s v="VMware-50 3f fc 35 46 10 a6 55-b9 2a be dc b0 ed 4"/>
    <s v="00:50:56:BF:69:14"/>
    <s v="172.16.41.212"/>
    <s v="Yes"/>
  </r>
  <r>
    <n v="214034"/>
    <s v="IAVG-S01"/>
    <x v="1"/>
    <s v="Server"/>
    <s v="INST"/>
    <s v="Prejawa, Karsten"/>
    <s v="NULL"/>
    <s v="Gifhorn"/>
    <s v="G_04.A-Hauptgebäude_G_04.A0026"/>
    <s v="Novel Server"/>
    <x v="0"/>
    <s v="GSI 08135"/>
    <s v="DS03"/>
    <s v="DL385 G5"/>
    <s v="CZC9307KN7"/>
    <s v="NULL"/>
    <s v="NULL"/>
    <s v="Yes"/>
  </r>
  <r>
    <n v="119194"/>
    <s v="IAVG-WEB5"/>
    <x v="1"/>
    <s v="Server Windows"/>
    <s v="IAV_REJ"/>
    <s v="Sondermann, Marco"/>
    <s v="NULL"/>
    <s v="Gifhorn"/>
    <s v="G_01.A0203"/>
    <s v="NULL"/>
    <x v="1"/>
    <m/>
    <m/>
    <s v="SWV25 (Server Windows)"/>
    <m/>
    <s v="00:03:47:0D:C3:EE"/>
    <s v="10.188.19.45"/>
    <s v="No"/>
  </r>
  <r>
    <n v="119195"/>
    <s v="IAVG-WEB6"/>
    <x v="1"/>
    <s v="Server Windows"/>
    <s v="IAV_REJ"/>
    <s v="Sondermann, Marco"/>
    <s v="NULL"/>
    <s v="Gifhorn"/>
    <s v="G_01.A0203"/>
    <s v="NULL"/>
    <x v="1"/>
    <m/>
    <m/>
    <s v="SWV25 (Server Windows)"/>
    <m/>
    <s v="00:03:47:0D:C4:1F"/>
    <s v="10.188.19.46"/>
    <s v="No"/>
  </r>
  <r>
    <n v="119196"/>
    <s v="IAVG-WEB7"/>
    <x v="1"/>
    <s v="Server Windows"/>
    <s v="IAV_REJ"/>
    <s v="Sondermann, Marco"/>
    <s v="NULL"/>
    <s v="Gifhorn"/>
    <s v="G_01.A0203"/>
    <s v="NULL"/>
    <x v="1"/>
    <m/>
    <m/>
    <s v="LHREF001 (Server Windows)"/>
    <m/>
    <s v="00:0E:0C:6A:86:2E"/>
    <s v="10.188.19.47"/>
    <s v="No"/>
  </r>
  <r>
    <n v="119197"/>
    <s v="IAVG-WEB8"/>
    <x v="1"/>
    <s v="Server Windows"/>
    <s v="IAV_REJ"/>
    <s v="Sondermann, Marco"/>
    <s v="NULL"/>
    <s v="Gifhorn"/>
    <s v="G_01.A0203"/>
    <s v="NULL"/>
    <x v="1"/>
    <m/>
    <m/>
    <s v="ProLiant DL380 G5 (Server Windows)"/>
    <s v="CZC72109V8"/>
    <s v="00:1A:4B:EC:C8:0C"/>
    <s v="10.188.19.48"/>
    <s v="Yes"/>
  </r>
  <r>
    <n v="119198"/>
    <s v="IAVG-WEB-V2"/>
    <x v="1"/>
    <s v="Server Windows"/>
    <s v="IAV_REJ"/>
    <s v="Sondermann, Marco"/>
    <s v="NULL"/>
    <s v="Gifhorn"/>
    <s v="G_01.A0203"/>
    <s v="NULL"/>
    <x v="1"/>
    <m/>
    <m/>
    <s v="VMware Virtual Platform (Server Windows)"/>
    <s v="VMware-50 3f d1 d2 a0 92 9a f6-81 b3 07 26 09 f0 f"/>
    <s v="00:50:56:BF:32:2D"/>
    <s v="172.16.41.33"/>
    <s v="Yes"/>
  </r>
  <r>
    <n v="119199"/>
    <s v="IAVG-WEB-V3"/>
    <x v="1"/>
    <s v="Server Windows"/>
    <s v="IAV_REJ"/>
    <s v="Sondermann, Marco"/>
    <s v="NULL"/>
    <s v="Gifhorn"/>
    <s v="G_01.A0203"/>
    <s v="NULL"/>
    <x v="1"/>
    <m/>
    <m/>
    <s v="VMware Virtual Platform (Server Windows)"/>
    <s v="VMware-50 3f 0e 6d ca b5 3c a5-28 d6 35 94 bf 4c c"/>
    <s v="00:50:56:BF:72:BE"/>
    <s v="172.16.41.34"/>
    <s v="Yes"/>
  </r>
  <r>
    <n v="119200"/>
    <s v="IAVG-WEB-V5"/>
    <x v="1"/>
    <s v="Server Windows"/>
    <s v="IAV_REJ"/>
    <s v="Sondermann, Marco"/>
    <s v="NULL"/>
    <s v="Gifhorn"/>
    <s v="G_01.A0203"/>
    <s v="NULL"/>
    <x v="1"/>
    <m/>
    <m/>
    <s v="VMware Virtual Platform (Server Windows)"/>
    <s v="VMware-50 3f b4 54 77 65 50 23-8d 55 cc 94 c6 cf 1"/>
    <s v="00:50:56:BF:44:EB"/>
    <s v="172.16.41.36"/>
    <s v="Yes"/>
  </r>
  <r>
    <n v="235906"/>
    <s v="icx7750-g1"/>
    <x v="0"/>
    <s v="Network Stack"/>
    <s v="IAV_WRK"/>
    <s v="Woike, Oliver"/>
    <s v="NULL"/>
    <s v="Gifhorn"/>
    <s v="G_01.A-Hauptgebäude_G_01.A0012"/>
    <s v="NULL"/>
    <x v="1"/>
    <m/>
    <m/>
    <s v="Brocade ICX7750-48F"/>
    <s v="CRH3337L01V"/>
    <s v="60:9C:9F:1E:91:80"/>
    <s v="10.2.30.129"/>
    <s v="Yes"/>
  </r>
  <r>
    <n v="235907"/>
    <s v="icx7750-g1 Unit: 1"/>
    <x v="0"/>
    <s v="Network Switch"/>
    <s v="IAV_WRK"/>
    <s v="Woike, Oliver"/>
    <s v="NULL"/>
    <s v="Gifhorn"/>
    <s v="G_01.A-Hauptgebäude_G_01.A0012"/>
    <s v="NULL"/>
    <x v="1"/>
    <m/>
    <m/>
    <s v="ICX7750-48XGF 48-port, ICX7750-48XGF 48-port, ICX7750-48XGF 48-port, ICX7750-48XGF 48-port, ICX7750-48XGF 48-port, ICX7750-48XGF 48-port, ICX7750-48XGF 48-port, ICX7750-48XGF 48-port, ICX7750-48XGF 48-port, ICX7750-48XGF 48-port, ICX7750-48XGF 48-por"/>
    <s v="CRH3337L01V, CRH3337L01V, CRH3337L01V, CRH3337L01V, CRH3337L01V, CRH3337L01V, CRH3337L01V, CRH3337L01V, CRH3337L01V, CRH3337L01V, CRH3337L01V, CRH3337L01V, CRH3337L01V, CRH3337L01V, CRH3337L01V, CRH3337L01V, CRH3337L01V, CRH3337L01V, CRH3337L01V, CRH"/>
    <s v="60:9C:9F:1E:91:80, 60:9C:9F:1E:91:80, 60:9C:9F:1E:91:80, 60:9C:9F:1E:91:80, 60:9C:9F:1E:91:80, 60:9C:9F:1E:91:80, 60:9C:9F:1E:91:B1, 60:9C:9F:1E:91:B5, 60:9C:9F:1E:91:BD, 60:9C:9F:1E:91:A7, 60:9C:9F:1E:91:AB, 60:9C:9F:1E:91:AC, 60:9C:9F:1E:91:AD, 60:"/>
    <s v="NULL"/>
    <s v="Yes"/>
  </r>
  <r>
    <n v="235908"/>
    <s v="icx7750-g1 Unit: 2"/>
    <x v="0"/>
    <s v="Network Switch"/>
    <s v="IAV_WRK"/>
    <s v="Woike, Oliver"/>
    <s v="NULL"/>
    <s v="Gifhorn"/>
    <s v="G_01.A-Hauptgebäude_G_01.A0012"/>
    <s v="NULL"/>
    <x v="1"/>
    <m/>
    <m/>
    <s v="ICX7750-48XGF 48-port, ICX7750-48XGF 48-port, ICX7750-48XGF 48-port, ICX7750-48XGF 48-port, ICX7750-48XGF 48-port, ICX7750-48XGF 48-port, ICX7750-48XGF 48-port, ICX7750-48XGF 48-port, ICX7750-48XGF 48-port, ICX7750-48XGF 48-port, ICX7750-48XGF 48-por"/>
    <s v="CRH3333L0Z1, CRH3333L0Z1, CRH3333L0Z1, CRH3333L0Z1, CRH3333L0Z1, CRH3333L0Z1, CRH3333L0Z1, CRH3333L0Z1, CRH3333L0Z1, CRH3333L0Z1, CRH3333L0Z1, CRH3333L0Z1, CRH3333L0Z1, CRH3333L0Z1, CRH3333L0Z1, CRH3333L0Z1, CRH3333L0Z1, CRH3333L0Z1, CRH3333L0Z1, CRH"/>
    <s v="60:9C:9F:1E:91:80, CC:4E:24:D2:25:00, CC:4E:24:D2:25:11, CC:4E:24:D2:25:12, CC:4E:24:D2:25:01, CC:4E:24:D2:25:13, CC:4E:24:D2:25:2C, CC:4E:24:D2:25:2D, CC:4E:24:D2:25:2F, CC:4E:24:D2:25:35, CC:4E:24:D2:25:3D, CC:4E:24:D2:25:25, CC:4E:24:D2:25:26, CC:"/>
    <s v="NULL"/>
    <s v="Yes"/>
  </r>
  <r>
    <n v="153753"/>
    <s v="icx7750-g5"/>
    <x v="0"/>
    <s v="Network Stack"/>
    <s v="IAV_WRK"/>
    <s v="Woike, Oliver"/>
    <s v="NULL"/>
    <s v="Gifhorn"/>
    <s v="G_05.A-Bürogebäude_G_05.A0006"/>
    <s v="NULL"/>
    <x v="1"/>
    <m/>
    <m/>
    <s v="Brocade ICX7750-48F, Brocade ICX7750-48F, Brocade ICX7750-48F, Brocade ICX7750-48F, Brocade ICX7750-48F, Brocade ICX7750-48F, Brocade ICX7750-48F, Brocade ICX7750-48F, Brocade ICX7750-48F, Brocade ICX7750-48F, Brocade ICX7750-48F, Brocade ICX7750-48F"/>
    <s v="CRH3331M0DX, CRH3331M0DX, CRH3331M0DX, CRH3331M0DX, CRH3331M0DX, CRH3331M0DX, CRH3331M0DX, CRH3331M0DX, CRH3331M0DX, CRH3331M0DX, CRH3331M0DX, CRH3331M0DX, CRH3331M0DX, CRH3331M0DX, CRH3331M0DX, CRH3331M0DX"/>
    <s v="n.a., n.a., n.a., n.a., n.a., n.a., n.a., 60:9C:9F:80:4B:00, n.a., n.a., n.a., n.a., n.a., n.a., n.a., n.a."/>
    <s v="n.a., n.a., n.a., n.a., n.a., n.a., n.a., 10.2.30.1, n.a., n.a., n.a., n.a., n.a., n.a., n.a., n.a."/>
    <s v="Yes"/>
  </r>
  <r>
    <n v="207020"/>
    <s v="icx7750-g5 Unit: 1"/>
    <x v="0"/>
    <s v="Network Switch"/>
    <s v="IAV_WRK"/>
    <s v="Woike, Oliver"/>
    <s v="NULL"/>
    <s v="Gifhorn"/>
    <s v="G_05.A-Bürogebäude_G_05.A0006"/>
    <s v="NULL"/>
    <x v="0"/>
    <m/>
    <s v="DS06"/>
    <s v="Brocade"/>
    <s v="CRH3331M0DX, CRH3331M0DX, CRH3331M0DX, CRH3331M0DX, CRH3331M0DX, CRH3331M0DX, CRH3331M0DX, CRH3331M0DX, CRH3331M0DX, CRH3331M0DX, CRH3331M0DX, CRH3331M0DX, CRH3331M0DX, CRH3331M0DX, CRH3331M0DX, CRH3331M0DX, CRH3331M0DX, CRH3331M0DX, CRH3331M0DX, CRH"/>
    <s v="60:9C:9F:80:4B:00, 60:9C:9F:80:4B:01, n.a., n.a., 60:9C:9F:80:4B:17, 60:9C:9F:80:4B:1B, 60:9C:9F:80:4B:04, 60:9C:9F:80:4B:28, 60:9C:9F:80:4B:29, 60:9C:9F:80:4B:2A, 60:9C:9F:80:4B:2B, 60:9C:9F:80:4B:2C, 60:9C:9F:80:4B:2F, 60:9C:9F:80:4B:22, 60:9C:9F:8"/>
    <s v="NULL"/>
    <s v="Yes"/>
  </r>
  <r>
    <n v="207021"/>
    <s v="icx7750-g5 Unit: 2"/>
    <x v="0"/>
    <s v="Network Switch"/>
    <s v="IAV_WRK"/>
    <s v="Woike, Oliver"/>
    <s v="NULL"/>
    <s v="Gifhorn"/>
    <s v="G_05.A-Bürogebäude_G_05.A0006"/>
    <s v="NULL"/>
    <x v="0"/>
    <m/>
    <s v="DS06"/>
    <s v="Brocade"/>
    <s v="CRH3339M00J, CRH3339M00J, CRH3339M00J, CRH3339M00J, CRH3339M00J, CRH3339M00J, CRH3339M00J, CRH3339M00J, CRH3339M00J, CRH3339M00J, CRH3339M00J, CRH3339M00J, CRH3339M00J, CRH3339M00J, CRH3339M00J, CRH3339M00J, CRH3339M00J, CRH3339M00J, CRH3339M00J, CRH"/>
    <s v="n.a., n.a., n.a., n.a., n.a., 60:9C:9F:80:E0:85, 60:9C:9F:80:E0:86, 60:9C:9F:80:E0:B1, 60:9C:9F:80:E0:B5, 60:9C:9F:80:E0:BD, 60:9C:9F:80:E0:96, 60:9C:9F:80:E0:A9, 60:9C:9F:80:E0:AA, 60:9C:9F:80:E0:AB, 60:9C:9F:80:E0:AC, 60:9C:9F:80:E0:AF, 60:9C:9F:80"/>
    <s v="NULL"/>
    <s v="Yes"/>
  </r>
  <r>
    <n v="217210"/>
    <s v="indium.gate12.gf.iav.de"/>
    <x v="1"/>
    <s v="Server"/>
    <s v="INST"/>
    <s v="Sondermann, Marco"/>
    <s v="NULL"/>
    <s v="Gifhorn"/>
    <s v="G_01.A-Hauptgebäude_G_01.A0013"/>
    <s v="NULL"/>
    <x v="1"/>
    <m/>
    <m/>
    <s v="NULL"/>
    <s v="NULL"/>
    <s v="NULL"/>
    <s v="NULL"/>
    <s v="No"/>
  </r>
  <r>
    <n v="217546"/>
    <s v="InetProxy_1-2"/>
    <x v="1"/>
    <s v="Server"/>
    <s v="INST"/>
    <s v="Sondermann, Marco"/>
    <s v="NULL"/>
    <s v="Gifhorn"/>
    <s v="G_01.A-Hauptgebäude_G_01.A0013"/>
    <s v="NULL"/>
    <x v="1"/>
    <m/>
    <m/>
    <s v="NULL"/>
    <s v="NULL"/>
    <s v="NULL"/>
    <s v="NULL"/>
    <s v="No"/>
  </r>
  <r>
    <n v="217539"/>
    <s v="InetProxy_2-1"/>
    <x v="1"/>
    <s v="Server"/>
    <s v="INST"/>
    <s v="Sondermann, Marco"/>
    <s v="NULL"/>
    <s v="Gifhorn"/>
    <s v="G_01.A-Hauptgebäude_G_01.A0013"/>
    <s v="NULL"/>
    <x v="1"/>
    <m/>
    <m/>
    <s v="NULL"/>
    <s v="NULL"/>
    <s v="NULL"/>
    <s v="NULL"/>
    <s v="No"/>
  </r>
  <r>
    <n v="217540"/>
    <s v="InetProxy_2-2"/>
    <x v="1"/>
    <s v="Server"/>
    <s v="INST"/>
    <s v="Sondermann, Marco"/>
    <s v="NULL"/>
    <s v="Gifhorn"/>
    <s v="G_01.A-Hauptgebäude_G_01.A0013"/>
    <s v="NULL"/>
    <x v="1"/>
    <m/>
    <m/>
    <s v="NULL"/>
    <s v="NULL"/>
    <s v="NULL"/>
    <s v="NULL"/>
    <s v="No"/>
  </r>
  <r>
    <n v="187503"/>
    <s v="inetproxy-1-1"/>
    <x v="1"/>
    <s v="Server Linux"/>
    <s v="IAV_WRK"/>
    <s v="Sondermann, Marco"/>
    <s v="NULL"/>
    <s v="Gifhorn"/>
    <s v="G_01.A-Hauptgebäude_G_01.A0013"/>
    <s v="NULL"/>
    <x v="1"/>
    <m/>
    <m/>
    <s v=" (Server Linux)"/>
    <m/>
    <s v="n.a."/>
    <s v="n.a."/>
    <s v="No"/>
  </r>
  <r>
    <n v="217545"/>
    <s v="InetProxy-1-1"/>
    <x v="1"/>
    <s v="Server"/>
    <s v="INST"/>
    <s v="Sondermann, Marco"/>
    <s v="NULL"/>
    <s v="Gifhorn"/>
    <s v="G_01.A-Hauptgebäude_G_01.A0013"/>
    <s v="NULL"/>
    <x v="1"/>
    <m/>
    <m/>
    <s v="NULL"/>
    <s v="NULL"/>
    <s v="NULL"/>
    <s v="NULL"/>
    <s v="No"/>
  </r>
  <r>
    <n v="187504"/>
    <s v="inetproxy-1-2"/>
    <x v="1"/>
    <s v="Server Linux"/>
    <s v="IAV_WRK"/>
    <s v="Sondermann, Marco"/>
    <s v="NULL"/>
    <s v="Gifhorn"/>
    <s v="G_01.A-Hauptgebäude_G_01.A0013"/>
    <s v="NULL"/>
    <x v="1"/>
    <m/>
    <m/>
    <s v=" (Server Linux)"/>
    <m/>
    <s v="n.a."/>
    <s v="n.a."/>
    <s v="No"/>
  </r>
  <r>
    <n v="154959"/>
    <s v="inter-g4m-f1-og1"/>
    <x v="0"/>
    <s v="Network Switch"/>
    <s v="IAV_WRK"/>
    <s v="Mueller, Kadir Andreas"/>
    <s v="NULL"/>
    <s v="Gifhorn"/>
    <s v="G_04.M-Container_G_04.M0113"/>
    <s v="NULL"/>
    <x v="1"/>
    <m/>
    <m/>
    <s v="HP Brocade 2610"/>
    <s v="CN29DRR0Y2"/>
    <s v="10604b-263340"/>
    <s v="172.16.250.61"/>
    <s v="Yes"/>
  </r>
  <r>
    <n v="119078"/>
    <s v="ip-tk-conti-eg-f3-1"/>
    <x v="0"/>
    <s v="Network Switch"/>
    <s v="IAV_REJ"/>
    <s v="Woike, Oliver"/>
    <s v="NULL"/>
    <s v="Gifhorn"/>
    <s v="G_01.A0203"/>
    <s v="NULL"/>
    <x v="1"/>
    <m/>
    <m/>
    <s v="HP ProCurve J9085A Switch 2610-24, HP ProCurve J9085A Switch 2610-24"/>
    <s v="CN105ZT29K, CN105ZT29K"/>
    <s v="B4:39:D6:2D:28:3F, n.a."/>
    <s v="10.188.18.128, n.a."/>
    <s v="Yes"/>
  </r>
  <r>
    <n v="119079"/>
    <s v="ip-tk-conti-g3-eg-2"/>
    <x v="0"/>
    <s v="Network Switch"/>
    <s v="IAV_REJ"/>
    <s v="Woike, Oliver"/>
    <s v="NULL"/>
    <s v="Gifhorn"/>
    <s v="G_01.A0203"/>
    <s v="NULL"/>
    <x v="1"/>
    <m/>
    <m/>
    <s v="HP ProCurve J9085A Switch 2610-24, HP ProCurve J9085A Switch 2610-24"/>
    <s v="CN119ZT212, CN119ZT212"/>
    <s v="n.a., B4:39:D6:3D:B8:BF"/>
    <s v="n.a., 10.188.18.129"/>
    <s v="Yes"/>
  </r>
  <r>
    <n v="119070"/>
    <s v="ip-tk-g3-conti-eg-1"/>
    <x v="0"/>
    <s v="Network Switch"/>
    <s v="IAV_WRK"/>
    <s v="Woike, Oliver"/>
    <s v="NULL"/>
    <s v="Gifhorn"/>
    <s v="G_03.M-Container_G_03.M0002"/>
    <s v="NULL"/>
    <x v="1"/>
    <m/>
    <m/>
    <s v="HP ProCurve J9085A Switch 2610-24, HP ProCurve J9085A Switch 2610-24"/>
    <s v="CN119ZT1DV, CN119ZT1DV"/>
    <s v="B4:39:D6:3D:D9:24, n.a."/>
    <s v="10.188.18.113, n.a."/>
    <s v="Yes"/>
  </r>
  <r>
    <n v="119075"/>
    <s v="ip-tk-g3-conti-eg-f2-1"/>
    <x v="0"/>
    <s v="Network Switch"/>
    <s v="IAV_WRK"/>
    <s v="Woike, Oliver"/>
    <s v="NULL"/>
    <s v="Gifhorn"/>
    <s v="G_03.M-Container_G_03.M0016"/>
    <s v="NULL"/>
    <x v="1"/>
    <m/>
    <m/>
    <s v="HP ProCurve J9085A Switch 2610-24, HP ProCurve J9085A Switch 2610-24, HP ProCurve J9085A Switch 2610-24, HP ProCurve J9085A Switch 2610-24"/>
    <s v="CN119ZT1GW, CN119ZT1GW, CN119ZT1GW, CN119ZT1GW"/>
    <s v="n.a., n.a., n.a., B4:39:D6:3D:A9:A4"/>
    <s v="n.a., n.a., n.a., 10.188.18.123"/>
    <s v="Yes"/>
  </r>
  <r>
    <n v="120386"/>
    <s v="ip-tk-g3-conti-eg-f4"/>
    <x v="0"/>
    <s v="Network Switch"/>
    <s v="IAV_REJ"/>
    <s v="Woike, Oliver"/>
    <s v="NULL"/>
    <s v="Gifhorn"/>
    <s v="G_01.A0203"/>
    <s v="NULL"/>
    <x v="1"/>
    <m/>
    <m/>
    <s v="HP J4813A ProCurve Switch, HP J4813A ProCurve Switch"/>
    <s v="SG612NV12M, SG612NV12M"/>
    <s v="00:15:60:70:8F:E1, n.a."/>
    <s v="10.188.18.119, n.a."/>
    <s v="Yes"/>
  </r>
  <r>
    <n v="145059"/>
    <s v="ip-tk-g3-conti-eg-f4-2"/>
    <x v="0"/>
    <s v="Network Switch"/>
    <s v="IAV_REJ"/>
    <s v="Woike, Oliver"/>
    <s v="NULL"/>
    <s v="Gifhorn"/>
    <s v="G_01.A0203"/>
    <s v="NULL"/>
    <x v="1"/>
    <m/>
    <m/>
    <s v="Brocade ICX6450-48-HPOE, Brocade ICX6450-48-HPOE"/>
    <s v="BZS3233K051, BZS3233K051"/>
    <s v="CC:4E:24:7F:59:60, n.a."/>
    <s v="10.188.18.115, n.a."/>
    <s v="Yes"/>
  </r>
  <r>
    <n v="120455"/>
    <s v="ip-tk-g4m-f1-eg-1"/>
    <x v="0"/>
    <s v="Network Switch"/>
    <s v="IAV_WRK"/>
    <s v="Woike, Oliver"/>
    <s v="NULL"/>
    <s v="Gifhorn"/>
    <s v="G_04.M-Container_G_04.M0013"/>
    <s v="NULL"/>
    <x v="1"/>
    <m/>
    <m/>
    <s v="HP J9626A E2620-48 Switch, HP J9626A E2620-48 Switch"/>
    <s v="CN31DRV09F, CN31DRV09F"/>
    <s v="28:92:4A:91:5E:0C, n.a."/>
    <s v="10.188.240.10, n.a."/>
    <s v="Yes"/>
  </r>
  <r>
    <n v="120456"/>
    <s v="ip-tk-g4m-f1-eg-2"/>
    <x v="0"/>
    <s v="Network Switch"/>
    <s v="IAV_WRK"/>
    <s v="Woike, Oliver"/>
    <s v="NULL"/>
    <s v="Gifhorn"/>
    <s v="G_04.M-Container_G_04.M0013"/>
    <s v="NULL"/>
    <x v="1"/>
    <m/>
    <m/>
    <s v="HP J9623A E2620-24 Switch, HP J9623A E2620-24 Switch"/>
    <s v="CN33DRR15D, CN33DRR15D"/>
    <s v="6C:3B:E5:D3:A9:64, n.a."/>
    <s v="10.188.240.11, n.a."/>
    <s v="Yes"/>
  </r>
  <r>
    <n v="120460"/>
    <s v="ip-tk-g4m-f1-og1-1"/>
    <x v="0"/>
    <s v="Network Switch"/>
    <s v="IAV_WRK"/>
    <s v="Woike, Oliver"/>
    <s v="NULL"/>
    <s v="Gifhorn"/>
    <s v="G_04.M-Container_G_04.M0113"/>
    <s v="NULL"/>
    <x v="1"/>
    <m/>
    <m/>
    <s v="HP J9626A E2620-48 Switch, HP J9626A E2620-48 Switch"/>
    <s v="CN31DRV09Y, CN31DRV09Y"/>
    <s v="28:92:4A:91:FE:8C, n.a."/>
    <s v="10.188.240.18, n.a."/>
    <s v="Yes"/>
  </r>
  <r>
    <n v="120459"/>
    <s v="ip-tk-g4m-f1-og1-2"/>
    <x v="0"/>
    <s v="Network Switch"/>
    <s v="IAV_WRK"/>
    <s v="Woike, Oliver"/>
    <s v="NULL"/>
    <s v="Gifhorn"/>
    <s v="G_04.M-Container_G_04.M0113"/>
    <s v="NULL"/>
    <x v="1"/>
    <m/>
    <m/>
    <s v="HP J9623A E2620-24 Switch, HP J9623A E2620-24 Switch, HP J9623A E2620-24 Switch, HP J9623A E2620-24 Switch"/>
    <s v="CN33DRR1FS, CN33DRR1FS, CN33DRR1FS, CN33DRR1FS"/>
    <s v="n.a., n.a., n.a., 6C:3B:E5:D3:46:C4"/>
    <s v="n.a., n.a., n.a., 10.188.240.19"/>
    <s v="Yes"/>
  </r>
  <r>
    <n v="120461"/>
    <s v="ip-tk-g4m-f1-og2-1"/>
    <x v="0"/>
    <s v="Network Switch"/>
    <s v="IAV_WRK"/>
    <s v="Woike, Oliver"/>
    <s v="NULL"/>
    <s v="Gifhorn"/>
    <s v="G_04.M-Container_G_04.M0213"/>
    <s v="NULL"/>
    <x v="1"/>
    <m/>
    <m/>
    <s v="HP J9626A E2620-48 Switch, HP J9626A E2620-48 Switch, HP J9626A E2620-48 Switch, HP J9626A E2620-48 Switch"/>
    <s v="CN31DRV04G, CN31DRV04G, CN31DRV04G, CN31DRV04G"/>
    <s v="n.a., n.a., n.a., 28:92:4A:91:1E:4C"/>
    <s v="n.a., n.a., n.a., 10.188.240.26"/>
    <s v="Yes"/>
  </r>
  <r>
    <n v="120465"/>
    <s v="ip-tk-g4m-f2-eg-1"/>
    <x v="0"/>
    <s v="Network Switch"/>
    <s v="IAV_WRK"/>
    <s v="Woike, Oliver"/>
    <s v="NULL"/>
    <s v="Gifhorn"/>
    <s v="G_04.M-Container_G_04.M0043"/>
    <s v="NULL"/>
    <x v="1"/>
    <m/>
    <m/>
    <s v="HP J9626A E2620-48 Switch"/>
    <s v="CN31DRV07S"/>
    <s v="28:92:4A:91:7D:CC"/>
    <s v="10.188.240.34"/>
    <s v="Yes"/>
  </r>
  <r>
    <n v="120466"/>
    <s v="ip-tk-g4m-f2-eg-2"/>
    <x v="0"/>
    <s v="Network Switch"/>
    <s v="IAV_WRK"/>
    <s v="Woike, Oliver"/>
    <s v="NULL"/>
    <s v="Gifhorn"/>
    <s v="G_04.M-Container_G_04.M0043"/>
    <s v="NULL"/>
    <x v="1"/>
    <m/>
    <m/>
    <s v="HP J9623A E2620-24 Switch, HP J9623A E2620-24 Switch, HP J9623A E2620-24 Switch, HP J9623A E2620-24 Switch"/>
    <s v="CN24DRR1RL, CN24DRR1RL, CN24DRR1RL, CN24DRR1RL"/>
    <s v="n.a., n.a., n.a., 80:C1:6E:2F:21:44"/>
    <s v="n.a., n.a., n.a., 10.188.240.35"/>
    <s v="Yes"/>
  </r>
  <r>
    <n v="120463"/>
    <s v="ip-tk-g4m-f2-og1-1"/>
    <x v="0"/>
    <s v="Network Switch"/>
    <s v="IAV_WRK"/>
    <s v="Woike, Oliver"/>
    <s v="NULL"/>
    <s v="Gifhorn"/>
    <s v="G_04.M-Container_G_04.M0143"/>
    <s v="NULL"/>
    <x v="1"/>
    <m/>
    <m/>
    <s v="HP J9626A E2620-48 Switch, HP J9626A E2620-48 Switch, HP J9626A E2620-48 Switch"/>
    <s v="CN31DRV05F, CN31DRV05F, CN31DRV05F"/>
    <s v="n.a., n.a., 28:92:4A:91:CC:8C"/>
    <s v="n.a., n.a., 10.188.240.42"/>
    <s v="Yes"/>
  </r>
  <r>
    <n v="120468"/>
    <s v="ip-tk-g4m-f2-og1-2"/>
    <x v="0"/>
    <s v="Network Switch"/>
    <s v="IAV_WRK"/>
    <s v="Woike, Oliver"/>
    <s v="NULL"/>
    <s v="Gifhorn"/>
    <s v="G_04.M-Container_G_04.M0143"/>
    <s v="NULL"/>
    <x v="1"/>
    <m/>
    <m/>
    <s v="HP J9623A E2620-24 Switch, HP J9623A E2620-24 Switch"/>
    <s v="CN28DRR2Q3, CN28DRR2Q3"/>
    <s v="28:92:4A:8B:61:04, n.a."/>
    <s v="10.188.240.43, n.a."/>
    <s v="Yes"/>
  </r>
  <r>
    <n v="120475"/>
    <s v="ip-tk-g4m-f2-og2-1"/>
    <x v="0"/>
    <s v="Network Switch"/>
    <s v="IAV_WRK"/>
    <s v="Woike, Oliver"/>
    <s v="NULL"/>
    <s v="Gifhorn"/>
    <s v="G_04.M-Container_G_04.M0243"/>
    <s v="NULL"/>
    <x v="1"/>
    <m/>
    <m/>
    <s v="HP J9623A E2620-24 Switch, HP J9623A E2620-24 Switch"/>
    <s v="CN35DRR4N6, CN35DRR4N6"/>
    <s v="88:51:FB:A0:BC:44, n.a."/>
    <s v="10.188.240.50, n.a."/>
    <s v="Yes"/>
  </r>
  <r>
    <n v="233745"/>
    <s v="ISUR"/>
    <x v="0"/>
    <s v="Network Switch"/>
    <s v="IAV_WRK"/>
    <s v="Marx, Wolfgang"/>
    <s v="NULL"/>
    <s v="Gifhorn"/>
    <s v="G_05.A-Bürogebäude_G_05.A0305"/>
    <s v="WOBCOM - Fremdgerät"/>
    <x v="1"/>
    <m/>
    <m/>
    <s v="NULL"/>
    <s v="NULL"/>
    <s v="NULL"/>
    <s v="NULL"/>
    <s v="No"/>
  </r>
  <r>
    <n v="233758"/>
    <s v="ISUR0301"/>
    <x v="0"/>
    <s v="Network Switch"/>
    <s v="IAV_WRK"/>
    <s v="Marx, Wolfgang"/>
    <s v="NULL"/>
    <s v="Gifhorn"/>
    <s v="G_04.A-HdM Haus der Mechatronik_G_04.A0028"/>
    <s v="WOBCOM - Fremdgerät"/>
    <x v="1"/>
    <m/>
    <m/>
    <s v="NULL"/>
    <s v="NULL"/>
    <s v="NULL"/>
    <s v="NULL"/>
    <s v="No"/>
  </r>
  <r>
    <n v="233746"/>
    <s v="ISUR1101"/>
    <x v="0"/>
    <s v="Network Switch"/>
    <s v="IAV_WRK"/>
    <s v="Marx, Wolfgang"/>
    <s v="NULL"/>
    <s v="Gifhorn"/>
    <s v="G_05.A-Bürogebäude_G_05.A0333"/>
    <s v="WOBCOM - Fremdgerät"/>
    <x v="1"/>
    <m/>
    <m/>
    <s v="NULL"/>
    <s v="NULL"/>
    <s v="NULL"/>
    <s v="NULL"/>
    <s v="No"/>
  </r>
  <r>
    <n v="233730"/>
    <s v="ISUS1000"/>
    <x v="0"/>
    <s v="Network Switch"/>
    <s v="IAV_WRK"/>
    <s v="Marx, Wolfgang"/>
    <s v="NULL"/>
    <s v="Gifhorn"/>
    <s v="G_01.A-Hauptgebäude_G_01.A0012"/>
    <s v="WOBCOM - Fremdgerät"/>
    <x v="1"/>
    <m/>
    <m/>
    <s v="NULL"/>
    <s v="NULL"/>
    <s v="NULL"/>
    <s v="NULL"/>
    <s v="No"/>
  </r>
  <r>
    <n v="233733"/>
    <s v="ISUS1001"/>
    <x v="0"/>
    <s v="Network Switch"/>
    <s v="IAV_WRK"/>
    <s v="Marx, Wolfgang"/>
    <s v="NULL"/>
    <s v="Gifhorn"/>
    <s v="G_03.A-Fahrzeugentwicklung_G_03.A0224n"/>
    <s v="WOBCOM - Fremdgerät"/>
    <x v="1"/>
    <m/>
    <m/>
    <s v="NULL"/>
    <s v="NULL"/>
    <s v="NULL"/>
    <s v="NULL"/>
    <s v="No"/>
  </r>
  <r>
    <n v="233743"/>
    <s v="ISUS1002"/>
    <x v="0"/>
    <s v="Network Switch"/>
    <s v="IAV_WRK"/>
    <s v="Marx, Wolfgang"/>
    <s v="NULL"/>
    <s v="Gifhorn"/>
    <s v="G_04.A-Hauptgebäude_G_04.A0026"/>
    <s v="WOBCOM - Fremdgerät"/>
    <x v="1"/>
    <m/>
    <m/>
    <s v="NULL"/>
    <s v="NULL"/>
    <s v="NULL"/>
    <s v="NULL"/>
    <s v="No"/>
  </r>
  <r>
    <n v="233744"/>
    <s v="ISUS1003"/>
    <x v="0"/>
    <s v="Network Switch"/>
    <s v="IAV_WRK"/>
    <s v="Marx, Wolfgang"/>
    <s v="NULL"/>
    <s v="Gifhorn"/>
    <s v="G_05.A-Bürogebäude_G_05.A0006"/>
    <s v="WOBCOM - Fremdgerät"/>
    <x v="1"/>
    <m/>
    <m/>
    <s v="NULL"/>
    <s v="NULL"/>
    <s v="NULL"/>
    <s v="NULL"/>
    <s v="No"/>
  </r>
  <r>
    <n v="233755"/>
    <s v="ISUS1011"/>
    <x v="0"/>
    <s v="Network Switch"/>
    <s v="IAV_WRK"/>
    <s v="Marx, Wolfgang"/>
    <s v="NULL"/>
    <s v="Gifhorn"/>
    <s v="G_04.A-HdM Haus der Mechatronik_G_04.A0139"/>
    <s v="WOBCOM - Fremdgerät"/>
    <x v="1"/>
    <m/>
    <m/>
    <s v="NULL"/>
    <s v="NULL"/>
    <s v="NULL"/>
    <s v="NULL"/>
    <s v="No"/>
  </r>
  <r>
    <n v="233742"/>
    <s v="ISUS1013"/>
    <x v="0"/>
    <s v="Network Switch"/>
    <s v="IAV_WRK"/>
    <s v="Marx, Wolfgang"/>
    <s v="NULL"/>
    <s v="Gifhorn"/>
    <s v="G_06.B-Halle_G_06.B0012a"/>
    <s v="WOBCOM - Fremdgerät"/>
    <x v="1"/>
    <m/>
    <m/>
    <s v="NULL"/>
    <s v="NULL"/>
    <s v="NULL"/>
    <s v="NULL"/>
    <s v="No"/>
  </r>
  <r>
    <n v="233752"/>
    <s v="ISUS1014"/>
    <x v="0"/>
    <s v="Network Switch"/>
    <s v="IAV_WRK"/>
    <s v="Marx, Wolfgang"/>
    <s v="NULL"/>
    <s v="Gifhorn"/>
    <s v="G_04.M-Container_G_04.M0243"/>
    <s v="WOBCOM - Fremdgerät"/>
    <x v="1"/>
    <m/>
    <m/>
    <s v="NULL"/>
    <s v="NULL"/>
    <s v="NULL"/>
    <s v="NULL"/>
    <s v="No"/>
  </r>
  <r>
    <n v="233756"/>
    <s v="ISUS1015"/>
    <x v="0"/>
    <s v="Network Switch"/>
    <s v="IAV_WRK"/>
    <s v="Marx, Wolfgang"/>
    <s v="NULL"/>
    <s v="Gifhorn"/>
    <s v="G_04.A-HdM Haus der Mechatronik_G_04.A0236"/>
    <s v="WOBCOM - Fremdgerät"/>
    <x v="1"/>
    <m/>
    <m/>
    <s v="NULL"/>
    <s v="NULL"/>
    <s v="NULL"/>
    <s v="NULL"/>
    <s v="No"/>
  </r>
  <r>
    <n v="233751"/>
    <s v="ISUS1016"/>
    <x v="0"/>
    <s v="Network Switch"/>
    <s v="IAV_WRK"/>
    <s v="Marx, Wolfgang"/>
    <s v="NULL"/>
    <s v="Gifhorn"/>
    <s v="G_04.M-Container_G_04.M0213"/>
    <s v="WOBCOM - Fremdgerät"/>
    <x v="1"/>
    <m/>
    <m/>
    <s v="NULL"/>
    <s v="NULL"/>
    <s v="NULL"/>
    <s v="NULL"/>
    <s v="No"/>
  </r>
  <r>
    <n v="233735"/>
    <s v="ISUS1019"/>
    <x v="0"/>
    <s v="Network Switch"/>
    <s v="IAV_WRK"/>
    <s v="Marx, Wolfgang"/>
    <s v="NULL"/>
    <s v="Gifhorn"/>
    <s v="G_03.M-Container_G_03.M0002"/>
    <s v="WOBCOM - Fremdgerät"/>
    <x v="1"/>
    <m/>
    <m/>
    <s v="NULL"/>
    <s v="NULL"/>
    <s v="NULL"/>
    <s v="NULL"/>
    <s v="No"/>
  </r>
  <r>
    <n v="233734"/>
    <s v="ISUS1020"/>
    <x v="0"/>
    <s v="Network Switch"/>
    <s v="IAV_WRK"/>
    <s v="Marx, Wolfgang"/>
    <s v="NULL"/>
    <s v="Gifhorn"/>
    <s v="G_03.B-Crash-Anlage IMF_G_03.B0110"/>
    <s v="WOBCOM - Fremdgerät"/>
    <x v="1"/>
    <m/>
    <m/>
    <s v="NULL"/>
    <s v="NULL"/>
    <s v="NULL"/>
    <s v="NULL"/>
    <s v="No"/>
  </r>
  <r>
    <n v="233731"/>
    <s v="ISUS1021"/>
    <x v="0"/>
    <s v="Network Switch"/>
    <s v="IAV_WRK"/>
    <s v="Marx, Wolfgang"/>
    <s v="NULL"/>
    <s v="Gifhorn"/>
    <s v="G_02.A-Bürogebäude (Expert)_G_02.A0014"/>
    <s v="WOBCOM - Fremdgerät"/>
    <x v="1"/>
    <m/>
    <m/>
    <s v="NULL"/>
    <s v="NULL"/>
    <s v="NULL"/>
    <s v="NULL"/>
    <s v="No"/>
  </r>
  <r>
    <n v="233740"/>
    <s v="ISUS1022"/>
    <x v="0"/>
    <s v="Network Switch"/>
    <s v="IAV_WRK"/>
    <s v="Marx, Wolfgang"/>
    <s v="NULL"/>
    <s v="Gifhorn"/>
    <s v="G_01.A-Hauptgebäude_G_01.A0101"/>
    <s v="WOBCOM - Fremdgerät"/>
    <x v="1"/>
    <m/>
    <m/>
    <s v="NULL"/>
    <s v="NULL"/>
    <s v="NULL"/>
    <s v="NULL"/>
    <s v="No"/>
  </r>
  <r>
    <n v="233741"/>
    <s v="ISUS1023"/>
    <x v="0"/>
    <s v="Network Switch"/>
    <s v="IAV_WRK"/>
    <s v="Marx, Wolfgang"/>
    <s v="NULL"/>
    <s v="Gifhorn"/>
    <s v="G_06.A-Bürogebäude_G_06.A0111"/>
    <s v="WOBCOM - Fremdgerät"/>
    <x v="1"/>
    <m/>
    <m/>
    <s v="NULL"/>
    <s v="NULL"/>
    <s v="NULL"/>
    <s v="NULL"/>
    <s v="No"/>
  </r>
  <r>
    <n v="233736"/>
    <s v="ISUS1024"/>
    <x v="0"/>
    <s v="Network Switch"/>
    <s v="IAV_WRK"/>
    <s v="Marx, Wolfgang"/>
    <s v="NULL"/>
    <s v="Gifhorn"/>
    <s v="G_03.M-Container_G_03.M0016"/>
    <s v="WOBCOM - Fremdgerät"/>
    <x v="1"/>
    <m/>
    <m/>
    <s v="NULL"/>
    <s v="NULL"/>
    <s v="NULL"/>
    <s v="NULL"/>
    <s v="No"/>
  </r>
  <r>
    <n v="233754"/>
    <s v="ISUS1025"/>
    <x v="0"/>
    <s v="Network Switch"/>
    <s v="IAV_WRK"/>
    <s v="Marx, Wolfgang"/>
    <s v="NULL"/>
    <s v="Gifhorn"/>
    <s v="G_04.A-HdM Haus der Mechatronik_G_04.A0070"/>
    <s v="WOBCOM - Fremdgerät"/>
    <x v="1"/>
    <m/>
    <m/>
    <s v="NULL"/>
    <s v="NULL"/>
    <s v="NULL"/>
    <s v="NULL"/>
    <s v="No"/>
  </r>
  <r>
    <n v="233750"/>
    <s v="ISUS1027"/>
    <x v="0"/>
    <s v="Network Switch"/>
    <s v="IAV_WRK"/>
    <s v="Marx, Wolfgang"/>
    <s v="NULL"/>
    <s v="Gifhorn"/>
    <s v="G_04.M-Container_G_04.M0013"/>
    <s v="WOBCOM - Fremdgerät"/>
    <x v="1"/>
    <m/>
    <m/>
    <s v="NULL"/>
    <s v="NULL"/>
    <s v="NULL"/>
    <s v="NULL"/>
    <s v="No"/>
  </r>
  <r>
    <n v="233757"/>
    <s v="ISUS1031"/>
    <x v="0"/>
    <s v="Network Switch"/>
    <s v="IAV_WRK"/>
    <s v="Marx, Wolfgang"/>
    <s v="NULL"/>
    <s v="Gifhorn"/>
    <s v="G_04.A-HdM Haus der Mechatronik_G_04.A0132"/>
    <s v="WOBCOM - Fremdgerät"/>
    <x v="1"/>
    <m/>
    <m/>
    <s v="NULL"/>
    <s v="NULL"/>
    <s v="NULL"/>
    <s v="NULL"/>
    <s v="No"/>
  </r>
  <r>
    <n v="233739"/>
    <s v="ISUS1032"/>
    <x v="0"/>
    <s v="Network Switch"/>
    <s v="IAV_WRK"/>
    <s v="Marx, Wolfgang"/>
    <s v="NULL"/>
    <s v="Gifhorn"/>
    <s v="G_03.A-Fahrzeugentwicklung_G_03.A0230"/>
    <s v="WOBCOM - Fremdgerät"/>
    <x v="1"/>
    <m/>
    <m/>
    <s v="NULL"/>
    <s v="NULL"/>
    <s v="NULL"/>
    <s v="NULL"/>
    <s v="No"/>
  </r>
  <r>
    <n v="233749"/>
    <s v="ISUS1033"/>
    <x v="0"/>
    <s v="Network Switch"/>
    <s v="IAV_WRK"/>
    <s v="Marx, Wolfgang"/>
    <s v="NULL"/>
    <s v="Gifhorn"/>
    <s v="G_05.A-Bürogebäude_G_05.A0006"/>
    <s v="WOBCOM - Fremdgerät"/>
    <x v="1"/>
    <m/>
    <m/>
    <s v="NULL"/>
    <s v="NULL"/>
    <s v="NULL"/>
    <s v="NULL"/>
    <s v="No"/>
  </r>
  <r>
    <n v="233747"/>
    <s v="ISUS1035"/>
    <x v="0"/>
    <s v="Network Switch"/>
    <s v="IAV_WRK"/>
    <s v="Marx, Wolfgang"/>
    <s v="NULL"/>
    <s v="Gifhorn"/>
    <s v="G_05.A-Bürogebäude (Sintex)_G_05.A0105"/>
    <s v="WOBCOM - Fremdgerät"/>
    <x v="1"/>
    <m/>
    <m/>
    <s v="NULL"/>
    <s v="NULL"/>
    <s v="NULL"/>
    <s v="NULL"/>
    <s v="No"/>
  </r>
  <r>
    <n v="233748"/>
    <s v="ISUS1036"/>
    <x v="0"/>
    <s v="Network Switch"/>
    <s v="IAV_WRK"/>
    <s v="Marx, Wolfgang"/>
    <s v="NULL"/>
    <s v="Gifhorn"/>
    <s v="G_05.A-Bürogebäude_G_05.A0134"/>
    <s v="WOBCOM - Fremdgerät"/>
    <x v="1"/>
    <m/>
    <m/>
    <s v="NULL"/>
    <s v="NULL"/>
    <s v="NULL"/>
    <s v="NULL"/>
    <s v="No"/>
  </r>
  <r>
    <n v="233737"/>
    <s v="ISUS1037"/>
    <x v="0"/>
    <s v="Network Switch"/>
    <s v="IAV_WRK"/>
    <s v="Marx, Wolfgang"/>
    <s v="NULL"/>
    <s v="Gifhorn"/>
    <s v="G_03.A-Fahrzeugentwicklung_G_03.A0146"/>
    <s v="WOBCOM - Fremdgerät"/>
    <x v="1"/>
    <m/>
    <m/>
    <s v="NULL"/>
    <s v="NULL"/>
    <s v="NULL"/>
    <s v="NULL"/>
    <s v="No"/>
  </r>
  <r>
    <n v="233738"/>
    <s v="ISUS1038"/>
    <x v="0"/>
    <s v="Network Switch"/>
    <s v="IAV_WRK"/>
    <s v="Marx, Wolfgang"/>
    <s v="NULL"/>
    <s v="Gifhorn"/>
    <s v="G_03.A-Fahrzeugentwicklung_G_03.A0182"/>
    <s v="WOBCOM - Fremdgerät"/>
    <x v="1"/>
    <m/>
    <m/>
    <s v="NULL"/>
    <s v="NULL"/>
    <s v="NULL"/>
    <s v="NULL"/>
    <s v="No"/>
  </r>
  <r>
    <n v="233753"/>
    <s v="ISUS1039"/>
    <x v="0"/>
    <s v="Network Switch"/>
    <s v="IAV_WRK"/>
    <s v="Marx, Wolfgang"/>
    <s v="NULL"/>
    <s v="Gifhorn"/>
    <s v="G_04.A-HdM Haus der Mechatronik_G_04.A0187"/>
    <s v="WOBCOM - Fremdgerät"/>
    <x v="1"/>
    <m/>
    <m/>
    <s v="NULL"/>
    <s v="NULL"/>
    <s v="NULL"/>
    <s v="NULL"/>
    <s v="No"/>
  </r>
  <r>
    <n v="196760"/>
    <s v="LAN-Switch VIDEO-Überwachung"/>
    <x v="0"/>
    <s v="Network Switch"/>
    <s v="INST"/>
    <s v="Hoffmann, Matthias"/>
    <s v="NULL"/>
    <s v="Gifhorn"/>
    <s v="G_03.A-Fahrzeugentwicklung_G_03.A0224n"/>
    <s v="NULL"/>
    <x v="0"/>
    <m/>
    <m/>
    <s v="NULL"/>
    <s v="NULL"/>
    <s v="NULL"/>
    <s v="NULL"/>
    <s v="No"/>
  </r>
  <r>
    <n v="158155"/>
    <s v="lb1-inet.gate30.iavgroup.local"/>
    <x v="1"/>
    <s v="Appliance"/>
    <s v="IAV_WRK"/>
    <s v="Sondermann, Marco"/>
    <s v="NULL"/>
    <s v="Gifhorn"/>
    <s v="G_01.A-Hauptgebäude_G_01.A0013"/>
    <s v="NULL"/>
    <x v="1"/>
    <m/>
    <m/>
    <s v="BIG-IP 2000"/>
    <s v="f5-uuak-obhd "/>
    <s v="0:a:49:b0:47:0"/>
    <s v="172.16.158.41"/>
    <s v="Yes"/>
  </r>
  <r>
    <n v="158153"/>
    <s v="lb1-partner.gate30.iavgroup.local"/>
    <x v="1"/>
    <s v="Appliance"/>
    <s v="IAV_WRK"/>
    <s v="Sondermann, Marco"/>
    <s v="NULL"/>
    <s v="Gifhorn"/>
    <s v="G_01.A-Hauptgebäude_G_01.A0013"/>
    <s v="NULL"/>
    <x v="1"/>
    <m/>
    <m/>
    <s v="BIG-IP 2000"/>
    <s v="f5-klav-nfyv"/>
    <s v="0:a:49:b0:37:c0"/>
    <s v="172.16.158.33"/>
    <s v="Yes"/>
  </r>
  <r>
    <n v="158154"/>
    <s v="lb2-inet.gate30.iavgroup.local"/>
    <x v="1"/>
    <s v="Appliance"/>
    <s v="IAV_WRK"/>
    <s v="Sondermann, Marco"/>
    <s v="NULL"/>
    <s v="Gifhorn"/>
    <s v="G_01.A-Hauptgebäude_G_01.A0013"/>
    <s v="NULL"/>
    <x v="1"/>
    <m/>
    <m/>
    <s v="BIG-IP 2000"/>
    <s v="f5-pgmd-eaai "/>
    <s v="0:a:49:b0:59:40"/>
    <s v="172.16.158.42"/>
    <s v="Yes"/>
  </r>
  <r>
    <n v="158152"/>
    <s v="lb2-partner.gate30.iavgroup.local"/>
    <x v="1"/>
    <s v="Appliance"/>
    <s v="IAV_WRK"/>
    <s v="Sondermann, Marco"/>
    <s v="NULL"/>
    <s v="Gifhorn"/>
    <s v="G_01.A-Hauptgebäude_G_01.A0013"/>
    <s v="NULL"/>
    <x v="1"/>
    <m/>
    <m/>
    <s v="BIG-IP 2000"/>
    <s v="f5-klav-nfyv"/>
    <s v="0:a:49:b0:42:0"/>
    <s v="172.16.158.34"/>
    <s v="Yes"/>
  </r>
  <r>
    <n v="141666"/>
    <s v="Mail GlobalX"/>
    <x v="1"/>
    <s v="Server Linux"/>
    <s v="PLAN"/>
    <s v="Lueer, Arne"/>
    <s v="NULL"/>
    <s v="Gifhorn"/>
    <s v="G_01.A-Hauptgebäude_G_01.A0013"/>
    <s v="NULL"/>
    <x v="1"/>
    <m/>
    <m/>
    <s v="NULL"/>
    <s v="NULL"/>
    <s v="NULL"/>
    <s v="NULL"/>
    <s v="No"/>
  </r>
  <r>
    <n v="217193"/>
    <s v="mailgw.gate31.gf.iav.de"/>
    <x v="1"/>
    <s v="Server"/>
    <s v="INST"/>
    <s v="Sondermann, Marco"/>
    <s v="NULL"/>
    <s v="Gifhorn"/>
    <s v="G_01.A-Hauptgebäude_G_01.A0013"/>
    <s v="NULL"/>
    <x v="1"/>
    <m/>
    <m/>
    <s v="NULL"/>
    <s v="NULL"/>
    <s v="NULL"/>
    <s v="NULL"/>
    <s v="No"/>
  </r>
  <r>
    <n v="235992"/>
    <s v="MEDAPF-BUGATTI"/>
    <x v="3"/>
    <s v="Server Linux"/>
    <s v="IAV_REJ"/>
    <s v="Weckwarth, Niels"/>
    <s v="NULL"/>
    <s v="Gifhorn"/>
    <s v="G_01.A-Hauptgebäude_G_01.A0013"/>
    <s v="TC-T13"/>
    <x v="0"/>
    <s v="GSI 14267"/>
    <s v="DS03"/>
    <s v="ProLiant DL385p Gen8"/>
    <s v="NULL"/>
    <s v="n.a."/>
    <s v="n.a."/>
    <s v="No"/>
  </r>
  <r>
    <n v="235991"/>
    <s v="MEDAPF-BUGATTI.IAVTECH.NET"/>
    <x v="3"/>
    <s v="Server Linux"/>
    <s v="IAV_REJ"/>
    <s v="Weckwarth, Niels"/>
    <s v="NULL"/>
    <s v="Gifhorn"/>
    <s v="G_01.A-Hauptgebäude_G_01.A0013"/>
    <s v="TC-T13"/>
    <x v="0"/>
    <s v="GSU 10795"/>
    <s v="DS03"/>
    <s v="ProLiant DL320e Gen8"/>
    <s v="NULL"/>
    <s v="n.a."/>
    <s v="n.a."/>
    <s v="No"/>
  </r>
  <r>
    <n v="235993"/>
    <s v="MEDAPF-BUGATTI_STORAGE"/>
    <x v="2"/>
    <s v="Storage Array"/>
    <s v="IAV_REJ"/>
    <s v="Weckwarth, Niels"/>
    <s v="NULL"/>
    <s v="Gifhorn"/>
    <s v="G_01.A-Hauptgebäude_G_01.A0013"/>
    <s v="TC-T13"/>
    <x v="0"/>
    <s v="GSI 14269"/>
    <s v="DS03"/>
    <s v="NULL"/>
    <s v="NULL"/>
    <s v="NULL"/>
    <s v="NULL"/>
    <s v="No"/>
  </r>
  <r>
    <n v="235989"/>
    <s v="MEDAPF-BUGATTI-COM"/>
    <x v="3"/>
    <s v="Server Linux"/>
    <s v="IAV_REJ"/>
    <s v="Weckwarth, Niels"/>
    <s v="NULL"/>
    <s v="Gifhorn"/>
    <s v="G_01.A-Hauptgebäude_G_01.A0013"/>
    <s v="TC-T13"/>
    <x v="0"/>
    <s v="GSI 14283"/>
    <s v="DS03"/>
    <s v="ProLiant DL120 Gen7"/>
    <s v="NULL"/>
    <s v="n.a."/>
    <s v="n.a."/>
    <s v="No"/>
  </r>
  <r>
    <n v="235994"/>
    <s v="MEDAPF-BUGATTI-DIAL-IN"/>
    <x v="3"/>
    <s v="Server Linux"/>
    <s v="IAV_REJ"/>
    <s v="Weckwarth, Niels"/>
    <s v="NULL"/>
    <s v="Gifhorn"/>
    <s v="G_01.A-Hauptgebäude_G_01.A0013"/>
    <s v="TC-T13"/>
    <x v="0"/>
    <s v="GSU 14161"/>
    <s v="DS03"/>
    <s v="ProLiant DL385p Gen8"/>
    <s v="NULL"/>
    <s v="n.a."/>
    <s v="n.a."/>
    <s v="No"/>
  </r>
  <r>
    <n v="235990"/>
    <s v="MEDAPF-BUGATTI-DIALIN-PROXY"/>
    <x v="3"/>
    <s v="Server Linux"/>
    <s v="IAV_REJ"/>
    <s v="Weckwarth, Niels"/>
    <s v="NULL"/>
    <s v="Gifhorn"/>
    <s v="G_01.A-Hauptgebäude_G_01.A0013"/>
    <s v="TC-T13"/>
    <x v="0"/>
    <s v="GSA 10505"/>
    <s v="DS03"/>
    <s v="ProLiant DL320e Gen8"/>
    <s v="NULL"/>
    <s v="n.a."/>
    <s v="n.a."/>
    <s v="No"/>
  </r>
  <r>
    <n v="217203"/>
    <s v="medapfc10.gate22.gf.iav.de"/>
    <x v="1"/>
    <s v="Server"/>
    <s v="INST"/>
    <s v="Sondermann, Marco"/>
    <s v="NULL"/>
    <s v="Gifhorn"/>
    <s v="G_01.A-Hauptgebäude_G_01.A0013"/>
    <s v="NULL"/>
    <x v="1"/>
    <m/>
    <m/>
    <s v="NULL"/>
    <s v="NULL"/>
    <s v="NULL"/>
    <s v="NULL"/>
    <s v="No"/>
  </r>
  <r>
    <n v="187505"/>
    <s v="medapfc11"/>
    <x v="1"/>
    <s v="Server Linux"/>
    <s v="IAV_WRK"/>
    <s v="Sondermann, Marco"/>
    <s v="NULL"/>
    <s v="Gifhorn"/>
    <s v="G_01.A-Hauptgebäude_G_01.A0013"/>
    <s v="NULL"/>
    <x v="1"/>
    <m/>
    <m/>
    <s v=" (Server Linux)"/>
    <m/>
    <s v="n.a."/>
    <s v="n.a."/>
    <s v="No"/>
  </r>
  <r>
    <n v="187506"/>
    <s v="medapfc12"/>
    <x v="1"/>
    <s v="Server Linux"/>
    <s v="IAV_WRK"/>
    <s v="Sondermann, Marco"/>
    <s v="NULL"/>
    <s v="Gifhorn"/>
    <s v="G_01.A-Hauptgebäude_G_01.A0013"/>
    <s v="NULL"/>
    <x v="1"/>
    <m/>
    <m/>
    <s v=" (Server Linux)"/>
    <m/>
    <s v="n.a."/>
    <s v="n.a."/>
    <s v="No"/>
  </r>
  <r>
    <n v="193916"/>
    <s v="medapfc2"/>
    <x v="1"/>
    <s v="Server Linux"/>
    <s v="IAV_WRK"/>
    <s v="Sondermann, Marco"/>
    <s v="NULL"/>
    <s v="Gifhorn"/>
    <s v="G_01.A-Hauptgebäude_G_01.A0013"/>
    <s v="NULL"/>
    <x v="1"/>
    <m/>
    <m/>
    <s v=" (Server Linux)"/>
    <m/>
    <s v="n.a."/>
    <s v="n.a."/>
    <s v="No"/>
  </r>
  <r>
    <n v="187507"/>
    <s v="medapfc4"/>
    <x v="1"/>
    <s v="Server Linux"/>
    <s v="IAV_WRK"/>
    <s v="Sondermann, Marco"/>
    <s v="NULL"/>
    <s v="Gifhorn"/>
    <s v="G_01.A-Hauptgebäude_G_01.A0013"/>
    <s v="NULL"/>
    <x v="1"/>
    <m/>
    <m/>
    <s v=" (Server Linux)"/>
    <m/>
    <s v="n.a."/>
    <s v="n.a."/>
    <s v="No"/>
  </r>
  <r>
    <n v="217202"/>
    <s v="medapfc5.gate22.gf.iav.de"/>
    <x v="1"/>
    <s v="Server"/>
    <s v="INST"/>
    <s v="Sondermann, Marco"/>
    <s v="NULL"/>
    <s v="Gifhorn"/>
    <s v="G_01.A-Hauptgebäude_G_01.A0013"/>
    <s v="NULL"/>
    <x v="1"/>
    <m/>
    <m/>
    <s v="NULL"/>
    <s v="NULL"/>
    <s v="NULL"/>
    <s v="NULL"/>
    <s v="No"/>
  </r>
  <r>
    <n v="193917"/>
    <s v="medapfc6"/>
    <x v="1"/>
    <s v="Server Linux"/>
    <s v="IAV_WRK"/>
    <s v="Sondermann, Marco"/>
    <s v="NULL"/>
    <s v="Gifhorn"/>
    <s v="G_01.A-Hauptgebäude_G_01.A0013"/>
    <s v="NULL"/>
    <x v="1"/>
    <m/>
    <m/>
    <s v=" (Server Linux)"/>
    <m/>
    <s v="n.a."/>
    <s v="n.a."/>
    <s v="No"/>
  </r>
  <r>
    <n v="193918"/>
    <s v="medapfc7"/>
    <x v="1"/>
    <s v="Server Linux"/>
    <s v="IAV_WRK"/>
    <s v="Sondermann, Marco"/>
    <s v="NULL"/>
    <s v="Gifhorn"/>
    <s v="G_01.A-Hauptgebäude_G_01.A0013"/>
    <s v="NULL"/>
    <x v="1"/>
    <m/>
    <m/>
    <s v=" (Server Linux)"/>
    <m/>
    <s v="n.a."/>
    <s v="n.a."/>
    <s v="No"/>
  </r>
  <r>
    <n v="187508"/>
    <s v="medapfc8"/>
    <x v="1"/>
    <s v="Server Linux"/>
    <s v="IAV_WRK"/>
    <s v="Sondermann, Marco"/>
    <s v="NULL"/>
    <s v="Gifhorn"/>
    <s v="G_01.A-Hauptgebäude_G_01.A0013"/>
    <s v="NULL"/>
    <x v="1"/>
    <m/>
    <m/>
    <s v=" (Server Linux)"/>
    <m/>
    <s v="n.a."/>
    <s v="n.a."/>
    <s v="No"/>
  </r>
  <r>
    <n v="187509"/>
    <s v="medapfc9"/>
    <x v="1"/>
    <s v="Server Linux"/>
    <s v="IAV_WRK"/>
    <s v="Sondermann, Marco"/>
    <s v="NULL"/>
    <s v="Gifhorn"/>
    <s v="G_01.A-Hauptgebäude_G_01.A0013"/>
    <s v="NULL"/>
    <x v="1"/>
    <m/>
    <m/>
    <s v=" (Server Linux)"/>
    <m/>
    <s v="n.a."/>
    <s v="n.a."/>
    <s v="No"/>
  </r>
  <r>
    <n v="217217"/>
    <s v="medapf-demo.iavtech.net"/>
    <x v="1"/>
    <s v="Server"/>
    <s v="INST"/>
    <s v="Sondermann, Marco"/>
    <s v="NULL"/>
    <s v="Gifhorn"/>
    <s v="G_01.A-Hauptgebäude_G_01.A0013"/>
    <s v="NULL"/>
    <x v="1"/>
    <m/>
    <m/>
    <s v="NULL"/>
    <s v="NULL"/>
    <s v="NULL"/>
    <s v="NULL"/>
    <s v="No"/>
  </r>
  <r>
    <n v="235999"/>
    <s v="MEDAPF-ECAR"/>
    <x v="3"/>
    <s v="Server Linux"/>
    <s v="IAV_REJ"/>
    <s v="Weckwarth, Niels"/>
    <s v="NULL"/>
    <s v="Gifhorn"/>
    <s v="G_01.A-Hauptgebäude_G_01.A0013"/>
    <s v="TC-T13"/>
    <x v="0"/>
    <s v="GS4 13342"/>
    <s v="DS04"/>
    <s v="ProLiant DL385 Gen7"/>
    <s v="CZ22190JKZ"/>
    <s v="n.a."/>
    <s v="n.a."/>
    <s v="Yes"/>
  </r>
  <r>
    <n v="236001"/>
    <s v="MEDAPF-ECAR.IAV.ENXO.ORG"/>
    <x v="3"/>
    <s v="Server Linux"/>
    <s v="IAV_REJ"/>
    <s v="Weckwarth, Niels"/>
    <s v="NULL"/>
    <s v="Gifhorn"/>
    <s v="G_01.A-Hauptgebäude_G_01.A0013"/>
    <s v="TC-T13"/>
    <x v="0"/>
    <s v="GSI 14599"/>
    <s v="DS04"/>
    <s v="ProLiant DL360p Gen8"/>
    <s v="CZJ44302X8"/>
    <s v="n.a."/>
    <s v="n.a."/>
    <s v="Yes"/>
  </r>
  <r>
    <n v="236000"/>
    <s v="MEDAPF-ECAR_STORAGE"/>
    <x v="2"/>
    <s v="Storage Array"/>
    <s v="IAV_REJ"/>
    <s v="Weckwarth, Niels"/>
    <s v="NULL"/>
    <s v="Gifhorn"/>
    <s v="G_01.A-Hauptgebäude_G_01.A0013"/>
    <s v="TC-T13"/>
    <x v="0"/>
    <s v="GSI 14599"/>
    <s v="DS04"/>
    <s v="NULL"/>
    <s v="NULL"/>
    <s v="NULL"/>
    <s v="NULL"/>
    <s v="No"/>
  </r>
  <r>
    <n v="235984"/>
    <s v="MEDAPF-ECAR80"/>
    <x v="3"/>
    <s v="Server Linux"/>
    <s v="IAV_REJ"/>
    <s v="Weckwarth, Niels"/>
    <s v="NULL"/>
    <s v="Gifhorn"/>
    <s v="G_01.A-Hauptgebäude_G_01.A0013"/>
    <s v="TC-T13"/>
    <x v="0"/>
    <s v="GSI 08994"/>
    <s v="DS04"/>
    <s v="ProLiant DL385 Gen6"/>
    <s v="NULL"/>
    <s v="n.a."/>
    <s v="n.a."/>
    <s v="No"/>
  </r>
  <r>
    <n v="235985"/>
    <s v="MEDAPF-ECAR80_STORAGE"/>
    <x v="2"/>
    <s v="Storage Array"/>
    <s v="IAV_REJ"/>
    <s v="Weckwarth, Niels"/>
    <s v="NULL"/>
    <s v="Gifhorn"/>
    <s v="G_01.A-Hauptgebäude_G_01.A0013"/>
    <s v="TC-T13"/>
    <x v="0"/>
    <s v="GSI 08994"/>
    <s v="DS04"/>
    <s v="NULL"/>
    <s v="NULL"/>
    <s v="NULL"/>
    <s v="NULL"/>
    <s v="No"/>
  </r>
  <r>
    <n v="217206"/>
    <s v="medapf-ecar-in.gate22.gf.iav.de"/>
    <x v="1"/>
    <s v="Server"/>
    <s v="INST"/>
    <s v="Sondermann, Marco"/>
    <s v="NULL"/>
    <s v="Gifhorn"/>
    <s v="G_01.A-Hauptgebäude_G_01.A0013"/>
    <s v="NULL"/>
    <x v="1"/>
    <m/>
    <m/>
    <s v="NULL"/>
    <s v="NULL"/>
    <s v="NULL"/>
    <s v="NULL"/>
    <s v="No"/>
  </r>
  <r>
    <n v="236002"/>
    <s v="MEDAPF-ECAR-IN.IAVTECH.NET"/>
    <x v="3"/>
    <s v="Server Linux"/>
    <s v="IAV_REJ"/>
    <s v="Weckwarth, Niels"/>
    <s v="NULL"/>
    <s v="Gifhorn"/>
    <s v="G_01.A-Hauptgebäude_G_01.A0013"/>
    <s v="TC-T13"/>
    <x v="1"/>
    <m/>
    <m/>
    <s v="ProLiant DL360p Gen8"/>
    <s v="NULL"/>
    <s v="n.a."/>
    <s v="n.a."/>
    <s v="No"/>
  </r>
  <r>
    <n v="235995"/>
    <s v="MEDAPF-INT"/>
    <x v="3"/>
    <s v="Server Linux"/>
    <s v="IAV_REJ"/>
    <s v="Weckwarth, Niels"/>
    <s v="NULL"/>
    <s v="Gifhorn"/>
    <s v="G_01.A-Hauptgebäude_G_01.A0013"/>
    <s v="TC-T13"/>
    <x v="1"/>
    <m/>
    <m/>
    <s v="ProLiant DL385 Gen7"/>
    <s v="NULL"/>
    <s v="n.a."/>
    <s v="n.a."/>
    <s v="No"/>
  </r>
  <r>
    <n v="235996"/>
    <s v="MEDAPF-INT_STORAGE"/>
    <x v="2"/>
    <s v="Storage Array"/>
    <s v="IAV_REJ"/>
    <s v="Weckwarth, Niels"/>
    <s v="NULL"/>
    <s v="Gifhorn"/>
    <s v="G_01.A-Hauptgebäude_G_01.A0013"/>
    <s v="TC-T13"/>
    <x v="1"/>
    <m/>
    <m/>
    <s v="NULL"/>
    <s v="NULL"/>
    <s v="NULL"/>
    <s v="NULL"/>
    <s v="No"/>
  </r>
  <r>
    <n v="235998"/>
    <s v="MEDAPF-KDE"/>
    <x v="3"/>
    <s v="Server Linux"/>
    <s v="IAV_REJ"/>
    <s v="Weckwarth, Niels"/>
    <s v="NULL"/>
    <s v="Gifhorn"/>
    <s v="G_01.A-Hauptgebäude_G_01.A0013"/>
    <s v="TC-T13"/>
    <x v="0"/>
    <s v="GS4 13060"/>
    <m/>
    <s v="ProLiant DL385 Gen7"/>
    <s v="NULL"/>
    <s v="n.a."/>
    <s v="n.a."/>
    <s v="No"/>
  </r>
  <r>
    <n v="235997"/>
    <s v="MEDAPF-KDE_STORAGE"/>
    <x v="2"/>
    <s v="Storage Array"/>
    <s v="IAV_REJ"/>
    <s v="Weckwarth, Niels"/>
    <s v="NULL"/>
    <s v="Gifhorn"/>
    <s v="G_01.A-Hauptgebäude_G_01.A0013"/>
    <s v="TC-T13"/>
    <x v="1"/>
    <m/>
    <m/>
    <s v="NULL"/>
    <s v="NULL"/>
    <s v="NULL"/>
    <s v="NULL"/>
    <s v="No"/>
  </r>
  <r>
    <n v="176666"/>
    <s v="medapf-man"/>
    <x v="1"/>
    <s v="Server Linux"/>
    <s v="IAV_WRK"/>
    <s v="Sondermann, Marco"/>
    <s v="NULL"/>
    <s v="Gifhorn"/>
    <s v="G_01.A-Hauptgebäude_G_01.A0013"/>
    <s v="NULL"/>
    <x v="1"/>
    <m/>
    <m/>
    <s v=" (Server Linux),  (Server Linux)"/>
    <s v=", "/>
    <s v="n.a., n.a."/>
    <s v="n.a., n.a."/>
    <s v="Yes"/>
  </r>
  <r>
    <n v="235986"/>
    <s v="MEDAPF-VWEA"/>
    <x v="3"/>
    <s v="Server Linux"/>
    <s v="IAV_REJ"/>
    <s v="Weckwarth, Niels"/>
    <s v="NULL"/>
    <s v="Gifhorn"/>
    <s v="G_01.A-Hauptgebäude_G_01.A0013"/>
    <s v="TC-T13"/>
    <x v="1"/>
    <m/>
    <m/>
    <s v="ProLiant DL385 Gen7"/>
    <s v="NULL"/>
    <s v="n.a."/>
    <s v="n.a."/>
    <s v="No"/>
  </r>
  <r>
    <n v="217647"/>
    <s v="medapf-vwea.gate22.gf.iav.de"/>
    <x v="1"/>
    <s v="Server Linux"/>
    <s v="INST"/>
    <s v="Sondermann, Marco"/>
    <s v="NULL"/>
    <s v="Gifhorn"/>
    <s v="G_01.A-Hauptgebäude_G_01.A0013"/>
    <s v="NULL"/>
    <x v="1"/>
    <m/>
    <m/>
    <s v="NULL"/>
    <s v="NULL"/>
    <s v="NULL"/>
    <s v="NULL"/>
    <s v="No"/>
  </r>
  <r>
    <n v="217215"/>
    <s v="medapf-vwea.iav.enxo.org"/>
    <x v="1"/>
    <s v="Server"/>
    <s v="INST"/>
    <s v="Sondermann, Marco"/>
    <s v="NULL"/>
    <s v="Gifhorn"/>
    <s v="G_01.A-Hauptgebäude_G_01.A0013"/>
    <s v="NULL"/>
    <x v="1"/>
    <m/>
    <m/>
    <s v="NULL"/>
    <s v="NULL"/>
    <s v="NULL"/>
    <s v="NULL"/>
    <s v="No"/>
  </r>
  <r>
    <n v="235987"/>
    <s v="MEDAPF-VWEA_STORAGE"/>
    <x v="2"/>
    <s v="Storage Array"/>
    <s v="IAV_REJ"/>
    <s v="Weckwarth, Niels"/>
    <s v="NULL"/>
    <s v="Gifhorn"/>
    <s v="G_01.A-Hauptgebäude_G_01.A0013"/>
    <s v="TC-T13"/>
    <x v="1"/>
    <m/>
    <m/>
    <s v="NULL"/>
    <s v="NULL"/>
    <s v="NULL"/>
    <s v="NULL"/>
    <s v="No"/>
  </r>
  <r>
    <n v="217207"/>
    <s v="medapf-vwea-cml.gate22.gf.iav.de"/>
    <x v="1"/>
    <s v="Server"/>
    <s v="INST"/>
    <s v="Sondermann, Marco"/>
    <s v="NULL"/>
    <s v="Gifhorn"/>
    <s v="G_01.A-Hauptgebäude_G_01.A0013"/>
    <s v="NULL"/>
    <x v="1"/>
    <m/>
    <m/>
    <s v="NULL"/>
    <s v="NULL"/>
    <s v="NULL"/>
    <s v="NULL"/>
    <s v="No"/>
  </r>
  <r>
    <n v="125402"/>
    <s v="mgmt-g01-a013-01"/>
    <x v="0"/>
    <s v="Network Switch"/>
    <s v="IAV_WRK"/>
    <s v="Woike, Oliver"/>
    <s v="NULL"/>
    <s v="Gifhorn"/>
    <s v="G_01.A-Hauptgebäude_G_01.A0013"/>
    <s v="NULL"/>
    <x v="1"/>
    <m/>
    <m/>
    <s v="Brocade Communications Systems ICX6450-24 Switch, Brocade Communications Systems ICX6450-24 Switch, Brocade Communications Systems ICX6450-24 Switch, Brocade Communications Systems ICX6450-24 Switch, Brocade Communications Systems ICX6450-24 Switch, "/>
    <s v="BZS3233K03X, BZS3233K03X, BZS3233K03X, BZS3233K03X, BZS3233K03X, BZS3233K03X, BZS3233K03X, BZS3233K03X, BZS3233K03X, BZS3233K03X, BZS3233K03X, BZS3233K03X, BZS3233K03X, BZS3233K03X, BZS3233K03X, BZS3233K03X, BZS3233K03X, BZS3233K03X, BZS3233K03X, BZS"/>
    <s v="CC:4E:24:7F:43:00, n.a., CC:4E:24:7F:43:00, CC:4E:24:7F:43:09, CC:4E:24:7F:43:0A, CC:4E:24:7F:43:0B, CC:4E:24:7F:43:01, CC:4E:24:7F:43:07, CC:4E:24:7F:43:08, n.a., CC:4E:24:7F:43:1A, CC:4E:24:7F:43:1B, CC:4E:24:7F:43:19, CC:4E:24:7F:43:17, CC:4E:24:7"/>
    <s v="NULL"/>
    <s v="Yes"/>
  </r>
  <r>
    <n v="217209"/>
    <s v="moly.gate21.gf.iav.de"/>
    <x v="1"/>
    <s v="Server"/>
    <s v="INST"/>
    <s v="Sondermann, Marco"/>
    <s v="NULL"/>
    <s v="Gifhorn"/>
    <s v="G_01.A-Hauptgebäude_G_01.A0013"/>
    <s v="NULL"/>
    <x v="1"/>
    <m/>
    <m/>
    <s v="NULL"/>
    <s v="NULL"/>
    <s v="NULL"/>
    <s v="NULL"/>
    <s v="No"/>
  </r>
  <r>
    <n v="148555"/>
    <s v="MSA2040-CAE"/>
    <x v="2"/>
    <s v="Storage Array"/>
    <s v="IAV_WRK"/>
    <s v="Albe, Christian"/>
    <s v="NULL"/>
    <s v="Gifhorn"/>
    <s v="G_04.A-Hauptgebäude_G_04.A0026"/>
    <s v="NULL"/>
    <x v="0"/>
    <s v="GSU 14462"/>
    <s v="DS06"/>
    <s v="MSA2040"/>
    <s v="NULL"/>
    <s v="NULL"/>
    <n v="10188129123"/>
    <s v="No"/>
  </r>
  <r>
    <n v="217194"/>
    <s v="natrium.gate31.gf.iav.de"/>
    <x v="1"/>
    <s v="Server"/>
    <s v="INST"/>
    <s v="Sondermann, Marco"/>
    <s v="NULL"/>
    <s v="Gifhorn"/>
    <s v="G_01.A-Hauptgebäude_G_01.A0013"/>
    <s v="NULL"/>
    <x v="1"/>
    <m/>
    <m/>
    <s v="NULL"/>
    <s v="NULL"/>
    <s v="NULL"/>
    <s v="NULL"/>
    <s v="No"/>
  </r>
  <r>
    <n v="187510"/>
    <s v="neon"/>
    <x v="1"/>
    <s v="Server Linux"/>
    <s v="IAV_WRK"/>
    <s v="Sondermann, Marco"/>
    <s v="NULL"/>
    <s v="Gifhorn"/>
    <s v="G_01.A-Hauptgebäude_G_01.A0013"/>
    <s v="NULL"/>
    <x v="1"/>
    <m/>
    <m/>
    <s v=" (Server Linux)"/>
    <m/>
    <s v="n.a."/>
    <s v="n.a."/>
    <s v="No"/>
  </r>
  <r>
    <n v="234255"/>
    <s v="NETSINK_G4"/>
    <x v="1"/>
    <s v="Server Linux"/>
    <s v="IAV_WRK"/>
    <s v="Mueller, Kadir Andreas"/>
    <s v="NULL"/>
    <s v="Gifhorn"/>
    <s v="G_04.A-Hauptgebäude_G_04.A0026"/>
    <s v="NULL"/>
    <x v="0"/>
    <s v="GSI 14799"/>
    <s v="DS09"/>
    <s v="DL320 G8"/>
    <s v="CZ145101H3"/>
    <s v="NULL"/>
    <s v="NULL"/>
    <s v="Yes"/>
  </r>
  <r>
    <n v="217200"/>
    <s v="nickel.gate22.gf.iav.de"/>
    <x v="1"/>
    <s v="Server"/>
    <s v="INST"/>
    <s v="Sondermann, Marco"/>
    <s v="NULL"/>
    <s v="Gifhorn"/>
    <s v="G_01.A-Hauptgebäude_G_01.A0013"/>
    <s v="NULL"/>
    <x v="1"/>
    <m/>
    <m/>
    <s v="NULL"/>
    <s v="NULL"/>
    <s v="NULL"/>
    <s v="NULL"/>
    <s v="No"/>
  </r>
  <r>
    <n v="217532"/>
    <s v="ns1.iav.enxo.org"/>
    <x v="1"/>
    <s v="Server"/>
    <s v="INST"/>
    <s v="Sondermann, Marco"/>
    <s v="NULL"/>
    <s v="Gifhorn"/>
    <s v="G_01.A-Hauptgebäude_G_01.A0013"/>
    <s v="NULL"/>
    <x v="1"/>
    <m/>
    <m/>
    <s v="NULL"/>
    <s v="NULL"/>
    <s v="NULL"/>
    <s v="NULL"/>
    <s v="No"/>
  </r>
  <r>
    <n v="191951"/>
    <s v="ns1.iavtech.net "/>
    <x v="1"/>
    <s v="Server Unix"/>
    <s v="IAV_WRK"/>
    <s v="Mueller, Kadir Andreas"/>
    <s v="NULL"/>
    <s v="Gifhorn"/>
    <s v="G_01.A-Hauptgebäude_G_01.A0013"/>
    <s v="NULL"/>
    <x v="1"/>
    <m/>
    <m/>
    <s v="BladeCenter HS22 -[7870G2G]-"/>
    <s v="06WN361"/>
    <s v="5C:F3:FC:21:37:68"/>
    <s v="194.31.198.40"/>
    <s v="Yes"/>
  </r>
  <r>
    <n v="217535"/>
    <s v="ns1.iavtech.net"/>
    <x v="1"/>
    <s v="Server"/>
    <s v="INST"/>
    <s v="Sondermann, Marco"/>
    <s v="NULL"/>
    <s v="Gifhorn"/>
    <s v="G_01.A-Hauptgebäude_G_01.A0013"/>
    <s v="NULL"/>
    <x v="1"/>
    <m/>
    <m/>
    <s v="NULL"/>
    <s v="NULL"/>
    <s v="NULL"/>
    <s v="NULL"/>
    <s v="No"/>
  </r>
  <r>
    <n v="217533"/>
    <s v="ns2.iav.enxo.org"/>
    <x v="1"/>
    <s v="Server"/>
    <s v="INST"/>
    <s v="Sondermann, Marco"/>
    <s v="NULL"/>
    <s v="Gifhorn"/>
    <s v="G_01.A-Hauptgebäude_G_01.A0013"/>
    <s v="NULL"/>
    <x v="1"/>
    <m/>
    <m/>
    <s v="NULL"/>
    <s v="NULL"/>
    <s v="NULL"/>
    <s v="NULL"/>
    <s v="No"/>
  </r>
  <r>
    <n v="191950"/>
    <s v="ns2.iavtech.net "/>
    <x v="1"/>
    <s v="Server Unix"/>
    <s v="IAV_WRK"/>
    <s v="Mueller, Kadir Andreas"/>
    <s v="NULL"/>
    <s v="Gifhorn"/>
    <s v="G_01.A-Hauptgebäude_G_01.A0013"/>
    <s v="NULL"/>
    <x v="1"/>
    <m/>
    <m/>
    <s v="BladeCenter HS22 -[7870G2G]-"/>
    <s v="06PW122"/>
    <s v="5C:F3:FC:20:3C:98"/>
    <s v="194.31.198.41"/>
    <s v="Yes"/>
  </r>
  <r>
    <n v="217538"/>
    <s v="ns2.iavtech.net"/>
    <x v="1"/>
    <s v="Server"/>
    <s v="INST"/>
    <s v="Sondermann, Marco"/>
    <s v="NULL"/>
    <s v="Gifhorn"/>
    <s v="G_01.A-Hauptgebäude_G_01.A0013"/>
    <s v="NULL"/>
    <x v="1"/>
    <m/>
    <m/>
    <s v="NULL"/>
    <s v="NULL"/>
    <s v="NULL"/>
    <s v="NULL"/>
    <s v="No"/>
  </r>
  <r>
    <n v="187511"/>
    <s v="oftp"/>
    <x v="1"/>
    <s v="Server Linux"/>
    <s v="IAV_WRK"/>
    <s v="Sondermann, Marco"/>
    <s v="NULL"/>
    <s v="Gifhorn"/>
    <s v="G_01.A-Hauptgebäude_G_01.A0013"/>
    <s v="NULL"/>
    <x v="1"/>
    <m/>
    <m/>
    <s v=" (Server Linux),  (Server Linux)"/>
    <s v=", "/>
    <s v="n.a., n.a."/>
    <s v="n.a., n.a."/>
    <s v="Yes"/>
  </r>
  <r>
    <n v="141664"/>
    <s v="oftp.iav.enxo.org"/>
    <x v="1"/>
    <s v="Server Linux"/>
    <s v="IAV_WRK"/>
    <s v="Lueer, Arne"/>
    <s v="NULL"/>
    <s v="Gifhorn"/>
    <s v="G_01.A-Hauptgebäude_G_01.A0013"/>
    <s v="NULL"/>
    <x v="1"/>
    <m/>
    <m/>
    <s v="ProLiant DL380 G6"/>
    <s v="NULL"/>
    <s v="NULL"/>
    <s v="194.31.198.9"/>
    <s v="No"/>
  </r>
  <r>
    <n v="141663"/>
    <s v="oftp.iavtech.net"/>
    <x v="1"/>
    <s v="Server Linux"/>
    <s v="IAV_WRK"/>
    <s v="Lueer, Arne"/>
    <s v="NULL"/>
    <s v="Gifhorn"/>
    <s v="G_01.A-Hauptgebäude_G_01.A0013"/>
    <s v="NULL"/>
    <x v="1"/>
    <m/>
    <m/>
    <s v="BladeCenter HS22 -[7870C8G]- (Server Windows)"/>
    <s v="06ATDP8"/>
    <s v="NULL"/>
    <s v="194.31.198.95"/>
    <s v="Yes"/>
  </r>
  <r>
    <n v="217547"/>
    <s v="OpenDXM_DB"/>
    <x v="1"/>
    <s v="Server"/>
    <s v="INST"/>
    <s v="Sondermann, Marco"/>
    <s v="NULL"/>
    <s v="Gifhorn"/>
    <s v="G_01.A-Hauptgebäude_G_01.A0013"/>
    <s v="NULL"/>
    <x v="1"/>
    <m/>
    <m/>
    <s v="NULL"/>
    <s v="NULL"/>
    <s v="NULL"/>
    <s v="NULL"/>
    <s v="No"/>
  </r>
  <r>
    <n v="217205"/>
    <s v="osm.gate22.gf.iav.de"/>
    <x v="1"/>
    <s v="Server"/>
    <s v="INST"/>
    <s v="Sondermann, Marco"/>
    <s v="NULL"/>
    <s v="Gifhorn"/>
    <s v="G_01.A-Hauptgebäude_G_01.A0013"/>
    <s v="NULL"/>
    <x v="1"/>
    <m/>
    <m/>
    <s v="NULL"/>
    <s v="NULL"/>
    <s v="NULL"/>
    <s v="NULL"/>
    <s v="No"/>
  </r>
  <r>
    <n v="235983"/>
    <s v="PALLADIUM"/>
    <x v="3"/>
    <s v="Server Linux"/>
    <s v="IAV_REJ"/>
    <s v="Weckwarth, Niels"/>
    <s v="NULL"/>
    <s v="Gifhorn"/>
    <s v="G_01.A-Hauptgebäude_G_01.A0013"/>
    <s v="TC-T13"/>
    <x v="1"/>
    <m/>
    <m/>
    <s v="ProLiant DL380 Gen5"/>
    <s v="NULL"/>
    <s v="n.a."/>
    <s v="n.a."/>
    <s v="No"/>
  </r>
  <r>
    <n v="217649"/>
    <s v="palladium.iavgroup.local"/>
    <x v="1"/>
    <s v="Server Linux"/>
    <s v="INST"/>
    <s v="Sondermann, Marco"/>
    <s v="NULL"/>
    <s v="Gifhorn"/>
    <s v="G_01.A-Hauptgebäude_G_01.A0013"/>
    <s v="NULL"/>
    <x v="1"/>
    <m/>
    <m/>
    <s v="NULL"/>
    <s v="NULL"/>
    <s v="NULL"/>
    <s v="NULL"/>
    <s v="No"/>
  </r>
  <r>
    <n v="227230"/>
    <s v="POCFW-1"/>
    <x v="0"/>
    <s v="Firewall"/>
    <s v="IAV_REJ"/>
    <s v="Woike, Oliver"/>
    <s v="NULL"/>
    <s v="Gifhorn"/>
    <s v="G_05.A-Bürogebäude_G_05.A0006"/>
    <s v="NULL"/>
    <x v="1"/>
    <m/>
    <m/>
    <s v="FortiGate-300E"/>
    <s v="FG3H0E3917902110"/>
    <s v="70:4c:a5:6d:3a:c0"/>
    <s v="10.2.17.11"/>
    <s v="Yes"/>
  </r>
  <r>
    <n v="227231"/>
    <s v="POCFW-2"/>
    <x v="0"/>
    <s v="Firewall"/>
    <s v="IAV_REJ"/>
    <s v="Woike, Oliver"/>
    <s v="NULL"/>
    <s v="Gifhorn"/>
    <s v="G_05.A-Bürogebäude_G_05.A0006"/>
    <s v="NULL"/>
    <x v="1"/>
    <m/>
    <m/>
    <s v="FortiGate-300E"/>
    <s v="FG3H0E3917902097"/>
    <s v="70:4c:a5:6d:38:ec"/>
    <s v="10.2.17.12"/>
    <s v="Yes"/>
  </r>
  <r>
    <n v="233762"/>
    <s v="PROALPHA-DB"/>
    <x v="1"/>
    <s v="Server"/>
    <s v="IAV_WRK"/>
    <s v="Lichthardt, Martin"/>
    <s v="NULL"/>
    <s v="Gifhorn"/>
    <s v="G_03.A-Fahrzeugentwicklung_G_03.A0224n"/>
    <s v="NULL"/>
    <x v="1"/>
    <m/>
    <m/>
    <s v="NULL"/>
    <s v="NULL"/>
    <s v="NULL"/>
    <s v="NULL"/>
    <s v="No"/>
  </r>
  <r>
    <n v="233761"/>
    <s v="PROALPHA-DMS"/>
    <x v="1"/>
    <s v="Server"/>
    <s v="IAV_WRK"/>
    <s v="Lichthardt, Martin"/>
    <s v="NULL"/>
    <s v="Gifhorn"/>
    <s v="G_03.A-Fahrzeugentwicklung_G_03.A0224n"/>
    <s v="NULL"/>
    <x v="1"/>
    <m/>
    <m/>
    <s v="NULL"/>
    <s v="NULL"/>
    <s v="NULL"/>
    <s v="NULL"/>
    <s v="No"/>
  </r>
  <r>
    <n v="127658"/>
    <s v="PUMA-Server"/>
    <x v="1"/>
    <s v="Server Windows"/>
    <s v="IAV_WRK"/>
    <s v="Sondermann, Marco"/>
    <s v="NULL"/>
    <s v="Gifhorn"/>
    <s v="G_01.A-Hauptgebäude_G_01.A0012"/>
    <s v="Vorgänger vom GIF-APP-020, Datenmigration und Abschaltung ausstehend"/>
    <x v="1"/>
    <m/>
    <m/>
    <s v="ProLiant DL380 G5 (Server Windows), ProLiant DL380 G5 (Server Windows)"/>
    <s v="CZC7473ZNV, CZC7473ZNV"/>
    <s v="n.a., n.a."/>
    <s v="n.a., n.a."/>
    <s v="Yes"/>
  </r>
  <r>
    <n v="217192"/>
    <s v="rhodium.gate24.gf.iav.de"/>
    <x v="1"/>
    <s v="Server"/>
    <s v="INST"/>
    <s v="Sondermann, Marco"/>
    <s v="NULL"/>
    <s v="Gifhorn"/>
    <s v="G_01.A-Hauptgebäude_G_01.A0013"/>
    <s v="NULL"/>
    <x v="1"/>
    <m/>
    <m/>
    <s v="NULL"/>
    <s v="NULL"/>
    <s v="NULL"/>
    <s v="NULL"/>
    <s v="No"/>
  </r>
  <r>
    <n v="158157"/>
    <s v="rp1.gate30.iavgroup.local "/>
    <x v="1"/>
    <s v="Appliance"/>
    <s v="IAV_WRK"/>
    <s v="Sondermann, Marco"/>
    <s v="NULL"/>
    <s v="Gifhorn"/>
    <s v="G_01.A-Hauptgebäude_G_01.A0013"/>
    <s v="NULL"/>
    <x v="1"/>
    <m/>
    <m/>
    <s v="BIG-IP 5250 "/>
    <s v="f5-ffsq-nove "/>
    <s v="0:a:49:9d:6d:40 "/>
    <s v="172.16.158.51 "/>
    <s v="Yes"/>
  </r>
  <r>
    <n v="158156"/>
    <s v="rp2.gate30.iavgroup.local"/>
    <x v="1"/>
    <s v="Appliance"/>
    <s v="IAV_WRK"/>
    <s v="Sondermann, Marco"/>
    <s v="NULL"/>
    <s v="Gifhorn"/>
    <s v="G_01.A-Hauptgebäude_G_01.A0013"/>
    <s v="NULL"/>
    <x v="1"/>
    <m/>
    <m/>
    <s v="BIG-IP 5250 "/>
    <s v="f5-kgor-twof "/>
    <s v="0:a:49:9d:6a:40"/>
    <s v="172.16.158.52"/>
    <s v="Yes"/>
  </r>
  <r>
    <n v="217199"/>
    <s v="ruthenium.gate22.gf.iav.de"/>
    <x v="1"/>
    <s v="Server"/>
    <s v="INST"/>
    <s v="Sondermann, Marco"/>
    <s v="NULL"/>
    <s v="Gifhorn"/>
    <s v="G_01.A-Hauptgebäude_G_01.A0013"/>
    <s v="NULL"/>
    <x v="1"/>
    <m/>
    <m/>
    <s v="NULL"/>
    <s v="NULL"/>
    <s v="NULL"/>
    <s v="NULL"/>
    <s v="No"/>
  </r>
  <r>
    <n v="143265"/>
    <s v="s01"/>
    <x v="1"/>
    <s v="Server Linux"/>
    <s v="IAV_WRK"/>
    <s v="Popp, Alexander"/>
    <s v="NULL"/>
    <s v="Gifhorn"/>
    <s v="G_03.A-Fahrzeugentwicklung_G_03.A0224n"/>
    <s v="NULL"/>
    <x v="1"/>
    <m/>
    <m/>
    <s v="VMware Virtual Platform"/>
    <s v="NULL"/>
    <s v="NULL"/>
    <s v="172.16.1.11"/>
    <s v="No"/>
  </r>
  <r>
    <n v="143267"/>
    <s v="s08"/>
    <x v="1"/>
    <s v="Server Unix"/>
    <s v="IAV_WRK"/>
    <s v="Popp, Alexander"/>
    <s v="NULL"/>
    <s v="Gifhorn"/>
    <s v="G_03.A-Fahrzeugentwicklung_G_03.A0224n"/>
    <s v="NULL"/>
    <x v="1"/>
    <m/>
    <m/>
    <s v="VMware Virtual Platform"/>
    <s v="NULL"/>
    <s v="NULL"/>
    <s v="172.16.1.18"/>
    <s v="No"/>
  </r>
  <r>
    <n v="214685"/>
    <s v="s18new"/>
    <x v="1"/>
    <s v="Server Unix"/>
    <s v="PLAN"/>
    <s v="Popp, Alexander"/>
    <s v="NULL"/>
    <s v="Gifhorn"/>
    <s v="G_04.A-Hauptgebäude_G_04.A0026"/>
    <s v="VPN Oracle Datenbank"/>
    <x v="0"/>
    <n v="51027492"/>
    <s v="DS03"/>
    <s v="9000tp3410"/>
    <s v="DE5M00085"/>
    <s v="NULL"/>
    <s v="NULL"/>
    <s v="Yes"/>
  </r>
  <r>
    <n v="158158"/>
    <s v="selen.gate21.iavgroup.local"/>
    <x v="1"/>
    <s v="Appliance"/>
    <s v="IAV_REJ"/>
    <s v="Sondermann, Marco"/>
    <s v="NULL"/>
    <s v="Gifhorn"/>
    <s v="G_01.A-Hauptgebäude_G_01.A0013"/>
    <s v="NULL"/>
    <x v="0"/>
    <m/>
    <s v="DS04"/>
    <s v="RSA SecurID Appliance 250"/>
    <s v="FCEM5430517"/>
    <s v="NULL"/>
    <s v="172.16.129.34"/>
    <s v="Yes"/>
  </r>
  <r>
    <n v="217637"/>
    <s v="selen.gate21.iavgroup.local"/>
    <x v="1"/>
    <s v="Appliance"/>
    <s v="INST"/>
    <s v="Sondermann, Marco"/>
    <s v="NULL"/>
    <s v="Gifhorn"/>
    <s v="G_01.A-Hauptgebäude_G_01.A0013"/>
    <s v="NULL"/>
    <x v="1"/>
    <m/>
    <m/>
    <s v="NULL"/>
    <s v="NULL"/>
    <s v="NULL"/>
    <s v="NULL"/>
    <s v="No"/>
  </r>
  <r>
    <n v="217648"/>
    <s v="selfservice.gate22.gf.iav.de"/>
    <x v="1"/>
    <s v="Server Linux"/>
    <s v="INST"/>
    <s v="Sondermann, Marco"/>
    <s v="NULL"/>
    <s v="Gifhorn"/>
    <s v="G_01.A-Hauptgebäude_G_01.A0013"/>
    <s v="NULL"/>
    <x v="1"/>
    <m/>
    <m/>
    <s v="NULL"/>
    <s v="NULL"/>
    <s v="NULL"/>
    <s v="NULL"/>
    <s v="No"/>
  </r>
  <r>
    <n v="217212"/>
    <s v="selfservice.iav.enxo.org"/>
    <x v="1"/>
    <s v="Server"/>
    <s v="INST"/>
    <s v="Sondermann, Marco"/>
    <s v="NULL"/>
    <s v="Gifhorn"/>
    <s v="G_01.A-Hauptgebäude_G_01.A0013"/>
    <s v="NULL"/>
    <x v="1"/>
    <m/>
    <m/>
    <s v="NULL"/>
    <s v="NULL"/>
    <s v="NULL"/>
    <s v="NULL"/>
    <s v="No"/>
  </r>
  <r>
    <n v="217211"/>
    <s v="selfservice.iavtech.net"/>
    <x v="1"/>
    <s v="Server"/>
    <s v="INST"/>
    <s v="Sondermann, Marco"/>
    <s v="NULL"/>
    <s v="Gifhorn"/>
    <s v="G_01.A-Hauptgebäude_G_01.A0013"/>
    <s v="NULL"/>
    <x v="1"/>
    <m/>
    <m/>
    <s v="NULL"/>
    <s v="NULL"/>
    <s v="NULL"/>
    <s v="NULL"/>
    <s v="No"/>
  </r>
  <r>
    <n v="136169"/>
    <s v="Server-G01-A0012-01"/>
    <x v="0"/>
    <s v="Network Switch"/>
    <s v="IAV_WRK"/>
    <s v="Woike, Oliver"/>
    <s v="NULL"/>
    <s v="Gifhorn"/>
    <s v="G_01.A-Hauptgebäude_G_01.A0012"/>
    <s v="NULL"/>
    <x v="1"/>
    <m/>
    <m/>
    <s v="NULL"/>
    <s v="NULL"/>
    <s v="NULL"/>
    <s v="NULL"/>
    <s v="No"/>
  </r>
  <r>
    <n v="136170"/>
    <s v="Server-G03-A0224-01"/>
    <x v="0"/>
    <s v="Network Switch"/>
    <s v="IAV_WRK"/>
    <s v="Woike, Oliver"/>
    <s v="NULL"/>
    <s v="Gifhorn"/>
    <s v="G_03.A-Fahrzeugentwicklung_G_03.A0224n"/>
    <s v="NULL"/>
    <x v="1"/>
    <m/>
    <m/>
    <s v="NULL"/>
    <s v="NULL"/>
    <s v="NULL"/>
    <s v="NULL"/>
    <s v="No"/>
  </r>
  <r>
    <n v="136171"/>
    <s v="Server-G03-A0224-02"/>
    <x v="0"/>
    <s v="Network Switch"/>
    <s v="IAV_WRK"/>
    <s v="Woike, Oliver"/>
    <s v="NULL"/>
    <s v="Gifhorn"/>
    <s v="G_03.A-Fahrzeugentwicklung_G_03.A0224"/>
    <s v="NULL"/>
    <x v="1"/>
    <m/>
    <m/>
    <s v="Brocade ICX6450-48-HPOE, Brocade ICX6450-48-HPOE"/>
    <s v="NULL"/>
    <s v=", n.a."/>
    <s v="10.2.0.38, n.a."/>
    <s v="No"/>
  </r>
  <r>
    <n v="140250"/>
    <s v="Server-g04-a0026-01"/>
    <x v="0"/>
    <s v="Network Stack"/>
    <s v="IAV_WRK"/>
    <s v="Woike, Oliver"/>
    <s v="NULL"/>
    <s v="Gifhorn"/>
    <s v="G_04.A-Hauptgebäude_G_04.A0026"/>
    <s v="NULL"/>
    <x v="1"/>
    <m/>
    <m/>
    <s v="NULL"/>
    <s v="NULL"/>
    <s v="NULL"/>
    <s v="NULL"/>
    <s v="No"/>
  </r>
  <r>
    <n v="207002"/>
    <s v="Server-g04-a0026-01 Unit: 1"/>
    <x v="0"/>
    <s v="Network Switch"/>
    <s v="IAV_WRK"/>
    <s v="Woike, Oliver"/>
    <s v="NULL"/>
    <s v="Gifhorn"/>
    <s v="G_04.A-Hauptgebäude_G_04.A0026"/>
    <s v="NULL"/>
    <x v="0"/>
    <s v="401AV303174Z-11"/>
    <s v="DS05"/>
    <s v="ICX7450-24 24-port, ICX7450-24 24-port, ICX7450-24 24-port, ICX7450-24 24-port, ICX7450-24 24-port, ICX7450-24 24-port, ICX7450-24 24-port, ICX7450-24 24-port, ICX7450-24 24-port, ICX7450-24 24-port, ICX7450-24 24-port, ICX7450-24 24-port, ICX7450-24"/>
    <s v="CYT3342L018, CYT3342L018, CYT3342L018, CYT3342L018, CYT3342L018, CYT3342L018, CYT3342L018, CYT3342L018, CYT3342L018, CYT3342L018, CYT3342L018, CYT3342L018, CYT3342L018, CYT3342L018, CYT3342L018, CYT3342L018, CYT3342L018, CYT3342L018, CYT3342L018, CYT"/>
    <s v="n.a., n.a., n.a., n.a., 60:9C:9F:39:BA:DE, 60:9C:9F:39:BA:DF, 60:9C:9F:39:BA:CF, 60:9C:9F:39:BA:D0, 60:9C:9F:39:BA:D8, 60:9C:9F:39:BA:D9, 60:9C:9F:39:BA:DA, 60:9C:9F:39:BA:DB, 60:9C:9F:39:BA:DC, 60:9C:9F:39:BA:DD, 60:9C:9F:39:BA:D2, 60:9C:9F:39:BA:D3"/>
    <s v="NULL"/>
    <s v="Yes"/>
  </r>
  <r>
    <n v="207003"/>
    <s v="Server-g04-a0026-01 Unit: 2"/>
    <x v="0"/>
    <s v="Network Switch"/>
    <s v="IAV_WRK"/>
    <s v="Woike, Oliver"/>
    <s v="NULL"/>
    <s v="Gifhorn"/>
    <s v="G_04.A-Hauptgebäude_G_04.A0026"/>
    <s v="NULL"/>
    <x v="0"/>
    <s v="401AV303174Z-1"/>
    <s v="DS05"/>
    <s v="ICX7450-48 48-port, ICX7450-48 48-port, ICX7450-48 48-port, ICX7450-48 48-port, ICX7450-48 48-port, ICX7450-48 48-port, ICX7450-48 48-port, ICX7450-48 48-port, ICX7450-48 48-port, ICX7450-48 48-port, ICX7450-48 48-port, ICX7450-48 48-port, ICX7450-48"/>
    <s v="CYQ3334L00P, CYQ3334L00P, CYQ3334L00P, CYQ3334L00P, CYQ3334L00P, CYQ3334L00P, CYQ3334L00P, CYQ3334L00P, CYQ3334L00P, CYQ3334L00P, CYQ3334L00P, CYQ3334L00P, CYQ3334L00P, CYQ3334L00P, CYQ3334L00P, CYQ3334L00P, CYQ3334L00P, CYQ3334L00P, CYQ3334L00P, CYQ"/>
    <s v="n.a., n.a., n.a., n.a., n.a., CC:4E:24:F5:1C:D0, CC:4E:24:F5:1C:FD, CC:4E:24:F5:1D:01, CC:4E:24:F5:1C:ED, CC:4E:24:F5:1C:CB, CC:4E:24:F5:1C:F2, CC:4E:24:F5:1C:CD, CC:4E:24:F5:1C:CE, CC:4E:24:F5:1C:CF, CC:4E:24:F5:1C:E7, CC:4E:24:F5:1C:E8, CC:4E:24:F5"/>
    <s v="NULL"/>
    <s v="Yes"/>
  </r>
  <r>
    <n v="207004"/>
    <s v="Server-g04-a0026-01 Unit: 3"/>
    <x v="0"/>
    <s v="Network Switch"/>
    <s v="IAV_WRK"/>
    <s v="Woike, Oliver"/>
    <s v="NULL"/>
    <s v="Gifhorn"/>
    <s v="G_04.A-Hauptgebäude_G_04.A0026"/>
    <s v="NULL"/>
    <x v="0"/>
    <s v="401AV303174Z-13"/>
    <s v="DS05"/>
    <s v="ICX7450-24 24-port, ICX7450-24 24-port, ICX7450-24 24-port, ICX7450-24 24-port, ICX7450-24 24-port, ICX7450-24 24-port, ICX7450-24 24-port, ICX7450-24 24-port, ICX7450-24 24-port, ICX7450-24 24-port, ICX7450-24 24-port, ICX7450-24 24-port, ICX7450-24"/>
    <s v="CYT3342L00R, CYT3342L00R, CYT3342L00R, CYT3342L00R, CYT3342L00R, CYT3342L00R, CYT3342L00R, CYT3342L00R, CYT3342L00R, CYT3342L00R, CYT3342L00R, CYT3342L00R, CYT3342L00R, CYT3342L00R, CYT3342L00R, CYT3342L00R, CYT3342L00R, CYT3342L00R, CYT3342L00R, CYT"/>
    <s v="n.a., n.a., n.a., 60:9C:9F:39:B8:50, 60:9C:9F:39:B8:65, 60:9C:9F:39:B8:69, n.a., n.a., 60:9C:9F:39:B8:5D, 60:9C:9F:39:B8:5E, 60:9C:9F:39:B8:5F, 60:9C:9F:39:B8:4D, 60:9C:9F:39:B8:4E, 60:9C:9F:39:B8:4F, 60:9C:9F:39:B8:57, 60:9C:9F:39:B8:58, 60:9C:9F:39"/>
    <s v="NULL"/>
    <s v="Yes"/>
  </r>
  <r>
    <n v="171650"/>
    <s v="Server-G05-A0006-01"/>
    <x v="0"/>
    <s v="Network Stack"/>
    <s v="IAV_WRK"/>
    <s v="Woike, Oliver"/>
    <s v="NULL"/>
    <s v="Gifhorn"/>
    <s v="G_05.A-Bürogebäude_G_05.A0006"/>
    <s v="NULL"/>
    <x v="1"/>
    <m/>
    <m/>
    <s v="NULL"/>
    <s v="NULL"/>
    <s v="NULL"/>
    <s v="NULL"/>
    <s v="No"/>
  </r>
  <r>
    <n v="207083"/>
    <s v="Server-G05-A0006-01 Unit: 1"/>
    <x v="0"/>
    <s v="Network Switch"/>
    <s v="IAV_WRK"/>
    <s v="Woike, Oliver"/>
    <s v="NULL"/>
    <s v="Gifhorn"/>
    <s v="G_05.A-Bürogebäude_G_05.A0006"/>
    <s v="NULL"/>
    <x v="0"/>
    <s v="401AV303174Z-7"/>
    <s v="DS05"/>
    <s v="ICX7450-24 24-port, ICX7450-24 24-port, ICX7450-24 24-port, ICX7450-24 24-port, ICX7450-24 24-port, ICX7450-24 24-port, ICX7450-24 24-port, ICX7450-24 24-port, ICX7450-24 24-port, ICX7450-24 24-port, ICX7450-24 24-port, ICX7450-24 24-port, ICX7450-24"/>
    <s v="CYT3341L00D, CYT3341L00D, CYT3341L00D, CYT3341L00D, CYT3341L00D, CYT3341L00D, CYT3341L00D, CYT3341L00D, CYT3341L00D, CYT3341L00D, CYT3341L00D, CYT3341L00D, CYT3341L00D, CYT3341L00D, CYT3341L00D, CYT3341L00D, CYT3341L00D, CYT3341L00D, CYT3341L00D, CYT"/>
    <s v="n.a., 60:9C:9F:39:A2:21, 60:9C:9F:39:A2:22, 60:9C:9F:39:A2:23, 60:9C:9F:39:A2:24, 60:9C:9F:39:A2:27, 60:9C:9F:39:A2:2C, 60:9C:9F:39:A2:2D, 60:9C:9F:39:A2:2E, 60:9C:9F:39:A2:18, 60:9C:9F:39:A2:35, 60:9C:9F:39:A2:39, n.a., 60:9C:9F:39:A2:28, 60:9C:9F:3"/>
    <s v="NULL"/>
    <s v="Yes"/>
  </r>
  <r>
    <n v="207084"/>
    <s v="Server-G05-A0006-01 Unit: 2"/>
    <x v="0"/>
    <s v="Network Switch"/>
    <s v="IAV_WRK"/>
    <s v="Woike, Oliver"/>
    <s v="NULL"/>
    <s v="Gifhorn"/>
    <s v="G_05.A-Bürogebäude_G_05.A0006"/>
    <s v="NULL"/>
    <x v="0"/>
    <s v="401AV303174Z-10"/>
    <s v="DS05"/>
    <s v="ICX7450-24 24-port, ICX7450-24 24-port, ICX7450-24 24-port, ICX7450-24 24-port, ICX7450-24 24-port, ICX7450-24 24-port, ICX7450-24 24-port, ICX7450-24 24-port, ICX7450-24 24-port, ICX7450-24 24-port, ICX7450-24 24-port, ICX7450-24 24-port, ICX7450-24"/>
    <s v="CYT3341L00C, CYT3341L00C, CYT3341L00C, CYT3341L00C, CYT3341L00C, CYT3341L00C, CYT3341L00C, CYT3341L00C, CYT3341L00C, CYT3341L00C, CYT3341L00C, CYT3341L00C, CYT3341L00C, CYT3341L00C, CYT3341L00C, CYT3341L00C, CYT3341L00C, CYT3341L00C, CYT3341L00C, CYT"/>
    <s v="n.a., n.a., n.a., n.a., n.a., n.a., 60:9C:9F:39:A2:0D, 60:9C:9F:39:A2:11, 60:9C:9F:39:A1:F3, 60:9C:9F:39:A1:F4, 60:9C:9F:39:A1:F5, 60:9C:9F:39:A1:F6, 60:9C:9F:39:A1:F7, 60:9C:9F:39:A1:F8, 60:9C:9F:39:A1:F9, 60:9C:9F:39:A1:FA, 60:9C:9F:39:A1:FB, 60:9C"/>
    <s v="NULL"/>
    <s v="Yes"/>
  </r>
  <r>
    <n v="143257"/>
    <s v="Server-G06-A0111-01"/>
    <x v="0"/>
    <s v="Network Switch"/>
    <s v="IAV_WRK"/>
    <s v="Woike, Oliver"/>
    <s v="NULL"/>
    <s v="Gifhorn"/>
    <s v="G_06.A-Bürogebäude_G_06.A0111"/>
    <s v="NULL"/>
    <x v="1"/>
    <m/>
    <m/>
    <s v="NULL"/>
    <s v="NULL"/>
    <s v="NULL"/>
    <s v="NULL"/>
    <s v="No"/>
  </r>
  <r>
    <n v="119220"/>
    <s v="SRVG01M"/>
    <x v="1"/>
    <s v="Server Windows"/>
    <s v="IAV_WRK"/>
    <s v="Pissarczyk, Thomas"/>
    <s v="NULL"/>
    <s v="Gifhorn"/>
    <s v="G_03.A-Fahrzeugentwicklung_G_03.A0224n"/>
    <s v="NULL"/>
    <x v="0"/>
    <s v="GSI 12113"/>
    <s v="DS14"/>
    <s v="ProLiant DL380 G7 (Server Windows), ProLiant DL380 G7 (Server Windows)"/>
    <s v="CZ212507HK, CZ212507HK"/>
    <s v="B4:99:BA:B9:05:F6, B4:99:BA:B9:05:F8"/>
    <s v="1.0.0.1,fe80::bc5c:d422:70c2:6130, 172.16.40.93,fe80::440f:ec62:e892:e6b2"/>
    <s v="Yes"/>
  </r>
  <r>
    <n v="119221"/>
    <s v="SRVG02M"/>
    <x v="1"/>
    <s v="Server Windows"/>
    <s v="IAV_WRK"/>
    <s v="Pissarczyk, Thomas"/>
    <s v="NULL"/>
    <s v="Gifhorn"/>
    <s v="G_03.A-Fahrzeugentwicklung_G_03.A0224n"/>
    <s v="NULL"/>
    <x v="0"/>
    <s v="GSI 12114"/>
    <s v="DS14"/>
    <s v="ProLiant DL380 G7 (Server Windows), ProLiant DL380 G7 (Server Windows)"/>
    <s v="CZ213400ZR, CZ213400ZR"/>
    <s v="B4:99:BA:B4:AF:D0, B4:99:BA:B4:AF:D2"/>
    <s v="1.0.0.2,fe80::c52e:60b9:5a21:4b7e, 172.16.40.94,fe80::4d53:bb9e:976:9960"/>
    <s v="Yes"/>
  </r>
  <r>
    <n v="119222"/>
    <s v="SRVG03A"/>
    <x v="1"/>
    <s v="Server Windows"/>
    <s v="IAV_WRK"/>
    <s v="Pissarczyk, Thomas"/>
    <s v="NULL"/>
    <s v="Gifhorn"/>
    <s v="G_03.A-Fahrzeugentwicklung_G_03.A0224n"/>
    <s v="NULL"/>
    <x v="0"/>
    <s v="BSI 05267"/>
    <s v="DS14"/>
    <s v="ProLiant DL380 G7 (Server Windows)"/>
    <s v="CZ21360FQV"/>
    <s v="3C:D9:2B:06:66:9E"/>
    <s v="172.16.40.95,fe80::a17c:3dc2:ddc0:3253"/>
    <s v="Yes"/>
  </r>
  <r>
    <n v="119223"/>
    <s v="SRVG04M"/>
    <x v="1"/>
    <s v="Server Windows"/>
    <s v="IAV_WRK"/>
    <s v="Pissarczyk, Thomas"/>
    <s v="NULL"/>
    <s v="Gifhorn"/>
    <s v="G_04.A-Hauptgebäude_G_04.A0026"/>
    <s v="NULL"/>
    <x v="0"/>
    <s v="GSI 06102"/>
    <s v="DS09"/>
    <s v="ProLiant DL380 G5 (Server Windows)"/>
    <s v="CZC74001YP"/>
    <s v="00:1C:C4:59:85:52"/>
    <s v="172.16.40.96,fe80::e560:cb23:5649:91a5"/>
    <s v="Yes"/>
  </r>
  <r>
    <n v="119224"/>
    <s v="SRVG07A"/>
    <x v="1"/>
    <s v="Server Windows"/>
    <s v="IAV_WRK"/>
    <s v="Pissarczyk, Thomas"/>
    <s v="NULL"/>
    <s v="Gifhorn"/>
    <s v="G_03.A-Fahrzeugentwicklung_G_03.A0224n"/>
    <s v="NULL"/>
    <x v="0"/>
    <s v="GSI 08969"/>
    <s v="DS14"/>
    <s v="ProLiant DL385 G5 (Server Windows), ProLiant DL385 G5 (Server Windows)"/>
    <s v="CZC9117DRM, CZC9117DRM"/>
    <s v="00:23:7D:25:4D:E8, 00:23:7D:25:4D:EA"/>
    <s v="1.0.0.7,fe80::fc4a:66ce:222c:40c8, 10.188.44.77,fe80::e135:9b4e:d041:872f"/>
    <s v="Yes"/>
  </r>
  <r>
    <n v="119225"/>
    <s v="SRVG08A"/>
    <x v="1"/>
    <s v="Server Windows"/>
    <s v="IAV_WRK"/>
    <s v="Pissarczyk, Thomas"/>
    <s v="NULL"/>
    <s v="Gifhorn"/>
    <s v="G_03.A-Fahrzeugentwicklung_G_03.A0224n"/>
    <s v="NULL"/>
    <x v="0"/>
    <s v="GSI 08964"/>
    <s v="DS14"/>
    <s v="ProLiant DL385 G5 (Server Windows), ProLiant DL385 G5 (Server Windows)"/>
    <s v="CZC9117DWN, CZC9117DWN"/>
    <s v="00:23:7D:25:5B:90, 00:23:7D:25:5B:92"/>
    <s v="1.0.0.8,fe80::f5fe:65f5:e037:a4f, 172.16.40.98,fe80::4d8d:26cc:41a1:7bda"/>
    <s v="Yes"/>
  </r>
  <r>
    <n v="217646"/>
    <s v="strontium.gate31.gf.iav.de"/>
    <x v="1"/>
    <s v="Server Linux"/>
    <s v="INST"/>
    <s v="Sondermann, Marco"/>
    <s v="NULL"/>
    <s v="Gifhorn"/>
    <s v="G_01.A-Hauptgebäude_G_01.A0013"/>
    <s v="NULL"/>
    <x v="1"/>
    <m/>
    <m/>
    <s v="NULL"/>
    <s v="NULL"/>
    <s v="NULL"/>
    <s v="NULL"/>
    <s v="No"/>
  </r>
  <r>
    <n v="226472"/>
    <s v="subway03.iavtech.net"/>
    <x v="0"/>
    <s v="Network Router"/>
    <s v="IAV_WRK"/>
    <s v="Luettge, Florian"/>
    <s v="NULL"/>
    <s v="Gifhorn"/>
    <s v="G_01.A-Hauptgebäude_G_01.A0013"/>
    <s v="NULL"/>
    <x v="0"/>
    <m/>
    <m/>
    <s v="Cisco Router"/>
    <s v="NULL"/>
    <m/>
    <s v="172.16.133.143"/>
    <s v="No"/>
  </r>
  <r>
    <n v="226473"/>
    <s v="subway04.iavtech.net"/>
    <x v="0"/>
    <s v="Network Router"/>
    <s v="IAV_WRK"/>
    <s v="Luettge, Florian"/>
    <s v="NULL"/>
    <s v="Gifhorn"/>
    <s v="G_01.A-Hauptgebäude_G_01.A0013"/>
    <s v="NULL"/>
    <x v="1"/>
    <m/>
    <m/>
    <s v="Cisco Router"/>
    <s v="NULL"/>
    <m/>
    <s v="172.16.133.144"/>
    <s v="No"/>
  </r>
  <r>
    <n v="187008"/>
    <s v="technetium"/>
    <x v="1"/>
    <s v="Server Linux"/>
    <s v="IAV_WRK"/>
    <s v="Weckwarth, Niels"/>
    <s v="NULL"/>
    <s v="Gifhorn"/>
    <s v="G_01.A-Hauptgebäude_G_01.A0013"/>
    <s v="NULL"/>
    <x v="1"/>
    <m/>
    <m/>
    <s v=" (Server Linux)"/>
    <m/>
    <s v="n.a."/>
    <s v="n.a."/>
    <s v="No"/>
  </r>
  <r>
    <n v="187512"/>
    <s v="teledriver"/>
    <x v="1"/>
    <s v="Server Linux"/>
    <s v="IAV_WRK"/>
    <s v="Sondermann, Marco"/>
    <s v="NULL"/>
    <s v="Gifhorn"/>
    <s v="G_01.A-Hauptgebäude_G_01.A0013"/>
    <s v="NULL"/>
    <x v="1"/>
    <m/>
    <m/>
    <s v=" (Server Linux)"/>
    <m/>
    <s v="n.a."/>
    <s v="n.a."/>
    <s v="No"/>
  </r>
  <r>
    <n v="217537"/>
    <s v="teledriver.iavtech.net"/>
    <x v="1"/>
    <s v="Server"/>
    <s v="INST"/>
    <s v="Sondermann, Marco"/>
    <s v="NULL"/>
    <s v="Gifhorn"/>
    <s v="G_01.A-Hauptgebäude_G_01.A0013"/>
    <s v="tdconnect"/>
    <x v="1"/>
    <m/>
    <m/>
    <s v="NULL"/>
    <s v="NULL"/>
    <s v="NULL"/>
    <s v="NULL"/>
    <s v="No"/>
  </r>
  <r>
    <n v="217214"/>
    <s v="tessy.iav.enxo.org"/>
    <x v="1"/>
    <s v="Server"/>
    <s v="INST"/>
    <s v="Sondermann, Marco"/>
    <s v="NULL"/>
    <s v="Gifhorn"/>
    <s v="G_01.A-Hauptgebäude_G_01.A0013"/>
    <s v="NULL"/>
    <x v="1"/>
    <m/>
    <m/>
    <s v="NULL"/>
    <s v="NULL"/>
    <s v="NULL"/>
    <s v="NULL"/>
    <s v="No"/>
  </r>
  <r>
    <n v="154871"/>
    <s v="Touch_G_01.A0020"/>
    <x v="0"/>
    <s v="Communications Equipment"/>
    <s v="IAV_WRK"/>
    <s v="Bosse, Niklas"/>
    <s v="NULL"/>
    <s v="Gifhorn"/>
    <s v="G_01.A-Hauptgebäude_G_01.A0020"/>
    <s v="NULL"/>
    <x v="1"/>
    <m/>
    <m/>
    <s v="NULL"/>
    <s v="NULL"/>
    <s v="NULL"/>
    <s v="NULL"/>
    <s v="No"/>
  </r>
  <r>
    <n v="154872"/>
    <s v="Touch_G_04.A0004"/>
    <x v="0"/>
    <s v="Communications Equipment"/>
    <s v="IAV_WRK"/>
    <s v="Bosse, Niklas"/>
    <s v="NULL"/>
    <s v="Gifhorn"/>
    <s v="G_04.A-HdM Haus der Mechatronik_G_04.A0004"/>
    <s v="NULL"/>
    <x v="1"/>
    <m/>
    <m/>
    <s v="NULL"/>
    <s v="NULL"/>
    <s v="NULL"/>
    <s v="NULL"/>
    <s v="No"/>
  </r>
  <r>
    <n v="154873"/>
    <s v="Touch_G_04.M0109"/>
    <x v="0"/>
    <s v="Communications Equipment"/>
    <s v="IAV_WRK"/>
    <s v="Bosse, Niklas"/>
    <s v="NULL"/>
    <s v="Gifhorn"/>
    <s v="G_04.M-Container_G_04.M0109"/>
    <s v="NULL"/>
    <x v="1"/>
    <m/>
    <m/>
    <s v="NULL"/>
    <s v="NULL"/>
    <s v="NULL"/>
    <s v="NULL"/>
    <s v="No"/>
  </r>
  <r>
    <n v="154874"/>
    <s v="Touch_G_05.A0032"/>
    <x v="0"/>
    <s v="Communications Equipment"/>
    <s v="IAV_WRK"/>
    <s v="Bosse, Niklas"/>
    <s v="NULL"/>
    <s v="Gifhorn"/>
    <s v="G_05.A-Bürogebäude_G_05.A0032"/>
    <s v="NULL"/>
    <x v="1"/>
    <m/>
    <m/>
    <s v="NULL"/>
    <s v="NULL"/>
    <s v="NULL"/>
    <s v="NULL"/>
    <s v="No"/>
  </r>
  <r>
    <n v="235981"/>
    <s v="TWINDRIVE.IAVTECH.NET"/>
    <x v="3"/>
    <s v="Server Linux"/>
    <s v="IAV_REJ"/>
    <s v="Weckwarth, Niels"/>
    <s v="NULL"/>
    <s v="Gifhorn"/>
    <s v="G_01.A-Hauptgebäude_G_01.A0013"/>
    <s v="TC-T13"/>
    <x v="1"/>
    <m/>
    <m/>
    <s v="ProLiant DL385 Gen6"/>
    <s v="NULL"/>
    <s v="n.a."/>
    <s v="n.a."/>
    <s v="No"/>
  </r>
  <r>
    <n v="235982"/>
    <s v="TWINDRIVE.IAVTECH.NET_STORAGE"/>
    <x v="2"/>
    <s v="Storage Array"/>
    <s v="IAV_REJ"/>
    <s v="Weckwarth, Niels"/>
    <s v="NULL"/>
    <s v="Gifhorn"/>
    <s v="G_01.A-Hauptgebäude_G_01.A0013"/>
    <s v="TC-T13"/>
    <x v="1"/>
    <m/>
    <m/>
    <s v="NULL"/>
    <s v="NULL"/>
    <s v="NULL"/>
    <s v="NULL"/>
    <s v="No"/>
  </r>
  <r>
    <n v="217541"/>
    <s v="uran.iavtech.net"/>
    <x v="1"/>
    <s v="Server"/>
    <s v="INST"/>
    <s v="Sondermann, Marco"/>
    <s v="NULL"/>
    <s v="Gifhorn"/>
    <s v="G_01.A-Hauptgebäude_G_01.A0013"/>
    <s v="NULL"/>
    <x v="1"/>
    <m/>
    <m/>
    <s v="NULL"/>
    <s v="NULL"/>
    <s v="NULL"/>
    <s v="NULL"/>
    <s v="No"/>
  </r>
  <r>
    <n v="234256"/>
    <s v="USV 1"/>
    <x v="4"/>
    <s v="USV"/>
    <s v="IAV_WRK"/>
    <s v="Marx, Wolfgang"/>
    <s v="NULL"/>
    <s v="Gifhorn"/>
    <s v="G_04.A-Hauptgebäude_G_04.A0025"/>
    <s v="NULL"/>
    <x v="1"/>
    <m/>
    <m/>
    <s v="NULL"/>
    <s v="NULL"/>
    <s v="NULL"/>
    <s v="NULL"/>
    <s v="No"/>
  </r>
  <r>
    <n v="234257"/>
    <s v="USV 2"/>
    <x v="4"/>
    <s v="USV"/>
    <s v="IAV_WRK"/>
    <s v="Marx, Wolfgang"/>
    <s v="NULL"/>
    <s v="Gifhorn"/>
    <s v="G_04.A-Hauptgebäude_G_04.A0025"/>
    <s v="NULL"/>
    <x v="1"/>
    <m/>
    <m/>
    <s v="NULL"/>
    <s v="NULL"/>
    <s v="NULL"/>
    <s v="NULL"/>
    <s v="No"/>
  </r>
  <r>
    <n v="202755"/>
    <s v="valhalla-bd-0001"/>
    <x v="1"/>
    <s v="Cluster Node"/>
    <s v="INST"/>
    <s v="Schulze, Stefan"/>
    <s v="NULL"/>
    <s v="Gifhorn"/>
    <s v="G_05.A-Bürogebäude_G_05.A0006"/>
    <s v="NULL"/>
    <x v="0"/>
    <m/>
    <s v="DS13"/>
    <s v="DL360 G8"/>
    <s v="CZ34091T4A"/>
    <s v="NULL"/>
    <s v="NULL"/>
    <s v="Yes"/>
  </r>
  <r>
    <n v="202753"/>
    <s v="valhalla-bd-0002"/>
    <x v="1"/>
    <s v="Cluster Node"/>
    <s v="INST"/>
    <s v="Schulze, Stefan"/>
    <s v="NULL"/>
    <s v="Gifhorn"/>
    <s v="G_05.A-Bürogebäude_G_05.A0006"/>
    <s v="NULL"/>
    <x v="0"/>
    <m/>
    <s v="DS13"/>
    <s v="DL360 G8"/>
    <s v="CZ34091T48"/>
    <s v="NULL"/>
    <s v="NULL"/>
    <s v="Yes"/>
  </r>
  <r>
    <n v="202754"/>
    <s v="valhalla-bd-0003"/>
    <x v="1"/>
    <s v="Cluster Node"/>
    <s v="INST"/>
    <s v="Schulze, Stephan"/>
    <s v="NULL"/>
    <s v="Gifhorn"/>
    <s v="G_05.A-Bürogebäude_G_05.A0006"/>
    <s v="NULL"/>
    <x v="0"/>
    <m/>
    <s v="DS13"/>
    <s v="DL360 G8"/>
    <s v="CZ34091T46"/>
    <s v="NULL"/>
    <s v="NULL"/>
    <s v="Yes"/>
  </r>
  <r>
    <n v="202756"/>
    <s v="valhalla-bd-0004"/>
    <x v="1"/>
    <s v="Cluster Node"/>
    <s v="INST"/>
    <s v="Schulze, Stephan"/>
    <s v="NULL"/>
    <s v="Gifhorn"/>
    <s v="G_05.A-Bürogebäude_G_05.A0006"/>
    <s v="NULL"/>
    <x v="0"/>
    <m/>
    <s v="DS13"/>
    <s v="DL380 G8"/>
    <s v="CZ34091T4X"/>
    <s v="NULL"/>
    <s v="NULL"/>
    <s v="Yes"/>
  </r>
  <r>
    <n v="202757"/>
    <s v="valhalla-bd-0005"/>
    <x v="1"/>
    <s v="Cluster Node"/>
    <s v="INST"/>
    <s v="Schulze, Stephan"/>
    <s v="NULL"/>
    <s v="Gifhorn"/>
    <s v="G_05.A-Bürogebäude_G_05.A0006"/>
    <s v="NULL"/>
    <x v="0"/>
    <m/>
    <s v="DS13"/>
    <s v="DL380 G8"/>
    <s v="CZ34091T4V"/>
    <s v="NULL"/>
    <s v="NULL"/>
    <s v="Yes"/>
  </r>
  <r>
    <n v="202758"/>
    <s v="valhalla-bd-0006"/>
    <x v="1"/>
    <s v="Cluster Node"/>
    <s v="INST"/>
    <s v="Schulze, Stefan"/>
    <s v="NULL"/>
    <s v="Gifhorn"/>
    <s v="G_05.A-Bürogebäude_G_05.A0006"/>
    <s v="NULL"/>
    <x v="0"/>
    <m/>
    <s v="DS13"/>
    <s v="DL380 G8"/>
    <s v="CZ34091T4S"/>
    <s v="NULL"/>
    <s v="NULL"/>
    <s v="Yes"/>
  </r>
  <r>
    <n v="202768"/>
    <s v="valhalla-bd-0007"/>
    <x v="1"/>
    <s v="Cluster Node"/>
    <s v="INST"/>
    <s v="Schulze, Stefan"/>
    <s v="NULL"/>
    <s v="Gifhorn"/>
    <s v="G_05.A-Bürogebäude_G_05.A0006"/>
    <s v="NULL"/>
    <x v="0"/>
    <m/>
    <s v="DS13"/>
    <s v="DL380 G8"/>
    <s v="CZ34091T4P"/>
    <s v="NULL"/>
    <s v="NULL"/>
    <s v="Yes"/>
  </r>
  <r>
    <n v="202769"/>
    <s v="valhalla-bd-0008"/>
    <x v="1"/>
    <s v="Cluster Node"/>
    <s v="INST"/>
    <s v="Schulze, Stefan"/>
    <s v="NULL"/>
    <s v="Gifhorn"/>
    <s v="G_05.A-Bürogebäude_G_05.A0006"/>
    <s v="NULL"/>
    <x v="0"/>
    <m/>
    <s v="DS13"/>
    <s v="DL380 G8"/>
    <s v="CZ34091T4M"/>
    <s v="NULL"/>
    <s v="NULL"/>
    <s v="Yes"/>
  </r>
  <r>
    <n v="202770"/>
    <s v="valhalla-bd-0009"/>
    <x v="1"/>
    <s v="Cluster Node"/>
    <s v="INST"/>
    <s v="Schulze, Stefan"/>
    <s v="NULL"/>
    <s v="Gifhorn"/>
    <s v="G_05.A-Bürogebäude_G_05.A0006"/>
    <s v="NULL"/>
    <x v="0"/>
    <m/>
    <s v="DS13"/>
    <s v="DL380 G8"/>
    <s v="CZ34091T4K"/>
    <s v="NULL"/>
    <s v="NULL"/>
    <s v="Yes"/>
  </r>
  <r>
    <n v="202771"/>
    <s v="valhalla-bd-0010"/>
    <x v="1"/>
    <s v="Cluster Node"/>
    <s v="INST"/>
    <s v="Schulze, Stefan"/>
    <s v="NULL"/>
    <s v="Gifhorn"/>
    <s v="G_05.A-Bürogebäude_G_05.A0006"/>
    <s v="NULL"/>
    <x v="0"/>
    <m/>
    <s v="DS13"/>
    <s v="DL380 G8"/>
    <s v="CZ34091T4H"/>
    <s v="NULL"/>
    <s v="NULL"/>
    <s v="Yes"/>
  </r>
  <r>
    <n v="202773"/>
    <s v="valhalla-bd-0011"/>
    <x v="1"/>
    <s v="Cluster Node"/>
    <s v="INST"/>
    <s v="Schulze, Stefan"/>
    <s v="NULL"/>
    <s v="Gifhorn"/>
    <s v="G_05.A-Bürogebäude_G_05.A0006"/>
    <s v="NULL"/>
    <x v="0"/>
    <m/>
    <s v="DS13"/>
    <s v="DL380 G8"/>
    <s v="CZ34091T4E"/>
    <s v="NULL"/>
    <s v="NULL"/>
    <s v="Yes"/>
  </r>
  <r>
    <n v="202774"/>
    <s v="valhalla-bd-0012"/>
    <x v="1"/>
    <s v="Cluster Node"/>
    <s v="INST"/>
    <s v="Schulze, Stefan"/>
    <s v="NULL"/>
    <s v="Gifhorn"/>
    <s v="G_05.A-Bürogebäude_G_05.A0006"/>
    <s v="NULL"/>
    <x v="0"/>
    <m/>
    <s v="DS13"/>
    <s v="DL380 G8"/>
    <s v="CZ34091T4C"/>
    <s v="NULL"/>
    <s v="NULL"/>
    <s v="Yes"/>
  </r>
  <r>
    <n v="203901"/>
    <s v="valhalla-sw-0001"/>
    <x v="0"/>
    <s v="Network Switch"/>
    <s v="INST"/>
    <s v="Schulze, Stefan"/>
    <s v="NULL"/>
    <s v="Gifhorn"/>
    <s v="G_05.A-Bürogebäude_G_05.A0006"/>
    <s v="NULL"/>
    <x v="0"/>
    <m/>
    <s v="DS13"/>
    <s v="HP 5900"/>
    <s v="NULL"/>
    <s v="NULL"/>
    <s v="NULL"/>
    <s v="No"/>
  </r>
  <r>
    <n v="203902"/>
    <s v="valhalla-sw-0002"/>
    <x v="0"/>
    <s v="Network Switch"/>
    <s v="INST"/>
    <s v="Schulze, Stefan"/>
    <s v="NULL"/>
    <s v="Gifhorn"/>
    <s v="G_05.A-Bürogebäude_G_05.A0006"/>
    <s v="NULL"/>
    <x v="0"/>
    <m/>
    <s v="DS13"/>
    <s v="HP 5900"/>
    <s v="NULL"/>
    <s v="NULL"/>
    <s v="NULL"/>
    <s v="No"/>
  </r>
  <r>
    <n v="203904"/>
    <s v="valhalla-sw-0003"/>
    <x v="0"/>
    <s v="Network Switch"/>
    <s v="INST"/>
    <s v="Schulze, Stefan"/>
    <s v="NULL"/>
    <s v="Gifhorn"/>
    <s v="G_05.A-Bürogebäude_G_05.A0006"/>
    <s v="NULL"/>
    <x v="0"/>
    <m/>
    <s v="DS13"/>
    <s v="HP 5900"/>
    <s v="NULL"/>
    <s v="NULL"/>
    <s v="NULL"/>
    <s v="No"/>
  </r>
  <r>
    <n v="203905"/>
    <s v="valhalla-sw-0004"/>
    <x v="0"/>
    <s v="Network Switch"/>
    <s v="INST"/>
    <s v="Schulze, Stefan"/>
    <s v="NULL"/>
    <s v="Gifhorn"/>
    <s v="G_05.A-Bürogebäude_G_05.A0006"/>
    <s v="NULL"/>
    <x v="0"/>
    <m/>
    <s v="DS13"/>
    <s v="HP 5900"/>
    <s v="NULL"/>
    <s v="NULL"/>
    <s v="NULL"/>
    <s v="No"/>
  </r>
  <r>
    <n v="203906"/>
    <s v="valhalla-sw-0004"/>
    <x v="0"/>
    <s v="Network Switch"/>
    <s v="INST"/>
    <s v="Schulze, Stefan"/>
    <s v="NULL"/>
    <s v="Gifhorn"/>
    <s v="G_05.A-Bürogebäude_G_05.A0006"/>
    <s v="NULL"/>
    <x v="1"/>
    <m/>
    <m/>
    <s v="NULL"/>
    <s v="NULL"/>
    <s v="NULL"/>
    <s v="NULL"/>
    <s v="No"/>
  </r>
  <r>
    <n v="233230"/>
    <s v="vDMZ-Infra10G02"/>
    <x v="0"/>
    <s v="Network Switch"/>
    <s v="IAV_WRK"/>
    <s v="Mueller, Kadir Andreas"/>
    <s v="NULL"/>
    <s v="Gifhorn"/>
    <s v="G_03.A-Fahrzeugentwicklung_G_03.A0222n"/>
    <s v="NULL"/>
    <x v="1"/>
    <m/>
    <m/>
    <s v="Brocade ICX7750-48F"/>
    <s v="CRH3345K01J"/>
    <s v="cc4e.246f.8580"/>
    <s v="172.16.158.10"/>
    <s v="Yes"/>
  </r>
  <r>
    <n v="154859"/>
    <s v="VK_Anlage_Gifhorn_G_01.A0020"/>
    <x v="5"/>
    <s v="Video Anlage"/>
    <s v="IAV_WRK"/>
    <s v="Bosse, Niklas"/>
    <s v="NULL"/>
    <s v="Gifhorn"/>
    <s v="G_01.A-Hauptgebäude_G_01.A0020"/>
    <s v="NULL"/>
    <x v="1"/>
    <m/>
    <m/>
    <s v="NULL"/>
    <s v="NULL"/>
    <s v="NULL"/>
    <s v="NULL"/>
    <s v="No"/>
  </r>
  <r>
    <n v="154860"/>
    <s v="VK_Anlage_Gifhorn_G_04.A0004"/>
    <x v="5"/>
    <s v="Video Anlage"/>
    <s v="IAV_WRK"/>
    <s v="Bosse, Niklas"/>
    <s v="NULL"/>
    <s v="Gifhorn"/>
    <s v="G_04.A-HdM Haus der Mechatronik_G_04.A0004"/>
    <s v="NULL"/>
    <x v="1"/>
    <m/>
    <m/>
    <s v="NULL"/>
    <s v="NULL"/>
    <s v="NULL"/>
    <s v="NULL"/>
    <s v="No"/>
  </r>
  <r>
    <n v="154861"/>
    <s v="VK_Anlage_Gifhorn_G_04.M0109"/>
    <x v="5"/>
    <s v="Video Anlage"/>
    <s v="IAV_WRK"/>
    <s v="Bosse, Niklas"/>
    <s v="NULL"/>
    <s v="Gifhorn"/>
    <s v="G_04.M-Container_G_04.M0109"/>
    <s v="NULL"/>
    <x v="1"/>
    <m/>
    <m/>
    <s v="NULL"/>
    <s v="NULL"/>
    <s v="NULL"/>
    <s v="NULL"/>
    <s v="No"/>
  </r>
  <r>
    <n v="154862"/>
    <s v="VK_Anlage_Gifhorn_G_05.A0032"/>
    <x v="5"/>
    <s v="Video Anlage"/>
    <s v="IAV_WRK"/>
    <s v="Bosse, Niklas"/>
    <s v="NULL"/>
    <s v="Gifhorn"/>
    <s v="G_05.A-Bürogebäude_G_05.A0032"/>
    <s v="NULL"/>
    <x v="1"/>
    <m/>
    <m/>
    <s v="NULL"/>
    <s v="NULL"/>
    <s v="NULL"/>
    <s v="NULL"/>
    <s v="No"/>
  </r>
  <r>
    <n v="235980"/>
    <s v="VWMOBILEAPP.IAVTECH.NET"/>
    <x v="3"/>
    <s v="Server Linux"/>
    <s v="IAV_REJ"/>
    <s v="Weckwarth, Niels"/>
    <s v="NULL"/>
    <s v="Gifhorn"/>
    <s v="G_01.A-Hauptgebäude_G_01.A0013"/>
    <s v="TC-T13"/>
    <x v="1"/>
    <m/>
    <m/>
    <s v="ProLiant DL120 Gen7"/>
    <s v="NULL"/>
    <s v="n.a."/>
    <s v="n.a."/>
    <s v="No"/>
  </r>
  <r>
    <n v="237530"/>
    <s v="WOTAN-1"/>
    <x v="6"/>
    <s v="Cluster Node"/>
    <s v="IAV_WRK"/>
    <s v="Gaugenrieder, Peter"/>
    <s v="NULL"/>
    <s v="Gifhorn"/>
    <s v="G_03.A-Fahrzeugentwicklung_G_03.A0224n"/>
    <s v="Big Data Analytics"/>
    <x v="0"/>
    <n v="51046555"/>
    <m/>
    <s v="NULL"/>
    <s v="NULL"/>
    <s v="NULL"/>
    <s v="NULL"/>
    <s v="No"/>
  </r>
  <r>
    <n v="237531"/>
    <s v="WOTAN-2"/>
    <x v="6"/>
    <s v="Cluster Node"/>
    <s v="IAV_WRK"/>
    <s v="Gaugenrieder, Peter"/>
    <s v="NULL"/>
    <s v="Gifhorn"/>
    <s v="G_03.A-Fahrzeugentwicklung_G_03.A0224n"/>
    <s v="Big Data Analytics"/>
    <x v="1"/>
    <m/>
    <m/>
    <s v="NULL"/>
    <s v="NULL"/>
    <s v="NULL"/>
    <s v="NULL"/>
    <s v="No"/>
  </r>
  <r>
    <n v="237532"/>
    <s v="WOTAN-3"/>
    <x v="6"/>
    <s v="Cluster Node"/>
    <s v="IAV_WRK"/>
    <s v="Gaugenrieder, Peter"/>
    <s v="NULL"/>
    <s v="Gifhorn"/>
    <s v="G_03.A-Fahrzeugentwicklung_G_03.A0224n"/>
    <s v="Big Data Analytics"/>
    <x v="1"/>
    <m/>
    <m/>
    <s v="NULL"/>
    <s v="NULL"/>
    <s v="NULL"/>
    <s v="NULL"/>
    <s v="No"/>
  </r>
  <r>
    <n v="120364"/>
    <s v="ws05"/>
    <x v="0"/>
    <s v="Network Switch"/>
    <s v="IAV_REJ"/>
    <s v="Woike, Oliver"/>
    <s v="NULL"/>
    <s v="Gifhorn"/>
    <s v="G_01.A0203"/>
    <s v="NULL"/>
    <x v="1"/>
    <m/>
    <m/>
    <s v="HP J4121A ProCurve Switch 4000M, HP J4121A ProCurve Switch 4000M"/>
    <s v="SG24662071, SG24662071"/>
    <s v="00:0A:57:29:87:FF, "/>
    <s v="10.188.18.15, 10.188.18.15"/>
    <s v="Yes"/>
  </r>
  <r>
    <n v="217195"/>
    <s v="yttrium.gate12.gf.iav.de"/>
    <x v="1"/>
    <s v="Server"/>
    <s v="INST"/>
    <s v="Sondermann, Marco"/>
    <s v="NULL"/>
    <s v="Gifhorn"/>
    <s v="G_01.A-Hauptgebäude_G_01.A0013"/>
    <s v="NULL"/>
    <x v="1"/>
    <m/>
    <m/>
    <s v="NULL"/>
    <s v="NULL"/>
    <s v="NULL"/>
    <s v="NULL"/>
    <s v="No"/>
  </r>
  <r>
    <n v="217204"/>
    <s v="zinc.gate22.gf.iav.de"/>
    <x v="1"/>
    <s v="Server"/>
    <s v="INST"/>
    <s v="Sondermann, Marco"/>
    <s v="NULL"/>
    <s v="Gifhorn"/>
    <s v="G_01.A-Hauptgebäude_G_01.A0013"/>
    <s v="NULL"/>
    <x v="1"/>
    <m/>
    <m/>
    <s v="NULL"/>
    <s v="NULL"/>
    <s v="NULL"/>
    <s v="NULL"/>
    <s v="No"/>
  </r>
  <r>
    <m/>
    <m/>
    <x v="7"/>
    <m/>
    <m/>
    <m/>
    <m/>
    <m/>
    <m/>
    <m/>
    <x v="1"/>
    <m/>
    <m/>
    <m/>
    <m/>
    <m/>
    <m/>
    <s v=""/>
  </r>
  <r>
    <m/>
    <m/>
    <x v="7"/>
    <m/>
    <m/>
    <m/>
    <m/>
    <m/>
    <m/>
    <m/>
    <x v="1"/>
    <m/>
    <m/>
    <m/>
    <m/>
    <m/>
    <m/>
    <s v=""/>
  </r>
  <r>
    <m/>
    <s v="gif-fcs-06"/>
    <x v="0"/>
    <s v="Network Switch"/>
    <m/>
    <m/>
    <m/>
    <m/>
    <s v="G1A0012"/>
    <m/>
    <x v="2"/>
    <m/>
    <s v="DS06"/>
    <s v="HP SN6000B"/>
    <m/>
    <m/>
    <m/>
    <s v="No"/>
  </r>
  <r>
    <m/>
    <s v="gif-fcs-05"/>
    <x v="0"/>
    <s v="Network Switch"/>
    <m/>
    <m/>
    <m/>
    <m/>
    <s v="G1A0012"/>
    <m/>
    <x v="2"/>
    <m/>
    <s v="DS06"/>
    <s v="HP SN6000B"/>
    <m/>
    <m/>
    <m/>
    <s v="No"/>
  </r>
  <r>
    <m/>
    <s v="IAVGI-SRV-MGT-I"/>
    <x v="7"/>
    <m/>
    <m/>
    <m/>
    <m/>
    <m/>
    <s v="G1A0012"/>
    <m/>
    <x v="2"/>
    <m/>
    <m/>
    <m/>
    <m/>
    <m/>
    <m/>
    <s v="No"/>
  </r>
  <r>
    <m/>
    <m/>
    <x v="0"/>
    <s v="Network Switch"/>
    <m/>
    <m/>
    <m/>
    <m/>
    <s v="G1A0012"/>
    <m/>
    <x v="2"/>
    <s v="40IAV0001450I-1"/>
    <s v="DS01"/>
    <s v="Cisco ASR 1002-HX"/>
    <m/>
    <m/>
    <m/>
    <s v="No"/>
  </r>
  <r>
    <m/>
    <s v="Riverbed-GF-WWW"/>
    <x v="1"/>
    <s v="Server"/>
    <m/>
    <m/>
    <m/>
    <m/>
    <s v="G1A0012"/>
    <m/>
    <x v="2"/>
    <s v="GNUM868"/>
    <s v="DS01"/>
    <s v="riverbed"/>
    <s v="c48Nw000909e4"/>
    <m/>
    <m/>
    <s v="Yes"/>
  </r>
  <r>
    <m/>
    <m/>
    <x v="0"/>
    <s v="Network Switch"/>
    <m/>
    <m/>
    <m/>
    <m/>
    <s v="G_01.A0101"/>
    <m/>
    <x v="2"/>
    <s v="GNT11618"/>
    <s v="DS02"/>
    <s v="HP 2610-24"/>
    <m/>
    <m/>
    <m/>
    <s v="No"/>
  </r>
  <r>
    <m/>
    <m/>
    <x v="0"/>
    <s v="Network Switch"/>
    <m/>
    <m/>
    <m/>
    <m/>
    <s v="G_01.A0101"/>
    <m/>
    <x v="2"/>
    <m/>
    <s v="DS02"/>
    <s v="HPJ4865 A"/>
    <m/>
    <m/>
    <m/>
    <s v="No"/>
  </r>
  <r>
    <m/>
    <s v="G1 R101 UBoot1"/>
    <x v="0"/>
    <s v="Network Switch"/>
    <m/>
    <m/>
    <m/>
    <m/>
    <s v="G_01.A0101"/>
    <m/>
    <x v="2"/>
    <s v="GN 08644"/>
    <s v="DS02"/>
    <m/>
    <m/>
    <m/>
    <m/>
    <s v="No"/>
  </r>
  <r>
    <m/>
    <s v="ISUS NO22"/>
    <x v="0"/>
    <s v="Network Switch"/>
    <m/>
    <m/>
    <m/>
    <m/>
    <s v="G_01.A0101"/>
    <m/>
    <x v="2"/>
    <m/>
    <s v="DS04"/>
    <s v="cisco"/>
    <m/>
    <m/>
    <m/>
    <s v="No"/>
  </r>
  <r>
    <m/>
    <m/>
    <x v="0"/>
    <s v="Network Switch"/>
    <m/>
    <m/>
    <m/>
    <m/>
    <s v="G1A0012"/>
    <m/>
    <x v="2"/>
    <m/>
    <s v="DS01"/>
    <s v="catalyst 3850XS 10G"/>
    <m/>
    <m/>
    <m/>
    <s v="No"/>
  </r>
  <r>
    <m/>
    <m/>
    <x v="0"/>
    <s v="Network Switch"/>
    <m/>
    <m/>
    <m/>
    <m/>
    <s v="G1A0012"/>
    <m/>
    <x v="2"/>
    <m/>
    <m/>
    <s v="cisco 3925"/>
    <m/>
    <m/>
    <m/>
    <s v="No"/>
  </r>
  <r>
    <m/>
    <s v="core-gifhorn"/>
    <x v="7"/>
    <m/>
    <m/>
    <m/>
    <m/>
    <m/>
    <s v="G1A0012"/>
    <m/>
    <x v="2"/>
    <m/>
    <s v="DS01"/>
    <s v="cisco ASR 1002"/>
    <s v="versatel"/>
    <m/>
    <m/>
    <s v="Yes"/>
  </r>
  <r>
    <m/>
    <s v="WLAN controller"/>
    <x v="0"/>
    <s v="Network Switch"/>
    <m/>
    <m/>
    <m/>
    <m/>
    <s v="G1A0012"/>
    <m/>
    <x v="2"/>
    <m/>
    <s v="DS01"/>
    <s v="HD MSM760"/>
    <s v="SG2253P2D2"/>
    <m/>
    <m/>
    <s v="Yes"/>
  </r>
  <r>
    <m/>
    <s v="GRE-Terminator"/>
    <x v="0"/>
    <s v="Network Switch"/>
    <m/>
    <m/>
    <m/>
    <m/>
    <s v="G1A0012"/>
    <m/>
    <x v="2"/>
    <s v="GNT 14381"/>
    <s v="DS01"/>
    <s v="cisco 2921"/>
    <m/>
    <m/>
    <m/>
    <s v="No"/>
  </r>
  <r>
    <m/>
    <s v="Gif-DSL-002"/>
    <x v="1"/>
    <s v="Server"/>
    <m/>
    <m/>
    <m/>
    <m/>
    <s v="G1A0012"/>
    <m/>
    <x v="2"/>
    <s v="GSI 11870"/>
    <s v="DS01"/>
    <s v="DL 12067"/>
    <m/>
    <m/>
    <m/>
    <s v="No"/>
  </r>
  <r>
    <m/>
    <m/>
    <x v="1"/>
    <s v="Server"/>
    <m/>
    <m/>
    <m/>
    <m/>
    <s v="G1A0012"/>
    <m/>
    <x v="2"/>
    <s v="GNU12662"/>
    <s v="DS01"/>
    <s v="riverbed"/>
    <m/>
    <m/>
    <m/>
    <s v="No"/>
  </r>
  <r>
    <m/>
    <s v="GW-GF-isenb"/>
    <x v="0"/>
    <s v="Network Switch"/>
    <m/>
    <m/>
    <m/>
    <m/>
    <s v="G1A0012"/>
    <m/>
    <x v="2"/>
    <m/>
    <s v="DS01"/>
    <s v="Fortinet Forh i gale 300C"/>
    <m/>
    <m/>
    <m/>
    <s v="No"/>
  </r>
  <r>
    <m/>
    <m/>
    <x v="0"/>
    <s v="Network Switch"/>
    <m/>
    <m/>
    <m/>
    <m/>
    <s v="G1A0012"/>
    <m/>
    <x v="2"/>
    <s v="GNT 14866"/>
    <s v="DS01"/>
    <s v="Brocade"/>
    <m/>
    <m/>
    <m/>
    <s v="No"/>
  </r>
  <r>
    <m/>
    <m/>
    <x v="0"/>
    <s v="Network Switch"/>
    <m/>
    <m/>
    <m/>
    <m/>
    <s v="G1A0012"/>
    <m/>
    <x v="2"/>
    <m/>
    <s v="DS02"/>
    <s v="Procurve 4000M"/>
    <s v="SC12561572"/>
    <m/>
    <m/>
    <s v="Yes"/>
  </r>
  <r>
    <m/>
    <s v="Gif-FWK-001"/>
    <x v="0"/>
    <s v="Network Switch"/>
    <m/>
    <m/>
    <m/>
    <m/>
    <s v="G1A0012"/>
    <m/>
    <x v="2"/>
    <s v="40IAV303329Z-5"/>
    <s v="DS02"/>
    <s v="Junifer node0 SRX240"/>
    <m/>
    <m/>
    <m/>
    <s v="No"/>
  </r>
  <r>
    <m/>
    <s v="Gif-FWK-002"/>
    <x v="0"/>
    <s v="Network Switch"/>
    <m/>
    <m/>
    <m/>
    <m/>
    <s v="G1A0012"/>
    <m/>
    <x v="2"/>
    <s v="40IAV303329Z-6"/>
    <s v="DS02"/>
    <s v="Junifer node1 SRX240"/>
    <m/>
    <m/>
    <m/>
    <s v="No"/>
  </r>
  <r>
    <m/>
    <m/>
    <x v="7"/>
    <s v="KVM"/>
    <m/>
    <m/>
    <m/>
    <m/>
    <s v="G1A0012"/>
    <m/>
    <x v="2"/>
    <s v="GDP14M5"/>
    <s v="DS03"/>
    <m/>
    <m/>
    <m/>
    <m/>
    <s v="No"/>
  </r>
  <r>
    <m/>
    <m/>
    <x v="0"/>
    <s v="Network Switch"/>
    <m/>
    <m/>
    <m/>
    <m/>
    <s v="G1A0012"/>
    <m/>
    <x v="2"/>
    <s v="40IAV303174Z-3"/>
    <s v="DS03"/>
    <s v="Brocade"/>
    <m/>
    <m/>
    <m/>
    <s v="No"/>
  </r>
  <r>
    <m/>
    <m/>
    <x v="0"/>
    <s v="Network Switch"/>
    <m/>
    <m/>
    <m/>
    <m/>
    <s v="G1A0012"/>
    <m/>
    <x v="2"/>
    <s v="40IAV303174Z-4"/>
    <s v="DS03"/>
    <s v="Brocade"/>
    <m/>
    <m/>
    <m/>
    <s v="No"/>
  </r>
  <r>
    <m/>
    <s v="Z-ITGA"/>
    <x v="1"/>
    <s v="Server"/>
    <m/>
    <m/>
    <m/>
    <m/>
    <s v="G1A0012"/>
    <m/>
    <x v="2"/>
    <s v="GSI13069"/>
    <s v="DS04"/>
    <s v="DL380G7"/>
    <s v="CZ2218011Q"/>
    <m/>
    <m/>
    <s v="Yes"/>
  </r>
  <r>
    <m/>
    <s v="DMZ-InfraG1A012-1"/>
    <x v="0"/>
    <s v="Network Switch"/>
    <m/>
    <m/>
    <m/>
    <m/>
    <s v="G1A0012"/>
    <m/>
    <x v="2"/>
    <m/>
    <s v="DS10"/>
    <s v="Brocade"/>
    <m/>
    <m/>
    <m/>
    <s v="No"/>
  </r>
  <r>
    <m/>
    <m/>
    <x v="0"/>
    <s v="Network Switch"/>
    <m/>
    <m/>
    <m/>
    <m/>
    <s v="G1A0012"/>
    <m/>
    <x v="2"/>
    <s v="40IAV303175Z-2"/>
    <s v="DS10"/>
    <s v="Brocade"/>
    <m/>
    <m/>
    <m/>
    <s v="No"/>
  </r>
  <r>
    <m/>
    <s v="DMZ-InfraG1A012-2"/>
    <x v="0"/>
    <s v="Network Switch"/>
    <m/>
    <m/>
    <m/>
    <m/>
    <s v="G1A0012"/>
    <m/>
    <x v="2"/>
    <s v="GNT14853"/>
    <s v="DS10"/>
    <s v="Brocade"/>
    <m/>
    <m/>
    <m/>
    <s v="No"/>
  </r>
  <r>
    <m/>
    <s v="IAUG1-SRV-MGT-1"/>
    <x v="0"/>
    <s v="Network Switch"/>
    <m/>
    <m/>
    <m/>
    <m/>
    <s v="G1A0012"/>
    <m/>
    <x v="2"/>
    <n v="288509851016"/>
    <s v="DS06"/>
    <s v="3COM Super Stacle II 3000"/>
    <m/>
    <m/>
    <m/>
    <s v="No"/>
  </r>
  <r>
    <m/>
    <m/>
    <x v="0"/>
    <s v="QUM-Switch"/>
    <m/>
    <m/>
    <m/>
    <m/>
    <s v="G1A0012"/>
    <m/>
    <x v="2"/>
    <s v="GDP14119"/>
    <s v="DS06"/>
    <m/>
    <m/>
    <m/>
    <m/>
    <s v="No"/>
  </r>
  <r>
    <m/>
    <s v="IAV-S-G1-MAIN"/>
    <x v="0"/>
    <s v="Network Switch"/>
    <m/>
    <m/>
    <m/>
    <m/>
    <s v="G1A0012"/>
    <m/>
    <x v="2"/>
    <m/>
    <s v="DS07"/>
    <s v="Foundry FastIron LS624"/>
    <s v="AN0872307"/>
    <m/>
    <m/>
    <s v="Yes"/>
  </r>
  <r>
    <m/>
    <s v="medapf-daimler"/>
    <x v="2"/>
    <s v="Storage"/>
    <m/>
    <m/>
    <m/>
    <m/>
    <s v="G1A0012"/>
    <m/>
    <x v="2"/>
    <s v="5C7239P167"/>
    <s v="DS07"/>
    <s v="HP Storage Works"/>
    <s v="GS4 14159"/>
    <m/>
    <m/>
    <s v="Yes"/>
  </r>
  <r>
    <m/>
    <m/>
    <x v="2"/>
    <s v="Storage"/>
    <m/>
    <m/>
    <m/>
    <m/>
    <s v="G1A0012"/>
    <m/>
    <x v="2"/>
    <s v="5C7330P4GY"/>
    <s v="DS07"/>
    <s v="HP Storage Works"/>
    <m/>
    <m/>
    <m/>
    <s v="No"/>
  </r>
  <r>
    <m/>
    <m/>
    <x v="2"/>
    <s v="Storage"/>
    <m/>
    <m/>
    <m/>
    <m/>
    <s v="G1A0012"/>
    <m/>
    <x v="2"/>
    <s v="5C2327P045"/>
    <s v="DS07"/>
    <s v="HP Storage Works"/>
    <s v="GS4 14293"/>
    <m/>
    <m/>
    <s v="Yes"/>
  </r>
  <r>
    <m/>
    <m/>
    <x v="2"/>
    <s v="Storage"/>
    <m/>
    <m/>
    <m/>
    <m/>
    <s v="G1A0012"/>
    <m/>
    <x v="2"/>
    <s v="CN80080F2"/>
    <s v="DS07"/>
    <s v="HP Storage Works"/>
    <s v="GS4 10555"/>
    <m/>
    <m/>
    <s v="Yes"/>
  </r>
  <r>
    <m/>
    <s v="medapf-daimler gate22"/>
    <x v="1"/>
    <s v="Server"/>
    <m/>
    <m/>
    <m/>
    <m/>
    <s v="G1A0012"/>
    <m/>
    <x v="2"/>
    <s v="GSA 10732"/>
    <s v="DS07"/>
    <s v="DL385 G7"/>
    <s v="CZ2050KD92"/>
    <m/>
    <m/>
    <s v="Yes"/>
  </r>
  <r>
    <m/>
    <m/>
    <x v="7"/>
    <s v="VK"/>
    <m/>
    <m/>
    <m/>
    <m/>
    <s v="G1A0012"/>
    <m/>
    <x v="2"/>
    <s v="GSI 13309"/>
    <s v="DS07"/>
    <m/>
    <m/>
    <m/>
    <m/>
    <s v="No"/>
  </r>
  <r>
    <m/>
    <s v="VIDEOKONFERENZ RMX"/>
    <x v="7"/>
    <s v="VK"/>
    <m/>
    <m/>
    <m/>
    <m/>
    <s v="G1A0012"/>
    <m/>
    <x v="2"/>
    <s v="GNT 13295"/>
    <s v="DS07"/>
    <m/>
    <m/>
    <m/>
    <m/>
    <s v="No"/>
  </r>
  <r>
    <m/>
    <s v="CAE-SSH-SVW-IAV"/>
    <x v="1"/>
    <s v="Server"/>
    <m/>
    <m/>
    <m/>
    <m/>
    <s v="G1A0013"/>
    <m/>
    <x v="2"/>
    <s v="401AV3048135-0"/>
    <s v="DS12"/>
    <s v="DL380 Gen9"/>
    <s v="CZJ73004JW"/>
    <m/>
    <m/>
    <s v="Yes"/>
  </r>
  <r>
    <m/>
    <s v="GIF-UMH-100"/>
    <x v="1"/>
    <s v="Server"/>
    <m/>
    <m/>
    <m/>
    <m/>
    <s v="G1A0013"/>
    <m/>
    <x v="2"/>
    <s v="GSA 10177"/>
    <s v="DS12"/>
    <s v="DL385 G7"/>
    <s v="CZ2044HBR3"/>
    <m/>
    <m/>
    <s v="Yes"/>
  </r>
  <r>
    <m/>
    <s v="medapf-rdp-gate22.gf"/>
    <x v="1"/>
    <s v="Server"/>
    <m/>
    <m/>
    <m/>
    <m/>
    <s v="G1A0013"/>
    <m/>
    <x v="2"/>
    <s v="GSA 13055"/>
    <s v="DS04"/>
    <s v="DL385 G8"/>
    <s v="CZ22190JL0"/>
    <m/>
    <m/>
    <s v="Yes"/>
  </r>
  <r>
    <m/>
    <s v="collaboration"/>
    <x v="1"/>
    <s v="Server"/>
    <m/>
    <m/>
    <m/>
    <m/>
    <s v="G1A0013"/>
    <m/>
    <x v="2"/>
    <s v="GSI 14796"/>
    <s v="DS04"/>
    <s v="DL320 Gen8"/>
    <s v="CZ145101HD"/>
    <m/>
    <m/>
    <s v="Yes"/>
  </r>
  <r>
    <m/>
    <s v="ARSEN"/>
    <x v="2"/>
    <s v="Storage"/>
    <m/>
    <m/>
    <m/>
    <m/>
    <s v="G1A0013"/>
    <m/>
    <x v="2"/>
    <m/>
    <s v="DS04"/>
    <m/>
    <m/>
    <m/>
    <m/>
    <s v="No"/>
  </r>
  <r>
    <m/>
    <s v="vw mobile app iavtech.net"/>
    <x v="1"/>
    <s v="Server"/>
    <m/>
    <m/>
    <m/>
    <m/>
    <s v="G1A0013"/>
    <m/>
    <x v="2"/>
    <s v="GSI 14079"/>
    <s v="DS04"/>
    <s v="DL120 G7"/>
    <s v="CZ2324001F"/>
    <m/>
    <m/>
    <s v="Yes"/>
  </r>
  <r>
    <m/>
    <s v="gif-san-017"/>
    <x v="2"/>
    <s v="Storage"/>
    <m/>
    <m/>
    <m/>
    <m/>
    <s v="G1A0013"/>
    <m/>
    <x v="2"/>
    <m/>
    <s v="DS04"/>
    <s v="Storwize vs500"/>
    <m/>
    <m/>
    <m/>
    <s v="No"/>
  </r>
  <r>
    <m/>
    <m/>
    <x v="7"/>
    <m/>
    <m/>
    <m/>
    <m/>
    <m/>
    <s v="G1A0013"/>
    <m/>
    <x v="2"/>
    <s v="GS4 12194"/>
    <s v="DS04"/>
    <s v="Storage Works"/>
    <m/>
    <m/>
    <m/>
    <s v="No"/>
  </r>
  <r>
    <m/>
    <m/>
    <x v="1"/>
    <s v="Server"/>
    <m/>
    <m/>
    <m/>
    <m/>
    <s v="G1A0013"/>
    <m/>
    <x v="2"/>
    <s v="GSI 09164"/>
    <s v="DS04"/>
    <s v="DL385 G6"/>
    <s v="CZC9447NKK"/>
    <m/>
    <m/>
    <s v="Yes"/>
  </r>
  <r>
    <m/>
    <s v="gif-app-392 Maas Infra"/>
    <x v="1"/>
    <s v="Server"/>
    <m/>
    <m/>
    <m/>
    <m/>
    <s v="G1A0013"/>
    <m/>
    <x v="2"/>
    <s v="401AV305215-0"/>
    <s v="DS03"/>
    <s v="DL380 Gen9"/>
    <s v="CZJ74500P7"/>
    <m/>
    <m/>
    <s v="Yes"/>
  </r>
  <r>
    <m/>
    <s v="Maas Testen V gif-app-393"/>
    <x v="1"/>
    <s v="Server"/>
    <m/>
    <m/>
    <m/>
    <m/>
    <s v="G1A0013"/>
    <m/>
    <x v="2"/>
    <s v="401AV3057445-0"/>
    <s v="DS03"/>
    <s v="DL380 Gen9"/>
    <s v="CZJ81303TL"/>
    <m/>
    <m/>
    <s v="Yes"/>
  </r>
  <r>
    <m/>
    <s v="gif-san-034"/>
    <x v="2"/>
    <s v="Storage"/>
    <m/>
    <m/>
    <m/>
    <m/>
    <s v="G1A0013"/>
    <m/>
    <x v="2"/>
    <n v="51048884"/>
    <s v="DS08"/>
    <s v="Storwize V5000"/>
    <s v="781BY58"/>
    <m/>
    <m/>
    <s v="Yes"/>
  </r>
  <r>
    <m/>
    <s v="gif-vmh-090"/>
    <x v="2"/>
    <s v="Storage"/>
    <m/>
    <m/>
    <m/>
    <m/>
    <s v="G1A0013"/>
    <m/>
    <x v="2"/>
    <s v="GSU 10471"/>
    <s v="DS08"/>
    <s v="Storage Works"/>
    <s v="CN894700RE"/>
    <m/>
    <m/>
    <s v="Yes"/>
  </r>
  <r>
    <m/>
    <s v="gif-vmh-067"/>
    <x v="2"/>
    <s v="Storage"/>
    <m/>
    <m/>
    <m/>
    <m/>
    <s v="G1A0013"/>
    <m/>
    <x v="2"/>
    <s v="GSU 10557"/>
    <s v="DS08"/>
    <s v="Storage Works"/>
    <s v="CN804801BP"/>
    <m/>
    <m/>
    <s v="Yes"/>
  </r>
  <r>
    <m/>
    <s v="DMZ Infra G1A013-1"/>
    <x v="0"/>
    <s v="Network Switch"/>
    <m/>
    <m/>
    <m/>
    <m/>
    <s v="G1A0013"/>
    <m/>
    <x v="2"/>
    <m/>
    <s v="DS09"/>
    <s v="Brocade"/>
    <m/>
    <m/>
    <m/>
    <s v="No"/>
  </r>
  <r>
    <m/>
    <m/>
    <x v="0"/>
    <s v="Network Switch"/>
    <m/>
    <m/>
    <m/>
    <m/>
    <s v="G1A0013"/>
    <m/>
    <x v="2"/>
    <s v="GNT 14588"/>
    <s v="DS09"/>
    <s v="Brocade"/>
    <m/>
    <m/>
    <m/>
    <s v="No"/>
  </r>
  <r>
    <m/>
    <s v="vdmz-mgmt-g1a013-1 2"/>
    <x v="0"/>
    <s v="Network Switch"/>
    <m/>
    <m/>
    <m/>
    <m/>
    <s v="G1A0013"/>
    <m/>
    <x v="2"/>
    <s v="GNT 15019"/>
    <s v="DS09"/>
    <s v="Brocade"/>
    <m/>
    <m/>
    <m/>
    <s v="No"/>
  </r>
  <r>
    <m/>
    <s v="vdmz-mgmt-g1a013-1 1"/>
    <x v="0"/>
    <s v="Network Switch"/>
    <m/>
    <m/>
    <m/>
    <m/>
    <s v="G1A0013"/>
    <m/>
    <x v="2"/>
    <s v="GNT 14254"/>
    <s v="DS09"/>
    <s v="Brocade"/>
    <m/>
    <m/>
    <m/>
    <s v="No"/>
  </r>
  <r>
    <m/>
    <s v="dmz inner FW"/>
    <x v="0"/>
    <s v="Network Switch"/>
    <m/>
    <m/>
    <m/>
    <m/>
    <s v="G1A0013"/>
    <m/>
    <x v="2"/>
    <s v="GNT 14858"/>
    <s v="DS09"/>
    <s v="Brocade"/>
    <m/>
    <m/>
    <m/>
    <s v="No"/>
  </r>
  <r>
    <m/>
    <s v="gif-vmh-091"/>
    <x v="1"/>
    <s v="Server"/>
    <m/>
    <m/>
    <m/>
    <m/>
    <s v="G1A0013"/>
    <m/>
    <x v="2"/>
    <m/>
    <s v="DS09"/>
    <s v="D51B-2U"/>
    <s v="ARWSC155200051"/>
    <m/>
    <m/>
    <s v="Yes"/>
  </r>
  <r>
    <m/>
    <s v="gif-vmh-092"/>
    <x v="1"/>
    <s v="Server"/>
    <m/>
    <m/>
    <m/>
    <m/>
    <s v="G1A0013"/>
    <m/>
    <x v="2"/>
    <m/>
    <s v="DS09"/>
    <s v="D51B-2U"/>
    <s v="ARWSC155200050"/>
    <m/>
    <m/>
    <s v="Yes"/>
  </r>
  <r>
    <m/>
    <s v="gif-vmh-093"/>
    <x v="1"/>
    <s v="Server"/>
    <m/>
    <m/>
    <m/>
    <m/>
    <s v="G1A0013"/>
    <m/>
    <x v="2"/>
    <m/>
    <s v="DS09"/>
    <s v="D51B-2U"/>
    <s v="ARWSC155200049"/>
    <m/>
    <m/>
    <s v="Yes"/>
  </r>
  <r>
    <m/>
    <s v="V3700-61R13"/>
    <x v="1"/>
    <s v="Server"/>
    <m/>
    <m/>
    <m/>
    <m/>
    <s v="G1A0013"/>
    <m/>
    <x v="2"/>
    <n v="51041012"/>
    <s v="DS09"/>
    <s v="Storewize V3700"/>
    <n v="7877688"/>
    <m/>
    <m/>
    <s v="Yes"/>
  </r>
  <r>
    <m/>
    <s v="self service. Gate2z.gf.iav"/>
    <x v="1"/>
    <s v="Server"/>
    <m/>
    <m/>
    <m/>
    <m/>
    <s v="G1A0013"/>
    <m/>
    <x v="2"/>
    <m/>
    <s v="DS05"/>
    <s v="hp 9000 2p341D"/>
    <s v="DE54600050"/>
    <m/>
    <m/>
    <s v="Yes"/>
  </r>
  <r>
    <m/>
    <s v="palladium.gale22.gf.iav.de"/>
    <x v="1"/>
    <s v="Server"/>
    <m/>
    <m/>
    <m/>
    <m/>
    <s v="G1A0013"/>
    <m/>
    <x v="2"/>
    <s v="GSI 05219"/>
    <s v="DS05"/>
    <s v="DL380 G5"/>
    <s v="CZC7070FB6"/>
    <m/>
    <m/>
    <s v="Yes"/>
  </r>
  <r>
    <m/>
    <m/>
    <x v="1"/>
    <s v="Server"/>
    <m/>
    <m/>
    <m/>
    <m/>
    <s v="G1A0013"/>
    <m/>
    <x v="2"/>
    <s v="GSI09118"/>
    <s v="DS05"/>
    <s v="DL385 G6"/>
    <s v="CZC9361KLR"/>
    <m/>
    <m/>
    <s v="Yes"/>
  </r>
  <r>
    <m/>
    <s v="medapf-ecar80"/>
    <x v="2"/>
    <s v="san"/>
    <m/>
    <m/>
    <m/>
    <m/>
    <s v="G1A0013"/>
    <m/>
    <x v="2"/>
    <s v="GSI 08994"/>
    <s v="DS05"/>
    <s v="MSA60"/>
    <s v="offline"/>
    <m/>
    <m/>
    <s v="Yes"/>
  </r>
  <r>
    <m/>
    <s v="selen.gate21 gf.iav.de"/>
    <x v="1"/>
    <s v="Server"/>
    <m/>
    <m/>
    <m/>
    <m/>
    <s v="G1A0013"/>
    <m/>
    <x v="2"/>
    <m/>
    <s v="DS05"/>
    <s v="sun spare enterprise"/>
    <s v="offline"/>
    <m/>
    <m/>
    <s v="Yes"/>
  </r>
  <r>
    <m/>
    <s v="bc 01"/>
    <x v="1"/>
    <s v="Server"/>
    <m/>
    <m/>
    <m/>
    <m/>
    <s v="G1A0013"/>
    <m/>
    <x v="2"/>
    <s v="car media backehon win"/>
    <s v="DS05"/>
    <s v="IBM eServer"/>
    <s v="KKVHX3D"/>
    <m/>
    <m/>
    <s v="Yes"/>
  </r>
  <r>
    <m/>
    <s v="gif-lic-022"/>
    <x v="1"/>
    <s v="Server"/>
    <m/>
    <m/>
    <m/>
    <m/>
    <s v="G1A0013"/>
    <m/>
    <x v="2"/>
    <s v="GSI 14761"/>
    <s v="DS05"/>
    <s v="DL320e G8"/>
    <s v="CZ3502M8CN"/>
    <m/>
    <m/>
    <s v="Yes"/>
  </r>
  <r>
    <m/>
    <s v="lb-inet 1"/>
    <x v="0"/>
    <s v="Network Switch"/>
    <m/>
    <m/>
    <m/>
    <m/>
    <s v="G1A0013"/>
    <m/>
    <x v="2"/>
    <s v="GNI 14897"/>
    <s v="DS05"/>
    <s v="F5"/>
    <s v="F5unaleobhd"/>
    <m/>
    <m/>
    <s v="Yes"/>
  </r>
  <r>
    <m/>
    <s v="lb-inet 2"/>
    <x v="0"/>
    <s v="Network Switch"/>
    <m/>
    <m/>
    <m/>
    <m/>
    <s v="G1A0013"/>
    <m/>
    <x v="2"/>
    <s v="GNI 14895"/>
    <s v="DS05"/>
    <s v="F5"/>
    <s v="F5Psundeaai"/>
    <m/>
    <m/>
    <s v="Yes"/>
  </r>
  <r>
    <m/>
    <s v="lb-enx 1"/>
    <x v="0"/>
    <s v="Network Switch"/>
    <m/>
    <m/>
    <m/>
    <m/>
    <s v="G1A0013"/>
    <m/>
    <x v="2"/>
    <s v="GNI 14896"/>
    <s v="DS05"/>
    <s v="F5"/>
    <s v="F5-Klav-ufuv"/>
    <m/>
    <m/>
    <s v="Yes"/>
  </r>
  <r>
    <m/>
    <s v="lb-enx 2"/>
    <x v="0"/>
    <s v="Network Switch"/>
    <m/>
    <m/>
    <m/>
    <m/>
    <s v="G1A0013"/>
    <m/>
    <x v="2"/>
    <s v="GNI 14894"/>
    <s v="DS05"/>
    <s v="F5"/>
    <s v="F5hbcv9ciw"/>
    <m/>
    <m/>
    <s v="Yes"/>
  </r>
  <r>
    <m/>
    <s v="rp1.gate26"/>
    <x v="0"/>
    <s v="Network Switch"/>
    <m/>
    <m/>
    <m/>
    <m/>
    <s v="G1A0013"/>
    <m/>
    <x v="2"/>
    <s v="GNI 14898"/>
    <s v="DS05"/>
    <s v="F5"/>
    <s v="F5ffs9 nove"/>
    <m/>
    <m/>
    <s v="Yes"/>
  </r>
  <r>
    <m/>
    <s v="rp2.gate26"/>
    <x v="0"/>
    <s v="Network Switch"/>
    <m/>
    <m/>
    <m/>
    <m/>
    <s v="G1A0013"/>
    <m/>
    <x v="2"/>
    <s v="GNI 14899"/>
    <s v="DS05"/>
    <s v="F5"/>
    <s v="F5K9ortwof"/>
    <m/>
    <m/>
    <s v="Yes"/>
  </r>
  <r>
    <m/>
    <m/>
    <x v="0"/>
    <s v="Network Switch"/>
    <m/>
    <m/>
    <m/>
    <m/>
    <s v="G1A0013"/>
    <m/>
    <x v="2"/>
    <s v="GNT 14507"/>
    <s v="DS05"/>
    <s v="Brocade"/>
    <m/>
    <m/>
    <m/>
    <s v="No"/>
  </r>
  <r>
    <m/>
    <m/>
    <x v="0"/>
    <s v="Network Switch"/>
    <m/>
    <m/>
    <m/>
    <m/>
    <s v="G1A0013"/>
    <m/>
    <x v="2"/>
    <s v="GNT 14856"/>
    <s v="DS05"/>
    <s v="Brocade"/>
    <m/>
    <m/>
    <m/>
    <s v="No"/>
  </r>
  <r>
    <m/>
    <s v="testprobe.iavtech.net"/>
    <x v="1"/>
    <s v="Server"/>
    <m/>
    <m/>
    <m/>
    <m/>
    <s v="G1A0013"/>
    <m/>
    <x v="2"/>
    <s v="GSI 14798"/>
    <s v="DS06"/>
    <s v="DL320e G8"/>
    <s v="CZ145101H2"/>
    <m/>
    <m/>
    <s v="Yes"/>
  </r>
  <r>
    <m/>
    <s v="testprobe.iavtech.net"/>
    <x v="1"/>
    <s v="Server"/>
    <m/>
    <m/>
    <m/>
    <m/>
    <s v="G1A0013"/>
    <m/>
    <x v="2"/>
    <s v="GSI 14773"/>
    <s v="DS06"/>
    <s v="DL320e G8"/>
    <s v="CZ1519001M"/>
    <m/>
    <m/>
    <s v="Yes"/>
  </r>
  <r>
    <m/>
    <s v="testprobe.iavtech.net"/>
    <x v="1"/>
    <s v="Server"/>
    <m/>
    <m/>
    <m/>
    <m/>
    <s v="G1A0013"/>
    <m/>
    <x v="2"/>
    <s v="GSI 14771"/>
    <s v="DS06"/>
    <s v="DL320e G8"/>
    <s v="CS1519000U"/>
    <m/>
    <m/>
    <s v="Yes"/>
  </r>
  <r>
    <m/>
    <m/>
    <x v="7"/>
    <s v="KVM"/>
    <m/>
    <m/>
    <m/>
    <m/>
    <s v="G1A0013"/>
    <m/>
    <x v="2"/>
    <s v="GDP14830"/>
    <s v="DS06"/>
    <m/>
    <m/>
    <m/>
    <m/>
    <s v="No"/>
  </r>
  <r>
    <m/>
    <s v="subway02"/>
    <x v="0"/>
    <s v="Network Switch"/>
    <m/>
    <m/>
    <m/>
    <m/>
    <s v="G1A0013"/>
    <m/>
    <x v="2"/>
    <s v="GNT 13083"/>
    <s v="DS06"/>
    <s v="cisco 3945"/>
    <m/>
    <m/>
    <m/>
    <s v="No"/>
  </r>
  <r>
    <m/>
    <s v="subway01"/>
    <x v="0"/>
    <s v="Network Switch"/>
    <m/>
    <m/>
    <m/>
    <m/>
    <s v="G1A0013"/>
    <m/>
    <x v="2"/>
    <s v="GNT 13088"/>
    <s v="DS06"/>
    <s v="cisco 3945"/>
    <m/>
    <m/>
    <m/>
    <s v="No"/>
  </r>
  <r>
    <m/>
    <m/>
    <x v="0"/>
    <s v="Network Switch"/>
    <m/>
    <m/>
    <m/>
    <m/>
    <s v="G1A0013"/>
    <m/>
    <x v="2"/>
    <s v="GN 08300"/>
    <s v="DS06"/>
    <s v="Foundry Fls"/>
    <m/>
    <m/>
    <m/>
    <s v="No"/>
  </r>
  <r>
    <m/>
    <s v="Gate13 Aus Lausch"/>
    <x v="0"/>
    <s v="Network Switch"/>
    <m/>
    <m/>
    <m/>
    <m/>
    <s v="G1A0013"/>
    <m/>
    <x v="2"/>
    <s v="GNT14865"/>
    <s v="DS06"/>
    <s v="Brocade"/>
    <m/>
    <m/>
    <m/>
    <s v="No"/>
  </r>
  <r>
    <m/>
    <s v="Gate31.gf.iav.de"/>
    <x v="0"/>
    <s v="Network Switch"/>
    <m/>
    <m/>
    <m/>
    <m/>
    <s v="G1A0013"/>
    <m/>
    <x v="2"/>
    <m/>
    <s v="DS05"/>
    <s v="Foundry Fast Iron"/>
    <m/>
    <m/>
    <m/>
    <s v="No"/>
  </r>
  <r>
    <m/>
    <s v="Gate24"/>
    <x v="0"/>
    <s v="Network Switch"/>
    <m/>
    <m/>
    <m/>
    <m/>
    <s v="G1A0013"/>
    <m/>
    <x v="2"/>
    <s v="GN 08645"/>
    <s v="DS05"/>
    <s v="Foundry"/>
    <m/>
    <m/>
    <m/>
    <s v="No"/>
  </r>
  <r>
    <m/>
    <s v="Gate22"/>
    <x v="0"/>
    <s v="Network Switch"/>
    <m/>
    <m/>
    <m/>
    <m/>
    <s v="G1A0013"/>
    <m/>
    <x v="2"/>
    <s v="GN 07863"/>
    <s v="DS05"/>
    <s v="Foundry"/>
    <m/>
    <m/>
    <m/>
    <s v="No"/>
  </r>
  <r>
    <m/>
    <s v="Strontium neu"/>
    <x v="1"/>
    <s v="Server"/>
    <m/>
    <m/>
    <m/>
    <m/>
    <s v="G1A0013"/>
    <m/>
    <x v="2"/>
    <s v="GSA 14291"/>
    <s v="DS05"/>
    <s v="DL385p G8"/>
    <s v="CZJ3520158"/>
    <m/>
    <m/>
    <s v="Yes"/>
  </r>
  <r>
    <m/>
    <m/>
    <x v="0"/>
    <s v="Network Switch"/>
    <m/>
    <m/>
    <m/>
    <m/>
    <s v="G1A0013"/>
    <m/>
    <x v="2"/>
    <m/>
    <s v="DS07"/>
    <s v="cisco 3925"/>
    <m/>
    <m/>
    <m/>
    <s v="No"/>
  </r>
  <r>
    <m/>
    <s v="enx tirewall switch"/>
    <x v="0"/>
    <s v="Network Switch"/>
    <m/>
    <m/>
    <m/>
    <m/>
    <s v="G1A0013"/>
    <m/>
    <x v="2"/>
    <m/>
    <s v="DS07"/>
    <s v="hp 2512"/>
    <m/>
    <m/>
    <m/>
    <s v="No"/>
  </r>
  <r>
    <m/>
    <m/>
    <x v="0"/>
    <s v="Network Switch"/>
    <m/>
    <m/>
    <m/>
    <m/>
    <s v="G1A0013"/>
    <m/>
    <x v="2"/>
    <s v="GNT 14852"/>
    <s v="DS07"/>
    <s v="Brocade"/>
    <m/>
    <m/>
    <m/>
    <s v="No"/>
  </r>
  <r>
    <m/>
    <s v="subway05"/>
    <x v="0"/>
    <s v="Network Switch"/>
    <m/>
    <m/>
    <m/>
    <m/>
    <s v="G1A0013"/>
    <m/>
    <x v="2"/>
    <m/>
    <s v="DS06"/>
    <s v="cisco 1812"/>
    <m/>
    <m/>
    <m/>
    <s v="No"/>
  </r>
  <r>
    <m/>
    <s v="Desdnda wnr01"/>
    <x v="0"/>
    <s v="Network Switch"/>
    <m/>
    <m/>
    <m/>
    <m/>
    <s v="G1A0013"/>
    <m/>
    <x v="2"/>
    <m/>
    <s v="DS06"/>
    <s v="cisco 1841"/>
    <m/>
    <m/>
    <m/>
    <s v="No"/>
  </r>
  <r>
    <m/>
    <s v="audi"/>
    <x v="0"/>
    <s v="Network Switch"/>
    <m/>
    <m/>
    <m/>
    <m/>
    <s v="G1A0013"/>
    <m/>
    <x v="2"/>
    <m/>
    <s v="DS06"/>
    <s v="cisco 2981"/>
    <m/>
    <m/>
    <m/>
    <s v="No"/>
  </r>
  <r>
    <m/>
    <s v="vpn-bp-iav"/>
    <x v="0"/>
    <s v="Network Switch"/>
    <m/>
    <m/>
    <m/>
    <m/>
    <s v="G1A0013"/>
    <m/>
    <x v="2"/>
    <m/>
    <s v="DS06"/>
    <s v="Juneper ssg 550M"/>
    <s v="it-sicheiheit-vd edaimler.com"/>
    <m/>
    <m/>
    <s v="Yes"/>
  </r>
  <r>
    <m/>
    <s v="pki1.iav.enxu.org"/>
    <x v="1"/>
    <s v="Server"/>
    <m/>
    <m/>
    <m/>
    <m/>
    <s v="G1A0013"/>
    <m/>
    <x v="2"/>
    <s v="GSI 14792"/>
    <s v="DS06"/>
    <s v="DL320e G8"/>
    <s v="CZ150202GG"/>
    <m/>
    <m/>
    <s v="Yes"/>
  </r>
  <r>
    <m/>
    <s v="pki2.iav.enxu.org"/>
    <x v="1"/>
    <s v="Server"/>
    <m/>
    <m/>
    <m/>
    <m/>
    <s v="G1A0013"/>
    <m/>
    <x v="2"/>
    <s v="GSI 14793"/>
    <s v="DS06"/>
    <s v="DL320e G8"/>
    <s v="CZ150202GJ"/>
    <m/>
    <m/>
    <s v="Yes"/>
  </r>
  <r>
    <m/>
    <s v="pki1.iavtech.net"/>
    <x v="1"/>
    <s v="Server"/>
    <m/>
    <m/>
    <m/>
    <m/>
    <s v="G1A0013"/>
    <m/>
    <x v="2"/>
    <s v="GSI 14794"/>
    <s v="DS06"/>
    <s v="DL320e G8"/>
    <s v="CZ150202GK"/>
    <m/>
    <m/>
    <s v="Yes"/>
  </r>
  <r>
    <m/>
    <s v="pki2.iavtech.net"/>
    <x v="1"/>
    <s v="Server"/>
    <m/>
    <m/>
    <m/>
    <m/>
    <s v="G1A0013"/>
    <m/>
    <x v="2"/>
    <s v="GSI 14795"/>
    <s v="DS06"/>
    <s v="DL320e G8"/>
    <s v="CZ150202GH"/>
    <m/>
    <m/>
    <s v="Yes"/>
  </r>
  <r>
    <m/>
    <s v="GM 132896"/>
    <x v="0"/>
    <s v="Network Switch"/>
    <m/>
    <m/>
    <m/>
    <m/>
    <s v="G1A0013"/>
    <m/>
    <x v="2"/>
    <m/>
    <s v="DS06"/>
    <s v="acceaian Metrohid"/>
    <m/>
    <m/>
    <m/>
    <s v="No"/>
  </r>
  <r>
    <m/>
    <s v="SC134TM10023"/>
    <x v="0"/>
    <s v="Network Switch"/>
    <m/>
    <m/>
    <m/>
    <m/>
    <s v="G1A0013"/>
    <m/>
    <x v="2"/>
    <m/>
    <s v="DS07"/>
    <s v="cisco ME3400E"/>
    <m/>
    <m/>
    <m/>
    <s v="No"/>
  </r>
  <r>
    <m/>
    <m/>
    <x v="0"/>
    <s v="Network Switch"/>
    <m/>
    <m/>
    <m/>
    <m/>
    <s v="G1A0013"/>
    <m/>
    <x v="2"/>
    <s v="GNT 14862"/>
    <s v="DS07"/>
    <s v="Brocade"/>
    <m/>
    <m/>
    <m/>
    <s v="No"/>
  </r>
  <r>
    <m/>
    <s v="surfnet"/>
    <x v="0"/>
    <s v="Network Switch"/>
    <m/>
    <m/>
    <m/>
    <m/>
    <s v="G1A0013"/>
    <m/>
    <x v="2"/>
    <s v="GNS 02164"/>
    <s v="DS07"/>
    <s v="HP 2610-24"/>
    <m/>
    <m/>
    <m/>
    <s v="No"/>
  </r>
  <r>
    <m/>
    <s v="ewetel"/>
    <x v="0"/>
    <s v="Network Switch"/>
    <m/>
    <m/>
    <m/>
    <m/>
    <s v="G1A0013"/>
    <m/>
    <x v="2"/>
    <s v="FV88203497"/>
    <s v="DS07"/>
    <s v="MRV05904"/>
    <m/>
    <m/>
    <m/>
    <s v="No"/>
  </r>
  <r>
    <m/>
    <m/>
    <x v="0"/>
    <s v="Network Switch"/>
    <m/>
    <m/>
    <m/>
    <m/>
    <s v="G1A0013"/>
    <m/>
    <x v="2"/>
    <m/>
    <s v="DS07"/>
    <s v="cisco 1811"/>
    <s v="FHK131023WN"/>
    <m/>
    <m/>
    <s v="Yes"/>
  </r>
  <r>
    <m/>
    <m/>
    <x v="0"/>
    <s v="Network Switch"/>
    <m/>
    <m/>
    <m/>
    <m/>
    <s v="G1A0013"/>
    <m/>
    <x v="2"/>
    <s v="GNT 09628"/>
    <s v="DS07"/>
    <s v="cisco 2921"/>
    <m/>
    <m/>
    <m/>
    <s v="No"/>
  </r>
  <r>
    <m/>
    <s v="IPCOP Z-ITO"/>
    <x v="1"/>
    <s v="Server"/>
    <m/>
    <m/>
    <m/>
    <m/>
    <s v="G1A0013"/>
    <m/>
    <x v="2"/>
    <s v="GSI 11080"/>
    <s v="DS07"/>
    <s v="DL380 G6"/>
    <s v="CZ211105GJ"/>
    <m/>
    <m/>
    <s v="Yes"/>
  </r>
  <r>
    <m/>
    <s v="gw-center1"/>
    <x v="0"/>
    <s v="Network Switch"/>
    <m/>
    <m/>
    <m/>
    <m/>
    <s v="G1A0013"/>
    <m/>
    <x v="2"/>
    <m/>
    <s v="DS07"/>
    <s v="Juneper isg 2000"/>
    <m/>
    <m/>
    <m/>
    <s v="No"/>
  </r>
  <r>
    <m/>
    <s v="gw-center2"/>
    <x v="0"/>
    <s v="Network Switch"/>
    <m/>
    <m/>
    <m/>
    <m/>
    <s v="G1A0013"/>
    <m/>
    <x v="2"/>
    <m/>
    <s v="DS07"/>
    <s v="Juneper isg 2000"/>
    <m/>
    <m/>
    <m/>
    <s v="No"/>
  </r>
  <r>
    <m/>
    <s v="gw-ext2a.gate31.gif.iav.de"/>
    <x v="1"/>
    <s v="Server"/>
    <m/>
    <m/>
    <m/>
    <m/>
    <s v="G1A0013"/>
    <m/>
    <x v="2"/>
    <s v="GSI 08134"/>
    <s v="DS07"/>
    <s v="DL585 G5"/>
    <s v="GB88426J1M"/>
    <m/>
    <m/>
    <s v="Yes"/>
  </r>
  <r>
    <m/>
    <s v="gw-ext2b.gate31.gif.iav.de"/>
    <x v="1"/>
    <s v="Server"/>
    <m/>
    <m/>
    <m/>
    <m/>
    <s v="G1A0013"/>
    <m/>
    <x v="2"/>
    <s v="GSI 08133"/>
    <s v="DS07"/>
    <s v="DL585 G5"/>
    <s v="GB88404SR6"/>
    <m/>
    <m/>
    <s v="Yes"/>
  </r>
  <r>
    <m/>
    <s v="gw-ext1a.iav.enxo.org"/>
    <x v="1"/>
    <s v="Server"/>
    <m/>
    <m/>
    <m/>
    <m/>
    <s v="G1A0013"/>
    <m/>
    <x v="2"/>
    <s v="GSI 08165"/>
    <s v="DS07"/>
    <s v="DL385 G5"/>
    <s v="CZC9374DLT"/>
    <m/>
    <m/>
    <s v="Yes"/>
  </r>
  <r>
    <m/>
    <s v="gw-ext1b.iav.enxo.org"/>
    <x v="1"/>
    <s v="Server"/>
    <m/>
    <m/>
    <m/>
    <m/>
    <s v="G1A0013"/>
    <m/>
    <x v="2"/>
    <s v="GSI 08166"/>
    <s v="DS07"/>
    <s v="DL385 G5"/>
    <s v="CZC9374LTQ"/>
    <m/>
    <m/>
    <s v="Yes"/>
  </r>
  <r>
    <m/>
    <s v="medapf-vwea"/>
    <x v="2"/>
    <s v="Server san"/>
    <m/>
    <m/>
    <m/>
    <m/>
    <s v="G1A0013"/>
    <m/>
    <x v="2"/>
    <s v="GSU 13753"/>
    <s v="DS14"/>
    <s v="HP Storage Works"/>
    <m/>
    <m/>
    <m/>
    <s v="No"/>
  </r>
  <r>
    <m/>
    <s v="medapf-vwea gate22.gif.iav.de"/>
    <x v="1"/>
    <s v="Server"/>
    <m/>
    <m/>
    <m/>
    <m/>
    <s v="G1A0013"/>
    <m/>
    <x v="2"/>
    <s v="GSI 13756"/>
    <s v="DS14"/>
    <s v="DL385 G7"/>
    <s v="CZ22381KK1"/>
    <m/>
    <m/>
    <s v="Yes"/>
  </r>
  <r>
    <m/>
    <s v="gate22.gif.iav.de"/>
    <x v="0"/>
    <s v="Network Switch"/>
    <m/>
    <m/>
    <m/>
    <m/>
    <s v="G1A0013"/>
    <m/>
    <x v="2"/>
    <s v="GN 07866"/>
    <s v="DS14"/>
    <s v="Foundry"/>
    <m/>
    <m/>
    <m/>
    <s v="No"/>
  </r>
  <r>
    <m/>
    <s v="bugatti"/>
    <x v="1"/>
    <s v="Server"/>
    <m/>
    <m/>
    <m/>
    <m/>
    <s v="G1A0013"/>
    <m/>
    <x v="2"/>
    <s v="GSI 03811"/>
    <s v="DS14"/>
    <s v="offline DL380 G4"/>
    <s v="GB8603W9PB"/>
    <m/>
    <m/>
    <s v="Yes"/>
  </r>
  <r>
    <m/>
    <s v="bugatti storage"/>
    <x v="1"/>
    <s v="Server"/>
    <m/>
    <m/>
    <m/>
    <m/>
    <s v="G1A0013"/>
    <m/>
    <x v="2"/>
    <s v="GSI 08167"/>
    <s v="DS14"/>
    <s v="DL365.G5"/>
    <s v="CZJ838ABDE"/>
    <m/>
    <m/>
    <s v="Yes"/>
  </r>
  <r>
    <m/>
    <s v="bc-enx-a"/>
    <x v="1"/>
    <s v="Server"/>
    <m/>
    <m/>
    <m/>
    <m/>
    <s v="G1A0013"/>
    <m/>
    <x v="2"/>
    <m/>
    <s v="DS01"/>
    <s v="IBM Server"/>
    <s v="99ZF007"/>
    <m/>
    <m/>
    <s v="Yes"/>
  </r>
  <r>
    <m/>
    <s v="bc-enx-b"/>
    <x v="1"/>
    <s v="Server"/>
    <m/>
    <m/>
    <m/>
    <m/>
    <s v="G1A0013"/>
    <m/>
    <x v="2"/>
    <m/>
    <s v="DS01"/>
    <s v="IBM Server"/>
    <s v="99ABV46"/>
    <m/>
    <m/>
    <s v="Yes"/>
  </r>
  <r>
    <m/>
    <s v="bc-gate23a"/>
    <x v="1"/>
    <s v="Server"/>
    <m/>
    <m/>
    <m/>
    <m/>
    <s v="G1A0013"/>
    <m/>
    <x v="2"/>
    <m/>
    <s v="DS02"/>
    <s v="IBM Server"/>
    <s v="KDDFBX5"/>
    <m/>
    <m/>
    <s v="Yes"/>
  </r>
  <r>
    <m/>
    <s v="bc-gate23c"/>
    <x v="1"/>
    <s v="Server"/>
    <m/>
    <m/>
    <m/>
    <m/>
    <s v="G1A0013"/>
    <m/>
    <x v="2"/>
    <s v="GSU 14201"/>
    <s v="DS02"/>
    <s v="IBM Server"/>
    <s v="KD1L8XP"/>
    <m/>
    <m/>
    <s v="Yes"/>
  </r>
  <r>
    <m/>
    <s v="SUB.STV-cax.gf.iav.de"/>
    <x v="1"/>
    <s v="Server"/>
    <m/>
    <m/>
    <m/>
    <m/>
    <s v="G3A0224n"/>
    <m/>
    <x v="2"/>
    <n v="51028266"/>
    <s v="DS14"/>
    <s v="IBM system P5"/>
    <s v="10AB30C"/>
    <m/>
    <m/>
    <s v="Yes"/>
  </r>
  <r>
    <m/>
    <s v="401AV303315 p-0"/>
    <x v="1"/>
    <s v="Server"/>
    <m/>
    <m/>
    <m/>
    <m/>
    <s v="G3A0224n"/>
    <m/>
    <x v="2"/>
    <s v="PI69393"/>
    <s v="DS14"/>
    <s v="Z 840"/>
    <m/>
    <m/>
    <m/>
    <s v="No"/>
  </r>
  <r>
    <m/>
    <m/>
    <x v="7"/>
    <s v="KVM"/>
    <m/>
    <m/>
    <m/>
    <m/>
    <s v="G3A0224n"/>
    <m/>
    <x v="2"/>
    <s v="GDP 12366"/>
    <s v="DS14"/>
    <m/>
    <m/>
    <m/>
    <m/>
    <s v="No"/>
  </r>
  <r>
    <m/>
    <s v="storage SRVG02M"/>
    <x v="1"/>
    <s v="Server"/>
    <m/>
    <m/>
    <m/>
    <m/>
    <s v="G3A0224n"/>
    <m/>
    <x v="2"/>
    <n v="51028576"/>
    <s v="DS14"/>
    <s v="eonstor"/>
    <m/>
    <m/>
    <m/>
    <s v="No"/>
  </r>
  <r>
    <m/>
    <s v="storage SRVG01M"/>
    <x v="1"/>
    <s v="Server"/>
    <m/>
    <m/>
    <m/>
    <m/>
    <s v="G3A0224n"/>
    <m/>
    <x v="2"/>
    <n v="51028575"/>
    <s v="DS14"/>
    <s v="eonstor"/>
    <m/>
    <m/>
    <m/>
    <s v="No"/>
  </r>
  <r>
    <m/>
    <s v="gif-fwn-003"/>
    <x v="0"/>
    <s v="Network Switch"/>
    <m/>
    <m/>
    <m/>
    <m/>
    <s v="G3A0224n"/>
    <m/>
    <x v="2"/>
    <s v="401AV303329Z1"/>
    <s v="DS07"/>
    <s v="Juniper node1"/>
    <m/>
    <m/>
    <m/>
    <s v="No"/>
  </r>
  <r>
    <m/>
    <s v="gif-fwn-003"/>
    <x v="0"/>
    <s v="Network Switch"/>
    <m/>
    <m/>
    <m/>
    <m/>
    <s v="G3A0224n"/>
    <m/>
    <x v="2"/>
    <s v="401AV303329Z4"/>
    <s v="DS07"/>
    <s v="Juniper node0"/>
    <m/>
    <m/>
    <m/>
    <s v="No"/>
  </r>
  <r>
    <m/>
    <s v="gif-app-438"/>
    <x v="1"/>
    <s v="Server"/>
    <m/>
    <m/>
    <m/>
    <m/>
    <s v="G3A0224n"/>
    <m/>
    <x v="2"/>
    <s v="401AV307180S0"/>
    <s v="DS06"/>
    <s v="DL380 G10"/>
    <s v="CZZ903098Q"/>
    <m/>
    <m/>
    <s v="Yes"/>
  </r>
  <r>
    <m/>
    <s v="gif-cax-014"/>
    <x v="1"/>
    <s v="Server"/>
    <m/>
    <m/>
    <m/>
    <m/>
    <s v="G3A0224n"/>
    <m/>
    <x v="2"/>
    <s v="GSA 13293"/>
    <s v="DS06"/>
    <s v="DL385 G7"/>
    <s v="CZ22280FTU"/>
    <m/>
    <m/>
    <s v="Yes"/>
  </r>
  <r>
    <m/>
    <s v="LPID1401"/>
    <x v="1"/>
    <s v="Server"/>
    <m/>
    <m/>
    <m/>
    <m/>
    <s v="G3A0224n"/>
    <m/>
    <x v="2"/>
    <m/>
    <s v="DS06"/>
    <s v="sunfirex2200"/>
    <s v="0722QBL063"/>
    <m/>
    <m/>
    <s v="Yes"/>
  </r>
  <r>
    <m/>
    <s v="LPID1401"/>
    <x v="1"/>
    <s v="Server"/>
    <m/>
    <m/>
    <m/>
    <m/>
    <s v="G3A0224n"/>
    <m/>
    <x v="2"/>
    <m/>
    <s v="DS06"/>
    <s v="sunfirex2200"/>
    <s v="0720QBT006"/>
    <m/>
    <m/>
    <s v="Yes"/>
  </r>
  <r>
    <m/>
    <s v="LPID1403"/>
    <x v="1"/>
    <s v="Server"/>
    <m/>
    <m/>
    <m/>
    <m/>
    <s v="G3A0224n"/>
    <m/>
    <x v="2"/>
    <m/>
    <s v="DS06"/>
    <s v="sunfirex2200"/>
    <s v="0726QBT00A"/>
    <m/>
    <m/>
    <s v="Yes"/>
  </r>
  <r>
    <m/>
    <s v="LPID1844"/>
    <x v="1"/>
    <s v="Server"/>
    <m/>
    <m/>
    <m/>
    <m/>
    <s v="G3A0224n"/>
    <m/>
    <x v="2"/>
    <m/>
    <s v="DS06"/>
    <s v="sunfirex2200"/>
    <s v="1011XFF0A6"/>
    <m/>
    <m/>
    <s v="Yes"/>
  </r>
  <r>
    <m/>
    <s v="CAE"/>
    <x v="2"/>
    <s v="Server &amp; storage"/>
    <m/>
    <m/>
    <m/>
    <m/>
    <s v="G3A0224n"/>
    <m/>
    <x v="2"/>
    <s v="GSI 09870"/>
    <s v="DS01"/>
    <m/>
    <m/>
    <m/>
    <m/>
    <s v="No"/>
  </r>
  <r>
    <m/>
    <m/>
    <x v="2"/>
    <s v="Server &amp; storage"/>
    <m/>
    <m/>
    <m/>
    <m/>
    <s v="G3A0224n"/>
    <m/>
    <x v="2"/>
    <s v="GSI 09867"/>
    <s v="DS01"/>
    <m/>
    <m/>
    <m/>
    <m/>
    <s v="No"/>
  </r>
  <r>
    <m/>
    <s v="gif-vmh-122"/>
    <x v="7"/>
    <m/>
    <m/>
    <m/>
    <m/>
    <m/>
    <s v="G3A0224n"/>
    <m/>
    <x v="2"/>
    <m/>
    <s v="DS03"/>
    <s v="Pro Liant DL360 Gen10"/>
    <m/>
    <m/>
    <m/>
    <s v="No"/>
  </r>
  <r>
    <m/>
    <s v="gif-app-377"/>
    <x v="7"/>
    <m/>
    <m/>
    <m/>
    <m/>
    <m/>
    <s v="G3A0224n"/>
    <m/>
    <x v="2"/>
    <m/>
    <s v="DS03"/>
    <m/>
    <m/>
    <m/>
    <m/>
    <s v="No"/>
  </r>
  <r>
    <m/>
    <s v="Server-G03-ao224-02 unit1"/>
    <x v="7"/>
    <m/>
    <m/>
    <m/>
    <m/>
    <m/>
    <s v="G3A0224n"/>
    <m/>
    <x v="2"/>
    <s v="GNT 14851"/>
    <s v="DS04"/>
    <s v="Brocade 1CX 6450 24"/>
    <m/>
    <m/>
    <m/>
    <s v="No"/>
  </r>
  <r>
    <m/>
    <s v="Server-G03-ao224-02 unit2"/>
    <x v="7"/>
    <m/>
    <m/>
    <m/>
    <m/>
    <m/>
    <s v="G3A0224n"/>
    <m/>
    <x v="2"/>
    <s v="GNT 14860"/>
    <s v="DS04"/>
    <s v="Brocade 1CX 6450 24"/>
    <m/>
    <m/>
    <m/>
    <s v="No"/>
  </r>
  <r>
    <m/>
    <s v="DMZ-infra G3A222-1"/>
    <x v="0"/>
    <s v="Network Switch"/>
    <m/>
    <m/>
    <m/>
    <m/>
    <s v="G3A0224n"/>
    <m/>
    <x v="2"/>
    <m/>
    <s v="DS01"/>
    <s v="Brocade"/>
    <m/>
    <m/>
    <m/>
    <s v="No"/>
  </r>
  <r>
    <m/>
    <s v="DMZ-infra G3A222-2"/>
    <x v="0"/>
    <s v="Network Switch"/>
    <m/>
    <m/>
    <m/>
    <m/>
    <s v="G3A0224n"/>
    <m/>
    <x v="2"/>
    <s v="GNT 14854"/>
    <s v="DS01"/>
    <s v="Brocade 1CX 6450 24"/>
    <m/>
    <m/>
    <m/>
    <s v="No"/>
  </r>
  <r>
    <m/>
    <s v="vdvis-unit g3a222-1"/>
    <x v="0"/>
    <s v="Network Switch"/>
    <m/>
    <m/>
    <m/>
    <m/>
    <s v="G3A0224n"/>
    <m/>
    <x v="2"/>
    <s v="GNT 14859"/>
    <s v="DS01"/>
    <s v="Brocade 1CX 6450 24"/>
    <m/>
    <m/>
    <m/>
    <s v="No"/>
  </r>
  <r>
    <m/>
    <s v="gif-san-02"/>
    <x v="2"/>
    <s v="storage"/>
    <m/>
    <m/>
    <m/>
    <m/>
    <s v="G3A0224n"/>
    <m/>
    <x v="2"/>
    <n v="51041011"/>
    <s v="DS01"/>
    <s v="Storewize V3700"/>
    <m/>
    <m/>
    <m/>
    <s v="No"/>
  </r>
  <r>
    <m/>
    <s v="gif-vmh-012"/>
    <x v="1"/>
    <s v="Server"/>
    <m/>
    <m/>
    <m/>
    <m/>
    <s v="G3A0224n"/>
    <m/>
    <x v="2"/>
    <m/>
    <m/>
    <s v="DL380 G7"/>
    <s v="CZ21320561"/>
    <m/>
    <m/>
    <s v="Yes"/>
  </r>
  <r>
    <m/>
    <s v="gif-vmh-110"/>
    <x v="2"/>
    <s v="storage"/>
    <m/>
    <m/>
    <m/>
    <m/>
    <s v="G3A0224n"/>
    <m/>
    <x v="2"/>
    <s v="GS4 14162"/>
    <m/>
    <s v="Storage Works"/>
    <m/>
    <m/>
    <m/>
    <s v="No"/>
  </r>
  <r>
    <m/>
    <s v="gif-vmh-110"/>
    <x v="2"/>
    <s v="storage"/>
    <m/>
    <m/>
    <m/>
    <m/>
    <s v="G3A0224n"/>
    <m/>
    <x v="2"/>
    <s v="GS4 14160"/>
    <m/>
    <s v="Storage Works"/>
    <m/>
    <m/>
    <m/>
    <s v="No"/>
  </r>
  <r>
    <m/>
    <m/>
    <x v="1"/>
    <s v="Server"/>
    <m/>
    <m/>
    <m/>
    <m/>
    <s v="G3A0224n"/>
    <m/>
    <x v="2"/>
    <s v="401AV3045895-0"/>
    <m/>
    <s v="apollo 4500 Gen9"/>
    <m/>
    <m/>
    <m/>
    <s v="No"/>
  </r>
  <r>
    <m/>
    <s v="recovan video uber G3A"/>
    <x v="7"/>
    <m/>
    <m/>
    <m/>
    <m/>
    <m/>
    <s v="G3A0224n"/>
    <m/>
    <x v="2"/>
    <n v="51044647"/>
    <s v="DS12"/>
    <s v="smana sedar DMS 2400"/>
    <m/>
    <m/>
    <m/>
    <s v="No"/>
  </r>
  <r>
    <m/>
    <s v="IMF Transit"/>
    <x v="0"/>
    <s v="Network Switch"/>
    <m/>
    <m/>
    <m/>
    <m/>
    <s v="G3A0224n"/>
    <m/>
    <x v="2"/>
    <s v="GNT 13856"/>
    <s v="DS13"/>
    <s v="Btocade ICX 6610 24"/>
    <m/>
    <m/>
    <m/>
    <s v="No"/>
  </r>
  <r>
    <m/>
    <m/>
    <x v="0"/>
    <s v="Network Switch"/>
    <m/>
    <m/>
    <m/>
    <m/>
    <s v="G3A0224n"/>
    <m/>
    <x v="2"/>
    <s v="GS4 14318"/>
    <s v="DS13"/>
    <s v="Fortinet Forh i gale 300C"/>
    <m/>
    <m/>
    <m/>
    <s v="No"/>
  </r>
  <r>
    <m/>
    <s v="gif-san-321 1AVS"/>
    <x v="2"/>
    <s v="storage"/>
    <m/>
    <m/>
    <m/>
    <m/>
    <s v="G3A0224n"/>
    <m/>
    <x v="2"/>
    <m/>
    <s v="DS13"/>
    <s v="Storewize V3700"/>
    <m/>
    <m/>
    <m/>
    <s v="No"/>
  </r>
  <r>
    <m/>
    <m/>
    <x v="7"/>
    <m/>
    <m/>
    <m/>
    <m/>
    <m/>
    <s v="G3A0224n"/>
    <m/>
    <x v="2"/>
    <s v="GOB 14117"/>
    <s v="DS10"/>
    <s v="combo KVN"/>
    <s v="VXX822110067"/>
    <m/>
    <m/>
    <s v="Yes"/>
  </r>
  <r>
    <m/>
    <m/>
    <x v="7"/>
    <m/>
    <m/>
    <m/>
    <m/>
    <m/>
    <s v="G3A0224n"/>
    <m/>
    <x v="2"/>
    <m/>
    <s v="DS10"/>
    <s v="hp pro switch 4000M"/>
    <s v="J4121A; SG033604414"/>
    <m/>
    <m/>
    <s v="Yes"/>
  </r>
  <r>
    <m/>
    <m/>
    <x v="7"/>
    <m/>
    <m/>
    <m/>
    <m/>
    <m/>
    <s v="G3A0224n"/>
    <m/>
    <x v="2"/>
    <s v="201AV013098-0"/>
    <s v="DS09"/>
    <s v="Inz 440"/>
    <s v="CZC74678RR"/>
    <m/>
    <m/>
    <s v="Yes"/>
  </r>
  <r>
    <m/>
    <s v="Schulung-pc07"/>
    <x v="8"/>
    <s v="Workstation"/>
    <m/>
    <m/>
    <m/>
    <m/>
    <s v="G3A0224n"/>
    <m/>
    <x v="2"/>
    <s v="GPI 12454"/>
    <s v="DS09"/>
    <m/>
    <s v="10JW75J"/>
    <m/>
    <m/>
    <s v="No"/>
  </r>
  <r>
    <m/>
    <s v="Schulung-pc11"/>
    <x v="8"/>
    <s v="Workstation"/>
    <m/>
    <m/>
    <m/>
    <m/>
    <s v="G3A0224n"/>
    <m/>
    <x v="2"/>
    <s v="GPI 12453"/>
    <s v="DS09"/>
    <m/>
    <s v="DZHW75J"/>
    <m/>
    <m/>
    <s v="No"/>
  </r>
  <r>
    <m/>
    <s v="Schulung-pc10"/>
    <x v="8"/>
    <s v="Workstation"/>
    <m/>
    <m/>
    <m/>
    <m/>
    <s v="G3A0224n"/>
    <m/>
    <x v="2"/>
    <s v="GPI 12452"/>
    <s v="DS09"/>
    <m/>
    <s v="8ZHW75J"/>
    <m/>
    <m/>
    <s v="No"/>
  </r>
  <r>
    <m/>
    <s v="Schulung-pc04"/>
    <x v="8"/>
    <s v="Workstation"/>
    <m/>
    <m/>
    <m/>
    <m/>
    <s v="G3A0224n"/>
    <m/>
    <x v="2"/>
    <s v="GPI 12451"/>
    <s v="DS09"/>
    <m/>
    <s v="JZHW75J"/>
    <m/>
    <m/>
    <s v="No"/>
  </r>
  <r>
    <m/>
    <s v="Schulung-pc09"/>
    <x v="8"/>
    <s v="Workstation"/>
    <m/>
    <m/>
    <m/>
    <m/>
    <s v="G3A0224n"/>
    <m/>
    <x v="2"/>
    <s v="GPI 12450"/>
    <s v="DS09"/>
    <m/>
    <s v="CZHW75J"/>
    <m/>
    <m/>
    <s v="No"/>
  </r>
  <r>
    <m/>
    <s v="Schulung-pc06"/>
    <x v="8"/>
    <s v="Workstation"/>
    <m/>
    <m/>
    <m/>
    <m/>
    <s v="G3A0224n"/>
    <m/>
    <x v="2"/>
    <s v="GPI 12448"/>
    <s v="DS09"/>
    <m/>
    <s v="7ZHW75J"/>
    <m/>
    <m/>
    <s v="No"/>
  </r>
  <r>
    <m/>
    <s v="Schulung-pc01"/>
    <x v="8"/>
    <s v="Workstation"/>
    <m/>
    <m/>
    <m/>
    <m/>
    <s v="G3A0224n"/>
    <m/>
    <x v="2"/>
    <s v="GPI 12447"/>
    <s v="DS09"/>
    <m/>
    <s v="FZHW75J"/>
    <m/>
    <m/>
    <s v="No"/>
  </r>
  <r>
    <m/>
    <s v="Schulung-pc03"/>
    <x v="8"/>
    <s v="Workstation"/>
    <m/>
    <m/>
    <m/>
    <m/>
    <s v="G3A0224n"/>
    <m/>
    <x v="2"/>
    <s v="GPI 12445"/>
    <s v="DS09"/>
    <m/>
    <s v="HZHW75J"/>
    <m/>
    <m/>
    <s v="No"/>
  </r>
  <r>
    <m/>
    <s v="Schulung-pc08"/>
    <x v="8"/>
    <s v="Workstation"/>
    <m/>
    <m/>
    <m/>
    <m/>
    <s v="G3A0224n"/>
    <m/>
    <x v="2"/>
    <s v="GPI 12442"/>
    <s v="DS09"/>
    <m/>
    <s v="BZHW75J"/>
    <m/>
    <m/>
    <s v="No"/>
  </r>
  <r>
    <m/>
    <s v="Schulung-pc05"/>
    <x v="8"/>
    <s v="Workstation"/>
    <m/>
    <m/>
    <m/>
    <m/>
    <s v="G3A0224n"/>
    <m/>
    <x v="2"/>
    <s v="GPI 12441"/>
    <s v="DS09"/>
    <m/>
    <s v="GZHW75J"/>
    <m/>
    <m/>
    <s v="No"/>
  </r>
  <r>
    <m/>
    <s v="Schulung-pc02"/>
    <x v="8"/>
    <s v="Workstation"/>
    <m/>
    <m/>
    <m/>
    <m/>
    <s v="G3A0224n"/>
    <m/>
    <x v="2"/>
    <s v="GPI 12440"/>
    <s v="DS09"/>
    <m/>
    <s v="9ZHW75J"/>
    <m/>
    <m/>
    <s v="No"/>
  </r>
  <r>
    <m/>
    <s v="cnt 12510"/>
    <x v="7"/>
    <m/>
    <m/>
    <m/>
    <m/>
    <m/>
    <s v="G3A0224n"/>
    <m/>
    <x v="2"/>
    <m/>
    <s v="DS09"/>
    <s v="Brocade 1CX 6450"/>
    <s v="MDAN39605H"/>
    <m/>
    <m/>
    <s v="Yes"/>
  </r>
  <r>
    <m/>
    <s v="g4-srv-mgt-b"/>
    <x v="0"/>
    <s v="Network Switch"/>
    <m/>
    <m/>
    <m/>
    <m/>
    <s v="G4A0026"/>
    <m/>
    <x v="2"/>
    <m/>
    <s v="DS08"/>
    <s v="3com"/>
    <s v="7ZNV2453178"/>
    <m/>
    <m/>
    <s v="Yes"/>
  </r>
  <r>
    <m/>
    <s v="netsink"/>
    <x v="1"/>
    <s v="Server"/>
    <m/>
    <m/>
    <m/>
    <m/>
    <s v="G3A0224n"/>
    <m/>
    <x v="2"/>
    <s v="GSI 12361"/>
    <s v="DS07"/>
    <s v="DL360 G7"/>
    <s v="CZJ1480KPY"/>
    <m/>
    <m/>
    <s v="Yes"/>
  </r>
  <r>
    <m/>
    <s v="g03-a0224-01"/>
    <x v="0"/>
    <s v="Network Switch"/>
    <m/>
    <m/>
    <m/>
    <m/>
    <s v="G3A0224n"/>
    <m/>
    <x v="2"/>
    <s v="401AV303174Z-2"/>
    <s v="DS07"/>
    <s v="Brocade"/>
    <m/>
    <m/>
    <m/>
    <s v="No"/>
  </r>
  <r>
    <m/>
    <s v="g03-a0224-01"/>
    <x v="0"/>
    <s v="Network Switch"/>
    <m/>
    <m/>
    <m/>
    <m/>
    <s v="G3A0224n"/>
    <m/>
    <x v="2"/>
    <s v="401AV303174Z-12"/>
    <s v="DS07"/>
    <s v="Brocade"/>
    <m/>
    <m/>
    <m/>
    <s v="No"/>
  </r>
  <r>
    <m/>
    <m/>
    <x v="0"/>
    <s v="Network Switch"/>
    <m/>
    <m/>
    <m/>
    <m/>
    <s v="G3A0224n"/>
    <m/>
    <x v="2"/>
    <m/>
    <s v="DS07"/>
    <s v="Brocade"/>
    <m/>
    <m/>
    <m/>
    <s v="No"/>
  </r>
  <r>
    <m/>
    <s v="g03-a0224-01"/>
    <x v="0"/>
    <s v="Network Switch"/>
    <m/>
    <m/>
    <m/>
    <m/>
    <s v="G3A0224n"/>
    <m/>
    <x v="2"/>
    <s v="401AV303174Z-5"/>
    <s v="DS07"/>
    <s v="Brocade"/>
    <m/>
    <m/>
    <m/>
    <s v="No"/>
  </r>
  <r>
    <m/>
    <m/>
    <x v="0"/>
    <s v="Network Switch"/>
    <m/>
    <m/>
    <m/>
    <m/>
    <s v="G3A0224n"/>
    <m/>
    <x v="2"/>
    <m/>
    <s v="DS07"/>
    <s v="Foundry RPS-2"/>
    <s v="AN07470262"/>
    <m/>
    <m/>
    <s v="Yes"/>
  </r>
  <r>
    <m/>
    <s v="SVC-Tbr"/>
    <x v="2"/>
    <s v="SAN"/>
    <m/>
    <m/>
    <m/>
    <m/>
    <s v="G4A0026"/>
    <m/>
    <x v="2"/>
    <m/>
    <s v="DS05"/>
    <s v="Storewize V3700"/>
    <m/>
    <m/>
    <m/>
    <s v="No"/>
  </r>
  <r>
    <m/>
    <s v="gif-ana-004"/>
    <x v="0"/>
    <s v="Network Switch"/>
    <m/>
    <m/>
    <m/>
    <m/>
    <s v="G4A0026"/>
    <m/>
    <x v="2"/>
    <m/>
    <s v="DS05"/>
    <s v="cisco vg310"/>
    <s v="UGMP300DEA"/>
    <m/>
    <m/>
    <s v="Yes"/>
  </r>
  <r>
    <m/>
    <m/>
    <x v="0"/>
    <s v="Network Switch"/>
    <m/>
    <m/>
    <m/>
    <m/>
    <s v="G4A0026"/>
    <m/>
    <x v="2"/>
    <m/>
    <s v="DS05"/>
    <s v="Protec net"/>
    <m/>
    <m/>
    <m/>
    <s v="No"/>
  </r>
  <r>
    <m/>
    <m/>
    <x v="0"/>
    <s v="Network Switch"/>
    <m/>
    <m/>
    <m/>
    <m/>
    <s v="G4A0026"/>
    <m/>
    <x v="2"/>
    <m/>
    <s v="DS05"/>
    <s v="Connettix Cabling Systems"/>
    <m/>
    <m/>
    <m/>
    <s v="No"/>
  </r>
  <r>
    <m/>
    <m/>
    <x v="0"/>
    <s v="Network Switch"/>
    <m/>
    <m/>
    <m/>
    <m/>
    <s v="G4A0026"/>
    <m/>
    <x v="2"/>
    <m/>
    <s v="DS05"/>
    <s v="Protec net"/>
    <m/>
    <m/>
    <m/>
    <s v="No"/>
  </r>
  <r>
    <m/>
    <m/>
    <x v="7"/>
    <s v="KVM"/>
    <m/>
    <m/>
    <m/>
    <m/>
    <s v="G4A0026"/>
    <m/>
    <x v="2"/>
    <s v="GDP 12367"/>
    <s v="DS05"/>
    <m/>
    <m/>
    <m/>
    <m/>
    <s v="No"/>
  </r>
  <r>
    <m/>
    <s v="IAV-C04"/>
    <x v="1"/>
    <s v="Server"/>
    <m/>
    <m/>
    <m/>
    <m/>
    <s v="G4A0026"/>
    <m/>
    <x v="2"/>
    <s v="GSI 05505"/>
    <s v="DS05"/>
    <s v="Pro Liant DL580"/>
    <s v="G88722H903"/>
    <m/>
    <m/>
    <s v="Yes"/>
  </r>
  <r>
    <m/>
    <s v="IAv-C01"/>
    <x v="1"/>
    <s v="Server"/>
    <m/>
    <m/>
    <m/>
    <m/>
    <s v="G4A0026"/>
    <m/>
    <x v="2"/>
    <s v="GSI 05506"/>
    <s v="DS05"/>
    <s v="Pro Liant DL580"/>
    <s v="G88722H1P4"/>
    <m/>
    <m/>
    <s v="Yes"/>
  </r>
  <r>
    <m/>
    <s v="g4-srv-mgmt-4"/>
    <x v="0"/>
    <s v="Network Switch"/>
    <m/>
    <m/>
    <m/>
    <m/>
    <s v="G4A0026"/>
    <m/>
    <x v="2"/>
    <m/>
    <s v="DS05"/>
    <s v="hp pro curve 4000M"/>
    <m/>
    <m/>
    <m/>
    <s v="No"/>
  </r>
  <r>
    <m/>
    <m/>
    <x v="0"/>
    <s v="Network Switch"/>
    <m/>
    <m/>
    <m/>
    <m/>
    <s v="G4A0026"/>
    <m/>
    <x v="2"/>
    <s v="GN 06532"/>
    <s v="DS01"/>
    <s v="Foundry rp52 EIF"/>
    <s v="AN07470325"/>
    <m/>
    <m/>
    <s v="Yes"/>
  </r>
  <r>
    <m/>
    <m/>
    <x v="7"/>
    <s v="KVM"/>
    <m/>
    <m/>
    <m/>
    <m/>
    <s v="G4A0026"/>
    <m/>
    <x v="2"/>
    <s v="GDP 14120"/>
    <s v="DS03"/>
    <m/>
    <m/>
    <m/>
    <m/>
    <s v="No"/>
  </r>
  <r>
    <m/>
    <s v="GW-GF Econti"/>
    <x v="0"/>
    <s v="firewall WAN"/>
    <m/>
    <m/>
    <m/>
    <m/>
    <s v="G4A0026"/>
    <m/>
    <x v="2"/>
    <m/>
    <s v="DS03"/>
    <s v="cisco 1841"/>
    <s v="FCZ094320KG"/>
    <m/>
    <m/>
    <s v="Yes"/>
  </r>
  <r>
    <m/>
    <s v="SSI173907KY"/>
    <x v="0"/>
    <s v="WAN"/>
    <m/>
    <m/>
    <m/>
    <m/>
    <s v="G4A0026"/>
    <m/>
    <x v="2"/>
    <m/>
    <s v="DS03"/>
    <s v="cisco ASR1001"/>
    <m/>
    <m/>
    <m/>
    <s v="No"/>
  </r>
  <r>
    <m/>
    <s v="gif-fwn-004"/>
    <x v="0"/>
    <s v="Network Switch"/>
    <m/>
    <m/>
    <m/>
    <m/>
    <s v="G4A0026"/>
    <m/>
    <x v="2"/>
    <s v="GNT 14766"/>
    <s v="DS03"/>
    <s v="Juniper node1"/>
    <s v="BU4414AK0233"/>
    <m/>
    <m/>
    <s v="Yes"/>
  </r>
  <r>
    <m/>
    <s v="gif-fwn-004"/>
    <x v="0"/>
    <s v="Network Switch"/>
    <m/>
    <m/>
    <m/>
    <m/>
    <s v="G4A0026"/>
    <m/>
    <x v="2"/>
    <s v="GNT 14768"/>
    <s v="DS03"/>
    <s v="Juniper node0"/>
    <s v="BU4414AK0192"/>
    <m/>
    <m/>
    <s v="Yes"/>
  </r>
  <r>
    <m/>
    <s v="g4-WAN"/>
    <x v="0"/>
    <s v="Network Switch"/>
    <m/>
    <m/>
    <m/>
    <m/>
    <s v="G4A0026"/>
    <m/>
    <x v="2"/>
    <s v="GNT 10308"/>
    <s v="DS03"/>
    <s v="Brocade"/>
    <s v="AN10253952"/>
    <m/>
    <m/>
    <s v="Yes"/>
  </r>
  <r>
    <m/>
    <s v="02.nmc.bcc dm-gifh-rock"/>
    <x v="0"/>
    <s v="Network Switch"/>
    <m/>
    <m/>
    <m/>
    <m/>
    <s v="G4A0026"/>
    <m/>
    <x v="2"/>
    <m/>
    <s v="DS05"/>
    <s v="bcc"/>
    <m/>
    <m/>
    <m/>
    <s v="No"/>
  </r>
  <r>
    <m/>
    <s v="KVM Monitor"/>
    <x v="1"/>
    <s v="Server"/>
    <m/>
    <m/>
    <m/>
    <m/>
    <s v="G4A0026"/>
    <m/>
    <x v="2"/>
    <s v="GDP 14114"/>
    <s v="DS09"/>
    <m/>
    <m/>
    <m/>
    <m/>
    <s v="No"/>
  </r>
  <r>
    <m/>
    <m/>
    <x v="2"/>
    <s v="storage"/>
    <m/>
    <m/>
    <m/>
    <m/>
    <s v="G4A0026"/>
    <m/>
    <x v="2"/>
    <m/>
    <s v="DS11"/>
    <s v="HP Storage Works AJ841A"/>
    <s v="5C7304P0TM"/>
    <m/>
    <m/>
    <s v="Yes"/>
  </r>
  <r>
    <m/>
    <m/>
    <x v="2"/>
    <s v="storage"/>
    <m/>
    <m/>
    <m/>
    <m/>
    <s v="G4A0026"/>
    <m/>
    <x v="2"/>
    <m/>
    <s v="DS11"/>
    <s v="HP Storage Works AJ841A"/>
    <s v="5C7237P46R"/>
    <m/>
    <m/>
    <s v="Yes"/>
  </r>
  <r>
    <m/>
    <m/>
    <x v="2"/>
    <s v="storage"/>
    <m/>
    <m/>
    <m/>
    <m/>
    <s v="G4A0026"/>
    <m/>
    <x v="2"/>
    <m/>
    <s v="DS11"/>
    <s v="HP Storage Works AJ840A"/>
    <s v="5C7301P1V6"/>
    <m/>
    <m/>
    <s v="Yes"/>
  </r>
  <r>
    <m/>
    <m/>
    <x v="2"/>
    <s v="storage"/>
    <m/>
    <m/>
    <m/>
    <m/>
    <s v="G4A0026"/>
    <m/>
    <x v="2"/>
    <m/>
    <s v="DS11"/>
    <s v="HP Storage Works AJ840A"/>
    <s v="5C7210P052"/>
    <m/>
    <m/>
    <s v="Yes"/>
  </r>
  <r>
    <m/>
    <m/>
    <x v="2"/>
    <s v="storage"/>
    <m/>
    <m/>
    <m/>
    <m/>
    <s v="G4A0026"/>
    <m/>
    <x v="2"/>
    <m/>
    <s v="DS11"/>
    <s v="HP Storage Works AJ840A"/>
    <s v="5C7210P06V"/>
    <m/>
    <m/>
    <s v="Yes"/>
  </r>
  <r>
    <m/>
    <m/>
    <x v="2"/>
    <s v="storage"/>
    <m/>
    <m/>
    <m/>
    <m/>
    <s v="G4A0026"/>
    <m/>
    <x v="2"/>
    <m/>
    <s v="DS11"/>
    <s v="HP Storage Works AJ832A"/>
    <s v="CN813280R1"/>
    <m/>
    <m/>
    <s v="Yes"/>
  </r>
  <r>
    <m/>
    <m/>
    <x v="2"/>
    <s v="storage"/>
    <m/>
    <m/>
    <m/>
    <m/>
    <s v="G4A0026"/>
    <m/>
    <x v="2"/>
    <m/>
    <s v="DS11"/>
    <s v="HP Storage Works AJ832A"/>
    <s v="CN8131P099"/>
    <m/>
    <m/>
    <s v="Yes"/>
  </r>
  <r>
    <m/>
    <m/>
    <x v="2"/>
    <s v="storage"/>
    <m/>
    <m/>
    <m/>
    <m/>
    <s v="G4A0026"/>
    <m/>
    <x v="2"/>
    <m/>
    <s v="DS11"/>
    <s v="HP Storage Works AJ832A"/>
    <s v="CN812P0K9"/>
    <m/>
    <m/>
    <s v="Yes"/>
  </r>
  <r>
    <m/>
    <m/>
    <x v="2"/>
    <s v="storage"/>
    <m/>
    <m/>
    <m/>
    <m/>
    <s v="G4A0026"/>
    <m/>
    <x v="2"/>
    <m/>
    <s v="DS11"/>
    <s v="HP Storage Works AJ840A"/>
    <s v="5C7209P2P7"/>
    <m/>
    <m/>
    <s v="Yes"/>
  </r>
  <r>
    <m/>
    <m/>
    <x v="2"/>
    <s v="storage"/>
    <m/>
    <m/>
    <m/>
    <m/>
    <s v="G4A0026"/>
    <m/>
    <x v="2"/>
    <m/>
    <s v="DS11"/>
    <s v="HP Storage Works AJ840A"/>
    <s v="5C7301P3K4"/>
    <m/>
    <m/>
    <s v="Yes"/>
  </r>
  <r>
    <m/>
    <m/>
    <x v="2"/>
    <s v="storage"/>
    <m/>
    <m/>
    <m/>
    <m/>
    <s v="G4A0026"/>
    <m/>
    <x v="2"/>
    <m/>
    <s v="DS11"/>
    <s v="HP Storage Works AJ841A"/>
    <s v="7CE403P29D"/>
    <m/>
    <m/>
    <s v="Yes"/>
  </r>
  <r>
    <m/>
    <s v="GMA0026 ISUS 1002"/>
    <x v="0"/>
    <s v="Netzwerk"/>
    <m/>
    <m/>
    <m/>
    <m/>
    <s v="G4A0026"/>
    <m/>
    <x v="2"/>
    <m/>
    <s v="DS12"/>
    <s v="cisco c3850-NM-BLANK"/>
    <m/>
    <m/>
    <m/>
    <s v="No"/>
  </r>
  <r>
    <m/>
    <s v="ce1-gate32"/>
    <x v="1"/>
    <s v="Server"/>
    <m/>
    <m/>
    <m/>
    <m/>
    <s v="G4A0026"/>
    <m/>
    <x v="2"/>
    <m/>
    <s v="DS02"/>
    <s v="DL385 G7"/>
    <m/>
    <m/>
    <m/>
    <s v="No"/>
  </r>
  <r>
    <m/>
    <m/>
    <x v="0"/>
    <s v="Network"/>
    <m/>
    <m/>
    <m/>
    <m/>
    <s v="G4A0026"/>
    <m/>
    <x v="2"/>
    <m/>
    <s v="DS07"/>
    <s v="Brocade switch ICX7750-48F"/>
    <m/>
    <m/>
    <m/>
    <s v="No"/>
  </r>
  <r>
    <m/>
    <m/>
    <x v="0"/>
    <s v="Network"/>
    <m/>
    <m/>
    <m/>
    <m/>
    <s v="G4A0026"/>
    <m/>
    <x v="2"/>
    <m/>
    <s v="DS07"/>
    <s v="hp Precurve 4000M"/>
    <s v="J4121A / SG12561503"/>
    <m/>
    <m/>
    <s v="Yes"/>
  </r>
  <r>
    <m/>
    <s v="gif-fcs-004"/>
    <x v="2"/>
    <s v="storage ?"/>
    <m/>
    <m/>
    <m/>
    <m/>
    <s v="G4A0026"/>
    <m/>
    <x v="2"/>
    <s v="CNT 11298"/>
    <s v="DS07"/>
    <s v="HP Storage Works 8140 "/>
    <m/>
    <m/>
    <m/>
    <s v="No"/>
  </r>
  <r>
    <m/>
    <s v="VOICEGW-gif-04-0-01"/>
    <x v="0"/>
    <s v="Network"/>
    <m/>
    <m/>
    <m/>
    <m/>
    <s v="G4A0026"/>
    <m/>
    <x v="2"/>
    <m/>
    <s v="DS04"/>
    <s v="cisco 2921"/>
    <m/>
    <m/>
    <m/>
    <s v="No"/>
  </r>
  <r>
    <m/>
    <s v="VOICEGW-gif-04-0-02"/>
    <x v="0"/>
    <s v="Network"/>
    <m/>
    <m/>
    <m/>
    <m/>
    <s v="G4A0026"/>
    <m/>
    <x v="2"/>
    <m/>
    <s v="DS04"/>
    <s v="cisco 2921"/>
    <m/>
    <m/>
    <m/>
    <s v="No"/>
  </r>
  <r>
    <m/>
    <s v="gif-vmh-050"/>
    <x v="1"/>
    <s v="Server"/>
    <m/>
    <m/>
    <m/>
    <m/>
    <s v="G4A0026"/>
    <m/>
    <x v="2"/>
    <s v="GSI 14504"/>
    <s v="DS04"/>
    <s v="DL320e G8"/>
    <s v="C7151701BG"/>
    <m/>
    <m/>
    <s v="Yes"/>
  </r>
  <r>
    <m/>
    <s v="radium"/>
    <x v="7"/>
    <m/>
    <m/>
    <m/>
    <m/>
    <m/>
    <s v="G4A0026"/>
    <m/>
    <x v="2"/>
    <m/>
    <s v="DS04"/>
    <s v="DL360 G5"/>
    <s v="C88720EMV1"/>
    <m/>
    <m/>
    <s v="Yes"/>
  </r>
  <r>
    <m/>
    <s v="MSA 2040-CAE"/>
    <x v="2"/>
    <s v="storage"/>
    <m/>
    <m/>
    <m/>
    <m/>
    <s v="G4A0026"/>
    <m/>
    <x v="2"/>
    <s v="401AV303443Z-1"/>
    <s v="DS06"/>
    <s v="HP Storage Works"/>
    <m/>
    <m/>
    <m/>
    <s v="No"/>
  </r>
  <r>
    <m/>
    <s v="apic-sim"/>
    <x v="1"/>
    <s v="Server"/>
    <m/>
    <m/>
    <m/>
    <m/>
    <s v="G05.A0006"/>
    <m/>
    <x v="2"/>
    <m/>
    <s v="DS14"/>
    <s v="cisco Apic-sim-52"/>
    <m/>
    <m/>
    <m/>
    <s v="No"/>
  </r>
  <r>
    <m/>
    <m/>
    <x v="0"/>
    <s v="firewall"/>
    <m/>
    <m/>
    <m/>
    <m/>
    <s v="G05.A0006"/>
    <m/>
    <x v="2"/>
    <s v="401AV307191Z-2"/>
    <s v="DS14"/>
    <s v="Fortinet 6301F"/>
    <m/>
    <m/>
    <m/>
    <s v="No"/>
  </r>
  <r>
    <m/>
    <m/>
    <x v="0"/>
    <s v="firewall"/>
    <m/>
    <m/>
    <m/>
    <m/>
    <s v="G05.A0006"/>
    <m/>
    <x v="2"/>
    <s v="401AV307191Z-1"/>
    <s v="DS14"/>
    <s v="Fortinet 6301F"/>
    <m/>
    <m/>
    <m/>
    <s v="No"/>
  </r>
  <r>
    <m/>
    <s v="gif-fwn-005"/>
    <x v="0"/>
    <s v="Network Switch"/>
    <m/>
    <m/>
    <m/>
    <m/>
    <s v="G05.A0006"/>
    <m/>
    <x v="2"/>
    <s v="401AV304625Z-2"/>
    <s v="DS06"/>
    <s v="Juniper node0"/>
    <s v="CZ1317AF0041"/>
    <m/>
    <m/>
    <s v="Yes"/>
  </r>
  <r>
    <m/>
    <s v="gif-fwn-005"/>
    <x v="0"/>
    <s v="Network Switch"/>
    <m/>
    <m/>
    <m/>
    <m/>
    <s v="G05.A0006"/>
    <m/>
    <x v="2"/>
    <s v="401AV304625Z-1"/>
    <s v="DS06"/>
    <s v="Juniper node1"/>
    <s v="CZ1317AF0231"/>
    <m/>
    <m/>
    <s v="Yes"/>
  </r>
  <r>
    <m/>
    <s v="gif-san-013"/>
    <x v="2"/>
    <s v="Server + storage"/>
    <m/>
    <m/>
    <m/>
    <m/>
    <s v="G05.A0006"/>
    <m/>
    <x v="2"/>
    <s v="401AV000202I-1"/>
    <s v="DS04"/>
    <s v="Pro Liant DL 120 Gen9"/>
    <m/>
    <m/>
    <m/>
    <s v="No"/>
  </r>
  <r>
    <m/>
    <s v="gif-vmh-121"/>
    <x v="1"/>
    <s v="Server"/>
    <m/>
    <m/>
    <m/>
    <m/>
    <s v="G05.A0006"/>
    <m/>
    <x v="2"/>
    <s v="GSI 14316"/>
    <s v="DS04"/>
    <s v="Pro Liant DL 320 Gen8"/>
    <s v="CZ14200150"/>
    <m/>
    <m/>
    <s v="Yes"/>
  </r>
  <r>
    <m/>
    <s v="gif-app-315"/>
    <x v="1"/>
    <s v="Server"/>
    <m/>
    <m/>
    <m/>
    <m/>
    <s v="G05.A0006"/>
    <m/>
    <x v="2"/>
    <s v="401AV305247S-0"/>
    <s v="DS02"/>
    <s v="Pro Liant DL 380 Gen9"/>
    <m/>
    <m/>
    <m/>
    <s v="No"/>
  </r>
  <r>
    <m/>
    <s v="GLT_SRV G5"/>
    <x v="1"/>
    <s v="Server"/>
    <m/>
    <m/>
    <m/>
    <m/>
    <s v="G05.A0006"/>
    <m/>
    <x v="2"/>
    <m/>
    <m/>
    <s v="SMAVIA"/>
    <m/>
    <m/>
    <m/>
    <s v="No"/>
  </r>
  <r>
    <m/>
    <m/>
    <x v="2"/>
    <s v="Storage"/>
    <m/>
    <m/>
    <m/>
    <m/>
    <s v="G05.A0006"/>
    <m/>
    <x v="2"/>
    <m/>
    <s v="DS17"/>
    <n v="2"/>
    <s v="5C722P2FR"/>
    <m/>
    <m/>
    <s v="Yes"/>
  </r>
  <r>
    <m/>
    <m/>
    <x v="2"/>
    <s v="Storage"/>
    <m/>
    <m/>
    <m/>
    <m/>
    <s v="G05.A0006"/>
    <m/>
    <x v="2"/>
    <m/>
    <s v="DS17"/>
    <n v="3"/>
    <s v="5C7309P17H"/>
    <m/>
    <m/>
    <s v="Yes"/>
  </r>
  <r>
    <m/>
    <m/>
    <x v="2"/>
    <s v="Storage"/>
    <m/>
    <m/>
    <m/>
    <m/>
    <s v="G05.A0006"/>
    <m/>
    <x v="2"/>
    <m/>
    <s v="DS17"/>
    <n v="4"/>
    <s v="5C7150P1TM"/>
    <m/>
    <m/>
    <s v="Yes"/>
  </r>
  <r>
    <m/>
    <m/>
    <x v="2"/>
    <s v="Storage"/>
    <m/>
    <m/>
    <m/>
    <m/>
    <s v="G05.A0006"/>
    <m/>
    <x v="2"/>
    <m/>
    <s v="DS17"/>
    <n v="5"/>
    <s v="5C7131P0WG"/>
    <m/>
    <m/>
    <s v="Yes"/>
  </r>
  <r>
    <m/>
    <m/>
    <x v="2"/>
    <s v="Storage"/>
    <m/>
    <m/>
    <m/>
    <m/>
    <s v="G05.A0006"/>
    <m/>
    <x v="2"/>
    <m/>
    <s v="DS17"/>
    <n v="6"/>
    <s v="5C7131P0ZH"/>
    <m/>
    <m/>
    <s v="Yes"/>
  </r>
  <r>
    <m/>
    <m/>
    <x v="2"/>
    <s v="Storage"/>
    <m/>
    <m/>
    <m/>
    <m/>
    <s v="G05.A0006"/>
    <m/>
    <x v="2"/>
    <m/>
    <s v="DS17"/>
    <n v="7"/>
    <s v="5C713P0VW"/>
    <m/>
    <m/>
    <s v="Yes"/>
  </r>
  <r>
    <m/>
    <m/>
    <x v="2"/>
    <s v="Storage"/>
    <m/>
    <m/>
    <m/>
    <m/>
    <s v="G05.A0006"/>
    <m/>
    <x v="2"/>
    <m/>
    <s v="DS17"/>
    <n v="8"/>
    <s v="5C7131P0WP"/>
    <m/>
    <m/>
    <s v="Yes"/>
  </r>
  <r>
    <m/>
    <m/>
    <x v="2"/>
    <s v="Storage"/>
    <m/>
    <m/>
    <m/>
    <m/>
    <s v="G05.A0006"/>
    <m/>
    <x v="2"/>
    <m/>
    <s v="DS17"/>
    <n v="9"/>
    <s v="5C7131P1BN"/>
    <m/>
    <m/>
    <s v="Yes"/>
  </r>
  <r>
    <m/>
    <m/>
    <x v="2"/>
    <s v="Storage"/>
    <m/>
    <m/>
    <m/>
    <m/>
    <s v="G05.A0006"/>
    <m/>
    <x v="2"/>
    <m/>
    <s v="DS17"/>
    <n v="10"/>
    <s v="5C7131P189"/>
    <m/>
    <m/>
    <s v="Yes"/>
  </r>
  <r>
    <m/>
    <m/>
    <x v="2"/>
    <s v="Storage"/>
    <m/>
    <m/>
    <m/>
    <m/>
    <s v="G05.A0006"/>
    <m/>
    <x v="2"/>
    <m/>
    <s v="DS17"/>
    <n v="11"/>
    <s v="5C7150P1RS"/>
    <m/>
    <m/>
    <s v="Yes"/>
  </r>
  <r>
    <m/>
    <m/>
    <x v="2"/>
    <s v="Storage"/>
    <m/>
    <m/>
    <m/>
    <m/>
    <s v="G05.A0006"/>
    <m/>
    <x v="2"/>
    <m/>
    <s v="DS17"/>
    <n v="12"/>
    <s v="5C7308P0WV"/>
    <m/>
    <m/>
    <s v="Yes"/>
  </r>
  <r>
    <m/>
    <m/>
    <x v="2"/>
    <s v="Storage"/>
    <m/>
    <m/>
    <m/>
    <m/>
    <s v="G05.A0006"/>
    <m/>
    <x v="2"/>
    <m/>
    <s v="DS17"/>
    <n v="13"/>
    <s v="7CE414P0VW"/>
    <m/>
    <m/>
    <s v="Yes"/>
  </r>
  <r>
    <m/>
    <s v="gif-san-004"/>
    <x v="2"/>
    <s v="Storage"/>
    <m/>
    <m/>
    <m/>
    <m/>
    <s v="G05.A0006"/>
    <m/>
    <x v="2"/>
    <m/>
    <s v="DS18"/>
    <n v="1"/>
    <s v="7CE414P0YZ"/>
    <m/>
    <m/>
    <s v="Yes"/>
  </r>
  <r>
    <m/>
    <s v="gif-san-004"/>
    <x v="2"/>
    <s v="Storage"/>
    <m/>
    <m/>
    <m/>
    <m/>
    <s v="G05.A0006"/>
    <m/>
    <x v="2"/>
    <m/>
    <s v="DS18"/>
    <n v="2"/>
    <s v="CN8101P035"/>
    <m/>
    <m/>
    <s v="Yes"/>
  </r>
  <r>
    <m/>
    <s v="gif-san-004"/>
    <x v="2"/>
    <s v="Storage"/>
    <m/>
    <m/>
    <m/>
    <m/>
    <s v="G05.A0006"/>
    <m/>
    <x v="2"/>
    <m/>
    <s v="DS18"/>
    <n v="3"/>
    <s v="5C7308P0SV"/>
    <m/>
    <m/>
    <s v="Yes"/>
  </r>
  <r>
    <m/>
    <s v="gif-san-004"/>
    <x v="2"/>
    <s v="Storage"/>
    <m/>
    <m/>
    <m/>
    <m/>
    <s v="G05.A0006"/>
    <m/>
    <x v="2"/>
    <m/>
    <s v="DS18"/>
    <n v="4"/>
    <s v="5C7150P1RG"/>
    <m/>
    <m/>
    <s v="Yes"/>
  </r>
  <r>
    <m/>
    <s v="gif-san-004"/>
    <x v="2"/>
    <s v="Storage"/>
    <m/>
    <m/>
    <m/>
    <m/>
    <s v="G05.A0006"/>
    <m/>
    <x v="2"/>
    <m/>
    <s v="DS18"/>
    <n v="5"/>
    <s v="5C7131P0ZM"/>
    <m/>
    <m/>
    <s v="Yes"/>
  </r>
  <r>
    <m/>
    <s v="gif-san-004"/>
    <x v="2"/>
    <s v="Storage"/>
    <m/>
    <m/>
    <m/>
    <m/>
    <s v="G05.A0006"/>
    <m/>
    <x v="2"/>
    <m/>
    <s v="DS18"/>
    <n v="6"/>
    <s v="5C7131P0WX"/>
    <m/>
    <m/>
    <s v="Yes"/>
  </r>
  <r>
    <m/>
    <s v="gif-san-004"/>
    <x v="2"/>
    <s v="Storage"/>
    <m/>
    <m/>
    <m/>
    <m/>
    <s v="G05.A0006"/>
    <m/>
    <x v="2"/>
    <m/>
    <s v="DS18"/>
    <n v="7"/>
    <s v="5C7131P0VN"/>
    <m/>
    <m/>
    <s v="Yes"/>
  </r>
  <r>
    <m/>
    <s v="gif-san-004"/>
    <x v="2"/>
    <s v="Storage"/>
    <m/>
    <m/>
    <m/>
    <m/>
    <s v="G05.A0006"/>
    <m/>
    <x v="2"/>
    <m/>
    <s v="DS18"/>
    <n v="9"/>
    <s v="5C7131P048"/>
    <m/>
    <m/>
    <s v="Yes"/>
  </r>
  <r>
    <m/>
    <s v="gif-san-004"/>
    <x v="2"/>
    <s v="Storage"/>
    <m/>
    <m/>
    <m/>
    <m/>
    <s v="G05.A0006"/>
    <m/>
    <x v="2"/>
    <m/>
    <s v="DS18"/>
    <n v="10"/>
    <s v="5C7131P0ZK"/>
    <m/>
    <m/>
    <s v="Yes"/>
  </r>
  <r>
    <m/>
    <s v="gif-san-004"/>
    <x v="2"/>
    <s v="Storage"/>
    <m/>
    <m/>
    <m/>
    <m/>
    <s v="G05.A0006"/>
    <m/>
    <x v="2"/>
    <m/>
    <s v="DS18"/>
    <n v="11"/>
    <s v="5C7131P05P"/>
    <m/>
    <m/>
    <s v="Yes"/>
  </r>
  <r>
    <m/>
    <s v="gif-san-004"/>
    <x v="2"/>
    <s v="Storage"/>
    <m/>
    <m/>
    <m/>
    <m/>
    <s v="G05.A0006"/>
    <m/>
    <x v="2"/>
    <m/>
    <s v="DS18"/>
    <n v="12"/>
    <s v="5C7150P1MR"/>
    <m/>
    <m/>
    <s v="Yes"/>
  </r>
  <r>
    <m/>
    <s v="gif-san-004"/>
    <x v="2"/>
    <s v="Storage"/>
    <m/>
    <m/>
    <m/>
    <m/>
    <s v="G05.A0006"/>
    <m/>
    <x v="2"/>
    <m/>
    <s v="DS18"/>
    <n v="13"/>
    <s v="5C7317P01H"/>
    <m/>
    <m/>
    <s v="Yes"/>
  </r>
  <r>
    <m/>
    <m/>
    <x v="7"/>
    <m/>
    <m/>
    <m/>
    <m/>
    <m/>
    <m/>
    <m/>
    <x v="2"/>
    <m/>
    <s v="DS18"/>
    <n v="14"/>
    <s v="5C7337P005"/>
    <m/>
    <m/>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66C550-ABB2-4EA1-B089-39997A83FE6C}" name="PivotTable1" cacheId="1"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Compare Categories">
  <location ref="B18:C22" firstHeaderRow="1" firstDataRow="1" firstDataCol="1"/>
  <pivotFields count="3">
    <pivotField axis="axisRow" dataField="1" showAll="0">
      <items count="5">
        <item n="Im Rack gefunden aber keine Zuordnung in der CMDB möglich." x="1"/>
        <item n="Auszug aus der CMDB aber im Rack nicht gefunden" x="3"/>
        <item n="CMDB &amp; Rack sind gleich" x="0"/>
        <item h="1" x="2"/>
        <item t="default"/>
      </items>
    </pivotField>
    <pivotField dragToRow="0" dragToCol="0" dragToPage="0" showAll="0" defaultSubtotal="0"/>
    <pivotField dragToRow="0" dragToCol="0" dragToPage="0" showAll="0" defaultSubtotal="0"/>
  </pivotFields>
  <rowFields count="1">
    <field x="0"/>
  </rowFields>
  <rowItems count="4">
    <i>
      <x/>
    </i>
    <i>
      <x v="1"/>
    </i>
    <i>
      <x v="2"/>
    </i>
    <i t="grand">
      <x/>
    </i>
  </rowItems>
  <colItems count="1">
    <i/>
  </colItems>
  <dataFields count="1">
    <dataField name="Percentage (%)" fld="0" subtotal="count" showDataAs="percentOfTotal" baseField="0" baseItem="0" numFmtId="10"/>
  </dataFields>
  <formats count="13">
    <format dxfId="26">
      <pivotArea type="all" dataOnly="0" outline="0" fieldPosition="0"/>
    </format>
    <format dxfId="27">
      <pivotArea outline="0" collapsedLevelsAreSubtotals="1" fieldPosition="0"/>
    </format>
    <format dxfId="28">
      <pivotArea field="0" type="button" dataOnly="0" labelOnly="1" outline="0" axis="axisRow" fieldPosition="0"/>
    </format>
    <format dxfId="29">
      <pivotArea dataOnly="0" labelOnly="1" fieldPosition="0">
        <references count="1">
          <reference field="0" count="0"/>
        </references>
      </pivotArea>
    </format>
    <format dxfId="30">
      <pivotArea dataOnly="0" labelOnly="1" grandRow="1" outline="0" fieldPosition="0"/>
    </format>
    <format dxfId="31">
      <pivotArea dataOnly="0" labelOnly="1" outline="0" fieldPosition="0">
        <references count="1">
          <reference field="4294967294" count="1">
            <x v="0"/>
          </reference>
        </references>
      </pivotArea>
    </format>
    <format dxfId="32">
      <pivotArea type="all" dataOnly="0" outline="0" fieldPosition="0"/>
    </format>
    <format dxfId="33">
      <pivotArea outline="0" collapsedLevelsAreSubtotals="1" fieldPosition="0"/>
    </format>
    <format dxfId="34">
      <pivotArea field="0" type="button" dataOnly="0" labelOnly="1" outline="0" axis="axisRow" fieldPosition="0"/>
    </format>
    <format dxfId="35">
      <pivotArea dataOnly="0" labelOnly="1" outline="0" fieldPosition="0">
        <references count="1">
          <reference field="4294967294" count="1">
            <x v="0"/>
          </reference>
        </references>
      </pivotArea>
    </format>
    <format dxfId="36">
      <pivotArea grandRow="1" outline="0" collapsedLevelsAreSubtotals="1" fieldPosition="0"/>
    </format>
    <format dxfId="37">
      <pivotArea dataOnly="0" labelOnly="1" grandRow="1" outline="0" fieldPosition="0"/>
    </format>
    <format dxfId="38">
      <pivotArea collapsedLevelsAreSubtotals="1" fieldPosition="0">
        <references count="1">
          <reference field="0" count="0"/>
        </references>
      </pivotArea>
    </format>
  </formats>
  <chartFormats count="7">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0" count="1" selected="0">
            <x v="2"/>
          </reference>
        </references>
      </pivotArea>
    </chartFormat>
    <chartFormat chart="0" format="5">
      <pivotArea type="data" outline="0" fieldPosition="0">
        <references count="2">
          <reference field="4294967294" count="1" selected="0">
            <x v="0"/>
          </reference>
          <reference field="0" count="1" selected="0">
            <x v="1"/>
          </reference>
        </references>
      </pivotArea>
    </chartFormat>
    <chartFormat chart="0" format="6">
      <pivotArea type="data" outline="0" fieldPosition="0">
        <references count="2">
          <reference field="4294967294" count="1" selected="0">
            <x v="0"/>
          </reference>
          <reference field="0"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A883C0-6DEE-4B27-A3EC-A8E2F7DBBE76}" name="PivotTable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Compare Categories">
  <location ref="L20:M24" firstHeaderRow="1" firstDataRow="1" firstDataCol="1" rowPageCount="1" colPageCount="1"/>
  <pivotFields count="18">
    <pivotField showAll="0"/>
    <pivotField showAll="0"/>
    <pivotField axis="axisPage" dataField="1" multipleItemSelectionAllowed="1" showAll="0">
      <items count="10">
        <item h="1" x="6"/>
        <item h="1" x="5"/>
        <item h="1" x="0"/>
        <item x="1"/>
        <item x="3"/>
        <item x="2"/>
        <item h="1" x="4"/>
        <item x="8"/>
        <item h="1" x="7"/>
        <item t="default"/>
      </items>
    </pivotField>
    <pivotField showAll="0"/>
    <pivotField showAll="0"/>
    <pivotField showAll="0"/>
    <pivotField showAll="0"/>
    <pivotField showAll="0"/>
    <pivotField showAll="0"/>
    <pivotField showAll="0"/>
    <pivotField axis="axisRow" showAll="0">
      <items count="4">
        <item n="no" x="2"/>
        <item n="yes" x="0"/>
        <item n="blank" x="1"/>
        <item t="default"/>
      </items>
    </pivotField>
    <pivotField showAll="0"/>
    <pivotField showAll="0"/>
    <pivotField showAll="0"/>
    <pivotField showAll="0"/>
    <pivotField showAll="0"/>
    <pivotField showAll="0"/>
    <pivotField showAll="0"/>
  </pivotFields>
  <rowFields count="1">
    <field x="10"/>
  </rowFields>
  <rowItems count="4">
    <i>
      <x/>
    </i>
    <i>
      <x v="1"/>
    </i>
    <i>
      <x v="2"/>
    </i>
    <i t="grand">
      <x/>
    </i>
  </rowItems>
  <colItems count="1">
    <i/>
  </colItems>
  <pageFields count="1">
    <pageField fld="2" hier="-1"/>
  </pageFields>
  <dataFields count="1">
    <dataField name="Percentage (%)" fld="2" subtotal="count" baseField="10" baseItem="0"/>
  </dataFields>
  <formats count="9">
    <format dxfId="86">
      <pivotArea type="all" dataOnly="0" outline="0" fieldPosition="0"/>
    </format>
    <format dxfId="85">
      <pivotArea outline="0" collapsedLevelsAreSubtotals="1" fieldPosition="0"/>
    </format>
    <format dxfId="84">
      <pivotArea field="10" type="button" dataOnly="0" labelOnly="1" outline="0" axis="axisRow" fieldPosition="0"/>
    </format>
    <format dxfId="83">
      <pivotArea dataOnly="0" labelOnly="1" fieldPosition="0">
        <references count="1">
          <reference field="10" count="0"/>
        </references>
      </pivotArea>
    </format>
    <format dxfId="82">
      <pivotArea dataOnly="0" labelOnly="1" grandRow="1" outline="0" fieldPosition="0"/>
    </format>
    <format dxfId="81">
      <pivotArea dataOnly="0" labelOnly="1" outline="0" axis="axisValues" fieldPosition="0"/>
    </format>
    <format dxfId="80">
      <pivotArea collapsedLevelsAreSubtotals="1" fieldPosition="0">
        <references count="1">
          <reference field="10" count="1">
            <x v="0"/>
          </reference>
        </references>
      </pivotArea>
    </format>
    <format dxfId="79">
      <pivotArea dataOnly="0" labelOnly="1" fieldPosition="0">
        <references count="1">
          <reference field="10" count="1">
            <x v="0"/>
          </reference>
        </references>
      </pivotArea>
    </format>
    <format dxfId="78">
      <pivotArea outline="0" fieldPosition="0">
        <references count="1">
          <reference field="4294967294" count="1">
            <x v="0"/>
          </reference>
        </references>
      </pivotArea>
    </format>
  </formats>
  <chartFormats count="1">
    <chartFormat chart="2" format="3"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AECC67-B018-45DA-8300-7C9296BBC385}"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rowHeaderCaption="System Type">
  <location ref="G18:H23" firstHeaderRow="1" firstDataRow="1" firstDataCol="1"/>
  <pivotFields count="18">
    <pivotField showAll="0"/>
    <pivotField showAll="0"/>
    <pivotField axis="axisRow" dataField="1" showAll="0">
      <items count="10">
        <item h="1" x="6"/>
        <item h="1" x="5"/>
        <item h="1" x="0"/>
        <item x="1"/>
        <item x="3"/>
        <item x="2"/>
        <item h="1" x="4"/>
        <item x="8"/>
        <item h="1"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v="3"/>
    </i>
    <i>
      <x v="4"/>
    </i>
    <i>
      <x v="5"/>
    </i>
    <i>
      <x v="7"/>
    </i>
    <i t="grand">
      <x/>
    </i>
  </rowItems>
  <colItems count="1">
    <i/>
  </colItems>
  <dataFields count="1">
    <dataField name="Quantity" fld="2" subtotal="count" baseField="0" baseItem="0"/>
  </dataFields>
  <formats count="6">
    <format dxfId="92">
      <pivotArea type="all" dataOnly="0" outline="0" fieldPosition="0"/>
    </format>
    <format dxfId="91">
      <pivotArea outline="0" collapsedLevelsAreSubtotals="1" fieldPosition="0"/>
    </format>
    <format dxfId="90">
      <pivotArea field="2" type="button" dataOnly="0" labelOnly="1" outline="0" axis="axisRow" fieldPosition="0"/>
    </format>
    <format dxfId="89">
      <pivotArea dataOnly="0" labelOnly="1" fieldPosition="0">
        <references count="1">
          <reference field="2" count="0"/>
        </references>
      </pivotArea>
    </format>
    <format dxfId="88">
      <pivotArea dataOnly="0" labelOnly="1" grandRow="1" outline="0" fieldPosition="0"/>
    </format>
    <format dxfId="87">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ECF1A13-1C78-473D-9658-E7E443E986E3}" name="PivotTable1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Compare Categories">
  <location ref="C20:D24" firstHeaderRow="1" firstDataRow="1" firstDataCol="1" rowPageCount="1" colPageCount="1"/>
  <pivotFields count="18">
    <pivotField showAll="0"/>
    <pivotField showAll="0"/>
    <pivotField axis="axisPage" dataField="1" multipleItemSelectionAllowed="1" showAll="0">
      <items count="10">
        <item h="1" x="6"/>
        <item h="1" x="5"/>
        <item h="1" x="0"/>
        <item x="1"/>
        <item x="3"/>
        <item x="2"/>
        <item h="1" x="4"/>
        <item x="8"/>
        <item h="1" x="7"/>
        <item t="default"/>
      </items>
    </pivotField>
    <pivotField showAll="0"/>
    <pivotField showAll="0"/>
    <pivotField showAll="0"/>
    <pivotField showAll="0"/>
    <pivotField showAll="0"/>
    <pivotField showAll="0"/>
    <pivotField showAll="0"/>
    <pivotField axis="axisRow" showAll="0">
      <items count="4">
        <item n="Im Rack gefunden aber keine Zuordnung in der CMDB möglich." x="2"/>
        <item n="CMDB &amp; Rack sind gleich" x="0"/>
        <item n="Auszug aus der CMDB aber im Rack nicht gefunden" x="1"/>
        <item t="default"/>
      </items>
    </pivotField>
    <pivotField showAll="0"/>
    <pivotField showAll="0"/>
    <pivotField showAll="0"/>
    <pivotField showAll="0"/>
    <pivotField showAll="0"/>
    <pivotField showAll="0"/>
    <pivotField showAll="0"/>
  </pivotFields>
  <rowFields count="1">
    <field x="10"/>
  </rowFields>
  <rowItems count="4">
    <i>
      <x/>
    </i>
    <i>
      <x v="1"/>
    </i>
    <i>
      <x v="2"/>
    </i>
    <i t="grand">
      <x/>
    </i>
  </rowItems>
  <colItems count="1">
    <i/>
  </colItems>
  <pageFields count="1">
    <pageField fld="2" hier="-1"/>
  </pageFields>
  <dataFields count="1">
    <dataField name="Percentage (%)" fld="2" subtotal="count" showDataAs="percentOfTotal" baseField="10" baseItem="0" numFmtId="10"/>
  </dataFields>
  <formats count="9">
    <format dxfId="101">
      <pivotArea type="all" dataOnly="0" outline="0" fieldPosition="0"/>
    </format>
    <format dxfId="100">
      <pivotArea outline="0" collapsedLevelsAreSubtotals="1" fieldPosition="0"/>
    </format>
    <format dxfId="99">
      <pivotArea field="10" type="button" dataOnly="0" labelOnly="1" outline="0" axis="axisRow" fieldPosition="0"/>
    </format>
    <format dxfId="98">
      <pivotArea dataOnly="0" labelOnly="1" fieldPosition="0">
        <references count="1">
          <reference field="10" count="0"/>
        </references>
      </pivotArea>
    </format>
    <format dxfId="97">
      <pivotArea dataOnly="0" labelOnly="1" grandRow="1" outline="0" fieldPosition="0"/>
    </format>
    <format dxfId="96">
      <pivotArea dataOnly="0" labelOnly="1" outline="0" axis="axisValues" fieldPosition="0"/>
    </format>
    <format dxfId="95">
      <pivotArea collapsedLevelsAreSubtotals="1" fieldPosition="0">
        <references count="1">
          <reference field="10" count="1">
            <x v="0"/>
          </reference>
        </references>
      </pivotArea>
    </format>
    <format dxfId="94">
      <pivotArea dataOnly="0" labelOnly="1" fieldPosition="0">
        <references count="1">
          <reference field="10" count="1">
            <x v="0"/>
          </reference>
        </references>
      </pivotArea>
    </format>
    <format dxfId="93">
      <pivotArea outline="0" fieldPosition="0">
        <references count="1">
          <reference field="4294967294" count="1">
            <x v="0"/>
          </reference>
        </references>
      </pivotArea>
    </format>
  </formats>
  <chartFormats count="1">
    <chartFormat chart="2" format="3"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location ref="A4:G299" firstHeaderRow="1" firstDataRow="2" firstDataCol="1" rowPageCount="1" colPageCount="1"/>
  <pivotFields count="11">
    <pivotField axis="axisPage" multipleItemSelectionAllowed="1" showAll="0">
      <items count="43">
        <item h="1" x="0"/>
        <item x="1"/>
        <item x="2"/>
        <item x="3"/>
        <item x="4"/>
        <item h="1" x="5"/>
        <item x="6"/>
        <item x="7"/>
        <item x="8"/>
        <item x="9"/>
        <item x="10"/>
        <item x="11"/>
        <item h="1" x="12"/>
        <item x="13"/>
        <item x="14"/>
        <item x="15"/>
        <item x="16"/>
        <item h="1" x="17"/>
        <item x="18"/>
        <item x="19"/>
        <item x="20"/>
        <item x="21"/>
        <item x="22"/>
        <item x="23"/>
        <item h="1" x="24"/>
        <item x="25"/>
        <item h="1" x="26"/>
        <item h="1" x="27"/>
        <item h="1" x="28"/>
        <item x="29"/>
        <item x="30"/>
        <item h="1" x="31"/>
        <item h="1" x="32"/>
        <item h="1" x="33"/>
        <item h="1" x="34"/>
        <item h="1" x="35"/>
        <item x="36"/>
        <item x="37"/>
        <item x="38"/>
        <item h="1" x="39"/>
        <item x="40"/>
        <item x="41"/>
        <item t="default"/>
      </items>
    </pivotField>
    <pivotField axis="axisRow" showAll="0">
      <items count="74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666"/>
        <item sd="0" x="667"/>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639"/>
        <item sd="0" x="640"/>
        <item sd="0" x="641"/>
        <item sd="0" x="274"/>
        <item sd="0" x="690"/>
        <item sd="0" x="691"/>
        <item sd="0" x="692"/>
        <item sd="0" x="693"/>
        <item sd="0" x="694"/>
        <item sd="0" x="695"/>
        <item sd="0" x="696"/>
        <item sd="0" x="697"/>
        <item sd="0" x="698"/>
        <item sd="0" x="699"/>
        <item sd="0" x="700"/>
        <item sd="0" x="701"/>
        <item sd="0" x="702"/>
        <item sd="0" x="703"/>
        <item sd="0" x="704"/>
        <item sd="0" x="705"/>
        <item sd="0" x="706"/>
        <item sd="0" x="707"/>
        <item sd="0" x="708"/>
        <item sd="0" x="709"/>
        <item sd="0" x="710"/>
        <item sd="0" x="711"/>
        <item sd="0" x="712"/>
        <item sd="0" x="713"/>
        <item sd="0" x="714"/>
        <item sd="0" x="715"/>
        <item sd="0" x="716"/>
        <item sd="0" x="717"/>
        <item sd="0" x="718"/>
        <item sd="0" x="719"/>
        <item sd="0" x="720"/>
        <item sd="0" x="721"/>
        <item sd="0" x="722"/>
        <item sd="0" x="723"/>
        <item sd="0" x="724"/>
        <item sd="0" x="725"/>
        <item sd="0" x="726"/>
        <item sd="0" x="727"/>
        <item sd="0" x="728"/>
        <item sd="0" x="729"/>
        <item sd="0" x="730"/>
        <item sd="0" x="731"/>
        <item sd="0" x="732"/>
        <item sd="0" x="733"/>
        <item sd="0" x="734"/>
        <item sd="0" x="735"/>
        <item sd="0" x="736"/>
        <item sd="0" x="275"/>
        <item sd="0" x="670"/>
        <item sd="0" x="671"/>
        <item sd="0" x="672"/>
        <item sd="0" x="673"/>
        <item sd="0" x="277"/>
        <item sd="0" x="278"/>
        <item sd="0" x="279"/>
        <item sd="0" x="280"/>
        <item sd="0" x="281"/>
        <item sd="0" x="286"/>
        <item sd="0" x="287"/>
        <item sd="0" x="283"/>
        <item sd="0" x="282"/>
        <item sd="0" x="284"/>
        <item sd="0" x="285"/>
        <item sd="0" x="585"/>
        <item sd="0" x="586"/>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sd="0" x="368"/>
        <item sd="0" x="369"/>
        <item sd="0" x="370"/>
        <item sd="0" x="371"/>
        <item sd="0" x="372"/>
        <item sd="0" x="373"/>
        <item sd="0" x="374"/>
        <item sd="0" x="375"/>
        <item sd="0" x="376"/>
        <item sd="0" x="377"/>
        <item sd="0" x="378"/>
        <item sd="0" x="379"/>
        <item sd="0" x="380"/>
        <item sd="0" x="381"/>
        <item sd="0" x="382"/>
        <item sd="0" x="383"/>
        <item sd="0" x="384"/>
        <item sd="0" x="385"/>
        <item sd="0" x="386"/>
        <item sd="0" x="387"/>
        <item sd="0" x="388"/>
        <item sd="0" x="389"/>
        <item sd="0" x="390"/>
        <item sd="0" x="391"/>
        <item sd="0" x="392"/>
        <item sd="0" x="393"/>
        <item sd="0" x="394"/>
        <item sd="0" x="395"/>
        <item sd="0" x="396"/>
        <item sd="0" x="397"/>
        <item sd="0" x="398"/>
        <item sd="0" x="399"/>
        <item sd="0" x="400"/>
        <item sd="0" x="401"/>
        <item sd="0" x="402"/>
        <item sd="0" x="403"/>
        <item sd="0" x="404"/>
        <item sd="0" x="405"/>
        <item sd="0" x="406"/>
        <item sd="0" x="407"/>
        <item sd="0" x="408"/>
        <item sd="0" x="409"/>
        <item sd="0" x="410"/>
        <item sd="0" x="411"/>
        <item sd="0" x="412"/>
        <item sd="0" x="413"/>
        <item sd="0" x="414"/>
        <item sd="0" x="415"/>
        <item sd="0" x="416"/>
        <item sd="0" x="417"/>
        <item sd="0" x="418"/>
        <item sd="0" x="419"/>
        <item sd="0" x="420"/>
        <item sd="0" x="421"/>
        <item sd="0" x="422"/>
        <item sd="0" x="423"/>
        <item sd="0" x="424"/>
        <item sd="0" x="425"/>
        <item sd="0" x="426"/>
        <item sd="0" x="427"/>
        <item sd="0" x="428"/>
        <item sd="0" x="429"/>
        <item sd="0" x="430"/>
        <item sd="0" x="431"/>
        <item sd="0" x="432"/>
        <item sd="0" x="433"/>
        <item sd="0" x="434"/>
        <item sd="0" x="435"/>
        <item sd="0" x="436"/>
        <item sd="0" x="437"/>
        <item sd="0" x="438"/>
        <item sd="0" x="439"/>
        <item sd="0" x="440"/>
        <item sd="0" x="441"/>
        <item sd="0" x="442"/>
        <item sd="0" x="443"/>
        <item sd="0" x="444"/>
        <item sd="0" x="445"/>
        <item sd="0" x="446"/>
        <item sd="0" x="447"/>
        <item sd="0" x="448"/>
        <item sd="0" x="449"/>
        <item sd="0" x="450"/>
        <item sd="0" x="451"/>
        <item sd="0" x="452"/>
        <item sd="0" x="453"/>
        <item sd="0" x="454"/>
        <item sd="0" x="455"/>
        <item sd="0" x="456"/>
        <item sd="0" x="457"/>
        <item sd="0" x="458"/>
        <item sd="0" x="459"/>
        <item sd="0" x="460"/>
        <item sd="0" x="461"/>
        <item sd="0" x="462"/>
        <item sd="0" x="463"/>
        <item sd="0" x="464"/>
        <item sd="0" x="465"/>
        <item sd="0" x="466"/>
        <item sd="0" x="467"/>
        <item sd="0" x="468"/>
        <item sd="0" x="469"/>
        <item sd="0" x="470"/>
        <item sd="0" x="471"/>
        <item sd="0" x="472"/>
        <item sd="0" x="473"/>
        <item sd="0" x="474"/>
        <item sd="0" x="475"/>
        <item sd="0" x="476"/>
        <item sd="0" x="477"/>
        <item sd="0" x="478"/>
        <item sd="0" x="479"/>
        <item sd="0" x="480"/>
        <item sd="0" x="481"/>
        <item sd="0" x="482"/>
        <item sd="0" x="483"/>
        <item sd="0" x="484"/>
        <item sd="0" x="485"/>
        <item sd="0" x="486"/>
        <item sd="0" x="487"/>
        <item sd="0" x="488"/>
        <item sd="0" x="489"/>
        <item sd="0" x="490"/>
        <item sd="0" x="491"/>
        <item sd="0" x="492"/>
        <item sd="0" x="493"/>
        <item sd="0" x="494"/>
        <item sd="0" x="495"/>
        <item sd="0" x="496"/>
        <item sd="0" x="497"/>
        <item sd="0" x="498"/>
        <item sd="0" x="499"/>
        <item sd="0" x="500"/>
        <item sd="0" x="501"/>
        <item sd="0" x="502"/>
        <item sd="0" x="503"/>
        <item sd="0" x="504"/>
        <item sd="0" x="505"/>
        <item sd="0" x="506"/>
        <item sd="0" x="507"/>
        <item sd="0" x="508"/>
        <item sd="0" x="509"/>
        <item sd="0" x="510"/>
        <item sd="0" x="511"/>
        <item sd="0" x="512"/>
        <item sd="0" x="513"/>
        <item sd="0" x="514"/>
        <item sd="0" x="515"/>
        <item sd="0" x="516"/>
        <item sd="0" x="517"/>
        <item sd="0" x="518"/>
        <item sd="0" x="519"/>
        <item sd="0" x="520"/>
        <item sd="0" x="521"/>
        <item sd="0" x="522"/>
        <item sd="0" x="523"/>
        <item sd="0" x="524"/>
        <item sd="0" x="525"/>
        <item sd="0" x="526"/>
        <item sd="0" x="527"/>
        <item sd="0" x="528"/>
        <item sd="0" x="529"/>
        <item sd="0" x="530"/>
        <item sd="0" x="531"/>
        <item sd="0" x="532"/>
        <item sd="0" x="533"/>
        <item sd="0" x="534"/>
        <item sd="0" x="535"/>
        <item sd="0" x="536"/>
        <item sd="0" x="537"/>
        <item sd="0" x="538"/>
        <item sd="0" x="539"/>
        <item sd="0" x="540"/>
        <item sd="0" x="541"/>
        <item sd="0" x="542"/>
        <item sd="0" x="543"/>
        <item sd="0" x="544"/>
        <item sd="0" x="545"/>
        <item sd="0" x="546"/>
        <item sd="0" x="547"/>
        <item sd="0" x="548"/>
        <item sd="0" x="549"/>
        <item sd="0" x="550"/>
        <item sd="0" x="551"/>
        <item sd="0" x="552"/>
        <item sd="0" x="553"/>
        <item sd="0" x="554"/>
        <item sd="0" x="555"/>
        <item sd="0" x="556"/>
        <item sd="0" x="557"/>
        <item sd="0" x="558"/>
        <item sd="0" x="559"/>
        <item sd="0" x="560"/>
        <item sd="0" x="561"/>
        <item sd="0" x="562"/>
        <item sd="0" x="563"/>
        <item sd="0" x="564"/>
        <item sd="0" x="565"/>
        <item sd="0" x="566"/>
        <item sd="0" x="567"/>
        <item sd="0" x="568"/>
        <item sd="0" x="569"/>
        <item sd="0" x="570"/>
        <item sd="0" x="571"/>
        <item sd="0" x="572"/>
        <item sd="0" x="573"/>
        <item sd="0" x="574"/>
        <item sd="0" x="592"/>
        <item sd="0" x="593"/>
        <item sd="0" x="575"/>
        <item sd="0" x="576"/>
        <item sd="0" x="577"/>
        <item sd="0" x="578"/>
        <item sd="0" x="579"/>
        <item sd="0" x="580"/>
        <item sd="0" x="581"/>
        <item sd="0" x="594"/>
        <item sd="0" x="595"/>
        <item sd="0" x="582"/>
        <item sd="0" x="587"/>
        <item x="588"/>
        <item sd="0" x="288"/>
        <item sd="0" x="289"/>
        <item sd="0" x="290"/>
        <item sd="0" x="291"/>
        <item sd="0" x="292"/>
        <item sd="0" x="293"/>
        <item sd="0" x="294"/>
        <item sd="0" x="295"/>
        <item sd="0" x="296"/>
        <item sd="0" x="591"/>
        <item sd="0" x="297"/>
        <item sd="0" x="298"/>
        <item sd="0" x="299"/>
        <item sd="0" x="300"/>
        <item sd="0" x="301"/>
        <item sd="0" x="302"/>
        <item sd="0" x="583"/>
        <item sd="0" x="584"/>
        <item sd="0" x="739"/>
        <item sd="0" x="596"/>
        <item sd="0" x="668"/>
        <item sd="0" x="597"/>
        <item sd="0" x="598"/>
        <item sd="0" x="599"/>
        <item sd="0" x="600"/>
        <item sd="0" x="601"/>
        <item sd="0" x="602"/>
        <item sd="0" x="603"/>
        <item sd="0" x="737"/>
        <item sd="0" x="738"/>
        <item sd="0" x="604"/>
        <item sd="0" x="605"/>
        <item sd="0" x="606"/>
        <item sd="0" x="607"/>
        <item sd="0" x="608"/>
        <item sd="0" x="609"/>
        <item sd="0" x="610"/>
        <item sd="0" x="611"/>
        <item sd="0" x="612"/>
        <item sd="0" x="613"/>
        <item sd="0" x="614"/>
        <item sd="0" x="615"/>
        <item sd="0" x="616"/>
        <item sd="0" x="617"/>
        <item sd="0" x="618"/>
        <item sd="0" x="619"/>
        <item sd="0" x="620"/>
        <item sd="0" x="621"/>
        <item sd="0" x="622"/>
        <item sd="0" x="623"/>
        <item sd="0" x="624"/>
        <item sd="0" x="625"/>
        <item sd="0" x="626"/>
        <item sd="0" x="627"/>
        <item sd="0" x="628"/>
        <item sd="0" x="629"/>
        <item sd="0" x="630"/>
        <item sd="0" x="631"/>
        <item sd="0" x="632"/>
        <item sd="0" x="633"/>
        <item sd="0" x="634"/>
        <item sd="0" x="635"/>
        <item sd="0" x="636"/>
        <item sd="0" x="651"/>
        <item sd="0" x="652"/>
        <item sd="0" x="653"/>
        <item sd="0" x="654"/>
        <item sd="0" x="655"/>
        <item sd="0" x="656"/>
        <item sd="0" x="657"/>
        <item sd="0" x="642"/>
        <item sd="0" x="643"/>
        <item sd="0" x="644"/>
        <item sd="0" x="645"/>
        <item sd="0" x="646"/>
        <item sd="0" x="637"/>
        <item sd="0" x="638"/>
        <item sd="0" x="276"/>
        <item sd="0" x="658"/>
        <item sd="0" x="660"/>
        <item sd="0" x="661"/>
        <item sd="0" x="663"/>
        <item sd="0" x="662"/>
        <item sd="0" x="664"/>
        <item sd="0" x="665"/>
        <item sd="0" x="659"/>
        <item sd="0" x="669"/>
        <item sd="0" x="674"/>
        <item sd="0" x="675"/>
        <item sd="0" x="676"/>
        <item sd="0" x="677"/>
        <item sd="0" x="678"/>
        <item sd="0" x="679"/>
        <item sd="0" x="680"/>
        <item sd="0" x="681"/>
        <item sd="0" x="682"/>
        <item sd="0" x="683"/>
        <item sd="0" x="684"/>
        <item sd="0" x="685"/>
        <item sd="0" x="686"/>
        <item sd="0" x="687"/>
        <item sd="0" x="688"/>
        <item sd="0" x="689"/>
        <item sd="0" x="740"/>
        <item sd="0" x="647"/>
        <item sd="0" x="648"/>
        <item sd="0" x="649"/>
        <item sd="0" x="650"/>
        <item sd="0" x="741"/>
        <item sd="0" x="742"/>
        <item sd="0" x="743"/>
        <item sd="0" x="744"/>
        <item sd="0" x="589"/>
        <item sd="0" x="590"/>
        <item sd="0" x="745"/>
        <item t="default" sd="0"/>
      </items>
    </pivotField>
    <pivotField axis="axisRow" dataField="1" showAll="0">
      <items count="2950">
        <item x="1829"/>
        <item x="604"/>
        <item x="2058"/>
        <item x="593"/>
        <item x="2482"/>
        <item x="2701"/>
        <item x="2702"/>
        <item x="2703"/>
        <item x="2704"/>
        <item x="2666"/>
        <item x="2667"/>
        <item x="31"/>
        <item x="2705"/>
        <item x="605"/>
        <item x="606"/>
        <item x="607"/>
        <item x="608"/>
        <item x="609"/>
        <item x="34"/>
        <item x="1830"/>
        <item x="2440"/>
        <item x="572"/>
        <item x="454"/>
        <item x="610"/>
        <item x="2271"/>
        <item x="611"/>
        <item x="612"/>
        <item x="613"/>
        <item x="432"/>
        <item x="433"/>
        <item x="1642"/>
        <item x="1643"/>
        <item x="1644"/>
        <item x="614"/>
        <item x="615"/>
        <item x="616"/>
        <item x="617"/>
        <item x="618"/>
        <item x="619"/>
        <item x="620"/>
        <item x="621"/>
        <item x="622"/>
        <item x="1831"/>
        <item x="1832"/>
        <item x="1833"/>
        <item x="1834"/>
        <item x="1835"/>
        <item x="1645"/>
        <item x="1646"/>
        <item x="1647"/>
        <item x="623"/>
        <item x="624"/>
        <item x="625"/>
        <item x="626"/>
        <item x="627"/>
        <item x="628"/>
        <item x="629"/>
        <item x="630"/>
        <item x="631"/>
        <item x="632"/>
        <item x="633"/>
        <item x="634"/>
        <item x="635"/>
        <item x="636"/>
        <item x="637"/>
        <item x="638"/>
        <item x="639"/>
        <item x="640"/>
        <item x="1648"/>
        <item x="1649"/>
        <item x="1650"/>
        <item x="1836"/>
        <item x="1837"/>
        <item x="1838"/>
        <item x="641"/>
        <item x="642"/>
        <item x="643"/>
        <item x="644"/>
        <item x="645"/>
        <item x="646"/>
        <item x="429"/>
        <item x="425"/>
        <item x="1079"/>
        <item x="2441"/>
        <item x="1505"/>
        <item x="2089"/>
        <item x="2251"/>
        <item x="2483"/>
        <item x="1316"/>
        <item x="573"/>
        <item x="1317"/>
        <item x="647"/>
        <item x="648"/>
        <item x="649"/>
        <item x="562"/>
        <item x="1318"/>
        <item x="1"/>
        <item x="2"/>
        <item x="3"/>
        <item x="1319"/>
        <item x="2484"/>
        <item x="650"/>
        <item x="1320"/>
        <item x="2668"/>
        <item x="1321"/>
        <item x="1322"/>
        <item x="1323"/>
        <item x="1324"/>
        <item x="1325"/>
        <item x="1326"/>
        <item x="1327"/>
        <item x="1328"/>
        <item x="411"/>
        <item x="651"/>
        <item x="652"/>
        <item x="1329"/>
        <item x="1330"/>
        <item x="574"/>
        <item x="1809"/>
        <item x="1810"/>
        <item x="1811"/>
        <item x="1812"/>
        <item x="1813"/>
        <item x="1814"/>
        <item x="322"/>
        <item x="280"/>
        <item x="118"/>
        <item x="238"/>
        <item x="379"/>
        <item x="329"/>
        <item x="272"/>
        <item x="296"/>
        <item x="187"/>
        <item x="332"/>
        <item x="213"/>
        <item x="298"/>
        <item x="129"/>
        <item x="295"/>
        <item x="313"/>
        <item x="314"/>
        <item x="327"/>
        <item x="281"/>
        <item x="231"/>
        <item x="288"/>
        <item x="126"/>
        <item x="328"/>
        <item x="25"/>
        <item x="28"/>
        <item x="23"/>
        <item x="185"/>
        <item x="130"/>
        <item x="33"/>
        <item x="405"/>
        <item x="265"/>
        <item x="266"/>
        <item x="131"/>
        <item x="337"/>
        <item x="105"/>
        <item x="197"/>
        <item x="404"/>
        <item x="350"/>
        <item x="346"/>
        <item x="356"/>
        <item x="226"/>
        <item x="249"/>
        <item x="363"/>
        <item x="371"/>
        <item x="243"/>
        <item x="8"/>
        <item x="29"/>
        <item x="217"/>
        <item x="122"/>
        <item x="383"/>
        <item x="398"/>
        <item x="247"/>
        <item x="310"/>
        <item x="318"/>
        <item x="376"/>
        <item x="204"/>
        <item x="218"/>
        <item x="245"/>
        <item x="374"/>
        <item x="320"/>
        <item x="215"/>
        <item x="127"/>
        <item x="240"/>
        <item x="241"/>
        <item x="220"/>
        <item x="335"/>
        <item x="336"/>
        <item x="256"/>
        <item x="268"/>
        <item x="269"/>
        <item x="365"/>
        <item x="242"/>
        <item x="1506"/>
        <item x="421"/>
        <item x="222"/>
        <item x="205"/>
        <item x="399"/>
        <item x="250"/>
        <item x="287"/>
        <item x="246"/>
        <item x="123"/>
        <item x="119"/>
        <item x="418"/>
        <item x="270"/>
        <item x="300"/>
        <item x="297"/>
        <item x="293"/>
        <item x="223"/>
        <item x="252"/>
        <item x="219"/>
        <item x="253"/>
        <item x="248"/>
        <item x="251"/>
        <item x="232"/>
        <item x="230"/>
        <item x="239"/>
        <item x="191"/>
        <item x="208"/>
        <item x="209"/>
        <item x="201"/>
        <item x="202"/>
        <item x="189"/>
        <item x="190"/>
        <item x="203"/>
        <item x="211"/>
        <item x="30"/>
        <item x="264"/>
        <item x="299"/>
        <item x="294"/>
        <item x="192"/>
        <item x="290"/>
        <item x="334"/>
        <item x="364"/>
        <item x="326"/>
        <item x="330"/>
        <item x="362"/>
        <item x="199"/>
        <item x="305"/>
        <item x="261"/>
        <item x="397"/>
        <item x="422"/>
        <item x="7"/>
        <item x="17"/>
        <item x="196"/>
        <item x="260"/>
        <item x="285"/>
        <item x="216"/>
        <item x="416"/>
        <item x="406"/>
        <item x="286"/>
        <item x="124"/>
        <item x="9"/>
        <item x="125"/>
        <item x="257"/>
        <item x="271"/>
        <item x="384"/>
        <item x="2287"/>
        <item x="380"/>
        <item x="121"/>
        <item x="321"/>
        <item x="315"/>
        <item x="283"/>
        <item x="331"/>
        <item x="214"/>
        <item x="391"/>
        <item x="394"/>
        <item x="289"/>
        <item x="319"/>
        <item x="392"/>
        <item x="333"/>
        <item x="24"/>
        <item x="198"/>
        <item x="235"/>
        <item x="18"/>
        <item x="188"/>
        <item x="212"/>
        <item x="16"/>
        <item x="370"/>
        <item x="237"/>
        <item x="403"/>
        <item x="236"/>
        <item x="227"/>
        <item x="355"/>
        <item x="359"/>
        <item x="273"/>
        <item x="417"/>
        <item x="368"/>
        <item x="375"/>
        <item x="32"/>
        <item x="210"/>
        <item x="10"/>
        <item x="352"/>
        <item x="378"/>
        <item x="653"/>
        <item x="19"/>
        <item x="654"/>
        <item x="655"/>
        <item x="656"/>
        <item x="657"/>
        <item x="658"/>
        <item x="659"/>
        <item x="660"/>
        <item x="661"/>
        <item x="662"/>
        <item x="663"/>
        <item x="664"/>
        <item x="665"/>
        <item x="666"/>
        <item x="667"/>
        <item x="668"/>
        <item x="669"/>
        <item x="670"/>
        <item x="671"/>
        <item x="672"/>
        <item x="673"/>
        <item x="674"/>
        <item x="675"/>
        <item x="676"/>
        <item x="677"/>
        <item x="678"/>
        <item x="679"/>
        <item x="35"/>
        <item x="262"/>
        <item x="136"/>
        <item x="680"/>
        <item x="36"/>
        <item x="37"/>
        <item x="106"/>
        <item x="107"/>
        <item x="38"/>
        <item x="39"/>
        <item x="137"/>
        <item x="40"/>
        <item x="138"/>
        <item x="41"/>
        <item x="42"/>
        <item x="43"/>
        <item x="44"/>
        <item x="45"/>
        <item x="139"/>
        <item x="140"/>
        <item x="141"/>
        <item x="142"/>
        <item x="681"/>
        <item x="46"/>
        <item x="47"/>
        <item x="143"/>
        <item x="48"/>
        <item x="49"/>
        <item x="50"/>
        <item x="144"/>
        <item x="145"/>
        <item x="51"/>
        <item x="52"/>
        <item x="146"/>
        <item x="53"/>
        <item x="147"/>
        <item x="54"/>
        <item x="55"/>
        <item x="309"/>
        <item x="128"/>
        <item x="682"/>
        <item x="148"/>
        <item x="149"/>
        <item x="56"/>
        <item x="150"/>
        <item x="151"/>
        <item x="57"/>
        <item x="292"/>
        <item x="683"/>
        <item x="347"/>
        <item x="58"/>
        <item x="152"/>
        <item x="59"/>
        <item x="153"/>
        <item x="104"/>
        <item x="154"/>
        <item x="60"/>
        <item x="61"/>
        <item x="155"/>
        <item x="156"/>
        <item x="62"/>
        <item x="63"/>
        <item x="64"/>
        <item x="157"/>
        <item x="65"/>
        <item x="158"/>
        <item x="66"/>
        <item x="67"/>
        <item x="159"/>
        <item x="160"/>
        <item x="338"/>
        <item x="68"/>
        <item x="69"/>
        <item x="161"/>
        <item x="162"/>
        <item x="323"/>
        <item x="163"/>
        <item x="70"/>
        <item x="164"/>
        <item x="165"/>
        <item x="166"/>
        <item x="71"/>
        <item x="167"/>
        <item x="72"/>
        <item x="168"/>
        <item x="73"/>
        <item x="169"/>
        <item x="170"/>
        <item x="74"/>
        <item x="1488"/>
        <item x="434"/>
        <item x="453"/>
        <item x="475"/>
        <item x="435"/>
        <item x="477"/>
        <item x="436"/>
        <item x="476"/>
        <item x="1239"/>
        <item x="684"/>
        <item x="2655"/>
        <item x="2656"/>
        <item x="2669"/>
        <item x="2670"/>
        <item x="2671"/>
        <item x="2672"/>
        <item x="2673"/>
        <item x="2674"/>
        <item x="2675"/>
        <item x="2676"/>
        <item x="2677"/>
        <item x="2706"/>
        <item x="2678"/>
        <item x="2707"/>
        <item x="2708"/>
        <item x="2709"/>
        <item x="2710"/>
        <item x="2711"/>
        <item x="2712"/>
        <item x="2713"/>
        <item x="2714"/>
        <item x="2715"/>
        <item x="2716"/>
        <item x="2717"/>
        <item x="2718"/>
        <item x="2719"/>
        <item x="2720"/>
        <item x="2679"/>
        <item x="685"/>
        <item x="1331"/>
        <item x="1332"/>
        <item x="1333"/>
        <item x="686"/>
        <item x="1334"/>
        <item x="2680"/>
        <item x="2721"/>
        <item x="2722"/>
        <item x="1651"/>
        <item x="687"/>
        <item x="1839"/>
        <item x="2317"/>
        <item x="1335"/>
        <item x="1336"/>
        <item x="575"/>
        <item x="576"/>
        <item x="2917"/>
        <item x="515"/>
        <item x="498"/>
        <item x="2918"/>
        <item x="525"/>
        <item x="2648"/>
        <item x="2643"/>
        <item x="516"/>
        <item x="561"/>
        <item x="2889"/>
        <item x="521"/>
        <item x="549"/>
        <item x="555"/>
        <item x="479"/>
        <item x="497"/>
        <item x="510"/>
        <item x="480"/>
        <item x="530"/>
        <item x="500"/>
        <item x="524"/>
        <item x="504"/>
        <item x="505"/>
        <item x="542"/>
        <item x="548"/>
        <item x="506"/>
        <item x="520"/>
        <item x="519"/>
        <item x="513"/>
        <item x="499"/>
        <item x="507"/>
        <item x="508"/>
        <item x="523"/>
        <item x="2650"/>
        <item x="2459"/>
        <item x="550"/>
        <item x="554"/>
        <item x="532"/>
        <item x="522"/>
        <item x="688"/>
        <item x="689"/>
        <item x="490"/>
        <item x="2647"/>
        <item x="2649"/>
        <item x="2640"/>
        <item x="2651"/>
        <item x="2660"/>
        <item x="2919"/>
        <item x="2894"/>
        <item x="2876"/>
        <item x="2661"/>
        <item x="2639"/>
        <item x="2695"/>
        <item x="2696"/>
        <item x="2871"/>
        <item x="2916"/>
        <item x="2911"/>
        <item x="2901"/>
        <item x="2870"/>
        <item x="2641"/>
        <item x="2642"/>
        <item x="2881"/>
        <item x="2906"/>
        <item x="2900"/>
        <item x="2644"/>
        <item x="2659"/>
        <item x="509"/>
        <item x="2890"/>
        <item x="2895"/>
        <item x="690"/>
        <item x="691"/>
        <item x="692"/>
        <item x="693"/>
        <item x="694"/>
        <item x="695"/>
        <item x="696"/>
        <item x="697"/>
        <item x="698"/>
        <item x="699"/>
        <item x="700"/>
        <item x="701"/>
        <item x="702"/>
        <item x="703"/>
        <item x="704"/>
        <item x="705"/>
        <item x="706"/>
        <item x="707"/>
        <item x="708"/>
        <item x="2723"/>
        <item x="2724"/>
        <item x="543"/>
        <item x="2725"/>
        <item x="2726"/>
        <item x="2727"/>
        <item x="2728"/>
        <item x="2729"/>
        <item x="2730"/>
        <item x="2731"/>
        <item x="2732"/>
        <item x="2733"/>
        <item x="709"/>
        <item x="563"/>
        <item x="2734"/>
        <item x="2735"/>
        <item x="2736"/>
        <item x="2737"/>
        <item x="2681"/>
        <item x="2738"/>
        <item x="544"/>
        <item x="2739"/>
        <item x="2740"/>
        <item x="2741"/>
        <item x="2742"/>
        <item x="2743"/>
        <item x="2744"/>
        <item x="2682"/>
        <item x="2745"/>
        <item x="2683"/>
        <item x="2746"/>
        <item x="481"/>
        <item x="482"/>
        <item x="2747"/>
        <item x="2748"/>
        <item x="2684"/>
        <item x="2685"/>
        <item x="2686"/>
        <item x="2749"/>
        <item x="2750"/>
        <item x="2751"/>
        <item x="2460"/>
        <item x="2752"/>
        <item x="2753"/>
        <item x="2687"/>
        <item x="2688"/>
        <item x="2754"/>
        <item x="2755"/>
        <item x="2756"/>
        <item x="2757"/>
        <item x="2758"/>
        <item x="2689"/>
        <item x="2759"/>
        <item x="2760"/>
        <item x="2761"/>
        <item x="491"/>
        <item x="2762"/>
        <item x="2763"/>
        <item x="2764"/>
        <item x="2765"/>
        <item x="2690"/>
        <item x="2766"/>
        <item x="2767"/>
        <item x="2768"/>
        <item x="2769"/>
        <item x="483"/>
        <item x="2770"/>
        <item x="2485"/>
        <item x="2771"/>
        <item x="1337"/>
        <item x="2318"/>
        <item x="465"/>
        <item x="1283"/>
        <item x="710"/>
        <item x="711"/>
        <item x="2319"/>
        <item x="2320"/>
        <item x="2321"/>
        <item x="2349"/>
        <item x="2350"/>
        <item x="2351"/>
        <item x="2410"/>
        <item x="2411"/>
        <item x="2412"/>
        <item x="2413"/>
        <item x="712"/>
        <item x="713"/>
        <item x="714"/>
        <item x="1080"/>
        <item x="715"/>
        <item x="716"/>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108"/>
        <item x="2832"/>
        <item x="2833"/>
        <item x="2834"/>
        <item x="2835"/>
        <item x="2836"/>
        <item x="2837"/>
        <item x="109"/>
        <item x="2838"/>
        <item x="2839"/>
        <item x="2840"/>
        <item x="2841"/>
        <item x="2842"/>
        <item x="2843"/>
        <item x="2844"/>
        <item x="2845"/>
        <item x="2846"/>
        <item x="2847"/>
        <item x="2848"/>
        <item x="2849"/>
        <item x="2850"/>
        <item x="2851"/>
        <item x="2852"/>
        <item x="2853"/>
        <item x="2854"/>
        <item x="1338"/>
        <item x="1339"/>
        <item x="566"/>
        <item x="567"/>
        <item x="577"/>
        <item x="578"/>
        <item x="579"/>
        <item x="580"/>
        <item x="581"/>
        <item x="582"/>
        <item x="583"/>
        <item x="267"/>
        <item x="1340"/>
        <item x="1341"/>
        <item x="1840"/>
        <item x="437"/>
        <item x="584"/>
        <item x="585"/>
        <item x="2652"/>
        <item x="2653"/>
        <item x="2662"/>
        <item x="2663"/>
        <item x="2664"/>
        <item x="2697"/>
        <item x="2698"/>
        <item x="2699"/>
        <item x="2872"/>
        <item x="2873"/>
        <item x="2874"/>
        <item x="2877"/>
        <item x="2878"/>
        <item x="2879"/>
        <item x="2886"/>
        <item x="2887"/>
        <item x="2891"/>
        <item x="2892"/>
        <item x="2896"/>
        <item x="2897"/>
        <item x="2898"/>
        <item x="2902"/>
        <item x="2903"/>
        <item x="2904"/>
        <item x="2907"/>
        <item x="2908"/>
        <item x="2909"/>
        <item x="2912"/>
        <item x="2913"/>
        <item x="2914"/>
        <item x="2920"/>
        <item x="2921"/>
        <item x="1342"/>
        <item x="1343"/>
        <item x="717"/>
        <item x="718"/>
        <item x="719"/>
        <item x="720"/>
        <item x="721"/>
        <item x="722"/>
        <item x="723"/>
        <item x="724"/>
        <item x="725"/>
        <item x="726"/>
        <item x="727"/>
        <item x="200"/>
        <item x="186"/>
        <item x="206"/>
        <item x="728"/>
        <item x="729"/>
        <item x="244"/>
        <item x="730"/>
        <item x="731"/>
        <item x="207"/>
        <item x="369"/>
        <item x="438"/>
        <item x="439"/>
        <item x="440"/>
        <item x="441"/>
        <item x="455"/>
        <item x="456"/>
        <item x="457"/>
        <item x="458"/>
        <item x="459"/>
        <item x="460"/>
        <item x="461"/>
        <item x="462"/>
        <item x="463"/>
        <item x="466"/>
        <item x="467"/>
        <item x="468"/>
        <item x="469"/>
        <item x="470"/>
        <item x="471"/>
        <item x="472"/>
        <item x="473"/>
        <item x="474"/>
        <item x="1240"/>
        <item x="556"/>
        <item x="732"/>
        <item x="1493"/>
        <item x="1510"/>
        <item x="733"/>
        <item x="734"/>
        <item x="735"/>
        <item x="736"/>
        <item x="737"/>
        <item x="738"/>
        <item x="739"/>
        <item x="1553"/>
        <item x="1554"/>
        <item x="1555"/>
        <item x="1556"/>
        <item x="1557"/>
        <item x="1565"/>
        <item x="1566"/>
        <item x="1567"/>
        <item x="1572"/>
        <item x="1576"/>
        <item x="1578"/>
        <item x="1579"/>
        <item x="1580"/>
        <item x="1595"/>
        <item x="1596"/>
        <item x="1597"/>
        <item x="1598"/>
        <item x="1601"/>
        <item x="1602"/>
        <item x="1603"/>
        <item x="1604"/>
        <item x="1609"/>
        <item x="1610"/>
        <item x="1611"/>
        <item x="1612"/>
        <item x="1614"/>
        <item x="1623"/>
        <item x="1624"/>
        <item x="1625"/>
        <item x="1626"/>
        <item x="1627"/>
        <item x="1725"/>
        <item x="1726"/>
        <item x="1727"/>
        <item x="1728"/>
        <item x="1731"/>
        <item x="1732"/>
        <item x="1733"/>
        <item x="1737"/>
        <item x="1738"/>
        <item x="1739"/>
        <item x="1740"/>
        <item x="1745"/>
        <item x="1746"/>
        <item x="1747"/>
        <item x="1748"/>
        <item x="1751"/>
        <item x="1752"/>
        <item x="1753"/>
        <item x="1754"/>
        <item x="1590"/>
        <item x="1591"/>
        <item x="1592"/>
        <item x="1593"/>
        <item x="1594"/>
        <item x="1761"/>
        <item x="1762"/>
        <item x="1763"/>
        <item x="1764"/>
        <item x="1802"/>
        <item x="1803"/>
        <item x="1804"/>
        <item x="1898"/>
        <item x="1899"/>
        <item x="1900"/>
        <item x="1903"/>
        <item x="1904"/>
        <item x="1905"/>
        <item x="1906"/>
        <item x="1907"/>
        <item x="1919"/>
        <item x="1920"/>
        <item x="1921"/>
        <item x="1922"/>
        <item x="1926"/>
        <item x="1927"/>
        <item x="1928"/>
        <item x="1929"/>
        <item x="1930"/>
        <item x="1931"/>
        <item x="1935"/>
        <item x="1936"/>
        <item x="1937"/>
        <item x="1938"/>
        <item x="1939"/>
        <item x="1941"/>
        <item x="1942"/>
        <item x="1943"/>
        <item x="1944"/>
        <item x="1945"/>
        <item x="1946"/>
        <item x="1951"/>
        <item x="1952"/>
        <item x="1953"/>
        <item x="1954"/>
        <item x="1955"/>
        <item x="1956"/>
        <item x="1962"/>
        <item x="1963"/>
        <item x="1964"/>
        <item x="1965"/>
        <item x="1966"/>
        <item x="1967"/>
        <item x="1969"/>
        <item x="1970"/>
        <item x="1971"/>
        <item x="1972"/>
        <item x="1973"/>
        <item x="1974"/>
        <item x="1990"/>
        <item x="1991"/>
        <item x="1992"/>
        <item x="1993"/>
        <item x="2001"/>
        <item x="2002"/>
        <item x="2003"/>
        <item x="2004"/>
        <item x="2005"/>
        <item x="2006"/>
        <item x="1995"/>
        <item x="1996"/>
        <item x="1997"/>
        <item x="1998"/>
        <item x="1999"/>
        <item x="2000"/>
        <item x="2020"/>
        <item x="2021"/>
        <item x="2022"/>
        <item x="2023"/>
        <item x="2025"/>
        <item x="2026"/>
        <item x="2027"/>
        <item x="2028"/>
        <item x="2029"/>
        <item x="2031"/>
        <item x="2032"/>
        <item x="2033"/>
        <item x="2034"/>
        <item x="2035"/>
        <item x="2036"/>
        <item x="2070"/>
        <item x="2100"/>
        <item x="2101"/>
        <item x="2102"/>
        <item x="2103"/>
        <item x="1729"/>
        <item x="740"/>
        <item x="2153"/>
        <item x="2154"/>
        <item x="2156"/>
        <item x="2157"/>
        <item x="2158"/>
        <item x="2159"/>
        <item x="2160"/>
        <item x="2161"/>
        <item x="2162"/>
        <item x="2163"/>
        <item x="2164"/>
        <item x="2165"/>
        <item x="2168"/>
        <item x="2169"/>
        <item x="2170"/>
        <item x="2171"/>
        <item x="2172"/>
        <item x="2175"/>
        <item x="2176"/>
        <item x="2177"/>
        <item x="2178"/>
        <item x="2179"/>
        <item x="2180"/>
        <item x="2187"/>
        <item x="2188"/>
        <item x="2189"/>
        <item x="2190"/>
        <item x="2191"/>
        <item x="2194"/>
        <item x="2195"/>
        <item x="2196"/>
        <item x="2200"/>
        <item x="2201"/>
        <item x="2202"/>
        <item x="2203"/>
        <item x="2204"/>
        <item x="2205"/>
        <item x="2206"/>
        <item x="2207"/>
        <item x="2208"/>
        <item x="2209"/>
        <item x="741"/>
        <item x="742"/>
        <item x="743"/>
        <item x="744"/>
        <item x="745"/>
        <item x="746"/>
        <item x="747"/>
        <item x="748"/>
        <item x="749"/>
        <item x="2248"/>
        <item x="2249"/>
        <item x="750"/>
        <item x="751"/>
        <item x="752"/>
        <item x="753"/>
        <item x="754"/>
        <item x="755"/>
        <item x="756"/>
        <item x="1273"/>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2290"/>
        <item x="2401"/>
        <item x="2402"/>
        <item x="2403"/>
        <item x="2404"/>
        <item x="2400"/>
        <item x="794"/>
        <item x="795"/>
        <item x="2368"/>
        <item x="2375"/>
        <item x="2376"/>
        <item x="2377"/>
        <item x="2378"/>
        <item x="2379"/>
        <item x="796"/>
        <item x="2387"/>
        <item x="2388"/>
        <item x="2352"/>
        <item x="2353"/>
        <item x="2354"/>
        <item x="2395"/>
        <item x="797"/>
        <item x="798"/>
        <item x="799"/>
        <item x="800"/>
        <item x="801"/>
        <item x="2414"/>
        <item x="2415"/>
        <item x="2416"/>
        <item x="2417"/>
        <item x="2418"/>
        <item x="2419"/>
        <item x="2423"/>
        <item x="2424"/>
        <item x="2425"/>
        <item x="2426"/>
        <item x="2427"/>
        <item x="2428"/>
        <item x="2429"/>
        <item x="2430"/>
        <item x="2431"/>
        <item x="2432"/>
        <item x="2433"/>
        <item x="2434"/>
        <item x="2435"/>
        <item x="2436"/>
        <item x="2437"/>
        <item x="802"/>
        <item x="803"/>
        <item x="804"/>
        <item x="2442"/>
        <item x="2536"/>
        <item x="2537"/>
        <item x="2538"/>
        <item x="2539"/>
        <item x="2540"/>
        <item x="2565"/>
        <item x="2593"/>
        <item x="2603"/>
        <item x="2605"/>
        <item x="2606"/>
        <item x="2607"/>
        <item x="2608"/>
        <item x="2609"/>
        <item x="2611"/>
        <item x="2621"/>
        <item x="2622"/>
        <item x="2623"/>
        <item x="2624"/>
        <item x="2625"/>
        <item x="2627"/>
        <item x="2630"/>
        <item x="2631"/>
        <item x="2632"/>
        <item x="2633"/>
        <item x="805"/>
        <item x="806"/>
        <item x="807"/>
        <item x="2855"/>
        <item x="2856"/>
        <item x="2857"/>
        <item x="2858"/>
        <item x="808"/>
        <item x="809"/>
        <item x="2302"/>
        <item x="586"/>
        <item x="2486"/>
        <item x="1241"/>
        <item x="2443"/>
        <item x="810"/>
        <item x="811"/>
        <item x="812"/>
        <item x="813"/>
        <item x="814"/>
        <item x="815"/>
        <item x="816"/>
        <item x="817"/>
        <item x="2283"/>
        <item x="2252"/>
        <item x="2253"/>
        <item x="2254"/>
        <item x="2255"/>
        <item x="484"/>
        <item x="818"/>
        <item x="1284"/>
        <item x="1076"/>
        <item x="1081"/>
        <item x="1082"/>
        <item x="1075"/>
        <item x="1083"/>
        <item x="1084"/>
        <item x="1194"/>
        <item x="1085"/>
        <item x="1086"/>
        <item x="1087"/>
        <item x="1088"/>
        <item x="1195"/>
        <item x="1196"/>
        <item x="1089"/>
        <item x="1197"/>
        <item x="1090"/>
        <item x="1198"/>
        <item x="1091"/>
        <item x="1199"/>
        <item x="1200"/>
        <item x="1092"/>
        <item x="1201"/>
        <item x="1093"/>
        <item x="1094"/>
        <item x="1095"/>
        <item x="1096"/>
        <item x="1097"/>
        <item x="1098"/>
        <item x="1099"/>
        <item x="1100"/>
        <item x="1202"/>
        <item x="1203"/>
        <item x="1101"/>
        <item x="1102"/>
        <item x="1103"/>
        <item x="1204"/>
        <item x="1344"/>
        <item x="1104"/>
        <item x="1105"/>
        <item x="1106"/>
        <item x="1205"/>
        <item x="1107"/>
        <item x="1108"/>
        <item x="1206"/>
        <item x="1109"/>
        <item x="1110"/>
        <item x="1111"/>
        <item x="1207"/>
        <item x="1112"/>
        <item x="1208"/>
        <item x="1209"/>
        <item x="1113"/>
        <item x="1114"/>
        <item x="1210"/>
        <item x="1211"/>
        <item x="1115"/>
        <item x="1116"/>
        <item x="1212"/>
        <item x="1117"/>
        <item x="1213"/>
        <item x="1077"/>
        <item x="1118"/>
        <item x="1119"/>
        <item x="1120"/>
        <item x="1214"/>
        <item x="1215"/>
        <item x="1216"/>
        <item x="1121"/>
        <item x="1217"/>
        <item x="1122"/>
        <item x="1218"/>
        <item x="1123"/>
        <item x="1124"/>
        <item x="1219"/>
        <item x="1220"/>
        <item x="1078"/>
        <item x="1125"/>
        <item x="1126"/>
        <item x="1127"/>
        <item x="1128"/>
        <item x="1129"/>
        <item x="1130"/>
        <item x="1131"/>
        <item x="1132"/>
        <item x="1221"/>
        <item x="1222"/>
        <item x="1133"/>
        <item x="1134"/>
        <item x="1135"/>
        <item x="1136"/>
        <item x="1137"/>
        <item x="1138"/>
        <item x="1223"/>
        <item x="1224"/>
        <item x="1139"/>
        <item x="1140"/>
        <item x="1141"/>
        <item x="1142"/>
        <item x="1143"/>
        <item x="1144"/>
        <item x="1145"/>
        <item x="1146"/>
        <item x="1147"/>
        <item x="1148"/>
        <item x="1149"/>
        <item x="1150"/>
        <item x="1151"/>
        <item x="1152"/>
        <item x="1153"/>
        <item x="1154"/>
        <item x="1155"/>
        <item x="1156"/>
        <item x="1157"/>
        <item x="1158"/>
        <item x="1159"/>
        <item x="1225"/>
        <item x="1160"/>
        <item x="1161"/>
        <item x="1162"/>
        <item x="1163"/>
        <item x="1164"/>
        <item x="1165"/>
        <item x="1166"/>
        <item x="1167"/>
        <item x="1168"/>
        <item x="1169"/>
        <item x="1170"/>
        <item x="1171"/>
        <item x="1172"/>
        <item x="1226"/>
        <item x="1173"/>
        <item x="1174"/>
        <item x="1175"/>
        <item x="1176"/>
        <item x="1177"/>
        <item x="1178"/>
        <item x="1179"/>
        <item x="1180"/>
        <item x="1181"/>
        <item x="1182"/>
        <item x="1227"/>
        <item x="1228"/>
        <item x="1183"/>
        <item x="1229"/>
        <item x="1184"/>
        <item x="1185"/>
        <item x="1186"/>
        <item x="1230"/>
        <item x="1187"/>
        <item x="1231"/>
        <item x="1188"/>
        <item x="1189"/>
        <item x="1233"/>
        <item x="819"/>
        <item x="820"/>
        <item x="1276"/>
        <item x="821"/>
        <item x="822"/>
        <item x="1190"/>
        <item x="1191"/>
        <item x="11"/>
        <item x="2260"/>
        <item x="2261"/>
        <item x="823"/>
        <item x="442"/>
        <item x="2284"/>
        <item x="2420"/>
        <item x="2421"/>
        <item x="2422"/>
        <item x="568"/>
        <item x="423"/>
        <item x="824"/>
        <item x="825"/>
        <item x="826"/>
        <item x="827"/>
        <item x="828"/>
        <item x="829"/>
        <item x="830"/>
        <item x="831"/>
        <item x="832"/>
        <item x="833"/>
        <item x="834"/>
        <item x="835"/>
        <item x="836"/>
        <item x="837"/>
        <item x="1537"/>
        <item x="1538"/>
        <item x="1539"/>
        <item x="1540"/>
        <item x="2544"/>
        <item x="2545"/>
        <item x="1543"/>
        <item x="1544"/>
        <item x="1545"/>
        <item x="1546"/>
        <item x="1524"/>
        <item x="1525"/>
        <item x="838"/>
        <item x="1285"/>
        <item x="839"/>
        <item x="840"/>
        <item x="1547"/>
        <item x="1548"/>
        <item x="1549"/>
        <item x="841"/>
        <item x="842"/>
        <item x="843"/>
        <item x="2444"/>
        <item x="2445"/>
        <item x="844"/>
        <item x="1502"/>
        <item x="2256"/>
        <item x="845"/>
        <item x="2487"/>
        <item x="846"/>
        <item x="1286"/>
        <item x="1287"/>
        <item x="1563"/>
        <item x="847"/>
        <item x="2488"/>
        <item x="848"/>
        <item x="849"/>
        <item x="850"/>
        <item x="851"/>
        <item x="1785"/>
        <item x="1786"/>
        <item x="1790"/>
        <item x="1791"/>
        <item x="1787"/>
        <item x="1788"/>
        <item x="1792"/>
        <item x="2489"/>
        <item x="852"/>
        <item x="853"/>
        <item x="1652"/>
        <item x="1794"/>
        <item x="1795"/>
        <item x="854"/>
        <item x="1653"/>
        <item x="1654"/>
        <item x="1655"/>
        <item x="1656"/>
        <item x="1657"/>
        <item x="1658"/>
        <item x="1659"/>
        <item x="1660"/>
        <item x="1615"/>
        <item x="855"/>
        <item x="1741"/>
        <item x="1765"/>
        <item x="1766"/>
        <item x="1767"/>
        <item x="1768"/>
        <item x="1769"/>
        <item x="856"/>
        <item x="1770"/>
        <item x="1581"/>
        <item x="1734"/>
        <item x="857"/>
        <item x="858"/>
        <item x="1901"/>
        <item x="1908"/>
        <item x="1947"/>
        <item x="1760"/>
        <item x="2009"/>
        <item x="2038"/>
        <item x="1913"/>
        <item x="1985"/>
        <item x="2014"/>
        <item x="2043"/>
        <item x="1841"/>
        <item x="2059"/>
        <item x="2060"/>
        <item x="2061"/>
        <item x="2062"/>
        <item x="2063"/>
        <item x="2090"/>
        <item x="2091"/>
        <item x="2092"/>
        <item x="2093"/>
        <item x="2094"/>
        <item x="2111"/>
        <item x="859"/>
        <item x="860"/>
        <item x="2075"/>
        <item x="2076"/>
        <item x="2077"/>
        <item x="2078"/>
        <item x="2114"/>
        <item x="861"/>
        <item x="862"/>
        <item x="2064"/>
        <item x="2065"/>
        <item x="2049"/>
        <item x="2071"/>
        <item x="2055"/>
        <item x="863"/>
        <item x="2051"/>
        <item x="2052"/>
        <item x="2053"/>
        <item x="2073"/>
        <item x="2050"/>
        <item x="864"/>
        <item x="865"/>
        <item x="1842"/>
        <item x="1843"/>
        <item x="1844"/>
        <item x="1845"/>
        <item x="2044"/>
        <item x="2223"/>
        <item x="2546"/>
        <item x="1242"/>
        <item x="1243"/>
        <item x="1244"/>
        <item x="1245"/>
        <item x="1246"/>
        <item x="1261"/>
        <item x="1259"/>
        <item x="1262"/>
        <item x="1263"/>
        <item x="1264"/>
        <item x="1265"/>
        <item x="1266"/>
        <item x="1267"/>
        <item x="866"/>
        <item x="867"/>
        <item x="868"/>
        <item x="869"/>
        <item x="339"/>
        <item x="1516"/>
        <item x="870"/>
        <item x="2257"/>
        <item x="871"/>
        <item x="872"/>
        <item x="2069"/>
        <item x="1776"/>
        <item x="1975"/>
        <item x="1923"/>
        <item x="1559"/>
        <item x="1560"/>
        <item x="1489"/>
        <item x="2212"/>
        <item x="2213"/>
        <item x="2088"/>
        <item x="1517"/>
        <item x="2085"/>
        <item x="1620"/>
        <item x="1584"/>
        <item x="1757"/>
        <item x="1511"/>
        <item x="1583"/>
        <item x="1730"/>
        <item x="1976"/>
        <item x="1495"/>
        <item x="2246"/>
        <item x="1521"/>
        <item x="1519"/>
        <item x="1532"/>
        <item x="2237"/>
        <item x="1497"/>
        <item x="1617"/>
        <item x="1631"/>
        <item x="1570"/>
        <item x="1777"/>
        <item x="1526"/>
        <item x="2238"/>
        <item x="2173"/>
        <item x="2186"/>
        <item x="1279"/>
        <item x="1564"/>
        <item x="478"/>
        <item x="2056"/>
        <item x="2074"/>
        <item x="1487"/>
        <item x="1918"/>
        <item x="1541"/>
        <item x="1498"/>
        <item x="2054"/>
        <item x="1523"/>
        <item x="1571"/>
        <item x="2184"/>
        <item x="1551"/>
        <item x="1522"/>
        <item x="1637"/>
        <item x="2244"/>
        <item x="2048"/>
        <item x="1932"/>
        <item x="2181"/>
        <item x="2183"/>
        <item x="2107"/>
        <item x="2210"/>
        <item x="1978"/>
        <item x="1984"/>
        <item x="2030"/>
        <item x="2193"/>
        <item x="873"/>
        <item x="1345"/>
        <item x="2042"/>
        <item x="2008"/>
        <item x="2197"/>
        <item x="1758"/>
        <item x="1613"/>
        <item x="1531"/>
        <item x="2242"/>
        <item x="1599"/>
        <item x="2081"/>
        <item x="1513"/>
        <item x="1534"/>
        <item x="1618"/>
        <item x="2166"/>
        <item x="2155"/>
        <item x="2235"/>
        <item x="1784"/>
        <item x="1724"/>
        <item x="1518"/>
        <item x="2116"/>
        <item x="2233"/>
        <item x="2234"/>
        <item x="2218"/>
        <item x="2229"/>
        <item x="1638"/>
        <item x="2217"/>
        <item x="2232"/>
        <item x="1508"/>
        <item x="1529"/>
        <item x="1520"/>
        <item x="1621"/>
        <item x="2084"/>
        <item x="1796"/>
        <item x="2288"/>
        <item x="2247"/>
        <item x="2221"/>
        <item x="2185"/>
        <item x="428"/>
        <item x="1490"/>
        <item x="2013"/>
        <item x="1574"/>
        <item x="1636"/>
        <item x="1528"/>
        <item x="1917"/>
        <item x="1552"/>
        <item x="2239"/>
        <item x="1989"/>
        <item x="1755"/>
        <item x="2167"/>
        <item x="1773"/>
        <item x="1983"/>
        <item x="2037"/>
        <item x="1501"/>
        <item x="1933"/>
        <item x="2018"/>
        <item x="1496"/>
        <item x="1807"/>
        <item x="1527"/>
        <item x="1633"/>
        <item x="1902"/>
        <item x="2113"/>
        <item x="1587"/>
        <item x="1958"/>
        <item x="1772"/>
        <item x="1968"/>
        <item x="1622"/>
        <item x="2007"/>
        <item x="1589"/>
        <item x="1957"/>
        <item x="1774"/>
        <item x="1608"/>
        <item x="2174"/>
        <item x="2231"/>
        <item x="2109"/>
        <item x="2236"/>
        <item x="2222"/>
        <item x="2024"/>
        <item x="1977"/>
        <item x="2219"/>
        <item x="1585"/>
        <item x="1542"/>
        <item x="1775"/>
        <item x="1783"/>
        <item x="2216"/>
        <item x="1994"/>
        <item x="1735"/>
        <item x="1736"/>
        <item x="1808"/>
        <item x="1750"/>
        <item x="1961"/>
        <item x="2019"/>
        <item x="1619"/>
        <item x="2245"/>
        <item x="1561"/>
        <item x="1616"/>
        <item x="1639"/>
        <item x="1600"/>
        <item x="1743"/>
        <item x="1805"/>
        <item x="1940"/>
        <item x="1281"/>
        <item x="2110"/>
        <item x="2192"/>
        <item x="2230"/>
        <item x="2211"/>
        <item x="1778"/>
        <item x="1779"/>
        <item x="426"/>
        <item x="2240"/>
        <item x="1512"/>
        <item x="2199"/>
        <item x="2098"/>
        <item x="1912"/>
        <item x="1500"/>
        <item x="1515"/>
        <item x="1629"/>
        <item x="1797"/>
        <item x="2220"/>
        <item x="1960"/>
        <item x="1756"/>
        <item x="1780"/>
        <item x="1749"/>
        <item x="427"/>
        <item x="431"/>
        <item x="430"/>
        <item x="2289"/>
        <item x="1504"/>
        <item x="2082"/>
        <item x="2057"/>
        <item x="1507"/>
        <item x="2099"/>
        <item x="1925"/>
        <item x="1503"/>
        <item x="1934"/>
        <item x="450"/>
        <item x="2241"/>
        <item x="2106"/>
        <item x="2083"/>
        <item x="1533"/>
        <item x="1530"/>
        <item x="424"/>
        <item x="1509"/>
        <item x="1798"/>
        <item x="1535"/>
        <item x="1759"/>
        <item x="2243"/>
        <item x="2198"/>
        <item x="2182"/>
        <item x="1562"/>
        <item x="2250"/>
        <item x="1742"/>
        <item x="1924"/>
        <item x="1536"/>
        <item x="1979"/>
        <item x="2108"/>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1575"/>
        <item x="1586"/>
        <item x="1588"/>
        <item x="1606"/>
        <item x="1607"/>
        <item x="1630"/>
        <item x="1632"/>
        <item x="1744"/>
        <item x="2117"/>
        <item x="1288"/>
        <item x="1289"/>
        <item x="1346"/>
        <item x="1347"/>
        <item x="1348"/>
        <item x="443"/>
        <item x="1349"/>
        <item x="1350"/>
        <item x="1351"/>
        <item x="1352"/>
        <item x="1353"/>
        <item x="1354"/>
        <item x="1661"/>
        <item x="464"/>
        <item x="1355"/>
        <item x="1356"/>
        <item x="1815"/>
        <item x="1816"/>
        <item x="1817"/>
        <item x="1818"/>
        <item x="1662"/>
        <item x="2119"/>
        <item x="1663"/>
        <item x="1664"/>
        <item x="1634"/>
        <item x="1846"/>
        <item x="1665"/>
        <item x="2258"/>
        <item x="1666"/>
        <item x="1667"/>
        <item x="1847"/>
        <item x="1848"/>
        <item x="1290"/>
        <item x="1291"/>
        <item x="1819"/>
        <item x="1820"/>
        <item x="1821"/>
        <item x="1292"/>
        <item x="1293"/>
        <item x="1668"/>
        <item x="1669"/>
        <item x="1294"/>
        <item x="1295"/>
        <item x="1357"/>
        <item x="1358"/>
        <item x="2120"/>
        <item x="2121"/>
        <item x="909"/>
        <item x="910"/>
        <item x="911"/>
        <item x="912"/>
        <item x="2066"/>
        <item x="1670"/>
        <item x="1671"/>
        <item x="1296"/>
        <item x="1297"/>
        <item x="1781"/>
        <item x="1672"/>
        <item x="1359"/>
        <item x="1673"/>
        <item x="2446"/>
        <item x="1674"/>
        <item x="1849"/>
        <item x="1822"/>
        <item x="1823"/>
        <item x="1850"/>
        <item x="1851"/>
        <item x="1852"/>
        <item x="1853"/>
        <item x="1854"/>
        <item x="913"/>
        <item x="1675"/>
        <item x="1676"/>
        <item x="1360"/>
        <item x="1677"/>
        <item x="1855"/>
        <item x="1678"/>
        <item x="1679"/>
        <item x="1856"/>
        <item x="1298"/>
        <item x="1640"/>
        <item x="2122"/>
        <item x="2123"/>
        <item x="1857"/>
        <item x="1680"/>
        <item x="1299"/>
        <item x="1300"/>
        <item x="1824"/>
        <item x="1825"/>
        <item x="1681"/>
        <item x="1361"/>
        <item x="1858"/>
        <item x="1859"/>
        <item x="2124"/>
        <item x="1860"/>
        <item x="1861"/>
        <item x="1862"/>
        <item x="1362"/>
        <item x="2125"/>
        <item x="1301"/>
        <item x="1682"/>
        <item x="1863"/>
        <item x="1302"/>
        <item x="1363"/>
        <item x="1683"/>
        <item x="1303"/>
        <item x="1364"/>
        <item x="1282"/>
        <item x="1304"/>
        <item x="1684"/>
        <item x="1305"/>
        <item x="1365"/>
        <item x="2126"/>
        <item x="1685"/>
        <item x="1686"/>
        <item x="1864"/>
        <item x="1865"/>
        <item x="1366"/>
        <item x="1367"/>
        <item x="1368"/>
        <item x="1687"/>
        <item x="1688"/>
        <item x="2214"/>
        <item x="2215"/>
        <item x="2118"/>
        <item x="1306"/>
        <item x="1307"/>
        <item x="1866"/>
        <item x="1867"/>
        <item x="1689"/>
        <item x="1690"/>
        <item x="1691"/>
        <item x="1868"/>
        <item x="1869"/>
        <item x="1870"/>
        <item x="1871"/>
        <item x="1692"/>
        <item x="1308"/>
        <item x="1872"/>
        <item x="1873"/>
        <item x="1693"/>
        <item x="1309"/>
        <item x="1694"/>
        <item x="1695"/>
        <item x="1874"/>
        <item x="1369"/>
        <item x="1370"/>
        <item x="1696"/>
        <item x="1310"/>
        <item x="1371"/>
        <item x="1311"/>
        <item x="1312"/>
        <item x="1875"/>
        <item x="1876"/>
        <item x="1372"/>
        <item x="1373"/>
        <item x="1374"/>
        <item x="1375"/>
        <item x="1376"/>
        <item x="1377"/>
        <item x="1378"/>
        <item x="1379"/>
        <item x="1380"/>
        <item x="1381"/>
        <item x="1382"/>
        <item x="1383"/>
        <item x="1384"/>
        <item x="1385"/>
        <item x="1386"/>
        <item x="1387"/>
        <item x="1697"/>
        <item x="1388"/>
        <item x="1389"/>
        <item x="1390"/>
        <item x="1877"/>
        <item x="1698"/>
        <item x="1391"/>
        <item x="1392"/>
        <item x="1826"/>
        <item x="1827"/>
        <item x="1393"/>
        <item x="1394"/>
        <item x="1395"/>
        <item x="1396"/>
        <item x="1397"/>
        <item x="1398"/>
        <item x="1399"/>
        <item x="1400"/>
        <item x="1401"/>
        <item x="1402"/>
        <item x="1403"/>
        <item x="1771"/>
        <item x="2281"/>
        <item x="1404"/>
        <item x="1878"/>
        <item x="1879"/>
        <item x="1699"/>
        <item x="1700"/>
        <item x="1405"/>
        <item x="1406"/>
        <item x="2447"/>
        <item x="1701"/>
        <item x="1702"/>
        <item x="1703"/>
        <item x="1704"/>
        <item x="1407"/>
        <item x="1408"/>
        <item x="1409"/>
        <item x="1959"/>
        <item x="4"/>
        <item x="1705"/>
        <item x="1706"/>
        <item x="1707"/>
        <item x="1708"/>
        <item x="1709"/>
        <item x="1880"/>
        <item x="1881"/>
        <item x="1710"/>
        <item x="2264"/>
        <item x="914"/>
        <item x="2259"/>
        <item x="75"/>
        <item x="1828"/>
        <item x="1882"/>
        <item x="1782"/>
        <item x="1711"/>
        <item x="1712"/>
        <item x="2448"/>
        <item x="1410"/>
        <item x="1411"/>
        <item x="1713"/>
        <item x="2303"/>
        <item x="1412"/>
        <item x="1413"/>
        <item x="1414"/>
        <item x="1415"/>
        <item x="1416"/>
        <item x="1417"/>
        <item x="1418"/>
        <item x="1419"/>
        <item x="1420"/>
        <item x="1421"/>
        <item x="1422"/>
        <item x="1883"/>
        <item x="1884"/>
        <item x="2270"/>
        <item x="2272"/>
        <item x="2589"/>
        <item x="5"/>
        <item x="6"/>
        <item x="915"/>
        <item x="2576"/>
        <item x="916"/>
        <item x="587"/>
        <item x="917"/>
        <item x="1234"/>
        <item x="1235"/>
        <item x="1247"/>
        <item x="918"/>
        <item x="2594"/>
        <item x="919"/>
        <item x="920"/>
        <item x="921"/>
        <item x="922"/>
        <item x="923"/>
        <item x="924"/>
        <item x="76"/>
        <item x="444"/>
        <item x="588"/>
        <item x="2449"/>
        <item x="925"/>
        <item x="2294"/>
        <item x="445"/>
        <item x="2304"/>
        <item x="2305"/>
        <item x="2306"/>
        <item x="926"/>
        <item x="2467"/>
        <item x="2468"/>
        <item x="2469"/>
        <item x="2490"/>
        <item x="2491"/>
        <item x="2492"/>
        <item x="927"/>
        <item x="2533"/>
        <item x="2534"/>
        <item x="2273"/>
        <item x="2274"/>
        <item x="2275"/>
        <item x="2547"/>
        <item x="2548"/>
        <item x="2562"/>
        <item x="2566"/>
        <item x="2577"/>
        <item x="2578"/>
        <item x="2612"/>
        <item x="2307"/>
        <item x="564"/>
        <item x="928"/>
        <item x="2927"/>
        <item x="2928"/>
        <item x="2929"/>
        <item x="2450"/>
        <item x="2937"/>
        <item x="929"/>
        <item x="446"/>
        <item x="2282"/>
        <item x="2285"/>
        <item x="930"/>
        <item x="931"/>
        <item x="932"/>
        <item x="2493"/>
        <item x="2579"/>
        <item x="2276"/>
        <item x="2470"/>
        <item x="2549"/>
        <item x="2595"/>
        <item x="2494"/>
        <item x="2563"/>
        <item x="2567"/>
        <item x="1514"/>
        <item x="1280"/>
        <item x="933"/>
        <item x="1499"/>
        <item x="1423"/>
        <item x="934"/>
        <item x="935"/>
        <item x="936"/>
        <item x="937"/>
        <item x="1714"/>
        <item x="1577"/>
        <item x="1573"/>
        <item x="1628"/>
        <item x="1806"/>
        <item x="2550"/>
        <item x="938"/>
        <item x="2224"/>
        <item x="939"/>
        <item x="2225"/>
        <item x="2226"/>
        <item x="20"/>
        <item x="193"/>
        <item x="77"/>
        <item x="78"/>
        <item x="12"/>
        <item x="13"/>
        <item x="14"/>
        <item x="940"/>
        <item x="941"/>
        <item x="26"/>
        <item x="27"/>
        <item x="79"/>
        <item x="80"/>
        <item x="81"/>
        <item x="82"/>
        <item x="110"/>
        <item x="111"/>
        <item x="112"/>
        <item x="113"/>
        <item x="114"/>
        <item x="115"/>
        <item x="120"/>
        <item x="942"/>
        <item x="943"/>
        <item x="83"/>
        <item x="408"/>
        <item x="132"/>
        <item x="133"/>
        <item x="135"/>
        <item x="134"/>
        <item x="171"/>
        <item x="172"/>
        <item x="173"/>
        <item x="174"/>
        <item x="175"/>
        <item x="301"/>
        <item x="224"/>
        <item x="225"/>
        <item x="221"/>
        <item x="228"/>
        <item x="229"/>
        <item x="233"/>
        <item x="234"/>
        <item x="254"/>
        <item x="255"/>
        <item x="258"/>
        <item x="259"/>
        <item x="84"/>
        <item x="176"/>
        <item x="276"/>
        <item x="277"/>
        <item x="278"/>
        <item x="282"/>
        <item x="944"/>
        <item x="945"/>
        <item x="274"/>
        <item x="275"/>
        <item x="263"/>
        <item x="279"/>
        <item x="306"/>
        <item x="177"/>
        <item x="178"/>
        <item x="179"/>
        <item x="291"/>
        <item x="348"/>
        <item x="349"/>
        <item x="302"/>
        <item x="303"/>
        <item x="304"/>
        <item x="351"/>
        <item x="311"/>
        <item x="312"/>
        <item x="353"/>
        <item x="354"/>
        <item x="316"/>
        <item x="317"/>
        <item x="357"/>
        <item x="358"/>
        <item x="324"/>
        <item x="325"/>
        <item x="361"/>
        <item x="344"/>
        <item x="345"/>
        <item x="366"/>
        <item x="367"/>
        <item x="340"/>
        <item x="946"/>
        <item x="360"/>
        <item x="372"/>
        <item x="373"/>
        <item x="377"/>
        <item x="15"/>
        <item x="381"/>
        <item x="382"/>
        <item x="385"/>
        <item x="386"/>
        <item x="387"/>
        <item x="388"/>
        <item x="389"/>
        <item x="393"/>
        <item x="390"/>
        <item x="395"/>
        <item x="396"/>
        <item x="85"/>
        <item x="400"/>
        <item x="401"/>
        <item x="402"/>
        <item x="409"/>
        <item x="407"/>
        <item x="410"/>
        <item x="947"/>
        <item x="419"/>
        <item x="948"/>
        <item x="949"/>
        <item x="950"/>
        <item x="420"/>
        <item x="951"/>
        <item x="952"/>
        <item x="412"/>
        <item x="116"/>
        <item x="2580"/>
        <item x="2322"/>
        <item x="2471"/>
        <item x="2277"/>
        <item x="2551"/>
        <item x="447"/>
        <item x="86"/>
        <item x="180"/>
        <item x="87"/>
        <item x="341"/>
        <item x="2637"/>
        <item x="2638"/>
        <item x="2645"/>
        <item x="2646"/>
        <item x="493"/>
        <item x="494"/>
        <item x="495"/>
        <item x="485"/>
        <item x="486"/>
        <item x="487"/>
        <item x="488"/>
        <item x="489"/>
        <item x="953"/>
        <item x="954"/>
        <item x="514"/>
        <item x="501"/>
        <item x="502"/>
        <item x="503"/>
        <item x="955"/>
        <item x="956"/>
        <item x="957"/>
        <item x="958"/>
        <item x="959"/>
        <item x="960"/>
        <item x="492"/>
        <item x="961"/>
        <item x="2654"/>
        <item x="2665"/>
        <item x="2700"/>
        <item x="2875"/>
        <item x="2880"/>
        <item x="2888"/>
        <item x="2657"/>
        <item x="2893"/>
        <item x="2899"/>
        <item x="2905"/>
        <item x="2910"/>
        <item x="2915"/>
        <item x="2922"/>
        <item x="2691"/>
        <item x="962"/>
        <item x="284"/>
        <item x="517"/>
        <item x="518"/>
        <item x="531"/>
        <item x="526"/>
        <item x="527"/>
        <item x="528"/>
        <item x="529"/>
        <item x="963"/>
        <item x="2495"/>
        <item x="535"/>
        <item x="536"/>
        <item x="537"/>
        <item x="538"/>
        <item x="964"/>
        <item x="965"/>
        <item x="966"/>
        <item x="967"/>
        <item x="539"/>
        <item x="540"/>
        <item x="541"/>
        <item x="551"/>
        <item x="552"/>
        <item x="553"/>
        <item x="545"/>
        <item x="546"/>
        <item x="547"/>
        <item x="557"/>
        <item x="558"/>
        <item x="559"/>
        <item x="560"/>
        <item x="968"/>
        <item x="2461"/>
        <item x="2462"/>
        <item x="2463"/>
        <item x="2464"/>
        <item x="2465"/>
        <item x="2859"/>
        <item x="2860"/>
        <item x="2861"/>
        <item x="2862"/>
        <item x="2692"/>
        <item x="2863"/>
        <item x="2693"/>
        <item x="969"/>
        <item x="970"/>
        <item x="1550"/>
        <item x="971"/>
        <item x="589"/>
        <item x="2496"/>
        <item x="1494"/>
        <item x="2497"/>
        <item x="1313"/>
        <item x="1558"/>
        <item x="1635"/>
        <item x="1715"/>
        <item x="1582"/>
        <item x="1568"/>
        <item x="1569"/>
        <item x="1605"/>
        <item x="1885"/>
        <item x="1909"/>
        <item x="1910"/>
        <item x="1911"/>
        <item x="1948"/>
        <item x="1949"/>
        <item x="1950"/>
        <item x="1980"/>
        <item x="1981"/>
        <item x="1982"/>
        <item x="2010"/>
        <item x="2011"/>
        <item x="2012"/>
        <item x="2039"/>
        <item x="2040"/>
        <item x="2041"/>
        <item x="1914"/>
        <item x="1915"/>
        <item x="1916"/>
        <item x="1986"/>
        <item x="1987"/>
        <item x="1988"/>
        <item x="2015"/>
        <item x="2016"/>
        <item x="2017"/>
        <item x="2045"/>
        <item x="2046"/>
        <item x="2047"/>
        <item x="2072"/>
        <item x="1886"/>
        <item x="2613"/>
        <item x="2227"/>
        <item x="1887"/>
        <item x="1888"/>
        <item x="1889"/>
        <item x="2498"/>
        <item x="2381"/>
        <item x="2382"/>
        <item x="2383"/>
        <item x="2384"/>
        <item x="2380"/>
        <item x="2323"/>
        <item x="2324"/>
        <item x="2325"/>
        <item x="2326"/>
        <item x="2327"/>
        <item x="2328"/>
        <item x="2329"/>
        <item x="2355"/>
        <item x="2356"/>
        <item x="2357"/>
        <item x="2358"/>
        <item x="2359"/>
        <item x="2396"/>
        <item x="2369"/>
        <item x="2370"/>
        <item x="2389"/>
        <item x="2390"/>
        <item x="2391"/>
        <item x="2392"/>
        <item x="2398"/>
        <item x="972"/>
        <item x="973"/>
        <item x="974"/>
        <item x="975"/>
        <item x="976"/>
        <item x="88"/>
        <item x="89"/>
        <item x="90"/>
        <item x="181"/>
        <item x="182"/>
        <item x="183"/>
        <item x="2127"/>
        <item x="2128"/>
        <item x="2129"/>
        <item x="977"/>
        <item x="448"/>
        <item x="2560"/>
        <item x="978"/>
        <item x="979"/>
        <item x="2451"/>
        <item x="980"/>
        <item x="981"/>
        <item x="982"/>
        <item x="983"/>
        <item x="984"/>
        <item x="985"/>
        <item x="986"/>
        <item x="987"/>
        <item x="1424"/>
        <item x="1425"/>
        <item x="1426"/>
        <item x="1427"/>
        <item x="1428"/>
        <item x="1429"/>
        <item x="1236"/>
        <item x="1258"/>
        <item x="1799"/>
        <item x="1248"/>
        <item x="1249"/>
        <item x="1238"/>
        <item x="1272"/>
        <item x="2286"/>
        <item x="1237"/>
        <item x="1271"/>
        <item x="1270"/>
        <item x="1268"/>
        <item x="1269"/>
        <item x="1275"/>
        <item x="1277"/>
        <item x="1274"/>
        <item x="1278"/>
        <item x="2262"/>
        <item x="2263"/>
        <item x="988"/>
        <item x="989"/>
        <item x="990"/>
        <item x="991"/>
        <item x="992"/>
        <item x="993"/>
        <item x="994"/>
        <item x="995"/>
        <item x="996"/>
        <item x="997"/>
        <item x="998"/>
        <item x="999"/>
        <item x="1000"/>
        <item x="1001"/>
        <item x="1002"/>
        <item x="2265"/>
        <item x="1250"/>
        <item x="1251"/>
        <item x="1252"/>
        <item x="1253"/>
        <item x="1254"/>
        <item x="1255"/>
        <item x="2266"/>
        <item x="1256"/>
        <item x="1257"/>
        <item x="2267"/>
        <item x="2268"/>
        <item x="2095"/>
        <item x="569"/>
        <item x="2297"/>
        <item x="2936"/>
        <item x="1789"/>
        <item x="1793"/>
        <item x="2067"/>
        <item x="2068"/>
        <item x="2096"/>
        <item x="2097"/>
        <item x="2112"/>
        <item x="2079"/>
        <item x="2080"/>
        <item x="2104"/>
        <item x="2105"/>
        <item x="2115"/>
        <item x="2499"/>
        <item x="2293"/>
        <item x="2295"/>
        <item x="2296"/>
        <item x="1716"/>
        <item x="1003"/>
        <item x="1430"/>
        <item x="1431"/>
        <item x="1432"/>
        <item x="1433"/>
        <item x="1004"/>
        <item x="590"/>
        <item x="591"/>
        <item x="1005"/>
        <item x="592"/>
        <item x="1006"/>
        <item x="2300"/>
        <item x="2301"/>
        <item x="2308"/>
        <item x="1007"/>
        <item x="1008"/>
        <item x="1009"/>
        <item x="1010"/>
        <item x="2309"/>
        <item x="2310"/>
        <item x="2311"/>
        <item x="2312"/>
        <item x="2407"/>
        <item x="1192"/>
        <item x="1434"/>
        <item x="1435"/>
        <item x="2452"/>
        <item x="1436"/>
        <item x="1437"/>
        <item x="1438"/>
        <item x="1439"/>
        <item x="1440"/>
        <item x="1441"/>
        <item x="1442"/>
        <item x="1443"/>
        <item x="1444"/>
        <item x="1445"/>
        <item x="1446"/>
        <item x="1447"/>
        <item x="1448"/>
        <item x="1449"/>
        <item x="1450"/>
        <item x="1451"/>
        <item x="1452"/>
        <item x="1011"/>
        <item x="449"/>
        <item x="1453"/>
        <item x="565"/>
        <item x="1012"/>
        <item x="1890"/>
        <item x="2360"/>
        <item x="2346"/>
        <item x="2315"/>
        <item x="2347"/>
        <item x="2348"/>
        <item x="2316"/>
        <item x="2405"/>
        <item x="2393"/>
        <item x="2397"/>
        <item x="2394"/>
        <item x="2386"/>
        <item x="2345"/>
        <item x="2399"/>
        <item x="2385"/>
        <item x="2406"/>
        <item x="1013"/>
        <item x="1014"/>
        <item x="1015"/>
        <item x="1016"/>
        <item x="2438"/>
        <item x="1017"/>
        <item x="1018"/>
        <item x="1019"/>
        <item x="1020"/>
        <item x="1021"/>
        <item x="1022"/>
        <item x="1023"/>
        <item x="1024"/>
        <item x="1025"/>
        <item x="1026"/>
        <item x="1027"/>
        <item x="1028"/>
        <item x="1029"/>
        <item x="1030"/>
        <item x="1031"/>
        <item x="1032"/>
        <item x="1033"/>
        <item x="1034"/>
        <item x="1035"/>
        <item x="1036"/>
        <item x="1037"/>
        <item x="1038"/>
        <item x="1039"/>
        <item x="1040"/>
        <item x="2330"/>
        <item x="2331"/>
        <item x="2361"/>
        <item x="2362"/>
        <item x="2332"/>
        <item x="2333"/>
        <item x="2334"/>
        <item x="2335"/>
        <item x="2336"/>
        <item x="2337"/>
        <item x="2338"/>
        <item x="2339"/>
        <item x="2340"/>
        <item x="2341"/>
        <item x="2363"/>
        <item x="2342"/>
        <item x="2364"/>
        <item x="2365"/>
        <item x="2366"/>
        <item x="2408"/>
        <item x="2343"/>
        <item x="2344"/>
        <item x="1041"/>
        <item x="2367"/>
        <item x="1454"/>
        <item x="1042"/>
        <item x="1455"/>
        <item x="2439"/>
        <item x="2453"/>
        <item x="2454"/>
        <item x="2455"/>
        <item x="2456"/>
        <item x="2478"/>
        <item x="2481"/>
        <item x="2466"/>
        <item x="2479"/>
        <item x="2480"/>
        <item x="2472"/>
        <item x="2473"/>
        <item x="2474"/>
        <item x="2475"/>
        <item x="2476"/>
        <item x="2477"/>
        <item x="1456"/>
        <item x="1043"/>
        <item x="2500"/>
        <item x="2501"/>
        <item x="2502"/>
        <item x="2581"/>
        <item x="2526"/>
        <item x="2561"/>
        <item x="1457"/>
        <item x="1458"/>
        <item x="1459"/>
        <item x="1460"/>
        <item x="1461"/>
        <item x="1462"/>
        <item x="1044"/>
        <item x="2529"/>
        <item x="2531"/>
        <item x="2530"/>
        <item x="2541"/>
        <item x="2532"/>
        <item x="2542"/>
        <item x="2543"/>
        <item x="2535"/>
        <item x="2503"/>
        <item x="2504"/>
        <item x="2505"/>
        <item x="2506"/>
        <item x="2507"/>
        <item x="2574"/>
        <item x="2508"/>
        <item x="2509"/>
        <item x="2510"/>
        <item x="2511"/>
        <item x="2512"/>
        <item x="2513"/>
        <item x="0"/>
        <item x="2525"/>
        <item x="2527"/>
        <item x="2524"/>
        <item x="2528"/>
        <item x="342"/>
        <item x="1045"/>
        <item x="1463"/>
        <item x="1464"/>
        <item x="1465"/>
        <item x="1466"/>
        <item x="1467"/>
        <item x="1468"/>
        <item x="2130"/>
        <item x="2131"/>
        <item x="1046"/>
        <item x="2552"/>
        <item x="2278"/>
        <item x="1047"/>
        <item x="1048"/>
        <item x="1049"/>
        <item x="1050"/>
        <item x="1051"/>
        <item x="1052"/>
        <item x="1053"/>
        <item x="1054"/>
        <item x="1055"/>
        <item x="1056"/>
        <item x="1314"/>
        <item x="2514"/>
        <item x="2553"/>
        <item x="2554"/>
        <item x="2555"/>
        <item x="2556"/>
        <item x="2557"/>
        <item x="2558"/>
        <item x="2409"/>
        <item x="594"/>
        <item x="1469"/>
        <item x="2269"/>
        <item x="1470"/>
        <item x="1471"/>
        <item x="2291"/>
        <item x="2568"/>
        <item x="2564"/>
        <item x="2569"/>
        <item x="2570"/>
        <item x="2571"/>
        <item x="2572"/>
        <item x="2573"/>
        <item x="2292"/>
        <item x="1472"/>
        <item x="1717"/>
        <item x="1891"/>
        <item x="1892"/>
        <item x="595"/>
        <item x="596"/>
        <item x="2313"/>
        <item x="2279"/>
        <item x="2582"/>
        <item x="2583"/>
        <item x="91"/>
        <item x="184"/>
        <item x="2924"/>
        <item x="2575"/>
        <item x="1057"/>
        <item x="1473"/>
        <item x="1474"/>
        <item x="1475"/>
        <item x="1476"/>
        <item x="2587"/>
        <item x="2588"/>
        <item x="1315"/>
        <item x="1718"/>
        <item x="1641"/>
        <item x="1893"/>
        <item x="1894"/>
        <item x="1895"/>
        <item x="1896"/>
        <item x="2132"/>
        <item x="2133"/>
        <item x="2134"/>
        <item x="2228"/>
        <item x="2515"/>
        <item x="2600"/>
        <item x="2591"/>
        <item x="2592"/>
        <item x="2590"/>
        <item x="2596"/>
        <item x="2597"/>
        <item x="2598"/>
        <item x="2599"/>
        <item x="2604"/>
        <item x="2610"/>
        <item x="2619"/>
        <item x="2626"/>
        <item x="2620"/>
        <item x="2602"/>
        <item x="2601"/>
        <item x="2635"/>
        <item x="2636"/>
        <item x="2314"/>
        <item x="2614"/>
        <item x="2634"/>
        <item x="2615"/>
        <item x="2616"/>
        <item x="2617"/>
        <item x="2618"/>
        <item x="2585"/>
        <item x="2586"/>
        <item x="2584"/>
        <item x="92"/>
        <item x="2694"/>
        <item x="2864"/>
        <item x="2865"/>
        <item x="2866"/>
        <item x="2280"/>
        <item x="1719"/>
        <item x="1720"/>
        <item x="1721"/>
        <item x="1897"/>
        <item x="1722"/>
        <item x="1723"/>
        <item x="2559"/>
        <item x="2516"/>
        <item x="1058"/>
        <item x="2457"/>
        <item x="1059"/>
        <item x="1060"/>
        <item x="2867"/>
        <item x="117"/>
        <item x="2868"/>
        <item x="2925"/>
        <item x="2923"/>
        <item x="1061"/>
        <item x="1062"/>
        <item x="1063"/>
        <item x="2869"/>
        <item x="1477"/>
        <item x="1478"/>
        <item x="1479"/>
        <item x="1232"/>
        <item x="1193"/>
        <item x="93"/>
        <item x="94"/>
        <item x="95"/>
        <item x="1480"/>
        <item x="1481"/>
        <item x="1482"/>
        <item x="597"/>
        <item x="598"/>
        <item x="599"/>
        <item x="1483"/>
        <item x="1064"/>
        <item x="1065"/>
        <item x="1066"/>
        <item x="2517"/>
        <item x="2518"/>
        <item x="2519"/>
        <item x="2520"/>
        <item x="2521"/>
        <item x="2522"/>
        <item x="2926"/>
        <item x="2930"/>
        <item x="2931"/>
        <item x="21"/>
        <item x="194"/>
        <item x="307"/>
        <item x="413"/>
        <item x="414"/>
        <item x="451"/>
        <item x="511"/>
        <item x="533"/>
        <item x="2882"/>
        <item x="2884"/>
        <item x="570"/>
        <item x="1491"/>
        <item x="1800"/>
        <item x="2086"/>
        <item x="2151"/>
        <item x="1260"/>
        <item x="2298"/>
        <item x="2371"/>
        <item x="2373"/>
        <item x="2628"/>
        <item x="2934"/>
        <item x="1484"/>
        <item x="2135"/>
        <item x="2136"/>
        <item x="2137"/>
        <item x="2138"/>
        <item x="2139"/>
        <item x="2140"/>
        <item x="2141"/>
        <item x="2142"/>
        <item x="2143"/>
        <item x="2144"/>
        <item x="2145"/>
        <item x="2146"/>
        <item x="2147"/>
        <item x="2148"/>
        <item x="2149"/>
        <item x="2150"/>
        <item x="96"/>
        <item x="97"/>
        <item x="98"/>
        <item x="99"/>
        <item x="100"/>
        <item x="101"/>
        <item x="102"/>
        <item x="103"/>
        <item x="22"/>
        <item x="195"/>
        <item x="308"/>
        <item x="415"/>
        <item x="452"/>
        <item x="496"/>
        <item x="512"/>
        <item x="534"/>
        <item x="571"/>
        <item x="1492"/>
        <item x="1801"/>
        <item x="2087"/>
        <item x="2152"/>
        <item x="2299"/>
        <item x="2372"/>
        <item x="2374"/>
        <item x="2629"/>
        <item x="2883"/>
        <item x="2885"/>
        <item x="2935"/>
        <item x="600"/>
        <item x="601"/>
        <item x="602"/>
        <item x="2658"/>
        <item x="603"/>
        <item x="2458"/>
        <item x="1067"/>
        <item x="2523"/>
        <item x="2932"/>
        <item x="2938"/>
        <item x="2939"/>
        <item x="2940"/>
        <item x="1068"/>
        <item x="1069"/>
        <item x="2941"/>
        <item x="2942"/>
        <item x="2943"/>
        <item x="2944"/>
        <item x="2945"/>
        <item x="2946"/>
        <item x="2947"/>
        <item x="1070"/>
        <item x="1071"/>
        <item x="1072"/>
        <item x="1073"/>
        <item x="2948"/>
        <item x="1074"/>
        <item x="2933"/>
        <item x="343"/>
        <item x="1485"/>
        <item x="1486"/>
        <item t="default"/>
      </items>
    </pivotField>
    <pivotField axis="axisCol" multipleItemSelectionAllowed="1" showAll="0">
      <items count="8">
        <item x="3"/>
        <item x="1"/>
        <item h="1" x="0"/>
        <item x="2"/>
        <item h="1" x="6"/>
        <item x="4"/>
        <item x="5"/>
        <item t="default"/>
      </items>
    </pivotField>
    <pivotField showAll="0">
      <items count="28">
        <item x="6"/>
        <item x="9"/>
        <item x="25"/>
        <item x="7"/>
        <item x="10"/>
        <item x="20"/>
        <item x="11"/>
        <item x="23"/>
        <item x="12"/>
        <item x="17"/>
        <item x="19"/>
        <item x="4"/>
        <item x="5"/>
        <item x="1"/>
        <item x="0"/>
        <item x="22"/>
        <item x="2"/>
        <item x="13"/>
        <item x="15"/>
        <item x="21"/>
        <item x="3"/>
        <item x="14"/>
        <item x="26"/>
        <item x="18"/>
        <item x="16"/>
        <item x="8"/>
        <item x="24"/>
        <item t="default"/>
      </items>
    </pivotField>
    <pivotField showAll="0"/>
    <pivotField showAll="0">
      <items count="49">
        <item x="36"/>
        <item x="21"/>
        <item x="43"/>
        <item x="28"/>
        <item x="23"/>
        <item x="45"/>
        <item x="40"/>
        <item x="6"/>
        <item x="42"/>
        <item x="9"/>
        <item x="29"/>
        <item x="25"/>
        <item x="7"/>
        <item x="46"/>
        <item x="12"/>
        <item x="32"/>
        <item x="34"/>
        <item x="20"/>
        <item x="37"/>
        <item x="0"/>
        <item x="14"/>
        <item x="13"/>
        <item x="24"/>
        <item x="33"/>
        <item x="3"/>
        <item x="16"/>
        <item x="27"/>
        <item x="44"/>
        <item x="5"/>
        <item x="15"/>
        <item x="35"/>
        <item x="10"/>
        <item x="22"/>
        <item x="4"/>
        <item x="11"/>
        <item x="8"/>
        <item x="38"/>
        <item x="39"/>
        <item x="17"/>
        <item x="2"/>
        <item x="18"/>
        <item x="41"/>
        <item x="47"/>
        <item x="30"/>
        <item x="31"/>
        <item x="19"/>
        <item x="1"/>
        <item x="26"/>
        <item t="default"/>
      </items>
    </pivotField>
    <pivotField showAll="0"/>
    <pivotField showAll="0"/>
    <pivotField showAll="0"/>
    <pivotField showAll="0"/>
  </pivotFields>
  <rowFields count="2">
    <field x="1"/>
    <field x="2"/>
  </rowFields>
  <rowItems count="294">
    <i>
      <x v="5"/>
    </i>
    <i>
      <x v="6"/>
    </i>
    <i>
      <x v="10"/>
    </i>
    <i>
      <x v="13"/>
    </i>
    <i>
      <x v="16"/>
    </i>
    <i>
      <x v="19"/>
    </i>
    <i>
      <x v="20"/>
    </i>
    <i>
      <x v="22"/>
    </i>
    <i>
      <x v="23"/>
    </i>
    <i>
      <x v="29"/>
    </i>
    <i>
      <x v="32"/>
    </i>
    <i>
      <x v="33"/>
    </i>
    <i>
      <x v="34"/>
    </i>
    <i>
      <x v="36"/>
    </i>
    <i>
      <x v="40"/>
    </i>
    <i>
      <x v="45"/>
    </i>
    <i>
      <x v="49"/>
    </i>
    <i>
      <x v="50"/>
    </i>
    <i>
      <x v="60"/>
    </i>
    <i>
      <x v="63"/>
    </i>
    <i>
      <x v="64"/>
    </i>
    <i>
      <x v="66"/>
    </i>
    <i>
      <x v="69"/>
    </i>
    <i>
      <x v="77"/>
    </i>
    <i>
      <x v="85"/>
    </i>
    <i>
      <x v="87"/>
    </i>
    <i>
      <x v="90"/>
    </i>
    <i>
      <x v="91"/>
    </i>
    <i>
      <x v="100"/>
    </i>
    <i>
      <x v="101"/>
    </i>
    <i>
      <x v="104"/>
    </i>
    <i>
      <x v="105"/>
    </i>
    <i>
      <x v="112"/>
    </i>
    <i>
      <x v="122"/>
    </i>
    <i>
      <x v="123"/>
    </i>
    <i>
      <x v="125"/>
    </i>
    <i>
      <x v="126"/>
    </i>
    <i>
      <x v="128"/>
    </i>
    <i>
      <x v="129"/>
    </i>
    <i>
      <x v="132"/>
    </i>
    <i>
      <x v="133"/>
    </i>
    <i>
      <x v="138"/>
    </i>
    <i>
      <x v="139"/>
    </i>
    <i>
      <x v="150"/>
    </i>
    <i>
      <x v="151"/>
    </i>
    <i>
      <x v="152"/>
    </i>
    <i>
      <x v="155"/>
    </i>
    <i>
      <x v="156"/>
    </i>
    <i>
      <x v="158"/>
    </i>
    <i>
      <x v="160"/>
    </i>
    <i>
      <x v="163"/>
    </i>
    <i>
      <x v="164"/>
    </i>
    <i>
      <x v="166"/>
    </i>
    <i>
      <x v="167"/>
    </i>
    <i>
      <x v="172"/>
    </i>
    <i>
      <x v="173"/>
    </i>
    <i>
      <x v="175"/>
    </i>
    <i>
      <x v="178"/>
    </i>
    <i>
      <x v="182"/>
    </i>
    <i>
      <x v="186"/>
    </i>
    <i>
      <x v="189"/>
    </i>
    <i>
      <x v="192"/>
    </i>
    <i>
      <x v="194"/>
    </i>
    <i>
      <x v="198"/>
    </i>
    <i>
      <x v="201"/>
    </i>
    <i>
      <x v="202"/>
    </i>
    <i>
      <x v="203"/>
    </i>
    <i>
      <x v="204"/>
    </i>
    <i>
      <x v="207"/>
    </i>
    <i>
      <x v="208"/>
    </i>
    <i>
      <x v="210"/>
    </i>
    <i>
      <x v="214"/>
    </i>
    <i>
      <x v="217"/>
    </i>
    <i>
      <x v="219"/>
    </i>
    <i>
      <x v="221"/>
    </i>
    <i>
      <x v="222"/>
    </i>
    <i>
      <x v="223"/>
    </i>
    <i>
      <x v="224"/>
    </i>
    <i>
      <x v="225"/>
    </i>
    <i>
      <x v="226"/>
    </i>
    <i>
      <x v="227"/>
    </i>
    <i>
      <x v="228"/>
    </i>
    <i>
      <x v="232"/>
    </i>
    <i>
      <x v="234"/>
    </i>
    <i>
      <x v="235"/>
    </i>
    <i>
      <x v="236"/>
    </i>
    <i>
      <x v="241"/>
    </i>
    <i>
      <x v="246"/>
    </i>
    <i>
      <x v="248"/>
    </i>
    <i>
      <x v="251"/>
    </i>
    <i>
      <x v="259"/>
    </i>
    <i>
      <x v="261"/>
    </i>
    <i>
      <x v="263"/>
    </i>
    <i>
      <x v="264"/>
    </i>
    <i>
      <x v="265"/>
    </i>
    <i>
      <x v="267"/>
    </i>
    <i>
      <x v="271"/>
    </i>
    <i>
      <x v="274"/>
    </i>
    <i>
      <x v="275"/>
    </i>
    <i>
      <x v="277"/>
    </i>
    <i>
      <x v="278"/>
    </i>
    <i>
      <x v="280"/>
    </i>
    <i>
      <x v="287"/>
    </i>
    <i>
      <x v="292"/>
    </i>
    <i>
      <x v="293"/>
    </i>
    <i>
      <x v="297"/>
    </i>
    <i>
      <x v="298"/>
    </i>
    <i>
      <x v="301"/>
    </i>
    <i>
      <x v="302"/>
    </i>
    <i>
      <x v="305"/>
    </i>
    <i>
      <x v="307"/>
    </i>
    <i>
      <x v="309"/>
    </i>
    <i>
      <x v="310"/>
    </i>
    <i>
      <x v="311"/>
    </i>
    <i>
      <x v="313"/>
    </i>
    <i>
      <x v="316"/>
    </i>
    <i>
      <x v="319"/>
    </i>
    <i>
      <x v="321"/>
    </i>
    <i>
      <x v="323"/>
    </i>
    <i>
      <x v="326"/>
    </i>
    <i>
      <x v="327"/>
    </i>
    <i>
      <x v="332"/>
    </i>
    <i>
      <x v="333"/>
    </i>
    <i>
      <x v="334"/>
    </i>
    <i>
      <x v="335"/>
    </i>
    <i>
      <x v="338"/>
    </i>
    <i>
      <x v="339"/>
    </i>
    <i>
      <x v="340"/>
    </i>
    <i>
      <x v="341"/>
    </i>
    <i>
      <x v="342"/>
    </i>
    <i>
      <x v="345"/>
    </i>
    <i>
      <x v="347"/>
    </i>
    <i>
      <x v="348"/>
    </i>
    <i>
      <x v="351"/>
    </i>
    <i>
      <x v="352"/>
    </i>
    <i>
      <x v="356"/>
    </i>
    <i>
      <x v="359"/>
    </i>
    <i>
      <x v="364"/>
    </i>
    <i>
      <x v="368"/>
    </i>
    <i>
      <x v="377"/>
    </i>
    <i>
      <x v="388"/>
    </i>
    <i>
      <x v="391"/>
    </i>
    <i>
      <x v="392"/>
    </i>
    <i>
      <x v="395"/>
    </i>
    <i>
      <x v="399"/>
    </i>
    <i>
      <x v="401"/>
    </i>
    <i>
      <x v="404"/>
    </i>
    <i>
      <x v="405"/>
    </i>
    <i>
      <x v="406"/>
    </i>
    <i>
      <x v="407"/>
    </i>
    <i>
      <x v="410"/>
    </i>
    <i>
      <x v="412"/>
    </i>
    <i>
      <x v="414"/>
    </i>
    <i>
      <x v="415"/>
    </i>
    <i>
      <x v="417"/>
    </i>
    <i>
      <x v="418"/>
    </i>
    <i>
      <x v="419"/>
    </i>
    <i>
      <x v="421"/>
    </i>
    <i>
      <x v="423"/>
    </i>
    <i>
      <x v="428"/>
    </i>
    <i>
      <x v="430"/>
    </i>
    <i>
      <x v="432"/>
    </i>
    <i>
      <x v="434"/>
    </i>
    <i>
      <x v="436"/>
    </i>
    <i>
      <x v="437"/>
    </i>
    <i>
      <x v="439"/>
    </i>
    <i>
      <x v="440"/>
    </i>
    <i>
      <x v="442"/>
    </i>
    <i>
      <x v="445"/>
    </i>
    <i>
      <x v="447"/>
    </i>
    <i>
      <x v="448"/>
    </i>
    <i>
      <x v="451"/>
    </i>
    <i>
      <x v="457"/>
    </i>
    <i>
      <x v="458"/>
    </i>
    <i>
      <x v="464"/>
    </i>
    <i>
      <x v="467"/>
    </i>
    <i>
      <x v="468"/>
    </i>
    <i>
      <x v="469"/>
    </i>
    <i>
      <x v="470"/>
    </i>
    <i>
      <x v="474"/>
    </i>
    <i>
      <x v="475"/>
    </i>
    <i>
      <x v="476"/>
    </i>
    <i>
      <x v="479"/>
    </i>
    <i>
      <x v="480"/>
    </i>
    <i>
      <x v="481"/>
    </i>
    <i>
      <x v="483"/>
    </i>
    <i>
      <x v="484"/>
    </i>
    <i>
      <x v="486"/>
    </i>
    <i>
      <x v="489"/>
    </i>
    <i>
      <x v="493"/>
    </i>
    <i>
      <x v="496"/>
    </i>
    <i>
      <x v="498"/>
    </i>
    <i>
      <x v="499"/>
    </i>
    <i>
      <x v="500"/>
    </i>
    <i>
      <x v="503"/>
    </i>
    <i>
      <x v="506"/>
    </i>
    <i>
      <x v="508"/>
    </i>
    <i>
      <x v="512"/>
    </i>
    <i>
      <x v="515"/>
    </i>
    <i>
      <x v="517"/>
    </i>
    <i>
      <x v="519"/>
    </i>
    <i>
      <x v="520"/>
    </i>
    <i>
      <x v="523"/>
    </i>
    <i>
      <x v="525"/>
    </i>
    <i>
      <x v="527"/>
    </i>
    <i>
      <x v="529"/>
    </i>
    <i>
      <x v="531"/>
    </i>
    <i>
      <x v="533"/>
    </i>
    <i>
      <x v="535"/>
    </i>
    <i>
      <x v="537"/>
    </i>
    <i>
      <x v="538"/>
    </i>
    <i>
      <x v="539"/>
    </i>
    <i>
      <x v="540"/>
    </i>
    <i>
      <x v="542"/>
    </i>
    <i>
      <x v="544"/>
    </i>
    <i>
      <x v="545"/>
    </i>
    <i>
      <x v="547"/>
    </i>
    <i>
      <x v="552"/>
    </i>
    <i>
      <x v="554"/>
    </i>
    <i>
      <x v="557"/>
    </i>
    <i>
      <x v="562"/>
    </i>
    <i>
      <x v="564"/>
    </i>
    <i>
      <x v="566"/>
    </i>
    <i>
      <x v="567"/>
    </i>
    <i>
      <x v="568"/>
    </i>
    <i>
      <x v="569"/>
    </i>
    <i>
      <x v="570"/>
    </i>
    <i>
      <x v="572"/>
    </i>
    <i>
      <x v="573"/>
    </i>
    <i>
      <x v="576"/>
    </i>
    <i>
      <x v="579"/>
    </i>
    <i>
      <x v="584"/>
    </i>
    <i>
      <x v="587"/>
    </i>
    <i>
      <x v="590"/>
    </i>
    <i>
      <x v="591"/>
    </i>
    <i>
      <x v="596"/>
    </i>
    <i>
      <x v="604"/>
    </i>
    <i>
      <x v="624"/>
    </i>
    <i>
      <x v="626"/>
    </i>
    <i>
      <x v="627"/>
    </i>
    <i>
      <x v="628"/>
    </i>
    <i>
      <x v="630"/>
    </i>
    <i r="1">
      <x v="1974"/>
    </i>
    <i r="1">
      <x v="2088"/>
    </i>
    <i>
      <x v="633"/>
    </i>
    <i>
      <x v="635"/>
    </i>
    <i>
      <x v="636"/>
    </i>
    <i>
      <x v="642"/>
    </i>
    <i>
      <x v="645"/>
    </i>
    <i>
      <x v="647"/>
    </i>
    <i>
      <x v="648"/>
    </i>
    <i>
      <x v="653"/>
    </i>
    <i>
      <x v="654"/>
    </i>
    <i>
      <x v="657"/>
    </i>
    <i>
      <x v="660"/>
    </i>
    <i>
      <x v="663"/>
    </i>
    <i>
      <x v="667"/>
    </i>
    <i>
      <x v="668"/>
    </i>
    <i>
      <x v="669"/>
    </i>
    <i>
      <x v="670"/>
    </i>
    <i>
      <x v="671"/>
    </i>
    <i>
      <x v="672"/>
    </i>
    <i>
      <x v="675"/>
    </i>
    <i>
      <x v="678"/>
    </i>
    <i>
      <x v="680"/>
    </i>
    <i>
      <x v="681"/>
    </i>
    <i>
      <x v="682"/>
    </i>
    <i>
      <x v="686"/>
    </i>
    <i>
      <x v="688"/>
    </i>
    <i>
      <x v="690"/>
    </i>
    <i>
      <x v="691"/>
    </i>
    <i>
      <x v="692"/>
    </i>
    <i>
      <x v="696"/>
    </i>
    <i>
      <x v="697"/>
    </i>
    <i>
      <x v="698"/>
    </i>
    <i>
      <x v="699"/>
    </i>
    <i>
      <x v="700"/>
    </i>
    <i>
      <x v="702"/>
    </i>
    <i>
      <x v="707"/>
    </i>
    <i>
      <x v="712"/>
    </i>
    <i>
      <x v="713"/>
    </i>
    <i>
      <x v="720"/>
    </i>
    <i>
      <x v="722"/>
    </i>
    <i>
      <x v="724"/>
    </i>
    <i>
      <x v="725"/>
    </i>
    <i>
      <x v="727"/>
    </i>
    <i>
      <x v="729"/>
    </i>
    <i>
      <x v="730"/>
    </i>
    <i>
      <x v="731"/>
    </i>
    <i>
      <x v="740"/>
    </i>
    <i>
      <x v="741"/>
    </i>
    <i>
      <x v="742"/>
    </i>
    <i>
      <x v="743"/>
    </i>
    <i t="grand">
      <x/>
    </i>
  </rowItems>
  <colFields count="1">
    <field x="3"/>
  </colFields>
  <colItems count="6">
    <i>
      <x/>
    </i>
    <i>
      <x v="1"/>
    </i>
    <i>
      <x v="3"/>
    </i>
    <i>
      <x v="5"/>
    </i>
    <i>
      <x v="6"/>
    </i>
    <i t="grand">
      <x/>
    </i>
  </colItems>
  <pageFields count="1">
    <pageField fld="0" hier="-1"/>
  </pageFields>
  <dataFields count="1">
    <dataField name="Anzahl von systemname" fld="2" subtotal="count" baseField="0" baseItem="0"/>
  </dataFields>
  <formats count="24">
    <format dxfId="77">
      <pivotArea outline="0" collapsedLevelsAreSubtotals="1" fieldPosition="0"/>
    </format>
    <format dxfId="76">
      <pivotArea dataOnly="0" labelOnly="1" outline="0" fieldPosition="0">
        <references count="1">
          <reference field="0" count="0"/>
        </references>
      </pivotArea>
    </format>
    <format dxfId="75">
      <pivotArea field="3" type="button" dataOnly="0" labelOnly="1" outline="0" axis="axisCol" fieldPosition="0"/>
    </format>
    <format dxfId="74">
      <pivotArea type="topRight" dataOnly="0" labelOnly="1" outline="0" fieldPosition="0"/>
    </format>
    <format dxfId="73">
      <pivotArea dataOnly="0" labelOnly="1" fieldPosition="0">
        <references count="1">
          <reference field="3" count="0"/>
        </references>
      </pivotArea>
    </format>
    <format dxfId="72">
      <pivotArea dataOnly="0" labelOnly="1" grandCol="1" outline="0" fieldPosition="0"/>
    </format>
    <format dxfId="71">
      <pivotArea outline="0" collapsedLevelsAreSubtotals="1" fieldPosition="0"/>
    </format>
    <format dxfId="70">
      <pivotArea dataOnly="0" labelOnly="1" outline="0" fieldPosition="0">
        <references count="1">
          <reference field="0" count="0"/>
        </references>
      </pivotArea>
    </format>
    <format dxfId="69">
      <pivotArea field="3" type="button" dataOnly="0" labelOnly="1" outline="0" axis="axisCol" fieldPosition="0"/>
    </format>
    <format dxfId="68">
      <pivotArea type="topRight" dataOnly="0" labelOnly="1" outline="0" fieldPosition="0"/>
    </format>
    <format dxfId="67">
      <pivotArea dataOnly="0" labelOnly="1" fieldPosition="0">
        <references count="1">
          <reference field="3" count="0"/>
        </references>
      </pivotArea>
    </format>
    <format dxfId="66">
      <pivotArea dataOnly="0" labelOnly="1" grandCol="1" outline="0" fieldPosition="0"/>
    </format>
    <format dxfId="65">
      <pivotArea outline="0" collapsedLevelsAreSubtotals="1" fieldPosition="0"/>
    </format>
    <format dxfId="64">
      <pivotArea dataOnly="0" labelOnly="1" outline="0" fieldPosition="0">
        <references count="1">
          <reference field="0" count="0"/>
        </references>
      </pivotArea>
    </format>
    <format dxfId="63">
      <pivotArea field="3" type="button" dataOnly="0" labelOnly="1" outline="0" axis="axisCol" fieldPosition="0"/>
    </format>
    <format dxfId="62">
      <pivotArea type="topRight" dataOnly="0" labelOnly="1" outline="0" fieldPosition="0"/>
    </format>
    <format dxfId="61">
      <pivotArea dataOnly="0" labelOnly="1" fieldPosition="0">
        <references count="1">
          <reference field="3" count="0"/>
        </references>
      </pivotArea>
    </format>
    <format dxfId="60">
      <pivotArea dataOnly="0" labelOnly="1" grandCol="1" outline="0" fieldPosition="0"/>
    </format>
    <format dxfId="59">
      <pivotArea outline="0" collapsedLevelsAreSubtotals="1" fieldPosition="0"/>
    </format>
    <format dxfId="58">
      <pivotArea dataOnly="0" labelOnly="1" outline="0" fieldPosition="0">
        <references count="1">
          <reference field="0" count="0"/>
        </references>
      </pivotArea>
    </format>
    <format dxfId="57">
      <pivotArea field="3" type="button" dataOnly="0" labelOnly="1" outline="0" axis="axisCol" fieldPosition="0"/>
    </format>
    <format dxfId="56">
      <pivotArea type="topRight" dataOnly="0" labelOnly="1" outline="0" fieldPosition="0"/>
    </format>
    <format dxfId="55">
      <pivotArea dataOnly="0" labelOnly="1" fieldPosition="0">
        <references count="1">
          <reference field="3" count="0"/>
        </references>
      </pivotArea>
    </format>
    <format dxfId="54">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C5679B-C926-4D33-A28E-D5BA55F70B55}" name="Table2" displayName="Table2" ref="A1:R1236" totalsRowShown="0" headerRowDxfId="53">
  <autoFilter ref="A1:R1236" xr:uid="{73576E89-1ECC-403D-8E84-CDC2F14B9014}"/>
  <tableColumns count="18">
    <tableColumn id="1" xr3:uid="{D6AD3FCB-491A-4088-AF9B-992DAA87A5AC}" name="system_id"/>
    <tableColumn id="2" xr3:uid="{C8E30AA4-1403-46A2-8B93-E99C2C8BBEA7}" name="systemname"/>
    <tableColumn id="3" xr3:uid="{01E47314-0639-4F9C-9DB2-0FA27061C3C6}" name="SYSTYPE"/>
    <tableColumn id="4" xr3:uid="{42A201C6-FAA2-4D2A-A377-D23E1A9957BD}" name="categoryname"/>
    <tableColumn id="5" xr3:uid="{FED760DC-7239-417F-B3CA-E5A33BFB8F38}" name="STATUS"/>
    <tableColumn id="6" xr3:uid="{2741C87D-2032-422B-A0A0-DE47EC9CFF2D}" name="CI-Verantwortlicher"/>
    <tableColumn id="7" xr3:uid="{57689849-9192-46B4-8F8A-75FB37E4BB34}" name="Systembetreiber"/>
    <tableColumn id="8" xr3:uid="{070B5A8C-78AB-401B-85F6-83B6B12BE378}" name="CITY"/>
    <tableColumn id="9" xr3:uid="{77A1055E-081E-4471-99CB-E9EA12E02C7E}" name="Standort-Raum"/>
    <tableColumn id="10" xr3:uid="{2244616F-03C6-468A-8E87-B755EA1908C2}" name="SHORTTEXT"/>
    <tableColumn id="11" xr3:uid="{B23D13FA-C376-43DF-A82E-7FBCDD832C40}" name="compare"/>
    <tableColumn id="12" xr3:uid="{D4754DE6-783B-4552-85BB-74CF698784F6}" name="Inventory No "/>
    <tableColumn id="13" xr3:uid="{F0F0C26D-185B-4846-8B48-A260ACDF72D9}" name="Rack"/>
    <tableColumn id="14" xr3:uid="{72F5CCA8-CECE-41B5-AF92-D357EE6A60FB}" name="alltype_name"/>
    <tableColumn id="15" xr3:uid="{EF54E7CF-444E-42FA-BB6A-5F2F45C92BBA}" name="allSERIAL_NO"/>
    <tableColumn id="16" xr3:uid="{C6CFD422-444C-4100-B4AD-4760A43C15AC}" name="allMAC_ADDRESS"/>
    <tableColumn id="17" xr3:uid="{A2000B43-8954-4E36-A1A4-A2FD49813039}" name="allIP_ADDRESS"/>
    <tableColumn id="18" xr3:uid="{3084E5A1-C1ED-4536-8AC7-37444F2FB7F9}" name="Is Complete" dataDxfId="52" dataCellStyle="Normal 2">
      <calculatedColumnFormula>IF(I2&lt;&gt;"",IF(COUNTBLANK(N2:O2)=0, IF(SUMPRODUCT(COUNTIF(N2:O2,KeywordsForIncomplete))&gt;0, "No", "Yes"),"No"),"")</calculatedColumnFormula>
    </tableColumn>
  </tableColumns>
  <tableStyleInfo name="TableStyleLight8" showFirstColumn="0" showLastColumn="0" showRowStripes="1" showColumnStripes="0"/>
</table>
</file>

<file path=xl/theme/theme1.xml><?xml version="1.0" encoding="utf-8"?>
<a:theme xmlns:a="http://schemas.openxmlformats.org/drawingml/2006/main" name="IAV">
  <a:themeElements>
    <a:clrScheme name="IAV">
      <a:dk1>
        <a:sysClr val="windowText" lastClr="000000"/>
      </a:dk1>
      <a:lt1>
        <a:sysClr val="window" lastClr="FFFFFF"/>
      </a:lt1>
      <a:dk2>
        <a:srgbClr val="0C3868"/>
      </a:dk2>
      <a:lt2>
        <a:srgbClr val="FFFFFF"/>
      </a:lt2>
      <a:accent1>
        <a:srgbClr val="5DAEDB"/>
      </a:accent1>
      <a:accent2>
        <a:srgbClr val="009FCA"/>
      </a:accent2>
      <a:accent3>
        <a:srgbClr val="14639E"/>
      </a:accent3>
      <a:accent4>
        <a:srgbClr val="0C3868"/>
      </a:accent4>
      <a:accent5>
        <a:srgbClr val="E6962C"/>
      </a:accent5>
      <a:accent6>
        <a:srgbClr val="91C60E"/>
      </a:accent6>
      <a:hlink>
        <a:srgbClr val="5DAEDB"/>
      </a:hlink>
      <a:folHlink>
        <a:srgbClr val="5DAEDB"/>
      </a:folHlink>
    </a:clrScheme>
    <a:fontScheme name="IAV">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tx2"/>
        </a:solidFill>
        <a:ln>
          <a:noFill/>
        </a:ln>
      </a:spPr>
      <a:bodyPr rot="0" spcFirstLastPara="0" vertOverflow="overflow" horzOverflow="overflow" vert="horz" wrap="square" lIns="108000" tIns="72000" rIns="108000" bIns="108000" numCol="1" spcCol="0" rtlCol="0" fromWordArt="0" anchor="t" anchorCtr="0" forceAA="0" compatLnSpc="1">
        <a:prstTxWarp prst="textNoShape">
          <a:avLst/>
        </a:prstTxWarp>
        <a:noAutofit/>
      </a:bodyPr>
      <a:lstStyle>
        <a:defPPr algn="l">
          <a:defRPr sz="1600" b="1" dirty="0" smtClean="0">
            <a:solidFill>
              <a:schemeClr val="bg1"/>
            </a:solidFill>
          </a:defRPr>
        </a:defPPr>
      </a:lstStyle>
      <a:style>
        <a:lnRef idx="2">
          <a:schemeClr val="accent1">
            <a:shade val="50000"/>
          </a:schemeClr>
        </a:lnRef>
        <a:fillRef idx="1">
          <a:schemeClr val="accent1"/>
        </a:fillRef>
        <a:effectRef idx="0">
          <a:schemeClr val="accent1"/>
        </a:effectRef>
        <a:fontRef idx="minor">
          <a:schemeClr val="lt1"/>
        </a:fontRef>
      </a:style>
    </a:spDef>
    <a:lnDef>
      <a:spPr>
        <a:ln w="6350">
          <a:solidFill>
            <a:schemeClr val="tx1"/>
          </a:solidFill>
          <a:tailEnd type="none"/>
        </a:ln>
      </a:spPr>
      <a:bodyPr/>
      <a:lstStyle/>
      <a:style>
        <a:lnRef idx="1">
          <a:schemeClr val="accent1"/>
        </a:lnRef>
        <a:fillRef idx="0">
          <a:schemeClr val="accent1"/>
        </a:fillRef>
        <a:effectRef idx="0">
          <a:schemeClr val="accent1"/>
        </a:effectRef>
        <a:fontRef idx="minor">
          <a:schemeClr val="tx1"/>
        </a:fontRef>
      </a:style>
    </a:lnDef>
    <a:txDef>
      <a:spPr/>
      <a:bodyPr vert="horz" wrap="square" lIns="0" tIns="0" rIns="0" bIns="0" rtlCol="0">
        <a:spAutoFit/>
      </a:bodyPr>
      <a:lstStyle>
        <a:defPPr>
          <a:spcBef>
            <a:spcPts val="800"/>
          </a:spcBef>
          <a:defRPr sz="1600" dirty="0" smtClean="0"/>
        </a:defPPr>
      </a:lstStyle>
    </a:txDef>
  </a:objectDefaults>
  <a:extraClrSchemeLst/>
  <a:custClrLst>
    <a:custClr name="Ampelrot / Signal red">
      <a:srgbClr val="CE0037"/>
    </a:custClr>
    <a:custClr name="Ampelgelb / Signal yellow">
      <a:srgbClr val="FFC600"/>
    </a:custClr>
    <a:custClr name="Dunkelgrün / Dark green">
      <a:srgbClr val="006747"/>
    </a:custClr>
    <a:custClr name="Violett / Purple">
      <a:srgbClr val="5F259F"/>
    </a:custClr>
    <a:custClr name="Himbeer / Raspberry">
      <a:srgbClr val="A20067"/>
    </a:custClr>
    <a:custClr name="60% Orange / 60% orange">
      <a:srgbClr val="FCC577"/>
    </a:custClr>
    <a:custClr name="60% Grün / 60% green">
      <a:srgbClr val="C5D984"/>
    </a:custClr>
    <a:custClr name="60% Dunkelgrün / 60% dark green">
      <a:srgbClr val="66A491"/>
    </a:custClr>
    <a:custClr name="60% Gelb / 60% yellow">
      <a:srgbClr val="FFE882"/>
    </a:custClr>
    <a:custClr name="60% Rot / 60% red">
      <a:srgbClr val="F08590"/>
    </a:custClr>
    <a:custClr name="60% Violett / 60% purple">
      <a:srgbClr val="9577B4"/>
    </a:custClr>
    <a:custClr name="60% Himbeer / 60% raspberry">
      <a:srgbClr val="CC7AA3"/>
    </a:custClr>
    <a:custClr name="Grau / Gray">
      <a:srgbClr val="CCCCCC"/>
    </a:custClr>
  </a:custClr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C0BF2-FABD-422B-8DFE-AE6BECE938AE}">
  <dimension ref="B30:S57"/>
  <sheetViews>
    <sheetView topLeftCell="A16" zoomScaleNormal="100" workbookViewId="0">
      <selection activeCell="F32" sqref="F32"/>
    </sheetView>
  </sheetViews>
  <sheetFormatPr defaultRowHeight="14.25" x14ac:dyDescent="0.2"/>
  <cols>
    <col min="1" max="1" width="11.375" customWidth="1"/>
    <col min="2" max="2" width="17.25" customWidth="1"/>
    <col min="3" max="3" width="21.125" customWidth="1"/>
    <col min="4" max="4" width="12.25" customWidth="1"/>
    <col min="5" max="5" width="14" customWidth="1"/>
    <col min="6" max="6" width="19.25" customWidth="1"/>
    <col min="7" max="7" width="9" customWidth="1"/>
    <col min="14" max="14" width="15.625" customWidth="1"/>
    <col min="15" max="15" width="22.375" customWidth="1"/>
    <col min="16" max="17" width="14.875" customWidth="1"/>
    <col min="18" max="19" width="18.125" customWidth="1"/>
  </cols>
  <sheetData>
    <row r="30" spans="2:19" x14ac:dyDescent="0.2">
      <c r="B30" s="24" t="s">
        <v>10569</v>
      </c>
      <c r="C30" s="24" t="s">
        <v>10570</v>
      </c>
      <c r="D30" s="24" t="s">
        <v>10571</v>
      </c>
      <c r="E30" s="24" t="s">
        <v>10576</v>
      </c>
      <c r="F30" s="24" t="s">
        <v>10577</v>
      </c>
      <c r="S30" s="27"/>
    </row>
    <row r="31" spans="2:19" x14ac:dyDescent="0.2">
      <c r="B31" s="22" t="s">
        <v>33</v>
      </c>
      <c r="C31" s="23">
        <f>E31/D31</f>
        <v>0.75819672131147542</v>
      </c>
      <c r="D31" s="22">
        <f>Berlin!C246</f>
        <v>244</v>
      </c>
      <c r="E31" s="22">
        <f>COUNTIF(Berlin!L:L,"Yes")</f>
        <v>185</v>
      </c>
      <c r="F31" s="22">
        <f>COUNTIF(Berlin!L:L,"No")</f>
        <v>59</v>
      </c>
      <c r="S31" s="28"/>
    </row>
    <row r="32" spans="2:19" x14ac:dyDescent="0.2">
      <c r="B32" s="22" t="s">
        <v>38</v>
      </c>
      <c r="C32" s="23">
        <f>E32/D32</f>
        <v>0.6883759274525969</v>
      </c>
      <c r="D32" s="22">
        <f>Gifhorn!C1218</f>
        <v>1213</v>
      </c>
      <c r="E32" s="22">
        <f>COUNTIF(Gifhorn!R:R,"Yes")</f>
        <v>835</v>
      </c>
      <c r="F32" s="22">
        <f>COUNTIF(Gifhorn!R:R,"No")</f>
        <v>378</v>
      </c>
      <c r="S32" s="28"/>
    </row>
    <row r="33" spans="2:19" x14ac:dyDescent="0.2">
      <c r="B33" s="22" t="s">
        <v>23</v>
      </c>
      <c r="C33" s="23">
        <f>E33/D33</f>
        <v>0.84702549575070818</v>
      </c>
      <c r="D33" s="22">
        <f>Stollberg!C359</f>
        <v>353</v>
      </c>
      <c r="E33" s="22">
        <f>COUNTIF(Stollberg!O:O,"Yes")</f>
        <v>299</v>
      </c>
      <c r="F33" s="22">
        <f>COUNTIF(Stollberg!O:O,"No")</f>
        <v>54</v>
      </c>
      <c r="S33" s="28"/>
    </row>
    <row r="34" spans="2:19" x14ac:dyDescent="0.2">
      <c r="B34" s="22" t="s">
        <v>10572</v>
      </c>
      <c r="C34" s="23">
        <f t="shared" ref="C34:C57" si="0">E34/D34</f>
        <v>0.72989130434782612</v>
      </c>
      <c r="D34" s="22">
        <f>Gesamt!C3007</f>
        <v>1840</v>
      </c>
      <c r="E34" s="22">
        <f>COUNTIF(Gesamt!L:L,"Yes")</f>
        <v>1343</v>
      </c>
      <c r="F34" s="22">
        <f>COUNTIF(Gesamt!L:L,"No")</f>
        <v>497</v>
      </c>
      <c r="S34" s="28"/>
    </row>
    <row r="35" spans="2:19" x14ac:dyDescent="0.2">
      <c r="B35" s="22" t="s">
        <v>94</v>
      </c>
      <c r="C35" s="23">
        <f>E35/D35</f>
        <v>0.63829787234042556</v>
      </c>
      <c r="D35" s="22">
        <f>Braunschweig!C49</f>
        <v>47</v>
      </c>
      <c r="E35" s="22">
        <f>COUNTIF(Braunschweig!L:L,"Yes")</f>
        <v>30</v>
      </c>
      <c r="F35" s="22">
        <f>COUNTIF(Braunschweig!L:L,"No")</f>
        <v>17</v>
      </c>
      <c r="S35" s="28"/>
    </row>
    <row r="36" spans="2:19" x14ac:dyDescent="0.2">
      <c r="B36" s="22" t="s">
        <v>270</v>
      </c>
      <c r="C36" s="23">
        <f t="shared" si="0"/>
        <v>0.660377358490566</v>
      </c>
      <c r="D36" s="22">
        <f>Chemnitz!C55</f>
        <v>53</v>
      </c>
      <c r="E36" s="22">
        <f>COUNTIF(Chemnitz!L:L,"Yes")</f>
        <v>35</v>
      </c>
      <c r="F36" s="22">
        <f>COUNTIF(Chemnitz!L:L,"No")</f>
        <v>18</v>
      </c>
      <c r="S36" s="28"/>
    </row>
    <row r="37" spans="2:19" x14ac:dyDescent="0.2">
      <c r="B37" s="22" t="s">
        <v>86</v>
      </c>
      <c r="C37" s="23">
        <f t="shared" si="0"/>
        <v>0.44444444444444442</v>
      </c>
      <c r="D37" s="22">
        <f>Dresden!C38</f>
        <v>36</v>
      </c>
      <c r="E37" s="22">
        <f>COUNTIF(Dresden!L:L,"Yes")</f>
        <v>16</v>
      </c>
      <c r="F37" s="22">
        <f>COUNTIF(Dresden!L:L,"No")</f>
        <v>20</v>
      </c>
      <c r="S37" s="28"/>
    </row>
    <row r="38" spans="2:19" x14ac:dyDescent="0.2">
      <c r="B38" s="22" t="s">
        <v>4364</v>
      </c>
      <c r="C38" s="23">
        <f t="shared" si="0"/>
        <v>0.70063694267515919</v>
      </c>
      <c r="D38" s="22">
        <f>Frankfurt!C160+Frankfurt!C3</f>
        <v>157</v>
      </c>
      <c r="E38" s="22">
        <f>COUNTIF(Frankfurt!L:L,"Yes")</f>
        <v>110</v>
      </c>
      <c r="F38" s="22">
        <f>COUNTIF(Frankfurt!L:L,"No")</f>
        <v>47</v>
      </c>
      <c r="S38" s="28"/>
    </row>
    <row r="39" spans="2:19" x14ac:dyDescent="0.2">
      <c r="B39" s="22" t="s">
        <v>4780</v>
      </c>
      <c r="C39" s="23">
        <f t="shared" si="0"/>
        <v>1</v>
      </c>
      <c r="D39" s="22">
        <f>Friedrichshafen!C4</f>
        <v>2</v>
      </c>
      <c r="E39" s="22">
        <f>COUNTIF(Friedrichshafen!L:L,"Yes")</f>
        <v>2</v>
      </c>
      <c r="F39" s="22">
        <f>COUNTIF(Friedrichshafen!L:L,"No")</f>
        <v>0</v>
      </c>
      <c r="S39" s="28"/>
    </row>
    <row r="40" spans="2:19" x14ac:dyDescent="0.2">
      <c r="B40" s="25" t="s">
        <v>10573</v>
      </c>
      <c r="C40" s="26">
        <f t="shared" si="0"/>
        <v>0.47368421052631576</v>
      </c>
      <c r="D40" s="25">
        <f>Gaimerheim!I80</f>
        <v>76</v>
      </c>
      <c r="E40" s="25">
        <f>COUNTIF(Gaimerheim!O:O,"Yes")</f>
        <v>36</v>
      </c>
      <c r="F40" s="25">
        <f>COUNTIF(Gaimerheim!O:O,"No")</f>
        <v>40</v>
      </c>
      <c r="S40" s="29"/>
    </row>
    <row r="41" spans="2:19" x14ac:dyDescent="0.2">
      <c r="B41" s="25" t="s">
        <v>4816</v>
      </c>
      <c r="C41" s="26">
        <f t="shared" si="0"/>
        <v>0.31818181818181818</v>
      </c>
      <c r="D41" s="25">
        <f>Großmehring!D47+Großmehring!D9</f>
        <v>44</v>
      </c>
      <c r="E41" s="25">
        <f>COUNTIF(Großmehring!N:N,"Yes")</f>
        <v>14</v>
      </c>
      <c r="F41" s="25">
        <f>COUNTIF(Großmehring!N:N,"No")</f>
        <v>30</v>
      </c>
      <c r="S41" s="29"/>
    </row>
    <row r="42" spans="2:19" x14ac:dyDescent="0.2">
      <c r="B42" s="25" t="s">
        <v>7174</v>
      </c>
      <c r="C42" s="26">
        <f t="shared" si="0"/>
        <v>0.5</v>
      </c>
      <c r="D42" s="25">
        <f>Hannover!C4</f>
        <v>2</v>
      </c>
      <c r="E42" s="25">
        <f>COUNTIF(Hannover!L:L,"Yes")</f>
        <v>1</v>
      </c>
      <c r="F42" s="25">
        <f>COUNTIF(Hannover!L:L,"No")</f>
        <v>1</v>
      </c>
      <c r="S42" s="29"/>
    </row>
    <row r="43" spans="2:19" x14ac:dyDescent="0.2">
      <c r="B43" s="22" t="s">
        <v>4334</v>
      </c>
      <c r="C43" s="23">
        <f t="shared" si="0"/>
        <v>0.5</v>
      </c>
      <c r="D43" s="22">
        <f>Heimsheim!C4</f>
        <v>2</v>
      </c>
      <c r="E43" s="22">
        <f>COUNTIF(Heimsheim!L:L,"Yes")</f>
        <v>1</v>
      </c>
      <c r="F43" s="22">
        <f>COUNTIF(Heimsheim!L:L,"No")</f>
        <v>1</v>
      </c>
      <c r="S43" s="28"/>
    </row>
    <row r="44" spans="2:19" x14ac:dyDescent="0.2">
      <c r="B44" s="22" t="s">
        <v>1012</v>
      </c>
      <c r="C44" s="23">
        <f t="shared" si="0"/>
        <v>0.5</v>
      </c>
      <c r="D44" s="22">
        <f>Isenbüttel!C4</f>
        <v>2</v>
      </c>
      <c r="E44" s="22">
        <f>COUNTIF(Isenbüttel!L:L,"Yes")</f>
        <v>1</v>
      </c>
      <c r="F44" s="22">
        <f>COUNTIF(Isenbüttel!L:L,"No")</f>
        <v>1</v>
      </c>
      <c r="S44" s="28"/>
    </row>
    <row r="45" spans="2:19" x14ac:dyDescent="0.2">
      <c r="B45" s="22" t="s">
        <v>7460</v>
      </c>
      <c r="C45" s="23">
        <f t="shared" si="0"/>
        <v>0.66666666666666663</v>
      </c>
      <c r="D45" s="22">
        <f>Kassel!C5</f>
        <v>3</v>
      </c>
      <c r="E45" s="22">
        <f>COUNTIF(Kassel!L:L,"Yes")</f>
        <v>2</v>
      </c>
      <c r="F45" s="22">
        <f>COUNTIF(Kassel!L:L,"No")</f>
        <v>1</v>
      </c>
      <c r="S45" s="28"/>
    </row>
    <row r="46" spans="2:19" x14ac:dyDescent="0.2">
      <c r="B46" s="22" t="s">
        <v>4281</v>
      </c>
      <c r="C46" s="23">
        <f t="shared" si="0"/>
        <v>0.6</v>
      </c>
      <c r="D46" s="22">
        <f>Ludwigsburg!C17</f>
        <v>15</v>
      </c>
      <c r="E46" s="22">
        <f>COUNTIF(Ludwigsburg!L:L,"Yes")</f>
        <v>9</v>
      </c>
      <c r="F46" s="22">
        <f>COUNTIF(Ludwigsburg!L:L,"No")</f>
        <v>6</v>
      </c>
      <c r="S46" s="28"/>
    </row>
    <row r="47" spans="2:19" x14ac:dyDescent="0.2">
      <c r="B47" s="22" t="s">
        <v>1826</v>
      </c>
      <c r="C47" s="23">
        <f t="shared" si="0"/>
        <v>0.72222222222222221</v>
      </c>
      <c r="D47" s="22">
        <f>München!C110</f>
        <v>108</v>
      </c>
      <c r="E47" s="22">
        <f>COUNTIF(München!L:L,"Yes")</f>
        <v>78</v>
      </c>
      <c r="F47" s="22">
        <f>COUNTIF(München!L:L,"No")</f>
        <v>30</v>
      </c>
      <c r="S47" s="28"/>
    </row>
    <row r="48" spans="2:19" x14ac:dyDescent="0.2">
      <c r="B48" s="22" t="s">
        <v>81</v>
      </c>
      <c r="C48" s="23">
        <f t="shared" si="0"/>
        <v>0.61904761904761907</v>
      </c>
      <c r="D48" s="22">
        <f>Neckarsulm!C23</f>
        <v>21</v>
      </c>
      <c r="E48" s="22">
        <f>COUNTIF(Neckarsulm!L:L,"Yes")</f>
        <v>13</v>
      </c>
      <c r="F48" s="22">
        <f>COUNTIF(Neckarsulm!L:L,"No")</f>
        <v>8</v>
      </c>
      <c r="S48" s="28"/>
    </row>
    <row r="49" spans="2:19" x14ac:dyDescent="0.2">
      <c r="B49" s="22" t="s">
        <v>10578</v>
      </c>
      <c r="C49" s="23">
        <f t="shared" si="0"/>
        <v>1</v>
      </c>
      <c r="D49" s="22">
        <f>NeukirchenAdorf!C8</f>
        <v>6</v>
      </c>
      <c r="E49" s="22">
        <f>COUNTIF(NeukirchenAdorf!L:L,"Yes")</f>
        <v>6</v>
      </c>
      <c r="F49" s="22">
        <f>COUNTIF(NeukirchenAdorf!L:L,"No")</f>
        <v>0</v>
      </c>
      <c r="S49" s="28"/>
    </row>
    <row r="50" spans="2:19" x14ac:dyDescent="0.2">
      <c r="B50" s="22" t="s">
        <v>10574</v>
      </c>
      <c r="C50" s="23">
        <f t="shared" si="0"/>
        <v>0.75</v>
      </c>
      <c r="D50" s="22">
        <f>Neustadt!C14</f>
        <v>12</v>
      </c>
      <c r="E50" s="22">
        <f>COUNTIF(Neustadt!L:L,"Yes")</f>
        <v>9</v>
      </c>
      <c r="F50" s="22">
        <f>COUNTIF(Neustadt!L:L,"No")</f>
        <v>3</v>
      </c>
      <c r="S50" s="28"/>
    </row>
    <row r="51" spans="2:19" x14ac:dyDescent="0.2">
      <c r="B51" s="22" t="s">
        <v>4163</v>
      </c>
      <c r="C51" s="23">
        <f t="shared" si="0"/>
        <v>0.66666666666666663</v>
      </c>
      <c r="D51" s="22">
        <f>Nürnberg!C14</f>
        <v>12</v>
      </c>
      <c r="E51" s="22">
        <f>COUNTIF(Nürnberg!L:L,"Yes")</f>
        <v>8</v>
      </c>
      <c r="F51" s="22">
        <f>COUNTIF(Nürnberg!L:L,"No")</f>
        <v>4</v>
      </c>
      <c r="S51" s="28"/>
    </row>
    <row r="52" spans="2:19" x14ac:dyDescent="0.2">
      <c r="B52" s="22" t="s">
        <v>7535</v>
      </c>
      <c r="C52" s="23">
        <f t="shared" si="0"/>
        <v>1</v>
      </c>
      <c r="D52" s="22">
        <f>Regensburg!C3</f>
        <v>1</v>
      </c>
      <c r="E52" s="22">
        <f>COUNTIF(Regensburg!L:L,"Yes")</f>
        <v>1</v>
      </c>
      <c r="F52" s="22">
        <f>COUNTIF(Regensburg!L:L,"No")</f>
        <v>0</v>
      </c>
      <c r="S52" s="28"/>
    </row>
    <row r="53" spans="2:19" x14ac:dyDescent="0.2">
      <c r="B53" s="22" t="s">
        <v>4184</v>
      </c>
      <c r="C53" s="23">
        <f t="shared" si="0"/>
        <v>1</v>
      </c>
      <c r="D53" s="22">
        <f>Rostock!C5</f>
        <v>3</v>
      </c>
      <c r="E53" s="22">
        <f>COUNTIF(Rostock!L:L,"Yes")</f>
        <v>3</v>
      </c>
      <c r="F53" s="22">
        <f>COUNTIF(Rostock!L:L,"No")</f>
        <v>0</v>
      </c>
      <c r="S53" s="28"/>
    </row>
    <row r="54" spans="2:19" x14ac:dyDescent="0.2">
      <c r="B54" s="22" t="s">
        <v>9735</v>
      </c>
      <c r="C54" s="23">
        <f t="shared" si="0"/>
        <v>0.83333333333333337</v>
      </c>
      <c r="D54" s="22">
        <f>Rüsselsheim!C8</f>
        <v>6</v>
      </c>
      <c r="E54" s="22">
        <f>COUNTIF(Rüsselsheim!L:L,"Yes")</f>
        <v>5</v>
      </c>
      <c r="F54" s="22">
        <f>COUNTIF(Rüsselsheim!L:L,"No")</f>
        <v>1</v>
      </c>
      <c r="S54" s="28"/>
    </row>
    <row r="55" spans="2:19" x14ac:dyDescent="0.2">
      <c r="B55" s="22" t="s">
        <v>4193</v>
      </c>
      <c r="C55" s="23">
        <f t="shared" si="0"/>
        <v>0.81481481481481477</v>
      </c>
      <c r="D55" s="22">
        <f>Sindelfingen!C29</f>
        <v>27</v>
      </c>
      <c r="E55" s="22">
        <f>COUNTIF(Sindelfingen!L:L,"Yes")</f>
        <v>22</v>
      </c>
      <c r="F55" s="22">
        <f>COUNTIF(Sindelfingen!L:L,"No")</f>
        <v>5</v>
      </c>
      <c r="S55" s="28"/>
    </row>
    <row r="56" spans="2:19" x14ac:dyDescent="0.2">
      <c r="B56" s="22" t="s">
        <v>9788</v>
      </c>
      <c r="C56" s="23">
        <f t="shared" si="0"/>
        <v>1</v>
      </c>
      <c r="D56" s="22">
        <f>Stuttgart!C3</f>
        <v>1</v>
      </c>
      <c r="E56" s="22">
        <f>COUNTIF(Stuttgart!L:L,"Yes")</f>
        <v>1</v>
      </c>
      <c r="F56" s="22">
        <f>COUNTIF(Stuttgart!L:L,"No")</f>
        <v>0</v>
      </c>
      <c r="S56" s="28"/>
    </row>
    <row r="57" spans="2:19" x14ac:dyDescent="0.2">
      <c r="B57" s="22" t="s">
        <v>7590</v>
      </c>
      <c r="C57" s="23">
        <f t="shared" si="0"/>
        <v>0.7857142857142857</v>
      </c>
      <c r="D57" s="22">
        <f>Weissach!C16</f>
        <v>14</v>
      </c>
      <c r="E57" s="22">
        <f>COUNTIF(Weissach!L:L,"Yes")</f>
        <v>11</v>
      </c>
      <c r="F57" s="22">
        <f>COUNTIF(Weissach!L:L,"No")</f>
        <v>3</v>
      </c>
      <c r="S57" s="28"/>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1A7DD-3C2B-4CE2-A445-819C304AF3F1}">
  <dimension ref="B17:D22"/>
  <sheetViews>
    <sheetView tabSelected="1" workbookViewId="0">
      <selection activeCell="E32" sqref="E32"/>
    </sheetView>
  </sheetViews>
  <sheetFormatPr defaultRowHeight="14.25" x14ac:dyDescent="0.2"/>
  <cols>
    <col min="2" max="2" width="19.375" bestFit="1" customWidth="1"/>
    <col min="3" max="3" width="12.75" bestFit="1" customWidth="1"/>
    <col min="4" max="4" width="12.25" bestFit="1" customWidth="1"/>
    <col min="5" max="5" width="5.875" bestFit="1" customWidth="1"/>
    <col min="6" max="6" width="10.25" bestFit="1" customWidth="1"/>
  </cols>
  <sheetData>
    <row r="17" spans="2:4" x14ac:dyDescent="0.2">
      <c r="B17" s="32"/>
      <c r="C17" s="37" t="s">
        <v>10931</v>
      </c>
      <c r="D17" s="38"/>
    </row>
    <row r="18" spans="2:4" x14ac:dyDescent="0.2">
      <c r="B18" s="30" t="s">
        <v>10932</v>
      </c>
      <c r="C18" s="22" t="s">
        <v>10933</v>
      </c>
      <c r="D18" s="32" t="s">
        <v>10934</v>
      </c>
    </row>
    <row r="19" spans="2:4" x14ac:dyDescent="0.2">
      <c r="B19" s="31" t="s">
        <v>12870</v>
      </c>
      <c r="C19" s="34">
        <v>0.33217993079584773</v>
      </c>
      <c r="D19" s="35">
        <f>COUNTIF(Stollberg!$D:$D,"no,newItem")</f>
        <v>96</v>
      </c>
    </row>
    <row r="20" spans="2:4" x14ac:dyDescent="0.2">
      <c r="B20" s="31" t="s">
        <v>12872</v>
      </c>
      <c r="C20" s="34">
        <v>0.10034602076124567</v>
      </c>
      <c r="D20" s="35">
        <f>COUNTIF(Stollberg!$D:$D,"not,found,onsite")</f>
        <v>29</v>
      </c>
    </row>
    <row r="21" spans="2:4" x14ac:dyDescent="0.2">
      <c r="B21" s="31" t="s">
        <v>12871</v>
      </c>
      <c r="C21" s="34">
        <v>0.56747404844290661</v>
      </c>
      <c r="D21" s="35">
        <f>COUNTIF(Stollberg!$D:$D,"yes")</f>
        <v>164</v>
      </c>
    </row>
    <row r="22" spans="2:4" x14ac:dyDescent="0.2">
      <c r="B22" s="33" t="s">
        <v>10562</v>
      </c>
      <c r="C22" s="34">
        <v>1</v>
      </c>
      <c r="D22" s="36">
        <f>SUM(D19:D21)</f>
        <v>289</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D5A3-E237-4B4B-B747-6BB96DC54364}">
  <dimension ref="C18:M24"/>
  <sheetViews>
    <sheetView workbookViewId="0">
      <selection activeCell="C22" sqref="C22"/>
    </sheetView>
  </sheetViews>
  <sheetFormatPr defaultRowHeight="14.25" x14ac:dyDescent="0.2"/>
  <cols>
    <col min="1" max="2" width="9" style="42"/>
    <col min="3" max="3" width="45.5" style="42" bestFit="1" customWidth="1"/>
    <col min="4" max="4" width="15.25" style="42" bestFit="1" customWidth="1"/>
    <col min="5" max="5" width="10.625" style="42" customWidth="1"/>
    <col min="6" max="6" width="9" style="42"/>
    <col min="7" max="7" width="18.875" style="42" bestFit="1" customWidth="1"/>
    <col min="8" max="8" width="8.25" style="42" bestFit="1" customWidth="1"/>
    <col min="9" max="10" width="9" style="42"/>
    <col min="11" max="11" width="7.125" style="42" customWidth="1"/>
    <col min="12" max="12" width="44.25" style="42" hidden="1" customWidth="1"/>
    <col min="13" max="13" width="15.25" style="42" hidden="1" customWidth="1"/>
    <col min="14" max="14" width="15.5" style="42" customWidth="1"/>
    <col min="15" max="16" width="9" style="42" customWidth="1"/>
    <col min="17" max="16384" width="9" style="42"/>
  </cols>
  <sheetData>
    <row r="18" spans="3:13" x14ac:dyDescent="0.2">
      <c r="C18" s="45" t="s">
        <v>1</v>
      </c>
      <c r="D18" s="40" t="s">
        <v>10563</v>
      </c>
      <c r="E18" s="44"/>
      <c r="G18" s="45" t="s">
        <v>12873</v>
      </c>
      <c r="H18" s="40" t="s">
        <v>12874</v>
      </c>
      <c r="I18" s="53"/>
      <c r="J18" s="53"/>
      <c r="K18" s="53"/>
      <c r="L18" s="45" t="s">
        <v>1</v>
      </c>
      <c r="M18" s="40" t="s">
        <v>10563</v>
      </c>
    </row>
    <row r="19" spans="3:13" x14ac:dyDescent="0.2">
      <c r="C19" s="44"/>
      <c r="D19" s="44"/>
      <c r="E19" s="44"/>
      <c r="G19" s="46" t="s">
        <v>67</v>
      </c>
      <c r="H19" s="58">
        <v>409</v>
      </c>
      <c r="L19" s="44"/>
      <c r="M19" s="44"/>
    </row>
    <row r="20" spans="3:13" ht="15" x14ac:dyDescent="0.25">
      <c r="C20" s="45" t="s">
        <v>10932</v>
      </c>
      <c r="D20" s="40" t="s">
        <v>10933</v>
      </c>
      <c r="E20" s="52" t="s">
        <v>10934</v>
      </c>
      <c r="G20" s="46" t="s">
        <v>72</v>
      </c>
      <c r="H20" s="58">
        <v>16</v>
      </c>
      <c r="L20" s="45" t="s">
        <v>10932</v>
      </c>
      <c r="M20" s="40" t="s">
        <v>10933</v>
      </c>
    </row>
    <row r="21" spans="3:13" s="49" customFormat="1" ht="28.5" x14ac:dyDescent="0.2">
      <c r="C21" s="47" t="s">
        <v>12870</v>
      </c>
      <c r="D21" s="51">
        <v>0.23487544483985764</v>
      </c>
      <c r="E21" s="48">
        <f>GETPIVOTDATA("SYSTYPE",$L$20,"compare","no")</f>
        <v>132</v>
      </c>
      <c r="G21" s="46" t="s">
        <v>347</v>
      </c>
      <c r="H21" s="58">
        <v>126</v>
      </c>
      <c r="L21" s="47" t="s">
        <v>12878</v>
      </c>
      <c r="M21" s="59">
        <v>132</v>
      </c>
    </row>
    <row r="22" spans="3:13" x14ac:dyDescent="0.2">
      <c r="C22" s="46" t="s">
        <v>12871</v>
      </c>
      <c r="D22" s="50">
        <v>0.33274021352313166</v>
      </c>
      <c r="E22" s="44">
        <f>GETPIVOTDATA("SYSTYPE",$L$20,"compare","yes")</f>
        <v>187</v>
      </c>
      <c r="G22" s="46" t="s">
        <v>12829</v>
      </c>
      <c r="H22" s="58">
        <v>11</v>
      </c>
      <c r="L22" s="46" t="s">
        <v>10580</v>
      </c>
      <c r="M22" s="58">
        <v>187</v>
      </c>
    </row>
    <row r="23" spans="3:13" x14ac:dyDescent="0.2">
      <c r="C23" s="46" t="s">
        <v>12872</v>
      </c>
      <c r="D23" s="50">
        <v>0.43238434163701067</v>
      </c>
      <c r="E23" s="44">
        <f>GETPIVOTDATA("SYSTYPE",$L$20,"compare","blank")</f>
        <v>243</v>
      </c>
      <c r="G23" s="46" t="s">
        <v>10562</v>
      </c>
      <c r="H23" s="58">
        <v>562</v>
      </c>
      <c r="L23" s="46" t="s">
        <v>12879</v>
      </c>
      <c r="M23" s="58">
        <v>243</v>
      </c>
    </row>
    <row r="24" spans="3:13" ht="15" x14ac:dyDescent="0.25">
      <c r="C24" s="46" t="s">
        <v>10562</v>
      </c>
      <c r="D24" s="50">
        <v>1</v>
      </c>
      <c r="E24" s="52">
        <f>GETPIVOTDATA("SYSTYPE",$L$20)</f>
        <v>562</v>
      </c>
      <c r="L24" s="46" t="s">
        <v>10562</v>
      </c>
      <c r="M24" s="58">
        <v>562</v>
      </c>
    </row>
  </sheetData>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130"/>
  <sheetViews>
    <sheetView workbookViewId="0">
      <selection activeCell="A249" sqref="A249"/>
    </sheetView>
  </sheetViews>
  <sheetFormatPr defaultColWidth="11" defaultRowHeight="14.25" x14ac:dyDescent="0.2"/>
  <cols>
    <col min="1" max="1" width="31.5" bestFit="1" customWidth="1"/>
    <col min="2" max="2" width="18.125" style="5" bestFit="1" customWidth="1"/>
    <col min="3" max="3" width="9.25" style="5" customWidth="1"/>
    <col min="4" max="4" width="7" style="5" customWidth="1"/>
    <col min="5" max="5" width="12.375" style="5" bestFit="1" customWidth="1"/>
    <col min="6" max="6" width="4.625" style="5" customWidth="1"/>
    <col min="7" max="7" width="11.375" style="5" bestFit="1" customWidth="1"/>
    <col min="8" max="9" width="15.5" customWidth="1"/>
    <col min="10" max="10" width="15" bestFit="1" customWidth="1"/>
    <col min="11" max="11" width="14.875" bestFit="1" customWidth="1"/>
    <col min="12" max="12" width="13.625" bestFit="1" customWidth="1"/>
    <col min="13" max="13" width="14.625" bestFit="1" customWidth="1"/>
    <col min="14" max="14" width="5.875" bestFit="1" customWidth="1"/>
    <col min="15" max="15" width="6.75" bestFit="1" customWidth="1"/>
    <col min="16" max="16" width="12.625" bestFit="1" customWidth="1"/>
    <col min="17" max="17" width="17.875" bestFit="1" customWidth="1"/>
    <col min="18" max="18" width="18.75" bestFit="1" customWidth="1"/>
    <col min="19" max="19" width="25.625" bestFit="1" customWidth="1"/>
    <col min="20" max="20" width="9.5" bestFit="1" customWidth="1"/>
    <col min="21" max="21" width="12.625" bestFit="1" customWidth="1"/>
    <col min="22" max="22" width="4.625" bestFit="1" customWidth="1"/>
    <col min="23" max="23" width="5.875" bestFit="1" customWidth="1"/>
    <col min="24" max="24" width="7" bestFit="1" customWidth="1"/>
    <col min="25" max="25" width="11.25" bestFit="1" customWidth="1"/>
    <col min="26" max="26" width="12.375" bestFit="1" customWidth="1"/>
    <col min="27" max="27" width="25" bestFit="1" customWidth="1"/>
    <col min="28" max="28" width="11.5" bestFit="1" customWidth="1"/>
    <col min="29" max="29" width="15.375" bestFit="1" customWidth="1"/>
    <col min="30" max="30" width="15.5" bestFit="1" customWidth="1"/>
    <col min="31" max="31" width="7.625" bestFit="1" customWidth="1"/>
    <col min="32" max="32" width="14.375" bestFit="1" customWidth="1"/>
    <col min="33" max="33" width="22.125" bestFit="1" customWidth="1"/>
    <col min="34" max="34" width="19.875" bestFit="1" customWidth="1"/>
    <col min="35" max="35" width="13" bestFit="1" customWidth="1"/>
    <col min="36" max="36" width="12.875" bestFit="1" customWidth="1"/>
    <col min="37" max="37" width="12" bestFit="1" customWidth="1"/>
    <col min="38" max="38" width="29.125" bestFit="1" customWidth="1"/>
    <col min="39" max="39" width="6.375" bestFit="1" customWidth="1"/>
    <col min="40" max="40" width="13.125" bestFit="1" customWidth="1"/>
    <col min="41" max="41" width="15.5" bestFit="1" customWidth="1"/>
  </cols>
  <sheetData>
    <row r="2" spans="1:7" x14ac:dyDescent="0.2">
      <c r="A2" s="3" t="s">
        <v>5</v>
      </c>
      <c r="B2" s="5" t="s">
        <v>10563</v>
      </c>
    </row>
    <row r="4" spans="1:7" x14ac:dyDescent="0.2">
      <c r="A4" s="3" t="s">
        <v>10370</v>
      </c>
      <c r="B4" s="6" t="s">
        <v>10560</v>
      </c>
    </row>
    <row r="5" spans="1:7" ht="28.5" x14ac:dyDescent="0.2">
      <c r="A5" s="3" t="s">
        <v>10561</v>
      </c>
      <c r="B5" s="5" t="s">
        <v>317</v>
      </c>
      <c r="C5" s="5" t="s">
        <v>17</v>
      </c>
      <c r="D5" s="5" t="s">
        <v>67</v>
      </c>
      <c r="E5" s="5" t="s">
        <v>347</v>
      </c>
      <c r="F5" s="5" t="s">
        <v>1516</v>
      </c>
      <c r="G5" s="5" t="s">
        <v>10562</v>
      </c>
    </row>
    <row r="6" spans="1:7" x14ac:dyDescent="0.2">
      <c r="A6" s="4" t="s">
        <v>4815</v>
      </c>
      <c r="B6" s="7"/>
      <c r="C6" s="7">
        <v>3</v>
      </c>
      <c r="D6" s="7"/>
      <c r="E6" s="7"/>
      <c r="F6" s="7"/>
      <c r="G6" s="7">
        <v>3</v>
      </c>
    </row>
    <row r="7" spans="1:7" x14ac:dyDescent="0.2">
      <c r="A7" s="4" t="s">
        <v>7737</v>
      </c>
      <c r="B7" s="7"/>
      <c r="C7" s="7">
        <v>2</v>
      </c>
      <c r="D7" s="7"/>
      <c r="E7" s="7"/>
      <c r="F7" s="7"/>
      <c r="G7" s="7">
        <v>2</v>
      </c>
    </row>
    <row r="8" spans="1:7" x14ac:dyDescent="0.2">
      <c r="A8" s="4" t="s">
        <v>1179</v>
      </c>
      <c r="B8" s="7">
        <v>1</v>
      </c>
      <c r="C8" s="7">
        <v>3</v>
      </c>
      <c r="D8" s="7"/>
      <c r="E8" s="7"/>
      <c r="F8" s="7"/>
      <c r="G8" s="7">
        <v>4</v>
      </c>
    </row>
    <row r="9" spans="1:7" x14ac:dyDescent="0.2">
      <c r="A9" s="4" t="s">
        <v>464</v>
      </c>
      <c r="B9" s="7"/>
      <c r="C9" s="7">
        <v>2</v>
      </c>
      <c r="D9" s="7"/>
      <c r="E9" s="7"/>
      <c r="F9" s="7"/>
      <c r="G9" s="7">
        <v>2</v>
      </c>
    </row>
    <row r="10" spans="1:7" x14ac:dyDescent="0.2">
      <c r="A10" s="4" t="s">
        <v>34</v>
      </c>
      <c r="B10" s="7"/>
      <c r="C10" s="7">
        <v>1</v>
      </c>
      <c r="D10" s="7"/>
      <c r="E10" s="7"/>
      <c r="F10" s="7"/>
      <c r="G10" s="7">
        <v>1</v>
      </c>
    </row>
    <row r="11" spans="1:7" x14ac:dyDescent="0.2">
      <c r="A11" s="4" t="s">
        <v>70</v>
      </c>
      <c r="B11" s="7"/>
      <c r="C11" s="7">
        <v>22</v>
      </c>
      <c r="D11" s="7">
        <v>41</v>
      </c>
      <c r="E11" s="7">
        <v>6</v>
      </c>
      <c r="F11" s="7">
        <v>1</v>
      </c>
      <c r="G11" s="7">
        <v>70</v>
      </c>
    </row>
    <row r="12" spans="1:7" x14ac:dyDescent="0.2">
      <c r="A12" s="4" t="s">
        <v>1520</v>
      </c>
      <c r="B12" s="7"/>
      <c r="C12" s="7"/>
      <c r="D12" s="7"/>
      <c r="E12" s="7"/>
      <c r="F12" s="7">
        <v>1</v>
      </c>
      <c r="G12" s="7">
        <v>1</v>
      </c>
    </row>
    <row r="13" spans="1:7" x14ac:dyDescent="0.2">
      <c r="A13" s="4" t="s">
        <v>1326</v>
      </c>
      <c r="B13" s="7"/>
      <c r="C13" s="7">
        <v>6</v>
      </c>
      <c r="D13" s="7">
        <v>6</v>
      </c>
      <c r="E13" s="7"/>
      <c r="F13" s="7"/>
      <c r="G13" s="7">
        <v>12</v>
      </c>
    </row>
    <row r="14" spans="1:7" x14ac:dyDescent="0.2">
      <c r="A14" s="4" t="s">
        <v>365</v>
      </c>
      <c r="B14" s="7"/>
      <c r="C14" s="7">
        <v>1</v>
      </c>
      <c r="D14" s="7"/>
      <c r="E14" s="7"/>
      <c r="F14" s="7"/>
      <c r="G14" s="7">
        <v>1</v>
      </c>
    </row>
    <row r="15" spans="1:7" x14ac:dyDescent="0.2">
      <c r="A15" s="4" t="s">
        <v>650</v>
      </c>
      <c r="B15" s="7"/>
      <c r="C15" s="7"/>
      <c r="D15" s="7">
        <v>1</v>
      </c>
      <c r="E15" s="7"/>
      <c r="F15" s="7"/>
      <c r="G15" s="7">
        <v>1</v>
      </c>
    </row>
    <row r="16" spans="1:7" x14ac:dyDescent="0.2">
      <c r="A16" s="4" t="s">
        <v>7803</v>
      </c>
      <c r="B16" s="7"/>
      <c r="C16" s="7">
        <v>3</v>
      </c>
      <c r="D16" s="7"/>
      <c r="E16" s="7"/>
      <c r="F16" s="7"/>
      <c r="G16" s="7">
        <v>3</v>
      </c>
    </row>
    <row r="17" spans="1:7" x14ac:dyDescent="0.2">
      <c r="A17" s="4" t="s">
        <v>7810</v>
      </c>
      <c r="B17" s="7"/>
      <c r="C17" s="7">
        <v>1</v>
      </c>
      <c r="D17" s="7"/>
      <c r="E17" s="7"/>
      <c r="F17" s="7"/>
      <c r="G17" s="7">
        <v>1</v>
      </c>
    </row>
    <row r="18" spans="1:7" x14ac:dyDescent="0.2">
      <c r="A18" s="4" t="s">
        <v>1304</v>
      </c>
      <c r="B18" s="7"/>
      <c r="C18" s="7">
        <v>9</v>
      </c>
      <c r="D18" s="7">
        <v>28</v>
      </c>
      <c r="E18" s="7">
        <v>11</v>
      </c>
      <c r="F18" s="7">
        <v>1</v>
      </c>
      <c r="G18" s="7">
        <v>49</v>
      </c>
    </row>
    <row r="19" spans="1:7" x14ac:dyDescent="0.2">
      <c r="A19" s="4" t="s">
        <v>3023</v>
      </c>
      <c r="B19" s="7"/>
      <c r="C19" s="7">
        <v>1</v>
      </c>
      <c r="D19" s="7"/>
      <c r="E19" s="7"/>
      <c r="F19" s="7"/>
      <c r="G19" s="7">
        <v>1</v>
      </c>
    </row>
    <row r="20" spans="1:7" x14ac:dyDescent="0.2">
      <c r="A20" s="4" t="s">
        <v>818</v>
      </c>
      <c r="B20" s="7">
        <v>1</v>
      </c>
      <c r="C20" s="7">
        <v>2</v>
      </c>
      <c r="D20" s="7"/>
      <c r="E20" s="7"/>
      <c r="F20" s="7"/>
      <c r="G20" s="7">
        <v>3</v>
      </c>
    </row>
    <row r="21" spans="1:7" x14ac:dyDescent="0.2">
      <c r="A21" s="4" t="s">
        <v>3018</v>
      </c>
      <c r="B21" s="7"/>
      <c r="C21" s="7">
        <v>1</v>
      </c>
      <c r="D21" s="7"/>
      <c r="E21" s="7"/>
      <c r="F21" s="7"/>
      <c r="G21" s="7">
        <v>1</v>
      </c>
    </row>
    <row r="22" spans="1:7" x14ac:dyDescent="0.2">
      <c r="A22" s="4" t="s">
        <v>622</v>
      </c>
      <c r="B22" s="7"/>
      <c r="C22" s="7">
        <v>1</v>
      </c>
      <c r="D22" s="7"/>
      <c r="E22" s="7"/>
      <c r="F22" s="7"/>
      <c r="G22" s="7">
        <v>1</v>
      </c>
    </row>
    <row r="23" spans="1:7" x14ac:dyDescent="0.2">
      <c r="A23" s="4" t="s">
        <v>3049</v>
      </c>
      <c r="B23" s="7"/>
      <c r="C23" s="7">
        <v>1</v>
      </c>
      <c r="D23" s="7"/>
      <c r="E23" s="7"/>
      <c r="F23" s="7"/>
      <c r="G23" s="7">
        <v>1</v>
      </c>
    </row>
    <row r="24" spans="1:7" x14ac:dyDescent="0.2">
      <c r="A24" s="4" t="s">
        <v>7846</v>
      </c>
      <c r="B24" s="7"/>
      <c r="C24" s="7">
        <v>1</v>
      </c>
      <c r="D24" s="7"/>
      <c r="E24" s="7"/>
      <c r="F24" s="7"/>
      <c r="G24" s="7">
        <v>1</v>
      </c>
    </row>
    <row r="25" spans="1:7" x14ac:dyDescent="0.2">
      <c r="A25" s="4" t="s">
        <v>7838</v>
      </c>
      <c r="B25" s="7"/>
      <c r="C25" s="7">
        <v>1</v>
      </c>
      <c r="D25" s="7"/>
      <c r="E25" s="7"/>
      <c r="F25" s="7"/>
      <c r="G25" s="7">
        <v>1</v>
      </c>
    </row>
    <row r="26" spans="1:7" x14ac:dyDescent="0.2">
      <c r="A26" s="4" t="s">
        <v>7842</v>
      </c>
      <c r="B26" s="7"/>
      <c r="C26" s="7">
        <v>1</v>
      </c>
      <c r="D26" s="7"/>
      <c r="E26" s="7"/>
      <c r="F26" s="7"/>
      <c r="G26" s="7">
        <v>1</v>
      </c>
    </row>
    <row r="27" spans="1:7" x14ac:dyDescent="0.2">
      <c r="A27" s="4" t="s">
        <v>1131</v>
      </c>
      <c r="B27" s="7"/>
      <c r="C27" s="7">
        <v>2</v>
      </c>
      <c r="D27" s="7"/>
      <c r="E27" s="7"/>
      <c r="F27" s="7"/>
      <c r="G27" s="7">
        <v>2</v>
      </c>
    </row>
    <row r="28" spans="1:7" x14ac:dyDescent="0.2">
      <c r="A28" s="4" t="s">
        <v>7856</v>
      </c>
      <c r="B28" s="7"/>
      <c r="C28" s="7">
        <v>2</v>
      </c>
      <c r="D28" s="7"/>
      <c r="E28" s="7"/>
      <c r="F28" s="7"/>
      <c r="G28" s="7">
        <v>2</v>
      </c>
    </row>
    <row r="29" spans="1:7" x14ac:dyDescent="0.2">
      <c r="A29" s="4" t="s">
        <v>3038</v>
      </c>
      <c r="B29" s="7"/>
      <c r="C29" s="7">
        <v>1</v>
      </c>
      <c r="D29" s="7"/>
      <c r="E29" s="7"/>
      <c r="F29" s="7"/>
      <c r="G29" s="7">
        <v>1</v>
      </c>
    </row>
    <row r="30" spans="1:7" x14ac:dyDescent="0.2">
      <c r="A30" s="4" t="s">
        <v>7863</v>
      </c>
      <c r="B30" s="7"/>
      <c r="C30" s="7">
        <v>2</v>
      </c>
      <c r="D30" s="7"/>
      <c r="E30" s="7"/>
      <c r="F30" s="7"/>
      <c r="G30" s="7">
        <v>2</v>
      </c>
    </row>
    <row r="31" spans="1:7" x14ac:dyDescent="0.2">
      <c r="A31" s="4" t="s">
        <v>998</v>
      </c>
      <c r="B31" s="7"/>
      <c r="C31" s="7">
        <v>2</v>
      </c>
      <c r="D31" s="7"/>
      <c r="E31" s="7"/>
      <c r="F31" s="7"/>
      <c r="G31" s="7">
        <v>2</v>
      </c>
    </row>
    <row r="32" spans="1:7" x14ac:dyDescent="0.2">
      <c r="A32" s="4" t="s">
        <v>1298</v>
      </c>
      <c r="B32" s="7"/>
      <c r="C32" s="7"/>
      <c r="D32" s="7">
        <v>1</v>
      </c>
      <c r="E32" s="7"/>
      <c r="F32" s="7"/>
      <c r="G32" s="7">
        <v>1</v>
      </c>
    </row>
    <row r="33" spans="1:7" x14ac:dyDescent="0.2">
      <c r="A33" s="4" t="s">
        <v>7906</v>
      </c>
      <c r="B33" s="7"/>
      <c r="C33" s="7">
        <v>1</v>
      </c>
      <c r="D33" s="7"/>
      <c r="E33" s="7"/>
      <c r="F33" s="7"/>
      <c r="G33" s="7">
        <v>1</v>
      </c>
    </row>
    <row r="34" spans="1:7" x14ac:dyDescent="0.2">
      <c r="A34" s="4" t="s">
        <v>7899</v>
      </c>
      <c r="B34" s="7"/>
      <c r="C34" s="7">
        <v>2</v>
      </c>
      <c r="D34" s="7"/>
      <c r="E34" s="7"/>
      <c r="F34" s="7"/>
      <c r="G34" s="7">
        <v>2</v>
      </c>
    </row>
    <row r="35" spans="1:7" x14ac:dyDescent="0.2">
      <c r="A35" s="4" t="s">
        <v>7878</v>
      </c>
      <c r="B35" s="7"/>
      <c r="C35" s="7">
        <v>4</v>
      </c>
      <c r="D35" s="7"/>
      <c r="E35" s="7"/>
      <c r="F35" s="7"/>
      <c r="G35" s="7">
        <v>4</v>
      </c>
    </row>
    <row r="36" spans="1:7" x14ac:dyDescent="0.2">
      <c r="A36" s="4" t="s">
        <v>7888</v>
      </c>
      <c r="B36" s="7"/>
      <c r="C36" s="7">
        <v>1</v>
      </c>
      <c r="D36" s="7"/>
      <c r="E36" s="7"/>
      <c r="F36" s="7"/>
      <c r="G36" s="7">
        <v>1</v>
      </c>
    </row>
    <row r="37" spans="1:7" x14ac:dyDescent="0.2">
      <c r="A37" s="4" t="s">
        <v>1038</v>
      </c>
      <c r="B37" s="7"/>
      <c r="C37" s="7">
        <v>1</v>
      </c>
      <c r="D37" s="7"/>
      <c r="E37" s="7"/>
      <c r="F37" s="7"/>
      <c r="G37" s="7">
        <v>1</v>
      </c>
    </row>
    <row r="38" spans="1:7" x14ac:dyDescent="0.2">
      <c r="A38" s="4" t="s">
        <v>7932</v>
      </c>
      <c r="B38" s="7"/>
      <c r="C38" s="7">
        <v>1</v>
      </c>
      <c r="D38" s="7"/>
      <c r="E38" s="7"/>
      <c r="F38" s="7"/>
      <c r="G38" s="7">
        <v>1</v>
      </c>
    </row>
    <row r="39" spans="1:7" x14ac:dyDescent="0.2">
      <c r="A39" s="4" t="s">
        <v>7834</v>
      </c>
      <c r="B39" s="7"/>
      <c r="C39" s="7">
        <v>3</v>
      </c>
      <c r="D39" s="7"/>
      <c r="E39" s="7"/>
      <c r="F39" s="7"/>
      <c r="G39" s="7">
        <v>3</v>
      </c>
    </row>
    <row r="40" spans="1:7" x14ac:dyDescent="0.2">
      <c r="A40" s="4" t="s">
        <v>7956</v>
      </c>
      <c r="B40" s="7"/>
      <c r="C40" s="7">
        <v>1</v>
      </c>
      <c r="D40" s="7"/>
      <c r="E40" s="7"/>
      <c r="F40" s="7"/>
      <c r="G40" s="7">
        <v>1</v>
      </c>
    </row>
    <row r="41" spans="1:7" x14ac:dyDescent="0.2">
      <c r="A41" s="4" t="s">
        <v>7916</v>
      </c>
      <c r="B41" s="7">
        <v>1</v>
      </c>
      <c r="C41" s="7">
        <v>2</v>
      </c>
      <c r="D41" s="7"/>
      <c r="E41" s="7"/>
      <c r="F41" s="7"/>
      <c r="G41" s="7">
        <v>3</v>
      </c>
    </row>
    <row r="42" spans="1:7" x14ac:dyDescent="0.2">
      <c r="A42" s="4" t="s">
        <v>1455</v>
      </c>
      <c r="B42" s="7"/>
      <c r="C42" s="7"/>
      <c r="D42" s="7">
        <v>1</v>
      </c>
      <c r="E42" s="7"/>
      <c r="F42" s="7"/>
      <c r="G42" s="7">
        <v>1</v>
      </c>
    </row>
    <row r="43" spans="1:7" x14ac:dyDescent="0.2">
      <c r="A43" s="4" t="s">
        <v>7967</v>
      </c>
      <c r="B43" s="7"/>
      <c r="C43" s="7">
        <v>1</v>
      </c>
      <c r="D43" s="7"/>
      <c r="E43" s="7"/>
      <c r="F43" s="7"/>
      <c r="G43" s="7">
        <v>1</v>
      </c>
    </row>
    <row r="44" spans="1:7" x14ac:dyDescent="0.2">
      <c r="A44" s="4" t="s">
        <v>7972</v>
      </c>
      <c r="B44" s="7"/>
      <c r="C44" s="7">
        <v>1</v>
      </c>
      <c r="D44" s="7"/>
      <c r="E44" s="7"/>
      <c r="F44" s="7"/>
      <c r="G44" s="7">
        <v>1</v>
      </c>
    </row>
    <row r="45" spans="1:7" x14ac:dyDescent="0.2">
      <c r="A45" s="4" t="s">
        <v>7986</v>
      </c>
      <c r="B45" s="7"/>
      <c r="C45" s="7">
        <v>1</v>
      </c>
      <c r="D45" s="7"/>
      <c r="E45" s="7"/>
      <c r="F45" s="7"/>
      <c r="G45" s="7">
        <v>1</v>
      </c>
    </row>
    <row r="46" spans="1:7" x14ac:dyDescent="0.2">
      <c r="A46" s="4" t="s">
        <v>7991</v>
      </c>
      <c r="B46" s="7"/>
      <c r="C46" s="7">
        <v>1</v>
      </c>
      <c r="D46" s="7"/>
      <c r="E46" s="7"/>
      <c r="F46" s="7"/>
      <c r="G46" s="7">
        <v>1</v>
      </c>
    </row>
    <row r="47" spans="1:7" x14ac:dyDescent="0.2">
      <c r="A47" s="4" t="s">
        <v>1605</v>
      </c>
      <c r="B47" s="7"/>
      <c r="C47" s="7"/>
      <c r="D47" s="7">
        <v>1</v>
      </c>
      <c r="E47" s="7"/>
      <c r="F47" s="7"/>
      <c r="G47" s="7">
        <v>1</v>
      </c>
    </row>
    <row r="48" spans="1:7" x14ac:dyDescent="0.2">
      <c r="A48" s="4" t="s">
        <v>8007</v>
      </c>
      <c r="B48" s="7"/>
      <c r="C48" s="7">
        <v>2</v>
      </c>
      <c r="D48" s="7"/>
      <c r="E48" s="7"/>
      <c r="F48" s="7"/>
      <c r="G48" s="7">
        <v>2</v>
      </c>
    </row>
    <row r="49" spans="1:7" x14ac:dyDescent="0.2">
      <c r="A49" s="4" t="s">
        <v>1584</v>
      </c>
      <c r="B49" s="7"/>
      <c r="C49" s="7">
        <v>1</v>
      </c>
      <c r="D49" s="7">
        <v>5</v>
      </c>
      <c r="E49" s="7"/>
      <c r="F49" s="7"/>
      <c r="G49" s="7">
        <v>6</v>
      </c>
    </row>
    <row r="50" spans="1:7" x14ac:dyDescent="0.2">
      <c r="A50" s="4" t="s">
        <v>8021</v>
      </c>
      <c r="B50" s="7"/>
      <c r="C50" s="7">
        <v>1</v>
      </c>
      <c r="D50" s="7"/>
      <c r="E50" s="7"/>
      <c r="F50" s="7"/>
      <c r="G50" s="7">
        <v>1</v>
      </c>
    </row>
    <row r="51" spans="1:7" x14ac:dyDescent="0.2">
      <c r="A51" s="4" t="s">
        <v>8026</v>
      </c>
      <c r="B51" s="7"/>
      <c r="C51" s="7">
        <v>1</v>
      </c>
      <c r="D51" s="7"/>
      <c r="E51" s="7"/>
      <c r="F51" s="7"/>
      <c r="G51" s="7">
        <v>1</v>
      </c>
    </row>
    <row r="52" spans="1:7" x14ac:dyDescent="0.2">
      <c r="A52" s="4" t="s">
        <v>7938</v>
      </c>
      <c r="B52" s="7"/>
      <c r="C52" s="7">
        <v>1</v>
      </c>
      <c r="D52" s="7"/>
      <c r="E52" s="7"/>
      <c r="F52" s="7"/>
      <c r="G52" s="7">
        <v>1</v>
      </c>
    </row>
    <row r="53" spans="1:7" x14ac:dyDescent="0.2">
      <c r="A53" s="4" t="s">
        <v>7942</v>
      </c>
      <c r="B53" s="7"/>
      <c r="C53" s="7">
        <v>1</v>
      </c>
      <c r="D53" s="7"/>
      <c r="E53" s="7"/>
      <c r="F53" s="7"/>
      <c r="G53" s="7">
        <v>1</v>
      </c>
    </row>
    <row r="54" spans="1:7" x14ac:dyDescent="0.2">
      <c r="A54" s="4" t="s">
        <v>7961</v>
      </c>
      <c r="B54" s="7"/>
      <c r="C54" s="7">
        <v>1</v>
      </c>
      <c r="D54" s="7"/>
      <c r="E54" s="7"/>
      <c r="F54" s="7"/>
      <c r="G54" s="7">
        <v>1</v>
      </c>
    </row>
    <row r="55" spans="1:7" x14ac:dyDescent="0.2">
      <c r="A55" s="4" t="s">
        <v>7977</v>
      </c>
      <c r="B55" s="7"/>
      <c r="C55" s="7">
        <v>2</v>
      </c>
      <c r="D55" s="7"/>
      <c r="E55" s="7"/>
      <c r="F55" s="7"/>
      <c r="G55" s="7">
        <v>2</v>
      </c>
    </row>
    <row r="56" spans="1:7" x14ac:dyDescent="0.2">
      <c r="A56" s="4" t="s">
        <v>7997</v>
      </c>
      <c r="B56" s="7"/>
      <c r="C56" s="7">
        <v>1</v>
      </c>
      <c r="D56" s="7"/>
      <c r="E56" s="7"/>
      <c r="F56" s="7"/>
      <c r="G56" s="7">
        <v>1</v>
      </c>
    </row>
    <row r="57" spans="1:7" x14ac:dyDescent="0.2">
      <c r="A57" s="4" t="s">
        <v>8002</v>
      </c>
      <c r="B57" s="7"/>
      <c r="C57" s="7">
        <v>1</v>
      </c>
      <c r="D57" s="7"/>
      <c r="E57" s="7"/>
      <c r="F57" s="7"/>
      <c r="G57" s="7">
        <v>1</v>
      </c>
    </row>
    <row r="58" spans="1:7" x14ac:dyDescent="0.2">
      <c r="A58" s="4" t="s">
        <v>8049</v>
      </c>
      <c r="B58" s="7"/>
      <c r="C58" s="7">
        <v>1</v>
      </c>
      <c r="D58" s="7"/>
      <c r="E58" s="7"/>
      <c r="F58" s="7"/>
      <c r="G58" s="7">
        <v>1</v>
      </c>
    </row>
    <row r="59" spans="1:7" x14ac:dyDescent="0.2">
      <c r="A59" s="4" t="s">
        <v>8016</v>
      </c>
      <c r="B59" s="7"/>
      <c r="C59" s="7">
        <v>1</v>
      </c>
      <c r="D59" s="7"/>
      <c r="E59" s="7"/>
      <c r="F59" s="7"/>
      <c r="G59" s="7">
        <v>1</v>
      </c>
    </row>
    <row r="60" spans="1:7" x14ac:dyDescent="0.2">
      <c r="A60" s="4" t="s">
        <v>8031</v>
      </c>
      <c r="B60" s="7"/>
      <c r="C60" s="7">
        <v>1</v>
      </c>
      <c r="D60" s="7"/>
      <c r="E60" s="7"/>
      <c r="F60" s="7"/>
      <c r="G60" s="7">
        <v>1</v>
      </c>
    </row>
    <row r="61" spans="1:7" x14ac:dyDescent="0.2">
      <c r="A61" s="4" t="s">
        <v>8036</v>
      </c>
      <c r="B61" s="7"/>
      <c r="C61" s="7">
        <v>1</v>
      </c>
      <c r="D61" s="7"/>
      <c r="E61" s="7"/>
      <c r="F61" s="7"/>
      <c r="G61" s="7">
        <v>1</v>
      </c>
    </row>
    <row r="62" spans="1:7" x14ac:dyDescent="0.2">
      <c r="A62" s="4" t="s">
        <v>3053</v>
      </c>
      <c r="B62" s="7"/>
      <c r="C62" s="7">
        <v>1</v>
      </c>
      <c r="D62" s="7"/>
      <c r="E62" s="7"/>
      <c r="F62" s="7"/>
      <c r="G62" s="7">
        <v>1</v>
      </c>
    </row>
    <row r="63" spans="1:7" x14ac:dyDescent="0.2">
      <c r="A63" s="4" t="s">
        <v>8054</v>
      </c>
      <c r="B63" s="7"/>
      <c r="C63" s="7">
        <v>2</v>
      </c>
      <c r="D63" s="7"/>
      <c r="E63" s="7"/>
      <c r="F63" s="7"/>
      <c r="G63" s="7">
        <v>2</v>
      </c>
    </row>
    <row r="64" spans="1:7" x14ac:dyDescent="0.2">
      <c r="A64" s="4" t="s">
        <v>8061</v>
      </c>
      <c r="B64" s="7"/>
      <c r="C64" s="7">
        <v>1</v>
      </c>
      <c r="D64" s="7"/>
      <c r="E64" s="7"/>
      <c r="F64" s="7"/>
      <c r="G64" s="7">
        <v>1</v>
      </c>
    </row>
    <row r="65" spans="1:7" x14ac:dyDescent="0.2">
      <c r="A65" s="4" t="s">
        <v>8068</v>
      </c>
      <c r="B65" s="7"/>
      <c r="C65" s="7">
        <v>2</v>
      </c>
      <c r="D65" s="7"/>
      <c r="E65" s="7"/>
      <c r="F65" s="7"/>
      <c r="G65" s="7">
        <v>2</v>
      </c>
    </row>
    <row r="66" spans="1:7" x14ac:dyDescent="0.2">
      <c r="A66" s="4" t="s">
        <v>8075</v>
      </c>
      <c r="B66" s="7"/>
      <c r="C66" s="7">
        <v>6</v>
      </c>
      <c r="D66" s="7"/>
      <c r="E66" s="7"/>
      <c r="F66" s="7"/>
      <c r="G66" s="7">
        <v>6</v>
      </c>
    </row>
    <row r="67" spans="1:7" x14ac:dyDescent="0.2">
      <c r="A67" s="4" t="s">
        <v>8091</v>
      </c>
      <c r="B67" s="7"/>
      <c r="C67" s="7">
        <v>1</v>
      </c>
      <c r="D67" s="7"/>
      <c r="E67" s="7"/>
      <c r="F67" s="7"/>
      <c r="G67" s="7">
        <v>1</v>
      </c>
    </row>
    <row r="68" spans="1:7" x14ac:dyDescent="0.2">
      <c r="A68" s="4" t="s">
        <v>8098</v>
      </c>
      <c r="B68" s="7"/>
      <c r="C68" s="7">
        <v>2</v>
      </c>
      <c r="D68" s="7"/>
      <c r="E68" s="7"/>
      <c r="F68" s="7"/>
      <c r="G68" s="7">
        <v>2</v>
      </c>
    </row>
    <row r="69" spans="1:7" x14ac:dyDescent="0.2">
      <c r="A69" s="4" t="s">
        <v>8106</v>
      </c>
      <c r="B69" s="7"/>
      <c r="C69" s="7">
        <v>3</v>
      </c>
      <c r="D69" s="7"/>
      <c r="E69" s="7"/>
      <c r="F69" s="7"/>
      <c r="G69" s="7">
        <v>3</v>
      </c>
    </row>
    <row r="70" spans="1:7" x14ac:dyDescent="0.2">
      <c r="A70" s="4" t="s">
        <v>494</v>
      </c>
      <c r="B70" s="7"/>
      <c r="C70" s="7">
        <v>1</v>
      </c>
      <c r="D70" s="7"/>
      <c r="E70" s="7"/>
      <c r="F70" s="7"/>
      <c r="G70" s="7">
        <v>1</v>
      </c>
    </row>
    <row r="71" spans="1:7" x14ac:dyDescent="0.2">
      <c r="A71" s="4" t="s">
        <v>7799</v>
      </c>
      <c r="B71" s="7"/>
      <c r="C71" s="7">
        <v>3</v>
      </c>
      <c r="D71" s="7"/>
      <c r="E71" s="7"/>
      <c r="F71" s="7"/>
      <c r="G71" s="7">
        <v>3</v>
      </c>
    </row>
    <row r="72" spans="1:7" ht="15" x14ac:dyDescent="0.25">
      <c r="A72" s="4" t="s">
        <v>319</v>
      </c>
      <c r="B72" s="7">
        <v>1</v>
      </c>
      <c r="C72" s="7">
        <v>2</v>
      </c>
      <c r="D72" s="7"/>
      <c r="E72" s="7"/>
      <c r="F72" s="7"/>
      <c r="G72" s="7">
        <v>3</v>
      </c>
    </row>
    <row r="73" spans="1:7" ht="15" x14ac:dyDescent="0.25">
      <c r="A73" s="4" t="s">
        <v>10121</v>
      </c>
      <c r="B73" s="7">
        <v>1</v>
      </c>
      <c r="C73" s="7">
        <v>1</v>
      </c>
      <c r="D73" s="7"/>
      <c r="E73" s="7"/>
      <c r="F73" s="7"/>
      <c r="G73" s="7">
        <v>2</v>
      </c>
    </row>
    <row r="74" spans="1:7" x14ac:dyDescent="0.2">
      <c r="A74" s="4" t="s">
        <v>750</v>
      </c>
      <c r="B74" s="7"/>
      <c r="C74" s="7">
        <v>1</v>
      </c>
      <c r="D74" s="7"/>
      <c r="E74" s="7"/>
      <c r="F74" s="7"/>
      <c r="G74" s="7">
        <v>1</v>
      </c>
    </row>
    <row r="75" spans="1:7" x14ac:dyDescent="0.2">
      <c r="A75" s="4" t="s">
        <v>8144</v>
      </c>
      <c r="B75" s="7"/>
      <c r="C75" s="7">
        <v>1</v>
      </c>
      <c r="D75" s="7"/>
      <c r="E75" s="7"/>
      <c r="F75" s="7"/>
      <c r="G75" s="7">
        <v>1</v>
      </c>
    </row>
    <row r="76" spans="1:7" x14ac:dyDescent="0.2">
      <c r="A76" s="4" t="s">
        <v>4853</v>
      </c>
      <c r="B76" s="7"/>
      <c r="C76" s="7">
        <v>1</v>
      </c>
      <c r="D76" s="7"/>
      <c r="E76" s="7"/>
      <c r="F76" s="7"/>
      <c r="G76" s="7">
        <v>1</v>
      </c>
    </row>
    <row r="77" spans="1:7" x14ac:dyDescent="0.2">
      <c r="A77" s="4" t="s">
        <v>217</v>
      </c>
      <c r="B77" s="7"/>
      <c r="C77" s="7">
        <v>1</v>
      </c>
      <c r="D77" s="7"/>
      <c r="E77" s="7"/>
      <c r="F77" s="7"/>
      <c r="G77" s="7">
        <v>1</v>
      </c>
    </row>
    <row r="78" spans="1:7" x14ac:dyDescent="0.2">
      <c r="A78" s="4" t="s">
        <v>213</v>
      </c>
      <c r="B78" s="7"/>
      <c r="C78" s="7">
        <v>1</v>
      </c>
      <c r="D78" s="7"/>
      <c r="E78" s="7"/>
      <c r="F78" s="7"/>
      <c r="G78" s="7">
        <v>1</v>
      </c>
    </row>
    <row r="79" spans="1:7" x14ac:dyDescent="0.2">
      <c r="A79" s="4" t="s">
        <v>116</v>
      </c>
      <c r="B79" s="7"/>
      <c r="C79" s="7">
        <v>15</v>
      </c>
      <c r="D79" s="7">
        <v>2</v>
      </c>
      <c r="E79" s="7"/>
      <c r="F79" s="7">
        <v>1</v>
      </c>
      <c r="G79" s="7">
        <v>18</v>
      </c>
    </row>
    <row r="80" spans="1:7" ht="15" x14ac:dyDescent="0.25">
      <c r="A80" s="4" t="s">
        <v>10123</v>
      </c>
      <c r="B80" s="7">
        <v>1</v>
      </c>
      <c r="C80" s="7">
        <v>1</v>
      </c>
      <c r="D80" s="7"/>
      <c r="E80" s="7"/>
      <c r="F80" s="7"/>
      <c r="G80" s="7">
        <v>2</v>
      </c>
    </row>
    <row r="81" spans="1:7" x14ac:dyDescent="0.2">
      <c r="A81" s="4" t="s">
        <v>1652</v>
      </c>
      <c r="B81" s="7"/>
      <c r="C81" s="7">
        <v>1</v>
      </c>
      <c r="D81" s="7"/>
      <c r="E81" s="7"/>
      <c r="F81" s="7"/>
      <c r="G81" s="7">
        <v>1</v>
      </c>
    </row>
    <row r="82" spans="1:7" x14ac:dyDescent="0.2">
      <c r="A82" s="4" t="s">
        <v>95</v>
      </c>
      <c r="B82" s="7"/>
      <c r="C82" s="7">
        <v>10</v>
      </c>
      <c r="D82" s="7"/>
      <c r="E82" s="7"/>
      <c r="F82" s="7"/>
      <c r="G82" s="7">
        <v>10</v>
      </c>
    </row>
    <row r="83" spans="1:7" x14ac:dyDescent="0.2">
      <c r="A83" s="4" t="s">
        <v>6634</v>
      </c>
      <c r="B83" s="7"/>
      <c r="C83" s="7"/>
      <c r="D83" s="7">
        <v>1</v>
      </c>
      <c r="E83" s="7"/>
      <c r="F83" s="7"/>
      <c r="G83" s="7">
        <v>1</v>
      </c>
    </row>
    <row r="84" spans="1:7" x14ac:dyDescent="0.2">
      <c r="A84" s="4" t="s">
        <v>2468</v>
      </c>
      <c r="B84" s="7"/>
      <c r="C84" s="7">
        <v>6</v>
      </c>
      <c r="D84" s="7"/>
      <c r="E84" s="7"/>
      <c r="F84" s="7"/>
      <c r="G84" s="7">
        <v>6</v>
      </c>
    </row>
    <row r="85" spans="1:7" x14ac:dyDescent="0.2">
      <c r="A85" s="4" t="s">
        <v>3117</v>
      </c>
      <c r="B85" s="7"/>
      <c r="C85" s="7">
        <v>4</v>
      </c>
      <c r="D85" s="7"/>
      <c r="E85" s="7"/>
      <c r="F85" s="7"/>
      <c r="G85" s="7">
        <v>4</v>
      </c>
    </row>
    <row r="86" spans="1:7" x14ac:dyDescent="0.2">
      <c r="A86" s="4" t="s">
        <v>1658</v>
      </c>
      <c r="B86" s="7"/>
      <c r="C86" s="7">
        <v>1</v>
      </c>
      <c r="D86" s="7"/>
      <c r="E86" s="7"/>
      <c r="F86" s="7">
        <v>1</v>
      </c>
      <c r="G86" s="7">
        <v>2</v>
      </c>
    </row>
    <row r="87" spans="1:7" x14ac:dyDescent="0.2">
      <c r="A87" s="4" t="s">
        <v>1664</v>
      </c>
      <c r="B87" s="7"/>
      <c r="C87" s="7">
        <v>1</v>
      </c>
      <c r="D87" s="7"/>
      <c r="E87" s="7"/>
      <c r="F87" s="7"/>
      <c r="G87" s="7">
        <v>1</v>
      </c>
    </row>
    <row r="88" spans="1:7" x14ac:dyDescent="0.2">
      <c r="A88" s="4" t="s">
        <v>2323</v>
      </c>
      <c r="B88" s="7"/>
      <c r="C88" s="7">
        <v>9</v>
      </c>
      <c r="D88" s="7"/>
      <c r="E88" s="7"/>
      <c r="F88" s="7"/>
      <c r="G88" s="7">
        <v>9</v>
      </c>
    </row>
    <row r="89" spans="1:7" x14ac:dyDescent="0.2">
      <c r="A89" s="4" t="s">
        <v>2417</v>
      </c>
      <c r="B89" s="7"/>
      <c r="C89" s="7">
        <v>1</v>
      </c>
      <c r="D89" s="7">
        <v>1</v>
      </c>
      <c r="E89" s="7"/>
      <c r="F89" s="7"/>
      <c r="G89" s="7">
        <v>2</v>
      </c>
    </row>
    <row r="90" spans="1:7" x14ac:dyDescent="0.2">
      <c r="A90" s="4" t="s">
        <v>8215</v>
      </c>
      <c r="B90" s="7"/>
      <c r="C90" s="7">
        <v>3</v>
      </c>
      <c r="D90" s="7"/>
      <c r="E90" s="7"/>
      <c r="F90" s="7"/>
      <c r="G90" s="7">
        <v>3</v>
      </c>
    </row>
    <row r="91" spans="1:7" ht="15" x14ac:dyDescent="0.25">
      <c r="A91" s="4" t="s">
        <v>10208</v>
      </c>
      <c r="B91" s="7">
        <v>1</v>
      </c>
      <c r="C91" s="7"/>
      <c r="D91" s="7"/>
      <c r="E91" s="7"/>
      <c r="F91" s="7"/>
      <c r="G91" s="7">
        <v>1</v>
      </c>
    </row>
    <row r="92" spans="1:7" x14ac:dyDescent="0.2">
      <c r="A92" s="4" t="s">
        <v>8252</v>
      </c>
      <c r="B92" s="7"/>
      <c r="C92" s="7">
        <v>3</v>
      </c>
      <c r="D92" s="7"/>
      <c r="E92" s="7"/>
      <c r="F92" s="7"/>
      <c r="G92" s="7">
        <v>3</v>
      </c>
    </row>
    <row r="93" spans="1:7" ht="15" x14ac:dyDescent="0.25">
      <c r="A93" s="4" t="s">
        <v>10125</v>
      </c>
      <c r="B93" s="7">
        <v>1</v>
      </c>
      <c r="C93" s="7">
        <v>1</v>
      </c>
      <c r="D93" s="7"/>
      <c r="E93" s="7"/>
      <c r="F93" s="7"/>
      <c r="G93" s="7">
        <v>2</v>
      </c>
    </row>
    <row r="94" spans="1:7" x14ac:dyDescent="0.2">
      <c r="A94" s="4" t="s">
        <v>8247</v>
      </c>
      <c r="B94" s="7"/>
      <c r="C94" s="7">
        <v>1</v>
      </c>
      <c r="D94" s="7"/>
      <c r="E94" s="7"/>
      <c r="F94" s="7"/>
      <c r="G94" s="7">
        <v>1</v>
      </c>
    </row>
    <row r="95" spans="1:7" x14ac:dyDescent="0.2">
      <c r="A95" s="4" t="s">
        <v>8332</v>
      </c>
      <c r="B95" s="7"/>
      <c r="C95" s="7">
        <v>2</v>
      </c>
      <c r="D95" s="7"/>
      <c r="E95" s="7"/>
      <c r="F95" s="7"/>
      <c r="G95" s="7">
        <v>2</v>
      </c>
    </row>
    <row r="96" spans="1:7" x14ac:dyDescent="0.2">
      <c r="A96" s="4" t="s">
        <v>8343</v>
      </c>
      <c r="B96" s="7"/>
      <c r="C96" s="7">
        <v>4</v>
      </c>
      <c r="D96" s="7"/>
      <c r="E96" s="7"/>
      <c r="F96" s="7"/>
      <c r="G96" s="7">
        <v>4</v>
      </c>
    </row>
    <row r="97" spans="1:7" x14ac:dyDescent="0.2">
      <c r="A97" s="4" t="s">
        <v>8339</v>
      </c>
      <c r="B97" s="7"/>
      <c r="C97" s="7">
        <v>1</v>
      </c>
      <c r="D97" s="7"/>
      <c r="E97" s="7"/>
      <c r="F97" s="7"/>
      <c r="G97" s="7">
        <v>1</v>
      </c>
    </row>
    <row r="98" spans="1:7" ht="15" x14ac:dyDescent="0.25">
      <c r="A98" s="4" t="s">
        <v>10127</v>
      </c>
      <c r="B98" s="7">
        <v>1</v>
      </c>
      <c r="C98" s="7">
        <v>1</v>
      </c>
      <c r="D98" s="7"/>
      <c r="E98" s="7"/>
      <c r="F98" s="7"/>
      <c r="G98" s="7">
        <v>2</v>
      </c>
    </row>
    <row r="99" spans="1:7" x14ac:dyDescent="0.2">
      <c r="A99" s="4" t="s">
        <v>8365</v>
      </c>
      <c r="B99" s="7"/>
      <c r="C99" s="7">
        <v>4</v>
      </c>
      <c r="D99" s="7"/>
      <c r="E99" s="7"/>
      <c r="F99" s="7"/>
      <c r="G99" s="7">
        <v>4</v>
      </c>
    </row>
    <row r="100" spans="1:7" x14ac:dyDescent="0.2">
      <c r="A100" s="4" t="s">
        <v>8387</v>
      </c>
      <c r="B100" s="7"/>
      <c r="C100" s="7">
        <v>3</v>
      </c>
      <c r="D100" s="7"/>
      <c r="E100" s="7"/>
      <c r="F100" s="7"/>
      <c r="G100" s="7">
        <v>3</v>
      </c>
    </row>
    <row r="101" spans="1:7" x14ac:dyDescent="0.2">
      <c r="A101" s="4" t="s">
        <v>2233</v>
      </c>
      <c r="B101" s="7"/>
      <c r="C101" s="7">
        <v>3</v>
      </c>
      <c r="D101" s="7">
        <v>1</v>
      </c>
      <c r="E101" s="7">
        <v>1</v>
      </c>
      <c r="F101" s="7"/>
      <c r="G101" s="7">
        <v>5</v>
      </c>
    </row>
    <row r="102" spans="1:7" x14ac:dyDescent="0.2">
      <c r="A102" s="4" t="s">
        <v>8395</v>
      </c>
      <c r="B102" s="7"/>
      <c r="C102" s="7">
        <v>3</v>
      </c>
      <c r="D102" s="7"/>
      <c r="E102" s="7"/>
      <c r="F102" s="7"/>
      <c r="G102" s="7">
        <v>3</v>
      </c>
    </row>
    <row r="103" spans="1:7" x14ac:dyDescent="0.2">
      <c r="A103" s="4" t="s">
        <v>3135</v>
      </c>
      <c r="B103" s="7"/>
      <c r="C103" s="7">
        <v>1</v>
      </c>
      <c r="D103" s="7"/>
      <c r="E103" s="7"/>
      <c r="F103" s="7"/>
      <c r="G103" s="7">
        <v>1</v>
      </c>
    </row>
    <row r="104" spans="1:7" x14ac:dyDescent="0.2">
      <c r="A104" s="4" t="s">
        <v>8413</v>
      </c>
      <c r="B104" s="7"/>
      <c r="C104" s="7">
        <v>4</v>
      </c>
      <c r="D104" s="7"/>
      <c r="E104" s="7"/>
      <c r="F104" s="7"/>
      <c r="G104" s="7">
        <v>4</v>
      </c>
    </row>
    <row r="105" spans="1:7" x14ac:dyDescent="0.2">
      <c r="A105" s="4" t="s">
        <v>2356</v>
      </c>
      <c r="B105" s="7"/>
      <c r="C105" s="7">
        <v>1</v>
      </c>
      <c r="D105" s="7">
        <v>1</v>
      </c>
      <c r="E105" s="7"/>
      <c r="F105" s="7"/>
      <c r="G105" s="7">
        <v>2</v>
      </c>
    </row>
    <row r="106" spans="1:7" x14ac:dyDescent="0.2">
      <c r="A106" s="4" t="s">
        <v>8433</v>
      </c>
      <c r="B106" s="7"/>
      <c r="C106" s="7">
        <v>4</v>
      </c>
      <c r="D106" s="7"/>
      <c r="E106" s="7"/>
      <c r="F106" s="7"/>
      <c r="G106" s="7">
        <v>4</v>
      </c>
    </row>
    <row r="107" spans="1:7" x14ac:dyDescent="0.2">
      <c r="A107" s="4" t="s">
        <v>8201</v>
      </c>
      <c r="B107" s="7"/>
      <c r="C107" s="7">
        <v>2</v>
      </c>
      <c r="D107" s="7"/>
      <c r="E107" s="7"/>
      <c r="F107" s="7"/>
      <c r="G107" s="7">
        <v>2</v>
      </c>
    </row>
    <row r="108" spans="1:7" x14ac:dyDescent="0.2">
      <c r="A108" s="4" t="s">
        <v>8208</v>
      </c>
      <c r="B108" s="7"/>
      <c r="C108" s="7">
        <v>2</v>
      </c>
      <c r="D108" s="7"/>
      <c r="E108" s="7"/>
      <c r="F108" s="7"/>
      <c r="G108" s="7">
        <v>2</v>
      </c>
    </row>
    <row r="109" spans="1:7" x14ac:dyDescent="0.2">
      <c r="A109" s="4" t="s">
        <v>2870</v>
      </c>
      <c r="B109" s="7"/>
      <c r="C109" s="7">
        <v>3</v>
      </c>
      <c r="D109" s="7"/>
      <c r="E109" s="7"/>
      <c r="F109" s="7"/>
      <c r="G109" s="7">
        <v>3</v>
      </c>
    </row>
    <row r="110" spans="1:7" x14ac:dyDescent="0.2">
      <c r="A110" s="4" t="s">
        <v>1683</v>
      </c>
      <c r="B110" s="7"/>
      <c r="C110" s="7">
        <v>4</v>
      </c>
      <c r="D110" s="7"/>
      <c r="E110" s="7"/>
      <c r="F110" s="7"/>
      <c r="G110" s="7">
        <v>4</v>
      </c>
    </row>
    <row r="111" spans="1:7" x14ac:dyDescent="0.2">
      <c r="A111" s="4" t="s">
        <v>2878</v>
      </c>
      <c r="B111" s="7"/>
      <c r="C111" s="7">
        <v>4</v>
      </c>
      <c r="D111" s="7"/>
      <c r="E111" s="7"/>
      <c r="F111" s="7"/>
      <c r="G111" s="7">
        <v>4</v>
      </c>
    </row>
    <row r="112" spans="1:7" x14ac:dyDescent="0.2">
      <c r="A112" s="4" t="s">
        <v>29</v>
      </c>
      <c r="B112" s="7"/>
      <c r="C112" s="7">
        <v>18</v>
      </c>
      <c r="D112" s="7">
        <v>8</v>
      </c>
      <c r="E112" s="7">
        <v>4</v>
      </c>
      <c r="F112" s="7"/>
      <c r="G112" s="7">
        <v>30</v>
      </c>
    </row>
    <row r="113" spans="1:7" x14ac:dyDescent="0.2">
      <c r="A113" s="4" t="s">
        <v>2888</v>
      </c>
      <c r="B113" s="7"/>
      <c r="C113" s="7">
        <v>4</v>
      </c>
      <c r="D113" s="7"/>
      <c r="E113" s="7"/>
      <c r="F113" s="7"/>
      <c r="G113" s="7">
        <v>4</v>
      </c>
    </row>
    <row r="114" spans="1:7" x14ac:dyDescent="0.2">
      <c r="A114" s="4" t="s">
        <v>24</v>
      </c>
      <c r="B114" s="7"/>
      <c r="C114" s="7">
        <v>27</v>
      </c>
      <c r="D114" s="7">
        <v>133</v>
      </c>
      <c r="E114" s="7">
        <v>11</v>
      </c>
      <c r="F114" s="7"/>
      <c r="G114" s="7">
        <v>171</v>
      </c>
    </row>
    <row r="115" spans="1:7" x14ac:dyDescent="0.2">
      <c r="A115" s="4" t="s">
        <v>2898</v>
      </c>
      <c r="B115" s="7"/>
      <c r="C115" s="7">
        <v>4</v>
      </c>
      <c r="D115" s="7"/>
      <c r="E115" s="7"/>
      <c r="F115" s="7"/>
      <c r="G115" s="7">
        <v>4</v>
      </c>
    </row>
    <row r="116" spans="1:7" x14ac:dyDescent="0.2">
      <c r="A116" s="4" t="s">
        <v>2908</v>
      </c>
      <c r="B116" s="7"/>
      <c r="C116" s="7">
        <v>4</v>
      </c>
      <c r="D116" s="7"/>
      <c r="E116" s="7"/>
      <c r="F116" s="7"/>
      <c r="G116" s="7">
        <v>4</v>
      </c>
    </row>
    <row r="117" spans="1:7" ht="15" x14ac:dyDescent="0.25">
      <c r="A117" s="4" t="s">
        <v>10129</v>
      </c>
      <c r="B117" s="7">
        <v>1</v>
      </c>
      <c r="C117" s="7">
        <v>1</v>
      </c>
      <c r="D117" s="7"/>
      <c r="E117" s="7"/>
      <c r="F117" s="7"/>
      <c r="G117" s="7">
        <v>2</v>
      </c>
    </row>
    <row r="118" spans="1:7" ht="15" x14ac:dyDescent="0.25">
      <c r="A118" s="4" t="s">
        <v>10131</v>
      </c>
      <c r="B118" s="7">
        <v>1</v>
      </c>
      <c r="C118" s="7">
        <v>1</v>
      </c>
      <c r="D118" s="7"/>
      <c r="E118" s="7"/>
      <c r="F118" s="7"/>
      <c r="G118" s="7">
        <v>2</v>
      </c>
    </row>
    <row r="119" spans="1:7" x14ac:dyDescent="0.2">
      <c r="A119" s="4" t="s">
        <v>2918</v>
      </c>
      <c r="B119" s="7"/>
      <c r="C119" s="7">
        <v>3</v>
      </c>
      <c r="D119" s="7"/>
      <c r="E119" s="7"/>
      <c r="F119" s="7"/>
      <c r="G119" s="7">
        <v>3</v>
      </c>
    </row>
    <row r="120" spans="1:7" x14ac:dyDescent="0.2">
      <c r="A120" s="4" t="s">
        <v>2925</v>
      </c>
      <c r="B120" s="7"/>
      <c r="C120" s="7">
        <v>3</v>
      </c>
      <c r="D120" s="7"/>
      <c r="E120" s="7"/>
      <c r="F120" s="7"/>
      <c r="G120" s="7">
        <v>3</v>
      </c>
    </row>
    <row r="121" spans="1:7" x14ac:dyDescent="0.2">
      <c r="A121" s="4" t="s">
        <v>2932</v>
      </c>
      <c r="B121" s="7"/>
      <c r="C121" s="7">
        <v>4</v>
      </c>
      <c r="D121" s="7"/>
      <c r="E121" s="7"/>
      <c r="F121" s="7"/>
      <c r="G121" s="7">
        <v>4</v>
      </c>
    </row>
    <row r="122" spans="1:7" x14ac:dyDescent="0.2">
      <c r="A122" s="4" t="s">
        <v>2942</v>
      </c>
      <c r="B122" s="7"/>
      <c r="C122" s="7">
        <v>4</v>
      </c>
      <c r="D122" s="7"/>
      <c r="E122" s="7"/>
      <c r="F122" s="7"/>
      <c r="G122" s="7">
        <v>4</v>
      </c>
    </row>
    <row r="123" spans="1:7" x14ac:dyDescent="0.2">
      <c r="A123" s="4" t="s">
        <v>2952</v>
      </c>
      <c r="B123" s="7"/>
      <c r="C123" s="7">
        <v>4</v>
      </c>
      <c r="D123" s="7"/>
      <c r="E123" s="7"/>
      <c r="F123" s="7"/>
      <c r="G123" s="7">
        <v>4</v>
      </c>
    </row>
    <row r="124" spans="1:7" x14ac:dyDescent="0.2">
      <c r="A124" s="4" t="s">
        <v>2962</v>
      </c>
      <c r="B124" s="7"/>
      <c r="C124" s="7">
        <v>4</v>
      </c>
      <c r="D124" s="7"/>
      <c r="E124" s="7"/>
      <c r="F124" s="7"/>
      <c r="G124" s="7">
        <v>4</v>
      </c>
    </row>
    <row r="125" spans="1:7" x14ac:dyDescent="0.2">
      <c r="A125" s="4" t="s">
        <v>2972</v>
      </c>
      <c r="B125" s="7"/>
      <c r="C125" s="7">
        <v>3</v>
      </c>
      <c r="D125" s="7"/>
      <c r="E125" s="7"/>
      <c r="F125" s="7"/>
      <c r="G125" s="7">
        <v>3</v>
      </c>
    </row>
    <row r="126" spans="1:7" x14ac:dyDescent="0.2">
      <c r="A126" s="4" t="s">
        <v>271</v>
      </c>
      <c r="B126" s="7"/>
      <c r="C126" s="7">
        <v>2</v>
      </c>
      <c r="D126" s="7">
        <v>1</v>
      </c>
      <c r="E126" s="7"/>
      <c r="F126" s="7"/>
      <c r="G126" s="7">
        <v>3</v>
      </c>
    </row>
    <row r="127" spans="1:7" x14ac:dyDescent="0.2">
      <c r="A127" s="4" t="s">
        <v>2817</v>
      </c>
      <c r="B127" s="7"/>
      <c r="C127" s="7">
        <v>1</v>
      </c>
      <c r="D127" s="7"/>
      <c r="E127" s="7"/>
      <c r="F127" s="7"/>
      <c r="G127" s="7">
        <v>1</v>
      </c>
    </row>
    <row r="128" spans="1:7" x14ac:dyDescent="0.2">
      <c r="A128" s="4" t="s">
        <v>8988</v>
      </c>
      <c r="B128" s="7"/>
      <c r="C128" s="7">
        <v>1</v>
      </c>
      <c r="D128" s="7"/>
      <c r="E128" s="7"/>
      <c r="F128" s="7"/>
      <c r="G128" s="7">
        <v>1</v>
      </c>
    </row>
    <row r="129" spans="1:7" ht="15" x14ac:dyDescent="0.25">
      <c r="A129" s="4" t="s">
        <v>10133</v>
      </c>
      <c r="B129" s="7">
        <v>1</v>
      </c>
      <c r="C129" s="7">
        <v>1</v>
      </c>
      <c r="D129" s="7"/>
      <c r="E129" s="7"/>
      <c r="F129" s="7"/>
      <c r="G129" s="7">
        <v>2</v>
      </c>
    </row>
    <row r="130" spans="1:7" x14ac:dyDescent="0.2">
      <c r="A130" s="4" t="s">
        <v>87</v>
      </c>
      <c r="B130" s="7"/>
      <c r="C130" s="7">
        <v>18</v>
      </c>
      <c r="D130" s="7">
        <v>12</v>
      </c>
      <c r="E130" s="7">
        <v>2</v>
      </c>
      <c r="F130" s="7"/>
      <c r="G130" s="7">
        <v>32</v>
      </c>
    </row>
    <row r="131" spans="1:7" x14ac:dyDescent="0.2">
      <c r="A131" s="4" t="s">
        <v>7410</v>
      </c>
      <c r="B131" s="7"/>
      <c r="C131" s="7">
        <v>2</v>
      </c>
      <c r="D131" s="7"/>
      <c r="E131" s="7"/>
      <c r="F131" s="7"/>
      <c r="G131" s="7">
        <v>2</v>
      </c>
    </row>
    <row r="132" spans="1:7" x14ac:dyDescent="0.2">
      <c r="A132" s="4" t="s">
        <v>4354</v>
      </c>
      <c r="B132" s="7"/>
      <c r="C132" s="7">
        <v>2</v>
      </c>
      <c r="D132" s="7"/>
      <c r="E132" s="7"/>
      <c r="F132" s="7"/>
      <c r="G132" s="7">
        <v>2</v>
      </c>
    </row>
    <row r="133" spans="1:7" x14ac:dyDescent="0.2">
      <c r="A133" s="4" t="s">
        <v>4365</v>
      </c>
      <c r="B133" s="7"/>
      <c r="C133" s="7"/>
      <c r="D133" s="7">
        <v>1</v>
      </c>
      <c r="E133" s="7"/>
      <c r="F133" s="7"/>
      <c r="G133" s="7">
        <v>1</v>
      </c>
    </row>
    <row r="134" spans="1:7" x14ac:dyDescent="0.2">
      <c r="A134" s="4" t="s">
        <v>221</v>
      </c>
      <c r="B134" s="7"/>
      <c r="C134" s="7">
        <v>33</v>
      </c>
      <c r="D134" s="7">
        <v>64</v>
      </c>
      <c r="E134" s="7">
        <v>18</v>
      </c>
      <c r="F134" s="7"/>
      <c r="G134" s="7">
        <v>115</v>
      </c>
    </row>
    <row r="135" spans="1:7" x14ac:dyDescent="0.2">
      <c r="A135" s="4" t="s">
        <v>4374</v>
      </c>
      <c r="B135" s="7"/>
      <c r="C135" s="7">
        <v>18</v>
      </c>
      <c r="D135" s="7">
        <v>12</v>
      </c>
      <c r="E135" s="7">
        <v>9</v>
      </c>
      <c r="F135" s="7"/>
      <c r="G135" s="7">
        <v>39</v>
      </c>
    </row>
    <row r="136" spans="1:7" x14ac:dyDescent="0.2">
      <c r="A136" s="4" t="s">
        <v>5604</v>
      </c>
      <c r="B136" s="7"/>
      <c r="C136" s="7">
        <v>1</v>
      </c>
      <c r="D136" s="7"/>
      <c r="E136" s="7"/>
      <c r="F136" s="7"/>
      <c r="G136" s="7">
        <v>1</v>
      </c>
    </row>
    <row r="137" spans="1:7" x14ac:dyDescent="0.2">
      <c r="A137" s="4" t="s">
        <v>2473</v>
      </c>
      <c r="B137" s="7"/>
      <c r="C137" s="7">
        <v>8</v>
      </c>
      <c r="D137" s="7">
        <v>12</v>
      </c>
      <c r="E137" s="7">
        <v>13</v>
      </c>
      <c r="F137" s="7"/>
      <c r="G137" s="7">
        <v>33</v>
      </c>
    </row>
    <row r="138" spans="1:7" x14ac:dyDescent="0.2">
      <c r="A138" s="4" t="s">
        <v>245</v>
      </c>
      <c r="B138" s="7"/>
      <c r="C138" s="7">
        <v>9</v>
      </c>
      <c r="D138" s="7">
        <v>152</v>
      </c>
      <c r="E138" s="7">
        <v>7</v>
      </c>
      <c r="F138" s="7">
        <v>3</v>
      </c>
      <c r="G138" s="7">
        <v>171</v>
      </c>
    </row>
    <row r="139" spans="1:7" ht="15" x14ac:dyDescent="0.25">
      <c r="A139" s="4" t="s">
        <v>10135</v>
      </c>
      <c r="B139" s="7">
        <v>1</v>
      </c>
      <c r="C139" s="7">
        <v>1</v>
      </c>
      <c r="D139" s="7"/>
      <c r="E139" s="7"/>
      <c r="F139" s="7"/>
      <c r="G139" s="7">
        <v>2</v>
      </c>
    </row>
    <row r="140" spans="1:7" x14ac:dyDescent="0.2">
      <c r="A140" s="4" t="s">
        <v>3140</v>
      </c>
      <c r="B140" s="7"/>
      <c r="C140" s="7">
        <v>2</v>
      </c>
      <c r="D140" s="7"/>
      <c r="E140" s="7"/>
      <c r="F140" s="7"/>
      <c r="G140" s="7">
        <v>2</v>
      </c>
    </row>
    <row r="141" spans="1:7" x14ac:dyDescent="0.2">
      <c r="A141" s="4" t="s">
        <v>5642</v>
      </c>
      <c r="B141" s="7"/>
      <c r="C141" s="7">
        <v>1</v>
      </c>
      <c r="D141" s="7"/>
      <c r="E141" s="7"/>
      <c r="F141" s="7"/>
      <c r="G141" s="7">
        <v>1</v>
      </c>
    </row>
    <row r="142" spans="1:7" x14ac:dyDescent="0.2">
      <c r="A142" s="4" t="s">
        <v>5000</v>
      </c>
      <c r="B142" s="7"/>
      <c r="C142" s="7">
        <v>1</v>
      </c>
      <c r="D142" s="7"/>
      <c r="E142" s="7"/>
      <c r="F142" s="7"/>
      <c r="G142" s="7">
        <v>1</v>
      </c>
    </row>
    <row r="143" spans="1:7" x14ac:dyDescent="0.2">
      <c r="A143" s="4" t="s">
        <v>3144</v>
      </c>
      <c r="B143" s="7"/>
      <c r="C143" s="7">
        <v>1</v>
      </c>
      <c r="D143" s="7"/>
      <c r="E143" s="7"/>
      <c r="F143" s="7"/>
      <c r="G143" s="7">
        <v>1</v>
      </c>
    </row>
    <row r="144" spans="1:7" x14ac:dyDescent="0.2">
      <c r="A144" s="4" t="s">
        <v>7639</v>
      </c>
      <c r="B144" s="7"/>
      <c r="C144" s="7">
        <v>1</v>
      </c>
      <c r="D144" s="7"/>
      <c r="E144" s="7"/>
      <c r="F144" s="7"/>
      <c r="G144" s="7">
        <v>1</v>
      </c>
    </row>
    <row r="145" spans="1:7" x14ac:dyDescent="0.2">
      <c r="A145" s="4" t="s">
        <v>4944</v>
      </c>
      <c r="B145" s="7"/>
      <c r="C145" s="7">
        <v>2</v>
      </c>
      <c r="D145" s="7"/>
      <c r="E145" s="7"/>
      <c r="F145" s="7"/>
      <c r="G145" s="7">
        <v>2</v>
      </c>
    </row>
    <row r="146" spans="1:7" x14ac:dyDescent="0.2">
      <c r="A146" s="4" t="s">
        <v>4901</v>
      </c>
      <c r="B146" s="7"/>
      <c r="C146" s="7">
        <v>4</v>
      </c>
      <c r="D146" s="7"/>
      <c r="E146" s="7"/>
      <c r="F146" s="7"/>
      <c r="G146" s="7">
        <v>4</v>
      </c>
    </row>
    <row r="147" spans="1:7" x14ac:dyDescent="0.2">
      <c r="A147" s="4" t="s">
        <v>4928</v>
      </c>
      <c r="B147" s="7"/>
      <c r="C147" s="7">
        <v>4</v>
      </c>
      <c r="D147" s="7"/>
      <c r="E147" s="7"/>
      <c r="F147" s="7"/>
      <c r="G147" s="7">
        <v>4</v>
      </c>
    </row>
    <row r="148" spans="1:7" x14ac:dyDescent="0.2">
      <c r="A148" s="4" t="s">
        <v>4967</v>
      </c>
      <c r="B148" s="7"/>
      <c r="C148" s="7">
        <v>4</v>
      </c>
      <c r="D148" s="7"/>
      <c r="E148" s="7"/>
      <c r="F148" s="7"/>
      <c r="G148" s="7">
        <v>4</v>
      </c>
    </row>
    <row r="149" spans="1:7" x14ac:dyDescent="0.2">
      <c r="A149" s="4" t="s">
        <v>3170</v>
      </c>
      <c r="B149" s="7"/>
      <c r="C149" s="7">
        <v>6</v>
      </c>
      <c r="D149" s="7"/>
      <c r="E149" s="7"/>
      <c r="F149" s="7"/>
      <c r="G149" s="7">
        <v>6</v>
      </c>
    </row>
    <row r="150" spans="1:7" x14ac:dyDescent="0.2">
      <c r="A150" s="4" t="s">
        <v>5029</v>
      </c>
      <c r="B150" s="7"/>
      <c r="C150" s="7">
        <v>1</v>
      </c>
      <c r="D150" s="7"/>
      <c r="E150" s="7"/>
      <c r="F150" s="7"/>
      <c r="G150" s="7">
        <v>1</v>
      </c>
    </row>
    <row r="151" spans="1:7" x14ac:dyDescent="0.2">
      <c r="A151" s="4" t="s">
        <v>3186</v>
      </c>
      <c r="B151" s="7"/>
      <c r="C151" s="7">
        <v>5</v>
      </c>
      <c r="D151" s="7"/>
      <c r="E151" s="7"/>
      <c r="F151" s="7"/>
      <c r="G151" s="7">
        <v>5</v>
      </c>
    </row>
    <row r="152" spans="1:7" x14ac:dyDescent="0.2">
      <c r="A152" s="4" t="s">
        <v>3197</v>
      </c>
      <c r="B152" s="7"/>
      <c r="C152" s="7">
        <v>2</v>
      </c>
      <c r="D152" s="7"/>
      <c r="E152" s="7"/>
      <c r="F152" s="7"/>
      <c r="G152" s="7">
        <v>2</v>
      </c>
    </row>
    <row r="153" spans="1:7" x14ac:dyDescent="0.2">
      <c r="A153" s="4" t="s">
        <v>5916</v>
      </c>
      <c r="B153" s="7"/>
      <c r="C153" s="7">
        <v>1</v>
      </c>
      <c r="D153" s="7"/>
      <c r="E153" s="7"/>
      <c r="F153" s="7"/>
      <c r="G153" s="7">
        <v>1</v>
      </c>
    </row>
    <row r="154" spans="1:7" x14ac:dyDescent="0.2">
      <c r="A154" s="4" t="s">
        <v>3199</v>
      </c>
      <c r="B154" s="7"/>
      <c r="C154" s="7">
        <v>2</v>
      </c>
      <c r="D154" s="7"/>
      <c r="E154" s="7"/>
      <c r="F154" s="7"/>
      <c r="G154" s="7">
        <v>2</v>
      </c>
    </row>
    <row r="155" spans="1:7" x14ac:dyDescent="0.2">
      <c r="A155" s="4" t="s">
        <v>3201</v>
      </c>
      <c r="B155" s="7"/>
      <c r="C155" s="7">
        <v>5</v>
      </c>
      <c r="D155" s="7"/>
      <c r="E155" s="7"/>
      <c r="F155" s="7"/>
      <c r="G155" s="7">
        <v>5</v>
      </c>
    </row>
    <row r="156" spans="1:7" x14ac:dyDescent="0.2">
      <c r="A156" s="4" t="s">
        <v>6581</v>
      </c>
      <c r="B156" s="7"/>
      <c r="C156" s="7">
        <v>1</v>
      </c>
      <c r="D156" s="7"/>
      <c r="E156" s="7"/>
      <c r="F156" s="7"/>
      <c r="G156" s="7">
        <v>1</v>
      </c>
    </row>
    <row r="157" spans="1:7" x14ac:dyDescent="0.2">
      <c r="A157" s="4" t="s">
        <v>6583</v>
      </c>
      <c r="B157" s="7"/>
      <c r="C157" s="7">
        <v>1</v>
      </c>
      <c r="D157" s="7"/>
      <c r="E157" s="7"/>
      <c r="F157" s="7"/>
      <c r="G157" s="7">
        <v>1</v>
      </c>
    </row>
    <row r="158" spans="1:7" x14ac:dyDescent="0.2">
      <c r="A158" s="4" t="s">
        <v>3347</v>
      </c>
      <c r="B158" s="7"/>
      <c r="C158" s="7">
        <v>5</v>
      </c>
      <c r="D158" s="7"/>
      <c r="E158" s="7"/>
      <c r="F158" s="7"/>
      <c r="G158" s="7">
        <v>5</v>
      </c>
    </row>
    <row r="159" spans="1:7" x14ac:dyDescent="0.2">
      <c r="A159" s="4" t="s">
        <v>3213</v>
      </c>
      <c r="B159" s="7"/>
      <c r="C159" s="7">
        <v>4</v>
      </c>
      <c r="D159" s="7"/>
      <c r="E159" s="7"/>
      <c r="F159" s="7"/>
      <c r="G159" s="7">
        <v>4</v>
      </c>
    </row>
    <row r="160" spans="1:7" x14ac:dyDescent="0.2">
      <c r="A160" s="4" t="s">
        <v>3227</v>
      </c>
      <c r="B160" s="7"/>
      <c r="C160" s="7">
        <v>5</v>
      </c>
      <c r="D160" s="7"/>
      <c r="E160" s="7"/>
      <c r="F160" s="7"/>
      <c r="G160" s="7">
        <v>5</v>
      </c>
    </row>
    <row r="161" spans="1:7" x14ac:dyDescent="0.2">
      <c r="A161" s="4" t="s">
        <v>6585</v>
      </c>
      <c r="B161" s="7"/>
      <c r="C161" s="7">
        <v>1</v>
      </c>
      <c r="D161" s="7"/>
      <c r="E161" s="7"/>
      <c r="F161" s="7"/>
      <c r="G161" s="7">
        <v>1</v>
      </c>
    </row>
    <row r="162" spans="1:7" x14ac:dyDescent="0.2">
      <c r="A162" s="4" t="s">
        <v>6587</v>
      </c>
      <c r="B162" s="7"/>
      <c r="C162" s="7">
        <v>1</v>
      </c>
      <c r="D162" s="7"/>
      <c r="E162" s="7"/>
      <c r="F162" s="7"/>
      <c r="G162" s="7">
        <v>1</v>
      </c>
    </row>
    <row r="163" spans="1:7" x14ac:dyDescent="0.2">
      <c r="A163" s="4" t="s">
        <v>3242</v>
      </c>
      <c r="B163" s="7"/>
      <c r="C163" s="7">
        <v>4</v>
      </c>
      <c r="D163" s="7"/>
      <c r="E163" s="7"/>
      <c r="F163" s="7"/>
      <c r="G163" s="7">
        <v>4</v>
      </c>
    </row>
    <row r="164" spans="1:7" x14ac:dyDescent="0.2">
      <c r="A164" s="4" t="s">
        <v>3257</v>
      </c>
      <c r="B164" s="7"/>
      <c r="C164" s="7">
        <v>2</v>
      </c>
      <c r="D164" s="7"/>
      <c r="E164" s="7"/>
      <c r="F164" s="7"/>
      <c r="G164" s="7">
        <v>2</v>
      </c>
    </row>
    <row r="165" spans="1:7" x14ac:dyDescent="0.2">
      <c r="A165" s="4" t="s">
        <v>3260</v>
      </c>
      <c r="B165" s="7"/>
      <c r="C165" s="7">
        <v>6</v>
      </c>
      <c r="D165" s="7"/>
      <c r="E165" s="7"/>
      <c r="F165" s="7"/>
      <c r="G165" s="7">
        <v>6</v>
      </c>
    </row>
    <row r="166" spans="1:7" x14ac:dyDescent="0.2">
      <c r="A166" s="4" t="s">
        <v>6589</v>
      </c>
      <c r="B166" s="7"/>
      <c r="C166" s="7">
        <v>1</v>
      </c>
      <c r="D166" s="7"/>
      <c r="E166" s="7"/>
      <c r="F166" s="7"/>
      <c r="G166" s="7">
        <v>1</v>
      </c>
    </row>
    <row r="167" spans="1:7" x14ac:dyDescent="0.2">
      <c r="A167" s="4" t="s">
        <v>6591</v>
      </c>
      <c r="B167" s="7"/>
      <c r="C167" s="7">
        <v>1</v>
      </c>
      <c r="D167" s="7"/>
      <c r="E167" s="7"/>
      <c r="F167" s="7"/>
      <c r="G167" s="7">
        <v>1</v>
      </c>
    </row>
    <row r="168" spans="1:7" x14ac:dyDescent="0.2">
      <c r="A168" s="4" t="s">
        <v>6667</v>
      </c>
      <c r="B168" s="7"/>
      <c r="C168" s="7">
        <v>1</v>
      </c>
      <c r="D168" s="7">
        <v>1</v>
      </c>
      <c r="E168" s="7"/>
      <c r="F168" s="7"/>
      <c r="G168" s="7">
        <v>2</v>
      </c>
    </row>
    <row r="169" spans="1:7" x14ac:dyDescent="0.2">
      <c r="A169" s="4" t="s">
        <v>5671</v>
      </c>
      <c r="B169" s="7"/>
      <c r="C169" s="7">
        <v>2</v>
      </c>
      <c r="D169" s="7"/>
      <c r="E169" s="7"/>
      <c r="F169" s="7"/>
      <c r="G169" s="7">
        <v>2</v>
      </c>
    </row>
    <row r="170" spans="1:7" x14ac:dyDescent="0.2">
      <c r="A170" s="4" t="s">
        <v>120</v>
      </c>
      <c r="B170" s="7"/>
      <c r="C170" s="7">
        <v>22</v>
      </c>
      <c r="D170" s="7">
        <v>48</v>
      </c>
      <c r="E170" s="7">
        <v>10</v>
      </c>
      <c r="F170" s="7">
        <v>2</v>
      </c>
      <c r="G170" s="7">
        <v>82</v>
      </c>
    </row>
    <row r="171" spans="1:7" x14ac:dyDescent="0.2">
      <c r="A171" s="4" t="s">
        <v>3279</v>
      </c>
      <c r="B171" s="7"/>
      <c r="C171" s="7">
        <v>4</v>
      </c>
      <c r="D171" s="7"/>
      <c r="E171" s="7"/>
      <c r="F171" s="7"/>
      <c r="G171" s="7">
        <v>4</v>
      </c>
    </row>
    <row r="172" spans="1:7" x14ac:dyDescent="0.2">
      <c r="A172" s="4" t="s">
        <v>3661</v>
      </c>
      <c r="B172" s="7"/>
      <c r="C172" s="7">
        <v>1</v>
      </c>
      <c r="D172" s="7"/>
      <c r="E172" s="7"/>
      <c r="F172" s="7"/>
      <c r="G172" s="7">
        <v>1</v>
      </c>
    </row>
    <row r="173" spans="1:7" x14ac:dyDescent="0.2">
      <c r="A173" s="4" t="s">
        <v>3294</v>
      </c>
      <c r="B173" s="7"/>
      <c r="C173" s="7">
        <v>4</v>
      </c>
      <c r="D173" s="7"/>
      <c r="E173" s="7"/>
      <c r="F173" s="7"/>
      <c r="G173" s="7">
        <v>4</v>
      </c>
    </row>
    <row r="174" spans="1:7" x14ac:dyDescent="0.2">
      <c r="A174" s="4" t="s">
        <v>3305</v>
      </c>
      <c r="B174" s="7"/>
      <c r="C174" s="7">
        <v>5</v>
      </c>
      <c r="D174" s="7"/>
      <c r="E174" s="7"/>
      <c r="F174" s="7"/>
      <c r="G174" s="7">
        <v>5</v>
      </c>
    </row>
    <row r="175" spans="1:7" x14ac:dyDescent="0.2">
      <c r="A175" s="4" t="s">
        <v>6593</v>
      </c>
      <c r="B175" s="7"/>
      <c r="C175" s="7">
        <v>1</v>
      </c>
      <c r="D175" s="7"/>
      <c r="E175" s="7"/>
      <c r="F175" s="7"/>
      <c r="G175" s="7">
        <v>1</v>
      </c>
    </row>
    <row r="176" spans="1:7" x14ac:dyDescent="0.2">
      <c r="A176" s="4" t="s">
        <v>3319</v>
      </c>
      <c r="B176" s="7"/>
      <c r="C176" s="7">
        <v>4</v>
      </c>
      <c r="D176" s="7"/>
      <c r="E176" s="7"/>
      <c r="F176" s="7"/>
      <c r="G176" s="7">
        <v>4</v>
      </c>
    </row>
    <row r="177" spans="1:7" x14ac:dyDescent="0.2">
      <c r="A177" s="4" t="s">
        <v>3333</v>
      </c>
      <c r="B177" s="7"/>
      <c r="C177" s="7">
        <v>4</v>
      </c>
      <c r="D177" s="7"/>
      <c r="E177" s="7"/>
      <c r="F177" s="7"/>
      <c r="G177" s="7">
        <v>4</v>
      </c>
    </row>
    <row r="178" spans="1:7" x14ac:dyDescent="0.2">
      <c r="A178" s="4" t="s">
        <v>5201</v>
      </c>
      <c r="B178" s="7"/>
      <c r="C178" s="7">
        <v>1</v>
      </c>
      <c r="D178" s="7"/>
      <c r="E178" s="7"/>
      <c r="F178" s="7"/>
      <c r="G178" s="7">
        <v>1</v>
      </c>
    </row>
    <row r="179" spans="1:7" x14ac:dyDescent="0.2">
      <c r="A179" s="4" t="s">
        <v>3364</v>
      </c>
      <c r="B179" s="7"/>
      <c r="C179" s="7">
        <v>10</v>
      </c>
      <c r="D179" s="7">
        <v>1</v>
      </c>
      <c r="E179" s="7"/>
      <c r="F179" s="7"/>
      <c r="G179" s="7">
        <v>11</v>
      </c>
    </row>
    <row r="180" spans="1:7" x14ac:dyDescent="0.2">
      <c r="A180" s="4" t="s">
        <v>6779</v>
      </c>
      <c r="B180" s="7"/>
      <c r="C180" s="7"/>
      <c r="D180" s="7">
        <v>2</v>
      </c>
      <c r="E180" s="7"/>
      <c r="F180" s="7"/>
      <c r="G180" s="7">
        <v>2</v>
      </c>
    </row>
    <row r="181" spans="1:7" x14ac:dyDescent="0.2">
      <c r="A181" s="4" t="s">
        <v>5054</v>
      </c>
      <c r="B181" s="7"/>
      <c r="C181" s="7">
        <v>5</v>
      </c>
      <c r="D181" s="7"/>
      <c r="E181" s="7"/>
      <c r="F181" s="7"/>
      <c r="G181" s="7">
        <v>5</v>
      </c>
    </row>
    <row r="182" spans="1:7" x14ac:dyDescent="0.2">
      <c r="A182" s="4" t="s">
        <v>5062</v>
      </c>
      <c r="B182" s="7"/>
      <c r="C182" s="7">
        <v>4</v>
      </c>
      <c r="D182" s="7"/>
      <c r="E182" s="7"/>
      <c r="F182" s="7"/>
      <c r="G182" s="7">
        <v>4</v>
      </c>
    </row>
    <row r="183" spans="1:7" x14ac:dyDescent="0.2">
      <c r="A183" s="4" t="s">
        <v>5097</v>
      </c>
      <c r="B183" s="7"/>
      <c r="C183" s="7">
        <v>1</v>
      </c>
      <c r="D183" s="7"/>
      <c r="E183" s="7"/>
      <c r="F183" s="7"/>
      <c r="G183" s="7">
        <v>1</v>
      </c>
    </row>
    <row r="184" spans="1:7" x14ac:dyDescent="0.2">
      <c r="A184" s="4" t="s">
        <v>5102</v>
      </c>
      <c r="B184" s="7"/>
      <c r="C184" s="7">
        <v>1</v>
      </c>
      <c r="D184" s="7"/>
      <c r="E184" s="7"/>
      <c r="F184" s="7"/>
      <c r="G184" s="7">
        <v>1</v>
      </c>
    </row>
    <row r="185" spans="1:7" ht="15" x14ac:dyDescent="0.25">
      <c r="A185" s="4" t="s">
        <v>10137</v>
      </c>
      <c r="B185" s="7">
        <v>1</v>
      </c>
      <c r="C185" s="7">
        <v>1</v>
      </c>
      <c r="D185" s="7"/>
      <c r="E185" s="7"/>
      <c r="F185" s="7"/>
      <c r="G185" s="7">
        <v>2</v>
      </c>
    </row>
    <row r="186" spans="1:7" x14ac:dyDescent="0.2">
      <c r="A186" s="4" t="s">
        <v>3378</v>
      </c>
      <c r="B186" s="7"/>
      <c r="C186" s="7">
        <v>3</v>
      </c>
      <c r="D186" s="7"/>
      <c r="E186" s="7"/>
      <c r="F186" s="7"/>
      <c r="G186" s="7">
        <v>3</v>
      </c>
    </row>
    <row r="187" spans="1:7" x14ac:dyDescent="0.2">
      <c r="A187" s="4" t="s">
        <v>6197</v>
      </c>
      <c r="B187" s="7"/>
      <c r="C187" s="7">
        <v>1</v>
      </c>
      <c r="D187" s="7"/>
      <c r="E187" s="7"/>
      <c r="F187" s="7"/>
      <c r="G187" s="7">
        <v>1</v>
      </c>
    </row>
    <row r="188" spans="1:7" x14ac:dyDescent="0.2">
      <c r="A188" s="4" t="s">
        <v>39</v>
      </c>
      <c r="B188" s="7"/>
      <c r="C188" s="7"/>
      <c r="D188" s="7">
        <v>10</v>
      </c>
      <c r="E188" s="7">
        <v>10</v>
      </c>
      <c r="F188" s="7"/>
      <c r="G188" s="7">
        <v>20</v>
      </c>
    </row>
    <row r="189" spans="1:7" x14ac:dyDescent="0.2">
      <c r="A189" s="4" t="s">
        <v>74</v>
      </c>
      <c r="B189" s="7"/>
      <c r="C189" s="7">
        <v>20</v>
      </c>
      <c r="D189" s="7">
        <v>35</v>
      </c>
      <c r="E189" s="7">
        <v>12</v>
      </c>
      <c r="F189" s="7">
        <v>2</v>
      </c>
      <c r="G189" s="7">
        <v>69</v>
      </c>
    </row>
    <row r="190" spans="1:7" x14ac:dyDescent="0.2">
      <c r="A190" s="4" t="s">
        <v>3389</v>
      </c>
      <c r="B190" s="7"/>
      <c r="C190" s="7">
        <v>4</v>
      </c>
      <c r="D190" s="7"/>
      <c r="E190" s="7"/>
      <c r="F190" s="7"/>
      <c r="G190" s="7">
        <v>4</v>
      </c>
    </row>
    <row r="191" spans="1:7" x14ac:dyDescent="0.2">
      <c r="A191" s="4" t="s">
        <v>3400</v>
      </c>
      <c r="B191" s="7"/>
      <c r="C191" s="7">
        <v>5</v>
      </c>
      <c r="D191" s="7"/>
      <c r="E191" s="7"/>
      <c r="F191" s="7"/>
      <c r="G191" s="7">
        <v>5</v>
      </c>
    </row>
    <row r="192" spans="1:7" x14ac:dyDescent="0.2">
      <c r="A192" s="4" t="s">
        <v>5192</v>
      </c>
      <c r="B192" s="7"/>
      <c r="C192" s="7">
        <v>4</v>
      </c>
      <c r="D192" s="7"/>
      <c r="E192" s="7"/>
      <c r="F192" s="7"/>
      <c r="G192" s="7">
        <v>4</v>
      </c>
    </row>
    <row r="193" spans="1:7" x14ac:dyDescent="0.2">
      <c r="A193" s="4" t="s">
        <v>5212</v>
      </c>
      <c r="B193" s="7"/>
      <c r="C193" s="7">
        <v>4</v>
      </c>
      <c r="D193" s="7"/>
      <c r="E193" s="7"/>
      <c r="F193" s="7"/>
      <c r="G193" s="7">
        <v>4</v>
      </c>
    </row>
    <row r="194" spans="1:7" x14ac:dyDescent="0.2">
      <c r="A194" s="4" t="s">
        <v>3416</v>
      </c>
      <c r="B194" s="7"/>
      <c r="C194" s="7">
        <v>4</v>
      </c>
      <c r="D194" s="7"/>
      <c r="E194" s="7"/>
      <c r="F194" s="7"/>
      <c r="G194" s="7">
        <v>4</v>
      </c>
    </row>
    <row r="195" spans="1:7" x14ac:dyDescent="0.2">
      <c r="A195" s="4" t="s">
        <v>3430</v>
      </c>
      <c r="B195" s="7"/>
      <c r="C195" s="7">
        <v>6</v>
      </c>
      <c r="D195" s="7"/>
      <c r="E195" s="7"/>
      <c r="F195" s="7"/>
      <c r="G195" s="7">
        <v>6</v>
      </c>
    </row>
    <row r="196" spans="1:7" x14ac:dyDescent="0.2">
      <c r="A196" s="4" t="s">
        <v>3452</v>
      </c>
      <c r="B196" s="7"/>
      <c r="C196" s="7">
        <v>5</v>
      </c>
      <c r="D196" s="7"/>
      <c r="E196" s="7"/>
      <c r="F196" s="7"/>
      <c r="G196" s="7">
        <v>5</v>
      </c>
    </row>
    <row r="197" spans="1:7" x14ac:dyDescent="0.2">
      <c r="A197" s="4" t="s">
        <v>3468</v>
      </c>
      <c r="B197" s="7"/>
      <c r="C197" s="7">
        <v>1</v>
      </c>
      <c r="D197" s="7"/>
      <c r="E197" s="7"/>
      <c r="F197" s="7"/>
      <c r="G197" s="7">
        <v>1</v>
      </c>
    </row>
    <row r="198" spans="1:7" x14ac:dyDescent="0.2">
      <c r="A198" s="4" t="s">
        <v>3473</v>
      </c>
      <c r="B198" s="7"/>
      <c r="C198" s="7">
        <v>9</v>
      </c>
      <c r="D198" s="7"/>
      <c r="E198" s="7"/>
      <c r="F198" s="7"/>
      <c r="G198" s="7">
        <v>9</v>
      </c>
    </row>
    <row r="199" spans="1:7" x14ac:dyDescent="0.2">
      <c r="A199" s="4" t="s">
        <v>3491</v>
      </c>
      <c r="B199" s="7"/>
      <c r="C199" s="7">
        <v>6</v>
      </c>
      <c r="D199" s="7"/>
      <c r="E199" s="7"/>
      <c r="F199" s="7"/>
      <c r="G199" s="7">
        <v>6</v>
      </c>
    </row>
    <row r="200" spans="1:7" x14ac:dyDescent="0.2">
      <c r="A200" s="4" t="s">
        <v>7231</v>
      </c>
      <c r="B200" s="7"/>
      <c r="C200" s="7"/>
      <c r="D200" s="7">
        <v>1</v>
      </c>
      <c r="E200" s="7"/>
      <c r="F200" s="7"/>
      <c r="G200" s="7">
        <v>1</v>
      </c>
    </row>
    <row r="201" spans="1:7" x14ac:dyDescent="0.2">
      <c r="A201" s="4" t="s">
        <v>3515</v>
      </c>
      <c r="B201" s="7"/>
      <c r="C201" s="7">
        <v>6</v>
      </c>
      <c r="D201" s="7"/>
      <c r="E201" s="7"/>
      <c r="F201" s="7"/>
      <c r="G201" s="7">
        <v>6</v>
      </c>
    </row>
    <row r="202" spans="1:7" x14ac:dyDescent="0.2">
      <c r="A202" s="4" t="s">
        <v>3535</v>
      </c>
      <c r="B202" s="7"/>
      <c r="C202" s="7">
        <v>6</v>
      </c>
      <c r="D202" s="7"/>
      <c r="E202" s="7"/>
      <c r="F202" s="7"/>
      <c r="G202" s="7">
        <v>6</v>
      </c>
    </row>
    <row r="203" spans="1:7" x14ac:dyDescent="0.2">
      <c r="A203" s="4" t="s">
        <v>8553</v>
      </c>
      <c r="B203" s="7"/>
      <c r="C203" s="7">
        <v>3</v>
      </c>
      <c r="D203" s="7"/>
      <c r="E203" s="7"/>
      <c r="F203" s="7"/>
      <c r="G203" s="7">
        <v>3</v>
      </c>
    </row>
    <row r="204" spans="1:7" x14ac:dyDescent="0.2">
      <c r="A204" s="4" t="s">
        <v>5216</v>
      </c>
      <c r="B204" s="7"/>
      <c r="C204" s="7">
        <v>4</v>
      </c>
      <c r="D204" s="7"/>
      <c r="E204" s="7"/>
      <c r="F204" s="7"/>
      <c r="G204" s="7">
        <v>4</v>
      </c>
    </row>
    <row r="205" spans="1:7" x14ac:dyDescent="0.2">
      <c r="A205" s="4" t="s">
        <v>3551</v>
      </c>
      <c r="B205" s="7"/>
      <c r="C205" s="7">
        <v>4</v>
      </c>
      <c r="D205" s="7"/>
      <c r="E205" s="7"/>
      <c r="F205" s="7"/>
      <c r="G205" s="7">
        <v>4</v>
      </c>
    </row>
    <row r="206" spans="1:7" x14ac:dyDescent="0.2">
      <c r="A206" s="4" t="s">
        <v>3581</v>
      </c>
      <c r="B206" s="7"/>
      <c r="C206" s="7">
        <v>6</v>
      </c>
      <c r="D206" s="7"/>
      <c r="E206" s="7"/>
      <c r="F206" s="7"/>
      <c r="G206" s="7">
        <v>6</v>
      </c>
    </row>
    <row r="207" spans="1:7" x14ac:dyDescent="0.2">
      <c r="A207" s="4" t="s">
        <v>3565</v>
      </c>
      <c r="B207" s="7"/>
      <c r="C207" s="7">
        <v>6</v>
      </c>
      <c r="D207" s="7"/>
      <c r="E207" s="7"/>
      <c r="F207" s="7"/>
      <c r="G207" s="7">
        <v>6</v>
      </c>
    </row>
    <row r="208" spans="1:7" x14ac:dyDescent="0.2">
      <c r="A208" s="4" t="s">
        <v>5204</v>
      </c>
      <c r="B208" s="7"/>
      <c r="C208" s="7">
        <v>4</v>
      </c>
      <c r="D208" s="7"/>
      <c r="E208" s="7"/>
      <c r="F208" s="7"/>
      <c r="G208" s="7">
        <v>4</v>
      </c>
    </row>
    <row r="209" spans="1:7" x14ac:dyDescent="0.2">
      <c r="A209" s="4" t="s">
        <v>5220</v>
      </c>
      <c r="B209" s="7"/>
      <c r="C209" s="7">
        <v>4</v>
      </c>
      <c r="D209" s="7"/>
      <c r="E209" s="7"/>
      <c r="F209" s="7"/>
      <c r="G209" s="7">
        <v>4</v>
      </c>
    </row>
    <row r="210" spans="1:7" x14ac:dyDescent="0.2">
      <c r="A210" s="4" t="s">
        <v>3597</v>
      </c>
      <c r="B210" s="7"/>
      <c r="C210" s="7">
        <v>4</v>
      </c>
      <c r="D210" s="7"/>
      <c r="E210" s="7"/>
      <c r="F210" s="7"/>
      <c r="G210" s="7">
        <v>4</v>
      </c>
    </row>
    <row r="211" spans="1:7" x14ac:dyDescent="0.2">
      <c r="A211" s="4" t="s">
        <v>3611</v>
      </c>
      <c r="B211" s="7"/>
      <c r="C211" s="7">
        <v>5</v>
      </c>
      <c r="D211" s="7"/>
      <c r="E211" s="7"/>
      <c r="F211" s="7"/>
      <c r="G211" s="7">
        <v>5</v>
      </c>
    </row>
    <row r="212" spans="1:7" x14ac:dyDescent="0.2">
      <c r="A212" s="4" t="s">
        <v>3627</v>
      </c>
      <c r="B212" s="7"/>
      <c r="C212" s="7">
        <v>6</v>
      </c>
      <c r="D212" s="7"/>
      <c r="E212" s="7"/>
      <c r="F212" s="7"/>
      <c r="G212" s="7">
        <v>6</v>
      </c>
    </row>
    <row r="213" spans="1:7" x14ac:dyDescent="0.2">
      <c r="A213" s="4" t="s">
        <v>5208</v>
      </c>
      <c r="B213" s="7"/>
      <c r="C213" s="7">
        <v>4</v>
      </c>
      <c r="D213" s="7"/>
      <c r="E213" s="7"/>
      <c r="F213" s="7"/>
      <c r="G213" s="7">
        <v>4</v>
      </c>
    </row>
    <row r="214" spans="1:7" x14ac:dyDescent="0.2">
      <c r="A214" s="4" t="s">
        <v>5224</v>
      </c>
      <c r="B214" s="7"/>
      <c r="C214" s="7">
        <v>6</v>
      </c>
      <c r="D214" s="7"/>
      <c r="E214" s="7"/>
      <c r="F214" s="7"/>
      <c r="G214" s="7">
        <v>6</v>
      </c>
    </row>
    <row r="215" spans="1:7" x14ac:dyDescent="0.2">
      <c r="A215" s="4" t="s">
        <v>5305</v>
      </c>
      <c r="B215" s="7"/>
      <c r="C215" s="7">
        <v>1</v>
      </c>
      <c r="D215" s="7"/>
      <c r="E215" s="7"/>
      <c r="F215" s="7"/>
      <c r="G215" s="7">
        <v>1</v>
      </c>
    </row>
    <row r="216" spans="1:7" x14ac:dyDescent="0.2">
      <c r="A216" s="4" t="s">
        <v>5338</v>
      </c>
      <c r="B216" s="7"/>
      <c r="C216" s="7">
        <v>1</v>
      </c>
      <c r="D216" s="7"/>
      <c r="E216" s="7"/>
      <c r="F216" s="7"/>
      <c r="G216" s="7">
        <v>1</v>
      </c>
    </row>
    <row r="217" spans="1:7" x14ac:dyDescent="0.2">
      <c r="A217" s="4" t="s">
        <v>5322</v>
      </c>
      <c r="B217" s="7"/>
      <c r="C217" s="7">
        <v>3</v>
      </c>
      <c r="D217" s="7"/>
      <c r="E217" s="7"/>
      <c r="F217" s="7"/>
      <c r="G217" s="7">
        <v>3</v>
      </c>
    </row>
    <row r="218" spans="1:7" x14ac:dyDescent="0.2">
      <c r="A218" s="4" t="s">
        <v>5315</v>
      </c>
      <c r="B218" s="7"/>
      <c r="C218" s="7">
        <v>1</v>
      </c>
      <c r="D218" s="7"/>
      <c r="E218" s="7"/>
      <c r="F218" s="7"/>
      <c r="G218" s="7">
        <v>1</v>
      </c>
    </row>
    <row r="219" spans="1:7" x14ac:dyDescent="0.2">
      <c r="A219" s="4" t="s">
        <v>192</v>
      </c>
      <c r="B219" s="7"/>
      <c r="C219" s="7">
        <v>11</v>
      </c>
      <c r="D219" s="7"/>
      <c r="E219" s="7"/>
      <c r="F219" s="7"/>
      <c r="G219" s="7">
        <v>11</v>
      </c>
    </row>
    <row r="220" spans="1:7" x14ac:dyDescent="0.2">
      <c r="A220" s="4" t="s">
        <v>3643</v>
      </c>
      <c r="B220" s="7"/>
      <c r="C220" s="7">
        <v>3</v>
      </c>
      <c r="D220" s="7"/>
      <c r="E220" s="7"/>
      <c r="F220" s="7"/>
      <c r="G220" s="7">
        <v>3</v>
      </c>
    </row>
    <row r="221" spans="1:7" x14ac:dyDescent="0.2">
      <c r="A221" s="4" t="s">
        <v>5333</v>
      </c>
      <c r="B221" s="7"/>
      <c r="C221" s="7">
        <v>1</v>
      </c>
      <c r="D221" s="7"/>
      <c r="E221" s="7"/>
      <c r="F221" s="7"/>
      <c r="G221" s="7">
        <v>1</v>
      </c>
    </row>
    <row r="222" spans="1:7" x14ac:dyDescent="0.2">
      <c r="A222" s="4" t="s">
        <v>5273</v>
      </c>
      <c r="B222" s="7"/>
      <c r="C222" s="7">
        <v>6</v>
      </c>
      <c r="D222" s="7"/>
      <c r="E222" s="7"/>
      <c r="F222" s="7"/>
      <c r="G222" s="7">
        <v>6</v>
      </c>
    </row>
    <row r="223" spans="1:7" ht="15" x14ac:dyDescent="0.25">
      <c r="A223" s="4" t="s">
        <v>10139</v>
      </c>
      <c r="B223" s="7">
        <v>1</v>
      </c>
      <c r="C223" s="7">
        <v>1</v>
      </c>
      <c r="D223" s="7"/>
      <c r="E223" s="7"/>
      <c r="F223" s="7"/>
      <c r="G223" s="7">
        <v>2</v>
      </c>
    </row>
    <row r="224" spans="1:7" x14ac:dyDescent="0.2">
      <c r="A224" s="4" t="s">
        <v>234</v>
      </c>
      <c r="B224" s="7"/>
      <c r="C224" s="7">
        <v>8</v>
      </c>
      <c r="D224" s="7">
        <v>1</v>
      </c>
      <c r="E224" s="7"/>
      <c r="F224" s="7"/>
      <c r="G224" s="7">
        <v>9</v>
      </c>
    </row>
    <row r="225" spans="1:7" x14ac:dyDescent="0.2">
      <c r="A225" s="4" t="s">
        <v>3647</v>
      </c>
      <c r="B225" s="7"/>
      <c r="C225" s="7">
        <v>6</v>
      </c>
      <c r="D225" s="7"/>
      <c r="E225" s="7"/>
      <c r="F225" s="7"/>
      <c r="G225" s="7">
        <v>6</v>
      </c>
    </row>
    <row r="226" spans="1:7" x14ac:dyDescent="0.2">
      <c r="A226" s="4" t="s">
        <v>5262</v>
      </c>
      <c r="B226" s="7"/>
      <c r="C226" s="7">
        <v>2</v>
      </c>
      <c r="D226" s="7"/>
      <c r="E226" s="7"/>
      <c r="F226" s="7"/>
      <c r="G226" s="7">
        <v>2</v>
      </c>
    </row>
    <row r="227" spans="1:7" x14ac:dyDescent="0.2">
      <c r="A227" s="4" t="s">
        <v>5287</v>
      </c>
      <c r="B227" s="7"/>
      <c r="C227" s="7">
        <v>2</v>
      </c>
      <c r="D227" s="7"/>
      <c r="E227" s="7"/>
      <c r="F227" s="7"/>
      <c r="G227" s="7">
        <v>2</v>
      </c>
    </row>
    <row r="228" spans="1:7" x14ac:dyDescent="0.2">
      <c r="A228" s="4" t="s">
        <v>6595</v>
      </c>
      <c r="B228" s="7"/>
      <c r="C228" s="7">
        <v>1</v>
      </c>
      <c r="D228" s="7"/>
      <c r="E228" s="7"/>
      <c r="F228" s="7">
        <v>1</v>
      </c>
      <c r="G228" s="7">
        <v>2</v>
      </c>
    </row>
    <row r="229" spans="1:7" x14ac:dyDescent="0.2">
      <c r="A229" s="4" t="s">
        <v>6656</v>
      </c>
      <c r="B229" s="7"/>
      <c r="C229" s="7">
        <v>16</v>
      </c>
      <c r="D229" s="7">
        <v>13</v>
      </c>
      <c r="E229" s="7">
        <v>5</v>
      </c>
      <c r="F229" s="7"/>
      <c r="G229" s="7">
        <v>34</v>
      </c>
    </row>
    <row r="230" spans="1:7" ht="15" x14ac:dyDescent="0.25">
      <c r="A230" s="4" t="s">
        <v>10141</v>
      </c>
      <c r="B230" s="7">
        <v>1</v>
      </c>
      <c r="C230" s="7">
        <v>1</v>
      </c>
      <c r="D230" s="7"/>
      <c r="E230" s="7"/>
      <c r="F230" s="7"/>
      <c r="G230" s="7">
        <v>2</v>
      </c>
    </row>
    <row r="231" spans="1:7" x14ac:dyDescent="0.2">
      <c r="A231" s="4" t="s">
        <v>3670</v>
      </c>
      <c r="B231" s="7"/>
      <c r="C231" s="7">
        <v>1</v>
      </c>
      <c r="D231" s="7"/>
      <c r="E231" s="7"/>
      <c r="F231" s="7"/>
      <c r="G231" s="7">
        <v>1</v>
      </c>
    </row>
    <row r="232" spans="1:7" x14ac:dyDescent="0.2">
      <c r="A232" s="4" t="s">
        <v>3674</v>
      </c>
      <c r="B232" s="7"/>
      <c r="C232" s="7">
        <v>1</v>
      </c>
      <c r="D232" s="7"/>
      <c r="E232" s="7"/>
      <c r="F232" s="7"/>
      <c r="G232" s="7">
        <v>1</v>
      </c>
    </row>
    <row r="233" spans="1:7" x14ac:dyDescent="0.2">
      <c r="A233" s="4" t="s">
        <v>3678</v>
      </c>
      <c r="B233" s="7"/>
      <c r="C233" s="7">
        <v>6</v>
      </c>
      <c r="D233" s="7"/>
      <c r="E233" s="7"/>
      <c r="F233" s="7"/>
      <c r="G233" s="7">
        <v>6</v>
      </c>
    </row>
    <row r="234" spans="1:7" x14ac:dyDescent="0.2">
      <c r="A234" s="4" t="s">
        <v>3700</v>
      </c>
      <c r="B234" s="7"/>
      <c r="C234" s="7">
        <v>4</v>
      </c>
      <c r="D234" s="7"/>
      <c r="E234" s="7"/>
      <c r="F234" s="7"/>
      <c r="G234" s="7">
        <v>4</v>
      </c>
    </row>
    <row r="235" spans="1:7" x14ac:dyDescent="0.2">
      <c r="A235" s="4" t="s">
        <v>3715</v>
      </c>
      <c r="B235" s="7"/>
      <c r="C235" s="7">
        <v>5</v>
      </c>
      <c r="D235" s="7"/>
      <c r="E235" s="7"/>
      <c r="F235" s="7"/>
      <c r="G235" s="7">
        <v>5</v>
      </c>
    </row>
    <row r="236" spans="1:7" x14ac:dyDescent="0.2">
      <c r="A236" s="4" t="s">
        <v>3732</v>
      </c>
      <c r="B236" s="7"/>
      <c r="C236" s="7">
        <v>6</v>
      </c>
      <c r="D236" s="7"/>
      <c r="E236" s="7"/>
      <c r="F236" s="7"/>
      <c r="G236" s="7">
        <v>6</v>
      </c>
    </row>
    <row r="237" spans="1:7" x14ac:dyDescent="0.2">
      <c r="A237" s="4" t="s">
        <v>3752</v>
      </c>
      <c r="B237" s="7"/>
      <c r="C237" s="7">
        <v>5</v>
      </c>
      <c r="D237" s="7"/>
      <c r="E237" s="7"/>
      <c r="F237" s="7"/>
      <c r="G237" s="7">
        <v>5</v>
      </c>
    </row>
    <row r="238" spans="1:7" x14ac:dyDescent="0.2">
      <c r="A238" s="4" t="s">
        <v>3769</v>
      </c>
      <c r="B238" s="7"/>
      <c r="C238" s="7">
        <v>3</v>
      </c>
      <c r="D238" s="7"/>
      <c r="E238" s="7"/>
      <c r="F238" s="7"/>
      <c r="G238" s="7">
        <v>3</v>
      </c>
    </row>
    <row r="239" spans="1:7" x14ac:dyDescent="0.2">
      <c r="A239" s="4" t="s">
        <v>3780</v>
      </c>
      <c r="B239" s="7"/>
      <c r="C239" s="7">
        <v>5</v>
      </c>
      <c r="D239" s="7"/>
      <c r="E239" s="7"/>
      <c r="F239" s="7"/>
      <c r="G239" s="7">
        <v>5</v>
      </c>
    </row>
    <row r="240" spans="1:7" x14ac:dyDescent="0.2">
      <c r="A240" s="4" t="s">
        <v>3798</v>
      </c>
      <c r="B240" s="7"/>
      <c r="C240" s="7">
        <v>5</v>
      </c>
      <c r="D240" s="7"/>
      <c r="E240" s="7"/>
      <c r="F240" s="7"/>
      <c r="G240" s="7">
        <v>5</v>
      </c>
    </row>
    <row r="241" spans="1:7" x14ac:dyDescent="0.2">
      <c r="A241" s="4" t="s">
        <v>6943</v>
      </c>
      <c r="B241" s="7"/>
      <c r="C241" s="7"/>
      <c r="D241" s="7"/>
      <c r="E241" s="7"/>
      <c r="F241" s="7">
        <v>2</v>
      </c>
      <c r="G241" s="7">
        <v>2</v>
      </c>
    </row>
    <row r="242" spans="1:7" x14ac:dyDescent="0.2">
      <c r="A242" s="4" t="s">
        <v>5367</v>
      </c>
      <c r="B242" s="7"/>
      <c r="C242" s="7">
        <v>6</v>
      </c>
      <c r="D242" s="7"/>
      <c r="E242" s="7"/>
      <c r="F242" s="7"/>
      <c r="G242" s="7">
        <v>6</v>
      </c>
    </row>
    <row r="243" spans="1:7" x14ac:dyDescent="0.2">
      <c r="A243" s="4" t="s">
        <v>3842</v>
      </c>
      <c r="B243" s="7"/>
      <c r="C243" s="7">
        <v>2</v>
      </c>
      <c r="D243" s="7"/>
      <c r="E243" s="7"/>
      <c r="F243" s="7"/>
      <c r="G243" s="7">
        <v>2</v>
      </c>
    </row>
    <row r="244" spans="1:7" x14ac:dyDescent="0.2">
      <c r="A244" s="4" t="s">
        <v>3994</v>
      </c>
      <c r="B244" s="7"/>
      <c r="C244" s="7">
        <v>1</v>
      </c>
      <c r="D244" s="7"/>
      <c r="E244" s="7"/>
      <c r="F244" s="7"/>
      <c r="G244" s="7">
        <v>1</v>
      </c>
    </row>
    <row r="245" spans="1:7" x14ac:dyDescent="0.2">
      <c r="A245" s="4" t="s">
        <v>9733</v>
      </c>
      <c r="B245" s="7"/>
      <c r="C245" s="7">
        <v>1</v>
      </c>
      <c r="D245" s="7"/>
      <c r="E245" s="7"/>
      <c r="F245" s="7"/>
      <c r="G245" s="7">
        <v>1</v>
      </c>
    </row>
    <row r="246" spans="1:7" x14ac:dyDescent="0.2">
      <c r="A246" s="4" t="s">
        <v>239</v>
      </c>
      <c r="B246" s="7"/>
      <c r="C246" s="7">
        <v>7</v>
      </c>
      <c r="D246" s="7">
        <v>2</v>
      </c>
      <c r="E246" s="7"/>
      <c r="F246" s="7"/>
      <c r="G246" s="7">
        <v>9</v>
      </c>
    </row>
    <row r="247" spans="1:7" x14ac:dyDescent="0.2">
      <c r="A247" s="4" t="s">
        <v>7175</v>
      </c>
      <c r="B247" s="7"/>
      <c r="C247" s="7"/>
      <c r="D247" s="7">
        <v>1</v>
      </c>
      <c r="E247" s="7"/>
      <c r="F247" s="7">
        <v>1</v>
      </c>
      <c r="G247" s="7">
        <v>2</v>
      </c>
    </row>
    <row r="248" spans="1:7" x14ac:dyDescent="0.2">
      <c r="A248" s="21" t="s">
        <v>7173</v>
      </c>
      <c r="B248" s="7"/>
      <c r="C248" s="7"/>
      <c r="D248" s="7">
        <v>1</v>
      </c>
      <c r="E248" s="7"/>
      <c r="F248" s="7"/>
      <c r="G248" s="7">
        <v>1</v>
      </c>
    </row>
    <row r="249" spans="1:7" x14ac:dyDescent="0.2">
      <c r="A249" s="21" t="s">
        <v>7599</v>
      </c>
      <c r="B249" s="7"/>
      <c r="C249" s="7"/>
      <c r="D249" s="7"/>
      <c r="E249" s="7"/>
      <c r="F249" s="7">
        <v>1</v>
      </c>
      <c r="G249" s="7">
        <v>1</v>
      </c>
    </row>
    <row r="250" spans="1:7" x14ac:dyDescent="0.2">
      <c r="A250" s="4" t="s">
        <v>1673</v>
      </c>
      <c r="B250" s="7"/>
      <c r="C250" s="7">
        <v>12</v>
      </c>
      <c r="D250" s="7">
        <v>4</v>
      </c>
      <c r="E250" s="7">
        <v>2</v>
      </c>
      <c r="F250" s="7"/>
      <c r="G250" s="7">
        <v>18</v>
      </c>
    </row>
    <row r="251" spans="1:7" ht="15" x14ac:dyDescent="0.25">
      <c r="A251" s="4" t="s">
        <v>5396</v>
      </c>
      <c r="B251" s="7">
        <v>1</v>
      </c>
      <c r="C251" s="7">
        <v>1</v>
      </c>
      <c r="D251" s="7"/>
      <c r="E251" s="7"/>
      <c r="F251" s="7"/>
      <c r="G251" s="7">
        <v>2</v>
      </c>
    </row>
    <row r="252" spans="1:7" x14ac:dyDescent="0.2">
      <c r="A252" s="4" t="s">
        <v>5392</v>
      </c>
      <c r="B252" s="7"/>
      <c r="C252" s="7">
        <v>7</v>
      </c>
      <c r="D252" s="7"/>
      <c r="E252" s="7"/>
      <c r="F252" s="7"/>
      <c r="G252" s="7">
        <v>7</v>
      </c>
    </row>
    <row r="253" spans="1:7" x14ac:dyDescent="0.2">
      <c r="A253" s="4" t="s">
        <v>3874</v>
      </c>
      <c r="B253" s="7"/>
      <c r="C253" s="7">
        <v>1</v>
      </c>
      <c r="D253" s="7"/>
      <c r="E253" s="7"/>
      <c r="F253" s="7"/>
      <c r="G253" s="7">
        <v>1</v>
      </c>
    </row>
    <row r="254" spans="1:7" x14ac:dyDescent="0.2">
      <c r="A254" s="4" t="s">
        <v>4793</v>
      </c>
      <c r="B254" s="7"/>
      <c r="C254" s="7">
        <v>1</v>
      </c>
      <c r="D254" s="7"/>
      <c r="E254" s="7"/>
      <c r="F254" s="7"/>
      <c r="G254" s="7">
        <v>1</v>
      </c>
    </row>
    <row r="255" spans="1:7" x14ac:dyDescent="0.2">
      <c r="A255" s="4" t="s">
        <v>4817</v>
      </c>
      <c r="B255" s="7"/>
      <c r="C255" s="7">
        <v>2</v>
      </c>
      <c r="D255" s="7"/>
      <c r="E255" s="7"/>
      <c r="F255" s="7"/>
      <c r="G255" s="7">
        <v>2</v>
      </c>
    </row>
    <row r="256" spans="1:7" x14ac:dyDescent="0.2">
      <c r="A256" s="4" t="s">
        <v>7269</v>
      </c>
      <c r="B256" s="7"/>
      <c r="C256" s="7"/>
      <c r="D256" s="7">
        <v>3</v>
      </c>
      <c r="E256" s="7">
        <v>1</v>
      </c>
      <c r="F256" s="7">
        <v>1</v>
      </c>
      <c r="G256" s="7">
        <v>5</v>
      </c>
    </row>
    <row r="257" spans="1:7" x14ac:dyDescent="0.2">
      <c r="A257" s="4" t="s">
        <v>7461</v>
      </c>
      <c r="B257" s="7"/>
      <c r="C257" s="7">
        <v>2</v>
      </c>
      <c r="D257" s="7">
        <v>1</v>
      </c>
      <c r="E257" s="7"/>
      <c r="F257" s="7"/>
      <c r="G257" s="7">
        <v>3</v>
      </c>
    </row>
    <row r="258" spans="1:7" ht="15" x14ac:dyDescent="0.25">
      <c r="A258" s="4" t="s">
        <v>8993</v>
      </c>
      <c r="B258" s="7">
        <v>1</v>
      </c>
      <c r="C258" s="7">
        <v>2</v>
      </c>
      <c r="D258" s="7"/>
      <c r="E258" s="7"/>
      <c r="F258" s="7"/>
      <c r="G258" s="7">
        <v>3</v>
      </c>
    </row>
    <row r="259" spans="1:7" x14ac:dyDescent="0.2">
      <c r="A259" s="4" t="s">
        <v>4282</v>
      </c>
      <c r="B259" s="7"/>
      <c r="C259" s="7">
        <v>7</v>
      </c>
      <c r="D259" s="7">
        <v>3</v>
      </c>
      <c r="E259" s="7">
        <v>2</v>
      </c>
      <c r="F259" s="7"/>
      <c r="G259" s="7">
        <v>12</v>
      </c>
    </row>
    <row r="260" spans="1:7" x14ac:dyDescent="0.2">
      <c r="A260" s="4" t="s">
        <v>9789</v>
      </c>
      <c r="B260" s="7"/>
      <c r="C260" s="7">
        <v>1</v>
      </c>
      <c r="D260" s="7"/>
      <c r="E260" s="7"/>
      <c r="F260" s="7"/>
      <c r="G260" s="7">
        <v>1</v>
      </c>
    </row>
    <row r="261" spans="1:7" x14ac:dyDescent="0.2">
      <c r="A261" s="4" t="s">
        <v>1827</v>
      </c>
      <c r="B261" s="7"/>
      <c r="C261" s="7">
        <v>14</v>
      </c>
      <c r="D261" s="7">
        <v>10</v>
      </c>
      <c r="E261" s="7">
        <v>5</v>
      </c>
      <c r="F261" s="7"/>
      <c r="G261" s="7">
        <v>29</v>
      </c>
    </row>
    <row r="262" spans="1:7" x14ac:dyDescent="0.2">
      <c r="A262" s="4" t="s">
        <v>2493</v>
      </c>
      <c r="B262" s="7"/>
      <c r="C262" s="7">
        <v>11</v>
      </c>
      <c r="D262" s="7">
        <v>2</v>
      </c>
      <c r="E262" s="7">
        <v>4</v>
      </c>
      <c r="F262" s="7">
        <v>2</v>
      </c>
      <c r="G262" s="7">
        <v>19</v>
      </c>
    </row>
    <row r="263" spans="1:7" x14ac:dyDescent="0.2">
      <c r="A263" s="4" t="s">
        <v>4023</v>
      </c>
      <c r="B263" s="7"/>
      <c r="C263" s="7">
        <v>3</v>
      </c>
      <c r="D263" s="7"/>
      <c r="E263" s="7"/>
      <c r="F263" s="7"/>
      <c r="G263" s="7">
        <v>3</v>
      </c>
    </row>
    <row r="264" spans="1:7" ht="15" x14ac:dyDescent="0.25">
      <c r="A264" s="4" t="s">
        <v>10145</v>
      </c>
      <c r="B264" s="7">
        <v>1</v>
      </c>
      <c r="C264" s="7">
        <v>1</v>
      </c>
      <c r="D264" s="7"/>
      <c r="E264" s="7"/>
      <c r="F264" s="7"/>
      <c r="G264" s="7">
        <v>2</v>
      </c>
    </row>
    <row r="265" spans="1:7" ht="15" x14ac:dyDescent="0.25">
      <c r="A265" s="4" t="s">
        <v>10147</v>
      </c>
      <c r="B265" s="7">
        <v>1</v>
      </c>
      <c r="C265" s="7">
        <v>1</v>
      </c>
      <c r="D265" s="7"/>
      <c r="E265" s="7"/>
      <c r="F265" s="7"/>
      <c r="G265" s="7">
        <v>2</v>
      </c>
    </row>
    <row r="266" spans="1:7" x14ac:dyDescent="0.2">
      <c r="A266" s="4" t="s">
        <v>4027</v>
      </c>
      <c r="B266" s="7"/>
      <c r="C266" s="7">
        <v>6</v>
      </c>
      <c r="D266" s="7"/>
      <c r="E266" s="7"/>
      <c r="F266" s="7"/>
      <c r="G266" s="7">
        <v>6</v>
      </c>
    </row>
    <row r="267" spans="1:7" x14ac:dyDescent="0.2">
      <c r="A267" s="4" t="s">
        <v>8635</v>
      </c>
      <c r="B267" s="7"/>
      <c r="C267" s="7">
        <v>4</v>
      </c>
      <c r="D267" s="7"/>
      <c r="E267" s="7"/>
      <c r="F267" s="7"/>
      <c r="G267" s="7">
        <v>4</v>
      </c>
    </row>
    <row r="268" spans="1:7" x14ac:dyDescent="0.2">
      <c r="A268" s="4" t="s">
        <v>4044</v>
      </c>
      <c r="B268" s="7"/>
      <c r="C268" s="7">
        <v>6</v>
      </c>
      <c r="D268" s="7"/>
      <c r="E268" s="7"/>
      <c r="F268" s="7"/>
      <c r="G268" s="7">
        <v>6</v>
      </c>
    </row>
    <row r="269" spans="1:7" x14ac:dyDescent="0.2">
      <c r="A269" s="4" t="s">
        <v>4059</v>
      </c>
      <c r="B269" s="7"/>
      <c r="C269" s="7">
        <v>2</v>
      </c>
      <c r="D269" s="7"/>
      <c r="E269" s="7"/>
      <c r="F269" s="7"/>
      <c r="G269" s="7">
        <v>2</v>
      </c>
    </row>
    <row r="270" spans="1:7" x14ac:dyDescent="0.2">
      <c r="A270" s="4" t="s">
        <v>8702</v>
      </c>
      <c r="B270" s="7"/>
      <c r="C270" s="7">
        <v>1</v>
      </c>
      <c r="D270" s="7"/>
      <c r="E270" s="7"/>
      <c r="F270" s="7"/>
      <c r="G270" s="7">
        <v>1</v>
      </c>
    </row>
    <row r="271" spans="1:7" x14ac:dyDescent="0.2">
      <c r="A271" s="4" t="s">
        <v>4012</v>
      </c>
      <c r="B271" s="7"/>
      <c r="C271" s="7">
        <v>1</v>
      </c>
      <c r="D271" s="7"/>
      <c r="E271" s="7"/>
      <c r="F271" s="7"/>
      <c r="G271" s="7">
        <v>1</v>
      </c>
    </row>
    <row r="272" spans="1:7" x14ac:dyDescent="0.2">
      <c r="A272" s="4" t="s">
        <v>3998</v>
      </c>
      <c r="B272" s="7"/>
      <c r="C272" s="7">
        <v>4</v>
      </c>
      <c r="D272" s="7"/>
      <c r="E272" s="7"/>
      <c r="F272" s="7"/>
      <c r="G272" s="7">
        <v>4</v>
      </c>
    </row>
    <row r="273" spans="1:7" x14ac:dyDescent="0.2">
      <c r="A273" s="4" t="s">
        <v>9418</v>
      </c>
      <c r="B273" s="7"/>
      <c r="C273" s="7"/>
      <c r="D273" s="7"/>
      <c r="E273" s="7"/>
      <c r="F273" s="7">
        <v>1</v>
      </c>
      <c r="G273" s="7">
        <v>1</v>
      </c>
    </row>
    <row r="274" spans="1:7" x14ac:dyDescent="0.2">
      <c r="A274" s="4" t="s">
        <v>2504</v>
      </c>
      <c r="B274" s="7"/>
      <c r="C274" s="7">
        <v>13</v>
      </c>
      <c r="D274" s="7"/>
      <c r="E274" s="7"/>
      <c r="F274" s="7"/>
      <c r="G274" s="7">
        <v>13</v>
      </c>
    </row>
    <row r="275" spans="1:7" x14ac:dyDescent="0.2">
      <c r="A275" s="4" t="s">
        <v>4098</v>
      </c>
      <c r="B275" s="7"/>
      <c r="C275" s="7">
        <v>4</v>
      </c>
      <c r="D275" s="7"/>
      <c r="E275" s="7"/>
      <c r="F275" s="7"/>
      <c r="G275" s="7">
        <v>4</v>
      </c>
    </row>
    <row r="276" spans="1:7" x14ac:dyDescent="0.2">
      <c r="A276" s="4" t="s">
        <v>4113</v>
      </c>
      <c r="B276" s="7"/>
      <c r="C276" s="7">
        <v>5</v>
      </c>
      <c r="D276" s="7"/>
      <c r="E276" s="7"/>
      <c r="F276" s="7"/>
      <c r="G276" s="7">
        <v>5</v>
      </c>
    </row>
    <row r="277" spans="1:7" x14ac:dyDescent="0.2">
      <c r="A277" s="4" t="s">
        <v>4131</v>
      </c>
      <c r="B277" s="7"/>
      <c r="C277" s="7">
        <v>6</v>
      </c>
      <c r="D277" s="7"/>
      <c r="E277" s="7"/>
      <c r="F277" s="7"/>
      <c r="G277" s="7">
        <v>6</v>
      </c>
    </row>
    <row r="278" spans="1:7" x14ac:dyDescent="0.2">
      <c r="A278" s="4" t="s">
        <v>9547</v>
      </c>
      <c r="B278" s="7"/>
      <c r="C278" s="7">
        <v>1</v>
      </c>
      <c r="D278" s="7"/>
      <c r="E278" s="7"/>
      <c r="F278" s="7"/>
      <c r="G278" s="7">
        <v>1</v>
      </c>
    </row>
    <row r="279" spans="1:7" x14ac:dyDescent="0.2">
      <c r="A279" s="4" t="s">
        <v>7509</v>
      </c>
      <c r="B279" s="7"/>
      <c r="C279" s="7">
        <v>3</v>
      </c>
      <c r="D279" s="7"/>
      <c r="E279" s="7"/>
      <c r="F279" s="7"/>
      <c r="G279" s="7">
        <v>3</v>
      </c>
    </row>
    <row r="280" spans="1:7" x14ac:dyDescent="0.2">
      <c r="A280" s="4" t="s">
        <v>4164</v>
      </c>
      <c r="B280" s="7"/>
      <c r="C280" s="7">
        <v>5</v>
      </c>
      <c r="D280" s="7"/>
      <c r="E280" s="7"/>
      <c r="F280" s="7"/>
      <c r="G280" s="7">
        <v>5</v>
      </c>
    </row>
    <row r="281" spans="1:7" x14ac:dyDescent="0.2">
      <c r="A281" s="4" t="s">
        <v>9545</v>
      </c>
      <c r="B281" s="7"/>
      <c r="C281" s="7">
        <v>1</v>
      </c>
      <c r="D281" s="7"/>
      <c r="E281" s="7"/>
      <c r="F281" s="7"/>
      <c r="G281" s="7">
        <v>1</v>
      </c>
    </row>
    <row r="282" spans="1:7" x14ac:dyDescent="0.2">
      <c r="A282" s="4" t="s">
        <v>9549</v>
      </c>
      <c r="B282" s="7"/>
      <c r="C282" s="7">
        <v>2</v>
      </c>
      <c r="D282" s="7"/>
      <c r="E282" s="7"/>
      <c r="F282" s="7"/>
      <c r="G282" s="7">
        <v>2</v>
      </c>
    </row>
    <row r="283" spans="1:7" x14ac:dyDescent="0.2">
      <c r="A283" s="4" t="s">
        <v>7483</v>
      </c>
      <c r="B283" s="7"/>
      <c r="C283" s="7">
        <v>8</v>
      </c>
      <c r="D283" s="7">
        <v>2</v>
      </c>
      <c r="E283" s="7">
        <v>2</v>
      </c>
      <c r="F283" s="7"/>
      <c r="G283" s="7">
        <v>12</v>
      </c>
    </row>
    <row r="284" spans="1:7" x14ac:dyDescent="0.2">
      <c r="A284" s="4" t="s">
        <v>82</v>
      </c>
      <c r="B284" s="7"/>
      <c r="C284" s="7">
        <v>13</v>
      </c>
      <c r="D284" s="7">
        <v>7</v>
      </c>
      <c r="E284" s="7">
        <v>1</v>
      </c>
      <c r="F284" s="7"/>
      <c r="G284" s="7">
        <v>21</v>
      </c>
    </row>
    <row r="285" spans="1:7" x14ac:dyDescent="0.2">
      <c r="A285" s="4" t="s">
        <v>9736</v>
      </c>
      <c r="B285" s="7"/>
      <c r="C285" s="7">
        <v>3</v>
      </c>
      <c r="D285" s="7">
        <v>2</v>
      </c>
      <c r="E285" s="7">
        <v>1</v>
      </c>
      <c r="F285" s="7"/>
      <c r="G285" s="7">
        <v>6</v>
      </c>
    </row>
    <row r="286" spans="1:7" x14ac:dyDescent="0.2">
      <c r="A286" s="4" t="s">
        <v>4185</v>
      </c>
      <c r="B286" s="7"/>
      <c r="C286" s="7">
        <v>2</v>
      </c>
      <c r="D286" s="7">
        <v>1</v>
      </c>
      <c r="E286" s="7"/>
      <c r="F286" s="7"/>
      <c r="G286" s="7">
        <v>3</v>
      </c>
    </row>
    <row r="287" spans="1:7" x14ac:dyDescent="0.2">
      <c r="A287" s="4" t="s">
        <v>4194</v>
      </c>
      <c r="B287" s="7"/>
      <c r="C287" s="7">
        <v>1</v>
      </c>
      <c r="D287" s="7"/>
      <c r="E287" s="7"/>
      <c r="F287" s="7"/>
      <c r="G287" s="7">
        <v>1</v>
      </c>
    </row>
    <row r="288" spans="1:7" x14ac:dyDescent="0.2">
      <c r="A288" s="4" t="s">
        <v>4198</v>
      </c>
      <c r="B288" s="7"/>
      <c r="C288" s="7">
        <v>5</v>
      </c>
      <c r="D288" s="7"/>
      <c r="E288" s="7"/>
      <c r="F288" s="7"/>
      <c r="G288" s="7">
        <v>5</v>
      </c>
    </row>
    <row r="289" spans="1:7" x14ac:dyDescent="0.2">
      <c r="A289" s="4" t="s">
        <v>4215</v>
      </c>
      <c r="B289" s="7"/>
      <c r="C289" s="7">
        <v>1</v>
      </c>
      <c r="D289" s="7"/>
      <c r="E289" s="7"/>
      <c r="F289" s="7"/>
      <c r="G289" s="7">
        <v>1</v>
      </c>
    </row>
    <row r="290" spans="1:7" x14ac:dyDescent="0.2">
      <c r="A290" s="4" t="s">
        <v>7555</v>
      </c>
      <c r="B290" s="7"/>
      <c r="C290" s="7">
        <v>2</v>
      </c>
      <c r="D290" s="7">
        <v>3</v>
      </c>
      <c r="E290" s="7">
        <v>1</v>
      </c>
      <c r="F290" s="7">
        <v>1</v>
      </c>
      <c r="G290" s="7">
        <v>7</v>
      </c>
    </row>
    <row r="291" spans="1:7" x14ac:dyDescent="0.2">
      <c r="A291" s="4" t="s">
        <v>4218</v>
      </c>
      <c r="B291" s="7"/>
      <c r="C291" s="7">
        <v>5</v>
      </c>
      <c r="D291" s="7"/>
      <c r="E291" s="7"/>
      <c r="F291" s="7"/>
      <c r="G291" s="7">
        <v>5</v>
      </c>
    </row>
    <row r="292" spans="1:7" x14ac:dyDescent="0.2">
      <c r="A292" s="4" t="s">
        <v>4236</v>
      </c>
      <c r="B292" s="7"/>
      <c r="C292" s="7">
        <v>1</v>
      </c>
      <c r="D292" s="7"/>
      <c r="E292" s="7"/>
      <c r="F292" s="7"/>
      <c r="G292" s="7">
        <v>1</v>
      </c>
    </row>
    <row r="293" spans="1:7" ht="15" x14ac:dyDescent="0.25">
      <c r="A293" s="4" t="s">
        <v>10149</v>
      </c>
      <c r="B293" s="7">
        <v>1</v>
      </c>
      <c r="C293" s="7">
        <v>1</v>
      </c>
      <c r="D293" s="7"/>
      <c r="E293" s="7"/>
      <c r="F293" s="7"/>
      <c r="G293" s="7">
        <v>2</v>
      </c>
    </row>
    <row r="294" spans="1:7" x14ac:dyDescent="0.2">
      <c r="A294" s="4" t="s">
        <v>4240</v>
      </c>
      <c r="B294" s="7"/>
      <c r="C294" s="7">
        <v>5</v>
      </c>
      <c r="D294" s="7"/>
      <c r="E294" s="7"/>
      <c r="F294" s="7"/>
      <c r="G294" s="7">
        <v>5</v>
      </c>
    </row>
    <row r="295" spans="1:7" ht="15" x14ac:dyDescent="0.25">
      <c r="A295" s="4" t="s">
        <v>10151</v>
      </c>
      <c r="B295" s="7">
        <v>1</v>
      </c>
      <c r="C295" s="7">
        <v>1</v>
      </c>
      <c r="D295" s="7"/>
      <c r="E295" s="7"/>
      <c r="F295" s="7"/>
      <c r="G295" s="7">
        <v>2</v>
      </c>
    </row>
    <row r="296" spans="1:7" x14ac:dyDescent="0.2">
      <c r="A296" s="4" t="s">
        <v>8998</v>
      </c>
      <c r="B296" s="7"/>
      <c r="C296" s="7">
        <v>1</v>
      </c>
      <c r="D296" s="7"/>
      <c r="E296" s="7"/>
      <c r="F296" s="7"/>
      <c r="G296" s="7">
        <v>1</v>
      </c>
    </row>
    <row r="297" spans="1:7" x14ac:dyDescent="0.2">
      <c r="A297" s="4" t="s">
        <v>7591</v>
      </c>
      <c r="B297" s="7"/>
      <c r="C297" s="7">
        <v>6</v>
      </c>
      <c r="D297" s="7">
        <v>4</v>
      </c>
      <c r="E297" s="7">
        <v>1</v>
      </c>
      <c r="F297" s="7"/>
      <c r="G297" s="7">
        <v>11</v>
      </c>
    </row>
    <row r="298" spans="1:7" x14ac:dyDescent="0.2">
      <c r="A298" s="4" t="s">
        <v>4335</v>
      </c>
      <c r="B298" s="7"/>
      <c r="C298" s="7">
        <v>2</v>
      </c>
      <c r="D298" s="7"/>
      <c r="E298" s="7"/>
      <c r="F298" s="7"/>
      <c r="G298" s="7">
        <v>2</v>
      </c>
    </row>
    <row r="299" spans="1:7" ht="15" x14ac:dyDescent="0.25">
      <c r="A299" s="4" t="s">
        <v>10562</v>
      </c>
      <c r="B299" s="7">
        <v>22</v>
      </c>
      <c r="C299" s="7">
        <v>1015</v>
      </c>
      <c r="D299" s="7">
        <v>642</v>
      </c>
      <c r="E299" s="7">
        <v>139</v>
      </c>
      <c r="F299" s="7">
        <v>21</v>
      </c>
      <c r="G299" s="7">
        <v>1839</v>
      </c>
    </row>
    <row r="300" spans="1:7" x14ac:dyDescent="0.2">
      <c r="B300"/>
      <c r="C300"/>
      <c r="D300"/>
      <c r="E300"/>
      <c r="F300"/>
      <c r="G300"/>
    </row>
    <row r="301" spans="1:7" x14ac:dyDescent="0.2">
      <c r="B301"/>
      <c r="C301"/>
      <c r="D301"/>
      <c r="E301"/>
      <c r="F301"/>
      <c r="G301"/>
    </row>
    <row r="302" spans="1:7" x14ac:dyDescent="0.2">
      <c r="B302"/>
      <c r="C302"/>
      <c r="D302"/>
      <c r="E302"/>
      <c r="F302"/>
      <c r="G302"/>
    </row>
    <row r="303" spans="1:7" x14ac:dyDescent="0.2">
      <c r="B303"/>
      <c r="C303"/>
      <c r="D303"/>
      <c r="E303"/>
      <c r="F303"/>
      <c r="G303"/>
    </row>
    <row r="304" spans="1:7" x14ac:dyDescent="0.2">
      <c r="B304"/>
      <c r="C304"/>
      <c r="D304"/>
      <c r="E304"/>
      <c r="F304"/>
      <c r="G304"/>
    </row>
    <row r="305" spans="2:7" x14ac:dyDescent="0.2">
      <c r="B305"/>
      <c r="C305"/>
      <c r="D305"/>
      <c r="E305"/>
      <c r="F305"/>
      <c r="G305"/>
    </row>
    <row r="306" spans="2:7" x14ac:dyDescent="0.2">
      <c r="B306"/>
      <c r="C306"/>
      <c r="D306"/>
      <c r="E306"/>
      <c r="F306"/>
      <c r="G306"/>
    </row>
    <row r="307" spans="2:7" x14ac:dyDescent="0.2">
      <c r="B307"/>
      <c r="C307"/>
      <c r="D307"/>
      <c r="E307"/>
      <c r="F307"/>
      <c r="G307"/>
    </row>
    <row r="308" spans="2:7" x14ac:dyDescent="0.2">
      <c r="B308"/>
      <c r="C308"/>
      <c r="D308"/>
      <c r="E308"/>
      <c r="F308"/>
      <c r="G308"/>
    </row>
    <row r="309" spans="2:7" x14ac:dyDescent="0.2">
      <c r="B309"/>
      <c r="C309"/>
      <c r="D309"/>
      <c r="E309"/>
      <c r="F309"/>
      <c r="G309"/>
    </row>
    <row r="310" spans="2:7" x14ac:dyDescent="0.2">
      <c r="B310"/>
      <c r="C310"/>
      <c r="D310"/>
      <c r="E310"/>
      <c r="F310"/>
      <c r="G310"/>
    </row>
    <row r="311" spans="2:7" x14ac:dyDescent="0.2">
      <c r="B311"/>
      <c r="C311"/>
      <c r="D311"/>
      <c r="E311"/>
      <c r="F311"/>
      <c r="G311"/>
    </row>
    <row r="312" spans="2:7" x14ac:dyDescent="0.2">
      <c r="B312"/>
      <c r="C312"/>
      <c r="D312"/>
      <c r="E312"/>
      <c r="F312"/>
      <c r="G312"/>
    </row>
    <row r="313" spans="2:7" x14ac:dyDescent="0.2">
      <c r="B313"/>
      <c r="C313"/>
      <c r="D313"/>
      <c r="E313"/>
      <c r="F313"/>
      <c r="G313"/>
    </row>
    <row r="314" spans="2:7" x14ac:dyDescent="0.2">
      <c r="B314"/>
      <c r="C314"/>
      <c r="D314"/>
      <c r="E314"/>
      <c r="F314"/>
      <c r="G314"/>
    </row>
    <row r="315" spans="2:7" x14ac:dyDescent="0.2">
      <c r="B315"/>
      <c r="C315"/>
      <c r="D315"/>
      <c r="E315"/>
      <c r="F315"/>
      <c r="G315"/>
    </row>
    <row r="316" spans="2:7" x14ac:dyDescent="0.2">
      <c r="B316"/>
      <c r="C316"/>
      <c r="D316"/>
      <c r="E316"/>
      <c r="F316"/>
      <c r="G316"/>
    </row>
    <row r="317" spans="2:7" x14ac:dyDescent="0.2">
      <c r="B317"/>
      <c r="C317"/>
      <c r="D317"/>
      <c r="E317"/>
      <c r="F317"/>
      <c r="G317"/>
    </row>
    <row r="318" spans="2:7" x14ac:dyDescent="0.2">
      <c r="B318"/>
      <c r="C318"/>
      <c r="D318"/>
      <c r="E318"/>
      <c r="F318"/>
      <c r="G318"/>
    </row>
    <row r="319" spans="2:7" x14ac:dyDescent="0.2">
      <c r="B319"/>
      <c r="C319"/>
      <c r="D319"/>
      <c r="E319"/>
      <c r="F319"/>
      <c r="G319"/>
    </row>
    <row r="320" spans="2:7" x14ac:dyDescent="0.2">
      <c r="B320"/>
      <c r="C320"/>
      <c r="D320"/>
      <c r="E320"/>
      <c r="F320"/>
      <c r="G320"/>
    </row>
    <row r="321" spans="2:7" x14ac:dyDescent="0.2">
      <c r="B321"/>
      <c r="C321"/>
      <c r="D321"/>
      <c r="E321"/>
      <c r="F321"/>
      <c r="G321"/>
    </row>
    <row r="322" spans="2:7" x14ac:dyDescent="0.2">
      <c r="B322"/>
      <c r="C322"/>
      <c r="D322"/>
      <c r="E322"/>
      <c r="F322"/>
      <c r="G322"/>
    </row>
    <row r="323" spans="2:7" x14ac:dyDescent="0.2">
      <c r="B323"/>
      <c r="C323"/>
      <c r="D323"/>
      <c r="E323"/>
      <c r="F323"/>
      <c r="G323"/>
    </row>
    <row r="324" spans="2:7" x14ac:dyDescent="0.2">
      <c r="B324"/>
      <c r="C324"/>
      <c r="D324"/>
      <c r="E324"/>
      <c r="F324"/>
      <c r="G324"/>
    </row>
    <row r="325" spans="2:7" x14ac:dyDescent="0.2">
      <c r="B325"/>
      <c r="C325"/>
      <c r="D325"/>
      <c r="E325"/>
      <c r="F325"/>
      <c r="G325"/>
    </row>
    <row r="326" spans="2:7" x14ac:dyDescent="0.2">
      <c r="B326"/>
      <c r="C326"/>
      <c r="D326"/>
      <c r="E326"/>
      <c r="F326"/>
      <c r="G326"/>
    </row>
    <row r="327" spans="2:7" x14ac:dyDescent="0.2">
      <c r="B327"/>
      <c r="C327"/>
      <c r="D327"/>
      <c r="E327"/>
      <c r="F327"/>
      <c r="G327"/>
    </row>
    <row r="328" spans="2:7" x14ac:dyDescent="0.2">
      <c r="B328"/>
      <c r="C328"/>
      <c r="D328"/>
      <c r="E328"/>
      <c r="F328"/>
      <c r="G328"/>
    </row>
    <row r="329" spans="2:7" x14ac:dyDescent="0.2">
      <c r="B329"/>
      <c r="C329"/>
      <c r="D329"/>
      <c r="E329"/>
      <c r="F329"/>
      <c r="G329"/>
    </row>
    <row r="330" spans="2:7" x14ac:dyDescent="0.2">
      <c r="B330"/>
      <c r="C330"/>
      <c r="D330"/>
      <c r="E330"/>
      <c r="F330"/>
      <c r="G330"/>
    </row>
    <row r="331" spans="2:7" x14ac:dyDescent="0.2">
      <c r="B331"/>
      <c r="C331"/>
      <c r="D331"/>
      <c r="E331"/>
      <c r="F331"/>
      <c r="G331"/>
    </row>
    <row r="332" spans="2:7" x14ac:dyDescent="0.2">
      <c r="B332"/>
      <c r="C332"/>
      <c r="D332"/>
      <c r="E332"/>
      <c r="F332"/>
      <c r="G332"/>
    </row>
    <row r="333" spans="2:7" x14ac:dyDescent="0.2">
      <c r="B333"/>
      <c r="C333"/>
      <c r="D333"/>
      <c r="E333"/>
      <c r="F333"/>
      <c r="G333"/>
    </row>
    <row r="334" spans="2:7" x14ac:dyDescent="0.2">
      <c r="B334"/>
      <c r="C334"/>
      <c r="D334"/>
      <c r="E334"/>
      <c r="F334"/>
      <c r="G334"/>
    </row>
    <row r="335" spans="2:7" x14ac:dyDescent="0.2">
      <c r="B335"/>
      <c r="C335"/>
      <c r="D335"/>
      <c r="E335"/>
      <c r="F335"/>
      <c r="G335"/>
    </row>
    <row r="336" spans="2:7" x14ac:dyDescent="0.2">
      <c r="B336"/>
      <c r="C336"/>
      <c r="D336"/>
      <c r="E336"/>
      <c r="F336"/>
      <c r="G336"/>
    </row>
    <row r="337" spans="2:7" x14ac:dyDescent="0.2">
      <c r="B337"/>
      <c r="C337"/>
      <c r="D337"/>
      <c r="E337"/>
      <c r="F337"/>
      <c r="G337"/>
    </row>
    <row r="338" spans="2:7" x14ac:dyDescent="0.2">
      <c r="B338"/>
      <c r="C338"/>
      <c r="D338"/>
      <c r="E338"/>
      <c r="F338"/>
      <c r="G338"/>
    </row>
    <row r="339" spans="2:7" x14ac:dyDescent="0.2">
      <c r="B339"/>
      <c r="C339"/>
      <c r="D339"/>
      <c r="E339"/>
      <c r="F339"/>
      <c r="G339"/>
    </row>
    <row r="340" spans="2:7" x14ac:dyDescent="0.2">
      <c r="B340"/>
      <c r="C340"/>
      <c r="D340"/>
      <c r="E340"/>
      <c r="F340"/>
      <c r="G340"/>
    </row>
    <row r="341" spans="2:7" x14ac:dyDescent="0.2">
      <c r="B341"/>
      <c r="C341"/>
      <c r="D341"/>
      <c r="E341"/>
      <c r="F341"/>
      <c r="G341"/>
    </row>
    <row r="342" spans="2:7" x14ac:dyDescent="0.2">
      <c r="B342"/>
      <c r="C342"/>
      <c r="D342"/>
      <c r="E342"/>
      <c r="F342"/>
      <c r="G342"/>
    </row>
    <row r="343" spans="2:7" x14ac:dyDescent="0.2">
      <c r="B343"/>
      <c r="C343"/>
      <c r="D343"/>
      <c r="E343"/>
      <c r="F343"/>
      <c r="G343"/>
    </row>
    <row r="344" spans="2:7" x14ac:dyDescent="0.2">
      <c r="B344"/>
      <c r="C344"/>
      <c r="D344"/>
      <c r="E344"/>
      <c r="F344"/>
      <c r="G344"/>
    </row>
    <row r="345" spans="2:7" x14ac:dyDescent="0.2">
      <c r="B345"/>
      <c r="C345"/>
      <c r="D345"/>
      <c r="E345"/>
      <c r="F345"/>
      <c r="G345"/>
    </row>
    <row r="346" spans="2:7" x14ac:dyDescent="0.2">
      <c r="B346"/>
      <c r="C346"/>
      <c r="D346"/>
      <c r="E346"/>
      <c r="F346"/>
      <c r="G346"/>
    </row>
    <row r="347" spans="2:7" x14ac:dyDescent="0.2">
      <c r="B347"/>
      <c r="C347"/>
      <c r="D347"/>
      <c r="E347"/>
      <c r="F347"/>
      <c r="G347"/>
    </row>
    <row r="348" spans="2:7" x14ac:dyDescent="0.2">
      <c r="B348"/>
      <c r="C348"/>
      <c r="D348"/>
      <c r="E348"/>
      <c r="F348"/>
      <c r="G348"/>
    </row>
    <row r="349" spans="2:7" x14ac:dyDescent="0.2">
      <c r="B349"/>
      <c r="C349"/>
      <c r="D349"/>
      <c r="E349"/>
      <c r="F349"/>
      <c r="G349"/>
    </row>
    <row r="350" spans="2:7" x14ac:dyDescent="0.2">
      <c r="B350"/>
      <c r="C350"/>
      <c r="D350"/>
      <c r="E350"/>
      <c r="F350"/>
      <c r="G350"/>
    </row>
    <row r="351" spans="2:7" x14ac:dyDescent="0.2">
      <c r="B351"/>
      <c r="C351"/>
      <c r="D351"/>
      <c r="E351"/>
      <c r="F351"/>
      <c r="G351"/>
    </row>
    <row r="352" spans="2:7" x14ac:dyDescent="0.2">
      <c r="B352"/>
      <c r="C352"/>
      <c r="D352"/>
      <c r="E352"/>
      <c r="F352"/>
      <c r="G352"/>
    </row>
    <row r="353" spans="2:7" x14ac:dyDescent="0.2">
      <c r="B353"/>
      <c r="C353"/>
      <c r="D353"/>
      <c r="E353"/>
      <c r="F353"/>
      <c r="G353"/>
    </row>
    <row r="354" spans="2:7" x14ac:dyDescent="0.2">
      <c r="B354"/>
      <c r="C354"/>
      <c r="D354"/>
      <c r="E354"/>
      <c r="F354"/>
      <c r="G354"/>
    </row>
    <row r="355" spans="2:7" x14ac:dyDescent="0.2">
      <c r="B355"/>
      <c r="C355"/>
      <c r="D355"/>
      <c r="E355"/>
      <c r="F355"/>
      <c r="G355"/>
    </row>
    <row r="356" spans="2:7" x14ac:dyDescent="0.2">
      <c r="B356"/>
      <c r="C356"/>
      <c r="D356"/>
      <c r="E356"/>
      <c r="F356"/>
      <c r="G356"/>
    </row>
    <row r="357" spans="2:7" x14ac:dyDescent="0.2">
      <c r="B357"/>
      <c r="C357"/>
      <c r="D357"/>
      <c r="E357"/>
      <c r="F357"/>
      <c r="G357"/>
    </row>
    <row r="358" spans="2:7" x14ac:dyDescent="0.2">
      <c r="B358"/>
      <c r="C358"/>
      <c r="D358"/>
      <c r="E358"/>
      <c r="F358"/>
      <c r="G358"/>
    </row>
    <row r="359" spans="2:7" x14ac:dyDescent="0.2">
      <c r="B359"/>
      <c r="C359"/>
      <c r="D359"/>
      <c r="E359"/>
      <c r="F359"/>
      <c r="G359"/>
    </row>
    <row r="360" spans="2:7" x14ac:dyDescent="0.2">
      <c r="B360"/>
      <c r="C360"/>
      <c r="D360"/>
      <c r="E360"/>
      <c r="F360"/>
      <c r="G360"/>
    </row>
    <row r="361" spans="2:7" x14ac:dyDescent="0.2">
      <c r="B361"/>
      <c r="C361"/>
      <c r="D361"/>
      <c r="E361"/>
      <c r="F361"/>
      <c r="G361"/>
    </row>
    <row r="362" spans="2:7" x14ac:dyDescent="0.2">
      <c r="B362"/>
      <c r="C362"/>
      <c r="D362"/>
      <c r="E362"/>
      <c r="F362"/>
      <c r="G362"/>
    </row>
    <row r="363" spans="2:7" x14ac:dyDescent="0.2">
      <c r="B363"/>
      <c r="C363"/>
      <c r="D363"/>
      <c r="E363"/>
      <c r="F363"/>
      <c r="G363"/>
    </row>
    <row r="364" spans="2:7" x14ac:dyDescent="0.2">
      <c r="B364"/>
      <c r="C364"/>
      <c r="D364"/>
      <c r="E364"/>
      <c r="F364"/>
      <c r="G364"/>
    </row>
    <row r="365" spans="2:7" x14ac:dyDescent="0.2">
      <c r="B365"/>
      <c r="C365"/>
      <c r="D365"/>
      <c r="E365"/>
      <c r="F365"/>
      <c r="G365"/>
    </row>
    <row r="366" spans="2:7" x14ac:dyDescent="0.2">
      <c r="B366"/>
      <c r="C366"/>
      <c r="D366"/>
      <c r="E366"/>
      <c r="F366"/>
      <c r="G366"/>
    </row>
    <row r="367" spans="2:7" x14ac:dyDescent="0.2">
      <c r="B367"/>
      <c r="C367"/>
      <c r="D367"/>
      <c r="E367"/>
      <c r="F367"/>
      <c r="G367"/>
    </row>
    <row r="368" spans="2:7" x14ac:dyDescent="0.2">
      <c r="B368"/>
      <c r="C368"/>
      <c r="D368"/>
      <c r="E368"/>
      <c r="F368"/>
      <c r="G368"/>
    </row>
    <row r="369" spans="2:7" x14ac:dyDescent="0.2">
      <c r="B369"/>
      <c r="C369"/>
      <c r="D369"/>
      <c r="E369"/>
      <c r="F369"/>
      <c r="G369"/>
    </row>
    <row r="370" spans="2:7" x14ac:dyDescent="0.2">
      <c r="B370"/>
      <c r="C370"/>
      <c r="D370"/>
      <c r="E370"/>
      <c r="F370"/>
      <c r="G370"/>
    </row>
    <row r="371" spans="2:7" x14ac:dyDescent="0.2">
      <c r="B371"/>
      <c r="C371"/>
      <c r="D371"/>
      <c r="E371"/>
      <c r="F371"/>
      <c r="G371"/>
    </row>
    <row r="372" spans="2:7" x14ac:dyDescent="0.2">
      <c r="B372"/>
      <c r="C372"/>
      <c r="D372"/>
      <c r="E372"/>
      <c r="F372"/>
      <c r="G372"/>
    </row>
    <row r="373" spans="2:7" x14ac:dyDescent="0.2">
      <c r="B373"/>
      <c r="C373"/>
      <c r="D373"/>
      <c r="E373"/>
      <c r="F373"/>
      <c r="G373"/>
    </row>
    <row r="374" spans="2:7" x14ac:dyDescent="0.2">
      <c r="B374"/>
      <c r="C374"/>
      <c r="D374"/>
      <c r="E374"/>
      <c r="F374"/>
      <c r="G374"/>
    </row>
    <row r="375" spans="2:7" x14ac:dyDescent="0.2">
      <c r="B375"/>
      <c r="C375"/>
      <c r="D375"/>
      <c r="E375"/>
      <c r="F375"/>
      <c r="G375"/>
    </row>
    <row r="376" spans="2:7" x14ac:dyDescent="0.2">
      <c r="B376"/>
      <c r="C376"/>
      <c r="D376"/>
      <c r="E376"/>
      <c r="F376"/>
      <c r="G376"/>
    </row>
    <row r="377" spans="2:7" x14ac:dyDescent="0.2">
      <c r="B377"/>
      <c r="C377"/>
      <c r="D377"/>
      <c r="E377"/>
      <c r="F377"/>
      <c r="G377"/>
    </row>
    <row r="378" spans="2:7" x14ac:dyDescent="0.2">
      <c r="B378"/>
      <c r="C378"/>
      <c r="D378"/>
      <c r="E378"/>
      <c r="F378"/>
      <c r="G378"/>
    </row>
    <row r="379" spans="2:7" x14ac:dyDescent="0.2">
      <c r="B379"/>
      <c r="C379"/>
      <c r="D379"/>
      <c r="E379"/>
      <c r="F379"/>
      <c r="G379"/>
    </row>
    <row r="380" spans="2:7" x14ac:dyDescent="0.2">
      <c r="B380"/>
      <c r="C380"/>
      <c r="D380"/>
      <c r="E380"/>
      <c r="F380"/>
      <c r="G380"/>
    </row>
    <row r="381" spans="2:7" x14ac:dyDescent="0.2">
      <c r="B381"/>
      <c r="C381"/>
      <c r="D381"/>
      <c r="E381"/>
      <c r="F381"/>
      <c r="G381"/>
    </row>
    <row r="382" spans="2:7" x14ac:dyDescent="0.2">
      <c r="B382"/>
      <c r="C382"/>
      <c r="D382"/>
      <c r="E382"/>
      <c r="F382"/>
      <c r="G382"/>
    </row>
    <row r="383" spans="2:7" x14ac:dyDescent="0.2">
      <c r="B383"/>
      <c r="C383"/>
      <c r="D383"/>
      <c r="E383"/>
      <c r="F383"/>
      <c r="G383"/>
    </row>
    <row r="384" spans="2:7" x14ac:dyDescent="0.2">
      <c r="B384"/>
      <c r="C384"/>
      <c r="D384"/>
      <c r="E384"/>
      <c r="F384"/>
      <c r="G384"/>
    </row>
    <row r="385" spans="2:7" x14ac:dyDescent="0.2">
      <c r="B385"/>
      <c r="C385"/>
      <c r="D385"/>
      <c r="E385"/>
      <c r="F385"/>
      <c r="G385"/>
    </row>
    <row r="386" spans="2:7" x14ac:dyDescent="0.2">
      <c r="B386"/>
      <c r="C386"/>
      <c r="D386"/>
      <c r="E386"/>
      <c r="F386"/>
      <c r="G386"/>
    </row>
    <row r="387" spans="2:7" x14ac:dyDescent="0.2">
      <c r="B387"/>
      <c r="C387"/>
      <c r="D387"/>
      <c r="E387"/>
      <c r="F387"/>
      <c r="G387"/>
    </row>
    <row r="388" spans="2:7" x14ac:dyDescent="0.2">
      <c r="B388"/>
      <c r="C388"/>
      <c r="D388"/>
      <c r="E388"/>
      <c r="F388"/>
      <c r="G388"/>
    </row>
    <row r="389" spans="2:7" x14ac:dyDescent="0.2">
      <c r="B389"/>
      <c r="C389"/>
      <c r="D389"/>
      <c r="E389"/>
      <c r="F389"/>
      <c r="G389"/>
    </row>
    <row r="390" spans="2:7" x14ac:dyDescent="0.2">
      <c r="B390"/>
      <c r="C390"/>
      <c r="D390"/>
      <c r="E390"/>
      <c r="F390"/>
      <c r="G390"/>
    </row>
    <row r="391" spans="2:7" x14ac:dyDescent="0.2">
      <c r="B391"/>
      <c r="C391"/>
      <c r="D391"/>
      <c r="E391"/>
      <c r="F391"/>
      <c r="G391"/>
    </row>
    <row r="392" spans="2:7" x14ac:dyDescent="0.2">
      <c r="B392"/>
      <c r="C392"/>
      <c r="D392"/>
      <c r="E392"/>
      <c r="F392"/>
      <c r="G392"/>
    </row>
    <row r="393" spans="2:7" x14ac:dyDescent="0.2">
      <c r="B393"/>
      <c r="C393"/>
      <c r="D393"/>
      <c r="E393"/>
      <c r="F393"/>
      <c r="G393"/>
    </row>
    <row r="394" spans="2:7" x14ac:dyDescent="0.2">
      <c r="B394"/>
      <c r="C394"/>
      <c r="D394"/>
      <c r="E394"/>
      <c r="F394"/>
      <c r="G394"/>
    </row>
    <row r="395" spans="2:7" x14ac:dyDescent="0.2">
      <c r="B395"/>
      <c r="C395"/>
      <c r="D395"/>
      <c r="E395"/>
      <c r="F395"/>
      <c r="G395"/>
    </row>
    <row r="396" spans="2:7" x14ac:dyDescent="0.2">
      <c r="B396"/>
      <c r="C396"/>
      <c r="D396"/>
      <c r="E396"/>
      <c r="F396"/>
      <c r="G396"/>
    </row>
    <row r="397" spans="2:7" x14ac:dyDescent="0.2">
      <c r="B397"/>
      <c r="C397"/>
      <c r="D397"/>
      <c r="E397"/>
      <c r="F397"/>
      <c r="G397"/>
    </row>
    <row r="398" spans="2:7" x14ac:dyDescent="0.2">
      <c r="B398"/>
      <c r="C398"/>
      <c r="D398"/>
      <c r="E398"/>
      <c r="F398"/>
      <c r="G398"/>
    </row>
    <row r="399" spans="2:7" x14ac:dyDescent="0.2">
      <c r="B399"/>
      <c r="C399"/>
      <c r="D399"/>
      <c r="E399"/>
      <c r="F399"/>
      <c r="G399"/>
    </row>
    <row r="400" spans="2:7" x14ac:dyDescent="0.2">
      <c r="B400"/>
      <c r="C400"/>
      <c r="D400"/>
      <c r="E400"/>
      <c r="F400"/>
      <c r="G400"/>
    </row>
    <row r="401" spans="2:7" x14ac:dyDescent="0.2">
      <c r="B401"/>
      <c r="C401"/>
      <c r="D401"/>
      <c r="E401"/>
      <c r="F401"/>
      <c r="G401"/>
    </row>
    <row r="402" spans="2:7" x14ac:dyDescent="0.2">
      <c r="B402"/>
      <c r="C402"/>
      <c r="D402"/>
      <c r="E402"/>
      <c r="F402"/>
      <c r="G402"/>
    </row>
    <row r="403" spans="2:7" x14ac:dyDescent="0.2">
      <c r="B403"/>
      <c r="C403"/>
      <c r="D403"/>
      <c r="E403"/>
      <c r="F403"/>
      <c r="G403"/>
    </row>
    <row r="404" spans="2:7" x14ac:dyDescent="0.2">
      <c r="B404"/>
      <c r="C404"/>
      <c r="D404"/>
      <c r="E404"/>
      <c r="F404"/>
      <c r="G404"/>
    </row>
    <row r="405" spans="2:7" x14ac:dyDescent="0.2">
      <c r="B405"/>
      <c r="C405"/>
      <c r="D405"/>
      <c r="E405"/>
      <c r="F405"/>
      <c r="G405"/>
    </row>
    <row r="406" spans="2:7" x14ac:dyDescent="0.2">
      <c r="B406"/>
      <c r="C406"/>
      <c r="D406"/>
      <c r="E406"/>
      <c r="F406"/>
      <c r="G406"/>
    </row>
    <row r="407" spans="2:7" x14ac:dyDescent="0.2">
      <c r="B407"/>
      <c r="C407"/>
      <c r="D407"/>
      <c r="E407"/>
      <c r="F407"/>
      <c r="G407"/>
    </row>
    <row r="408" spans="2:7" x14ac:dyDescent="0.2">
      <c r="B408"/>
      <c r="C408"/>
      <c r="D408"/>
      <c r="E408"/>
      <c r="F408"/>
      <c r="G408"/>
    </row>
    <row r="409" spans="2:7" x14ac:dyDescent="0.2">
      <c r="B409"/>
      <c r="C409"/>
      <c r="D409"/>
      <c r="E409"/>
      <c r="F409"/>
      <c r="G409"/>
    </row>
    <row r="410" spans="2:7" x14ac:dyDescent="0.2">
      <c r="B410"/>
      <c r="C410"/>
      <c r="D410"/>
      <c r="E410"/>
      <c r="F410"/>
      <c r="G410"/>
    </row>
    <row r="411" spans="2:7" x14ac:dyDescent="0.2">
      <c r="B411"/>
      <c r="C411"/>
      <c r="D411"/>
      <c r="E411"/>
      <c r="F411"/>
      <c r="G411"/>
    </row>
    <row r="412" spans="2:7" x14ac:dyDescent="0.2">
      <c r="B412"/>
      <c r="C412"/>
      <c r="D412"/>
      <c r="E412"/>
      <c r="F412"/>
      <c r="G412"/>
    </row>
    <row r="413" spans="2:7" x14ac:dyDescent="0.2">
      <c r="B413"/>
      <c r="C413"/>
      <c r="D413"/>
      <c r="E413"/>
      <c r="F413"/>
      <c r="G413"/>
    </row>
    <row r="414" spans="2:7" x14ac:dyDescent="0.2">
      <c r="B414"/>
      <c r="C414"/>
      <c r="D414"/>
      <c r="E414"/>
      <c r="F414"/>
      <c r="G414"/>
    </row>
    <row r="415" spans="2:7" x14ac:dyDescent="0.2">
      <c r="B415"/>
      <c r="C415"/>
      <c r="D415"/>
      <c r="E415"/>
      <c r="F415"/>
      <c r="G415"/>
    </row>
    <row r="416" spans="2:7" x14ac:dyDescent="0.2">
      <c r="B416"/>
      <c r="C416"/>
      <c r="D416"/>
      <c r="E416"/>
      <c r="F416"/>
      <c r="G416"/>
    </row>
    <row r="417" spans="2:7" x14ac:dyDescent="0.2">
      <c r="B417"/>
      <c r="C417"/>
      <c r="D417"/>
      <c r="E417"/>
      <c r="F417"/>
      <c r="G417"/>
    </row>
    <row r="418" spans="2:7" x14ac:dyDescent="0.2">
      <c r="B418"/>
      <c r="C418"/>
      <c r="D418"/>
      <c r="E418"/>
      <c r="F418"/>
      <c r="G418"/>
    </row>
    <row r="419" spans="2:7" x14ac:dyDescent="0.2">
      <c r="B419"/>
      <c r="C419"/>
      <c r="D419"/>
      <c r="E419"/>
      <c r="F419"/>
      <c r="G419"/>
    </row>
    <row r="420" spans="2:7" x14ac:dyDescent="0.2">
      <c r="B420"/>
      <c r="C420"/>
      <c r="D420"/>
      <c r="E420"/>
      <c r="F420"/>
      <c r="G420"/>
    </row>
    <row r="421" spans="2:7" x14ac:dyDescent="0.2">
      <c r="B421"/>
      <c r="C421"/>
      <c r="D421"/>
      <c r="E421"/>
      <c r="F421"/>
      <c r="G421"/>
    </row>
    <row r="422" spans="2:7" x14ac:dyDescent="0.2">
      <c r="B422"/>
      <c r="C422"/>
      <c r="D422"/>
      <c r="E422"/>
      <c r="F422"/>
      <c r="G422"/>
    </row>
    <row r="423" spans="2:7" x14ac:dyDescent="0.2">
      <c r="B423"/>
      <c r="C423"/>
      <c r="D423"/>
      <c r="E423"/>
      <c r="F423"/>
      <c r="G423"/>
    </row>
    <row r="424" spans="2:7" x14ac:dyDescent="0.2">
      <c r="B424"/>
      <c r="C424"/>
      <c r="D424"/>
      <c r="E424"/>
      <c r="F424"/>
      <c r="G424"/>
    </row>
    <row r="425" spans="2:7" x14ac:dyDescent="0.2">
      <c r="B425"/>
      <c r="C425"/>
      <c r="D425"/>
      <c r="E425"/>
      <c r="F425"/>
      <c r="G425"/>
    </row>
    <row r="426" spans="2:7" x14ac:dyDescent="0.2">
      <c r="B426"/>
      <c r="C426"/>
      <c r="D426"/>
      <c r="E426"/>
      <c r="F426"/>
      <c r="G426"/>
    </row>
    <row r="427" spans="2:7" x14ac:dyDescent="0.2">
      <c r="B427"/>
      <c r="C427"/>
      <c r="D427"/>
      <c r="E427"/>
      <c r="F427"/>
      <c r="G427"/>
    </row>
    <row r="428" spans="2:7" x14ac:dyDescent="0.2">
      <c r="B428"/>
      <c r="C428"/>
      <c r="D428"/>
      <c r="E428"/>
      <c r="F428"/>
      <c r="G428"/>
    </row>
    <row r="429" spans="2:7" x14ac:dyDescent="0.2">
      <c r="B429"/>
      <c r="C429"/>
      <c r="D429"/>
      <c r="E429"/>
      <c r="F429"/>
      <c r="G429"/>
    </row>
    <row r="430" spans="2:7" x14ac:dyDescent="0.2">
      <c r="B430"/>
      <c r="C430"/>
      <c r="D430"/>
      <c r="E430"/>
      <c r="F430"/>
      <c r="G430"/>
    </row>
    <row r="431" spans="2:7" x14ac:dyDescent="0.2">
      <c r="B431"/>
      <c r="C431"/>
      <c r="D431"/>
      <c r="E431"/>
      <c r="F431"/>
      <c r="G431"/>
    </row>
    <row r="432" spans="2:7" x14ac:dyDescent="0.2">
      <c r="B432"/>
      <c r="C432"/>
      <c r="D432"/>
      <c r="E432"/>
      <c r="F432"/>
      <c r="G432"/>
    </row>
    <row r="433" spans="2:7" x14ac:dyDescent="0.2">
      <c r="B433"/>
      <c r="C433"/>
      <c r="D433"/>
      <c r="E433"/>
      <c r="F433"/>
      <c r="G433"/>
    </row>
    <row r="434" spans="2:7" x14ac:dyDescent="0.2">
      <c r="B434"/>
      <c r="C434"/>
      <c r="D434"/>
      <c r="E434"/>
      <c r="F434"/>
      <c r="G434"/>
    </row>
    <row r="435" spans="2:7" x14ac:dyDescent="0.2">
      <c r="B435"/>
      <c r="C435"/>
      <c r="D435"/>
      <c r="E435"/>
      <c r="F435"/>
      <c r="G435"/>
    </row>
    <row r="436" spans="2:7" x14ac:dyDescent="0.2">
      <c r="B436"/>
      <c r="C436"/>
      <c r="D436"/>
      <c r="E436"/>
      <c r="F436"/>
      <c r="G436"/>
    </row>
    <row r="437" spans="2:7" x14ac:dyDescent="0.2">
      <c r="B437"/>
      <c r="C437"/>
      <c r="D437"/>
      <c r="E437"/>
      <c r="F437"/>
      <c r="G437"/>
    </row>
    <row r="438" spans="2:7" x14ac:dyDescent="0.2">
      <c r="B438"/>
      <c r="C438"/>
      <c r="D438"/>
      <c r="E438"/>
      <c r="F438"/>
      <c r="G438"/>
    </row>
    <row r="439" spans="2:7" x14ac:dyDescent="0.2">
      <c r="B439"/>
      <c r="C439"/>
      <c r="D439"/>
      <c r="E439"/>
      <c r="F439"/>
      <c r="G439"/>
    </row>
    <row r="440" spans="2:7" x14ac:dyDescent="0.2">
      <c r="B440"/>
      <c r="C440"/>
      <c r="D440"/>
      <c r="E440"/>
      <c r="F440"/>
      <c r="G440"/>
    </row>
    <row r="441" spans="2:7" x14ac:dyDescent="0.2">
      <c r="B441"/>
      <c r="C441"/>
      <c r="D441"/>
      <c r="E441"/>
      <c r="F441"/>
      <c r="G441"/>
    </row>
    <row r="442" spans="2:7" x14ac:dyDescent="0.2">
      <c r="B442"/>
      <c r="C442"/>
      <c r="D442"/>
      <c r="E442"/>
      <c r="F442"/>
      <c r="G442"/>
    </row>
    <row r="443" spans="2:7" x14ac:dyDescent="0.2">
      <c r="B443"/>
      <c r="C443"/>
      <c r="D443"/>
      <c r="E443"/>
      <c r="F443"/>
      <c r="G443"/>
    </row>
    <row r="444" spans="2:7" x14ac:dyDescent="0.2">
      <c r="B444"/>
      <c r="C444"/>
      <c r="D444"/>
      <c r="E444"/>
      <c r="F444"/>
      <c r="G444"/>
    </row>
    <row r="445" spans="2:7" x14ac:dyDescent="0.2">
      <c r="B445"/>
      <c r="C445"/>
      <c r="D445"/>
      <c r="E445"/>
      <c r="F445"/>
      <c r="G445"/>
    </row>
    <row r="446" spans="2:7" x14ac:dyDescent="0.2">
      <c r="B446"/>
      <c r="C446"/>
      <c r="D446"/>
      <c r="E446"/>
      <c r="F446"/>
      <c r="G446"/>
    </row>
    <row r="447" spans="2:7" x14ac:dyDescent="0.2">
      <c r="B447"/>
      <c r="C447"/>
      <c r="D447"/>
      <c r="E447"/>
      <c r="F447"/>
      <c r="G447"/>
    </row>
    <row r="448" spans="2:7" x14ac:dyDescent="0.2">
      <c r="B448"/>
      <c r="C448"/>
      <c r="D448"/>
      <c r="E448"/>
      <c r="F448"/>
      <c r="G448"/>
    </row>
    <row r="449" spans="2:7" x14ac:dyDescent="0.2">
      <c r="B449"/>
      <c r="C449"/>
      <c r="D449"/>
      <c r="E449"/>
      <c r="F449"/>
      <c r="G449"/>
    </row>
    <row r="450" spans="2:7" x14ac:dyDescent="0.2">
      <c r="B450"/>
      <c r="C450"/>
      <c r="D450"/>
      <c r="E450"/>
      <c r="F450"/>
      <c r="G450"/>
    </row>
    <row r="451" spans="2:7" x14ac:dyDescent="0.2">
      <c r="B451"/>
      <c r="C451"/>
      <c r="D451"/>
      <c r="E451"/>
      <c r="F451"/>
      <c r="G451"/>
    </row>
    <row r="452" spans="2:7" x14ac:dyDescent="0.2">
      <c r="B452"/>
      <c r="C452"/>
      <c r="D452"/>
      <c r="E452"/>
      <c r="F452"/>
      <c r="G452"/>
    </row>
    <row r="453" spans="2:7" x14ac:dyDescent="0.2">
      <c r="B453"/>
      <c r="C453"/>
      <c r="D453"/>
      <c r="E453"/>
      <c r="F453"/>
      <c r="G453"/>
    </row>
    <row r="454" spans="2:7" x14ac:dyDescent="0.2">
      <c r="B454"/>
      <c r="C454"/>
      <c r="D454"/>
      <c r="E454"/>
      <c r="F454"/>
      <c r="G454"/>
    </row>
    <row r="455" spans="2:7" x14ac:dyDescent="0.2">
      <c r="B455"/>
      <c r="C455"/>
      <c r="D455"/>
      <c r="E455"/>
      <c r="F455"/>
      <c r="G455"/>
    </row>
    <row r="456" spans="2:7" x14ac:dyDescent="0.2">
      <c r="B456"/>
      <c r="C456"/>
      <c r="D456"/>
      <c r="E456"/>
      <c r="F456"/>
      <c r="G456"/>
    </row>
    <row r="457" spans="2:7" x14ac:dyDescent="0.2">
      <c r="B457"/>
      <c r="C457"/>
      <c r="D457"/>
      <c r="E457"/>
      <c r="F457"/>
      <c r="G457"/>
    </row>
    <row r="458" spans="2:7" x14ac:dyDescent="0.2">
      <c r="B458"/>
      <c r="C458"/>
      <c r="D458"/>
      <c r="E458"/>
      <c r="F458"/>
      <c r="G458"/>
    </row>
    <row r="459" spans="2:7" x14ac:dyDescent="0.2">
      <c r="B459"/>
      <c r="C459"/>
      <c r="D459"/>
      <c r="E459"/>
      <c r="F459"/>
      <c r="G459"/>
    </row>
    <row r="460" spans="2:7" x14ac:dyDescent="0.2">
      <c r="B460"/>
      <c r="C460"/>
      <c r="D460"/>
      <c r="E460"/>
      <c r="F460"/>
      <c r="G460"/>
    </row>
    <row r="461" spans="2:7" x14ac:dyDescent="0.2">
      <c r="B461"/>
      <c r="C461"/>
      <c r="D461"/>
      <c r="E461"/>
      <c r="F461"/>
      <c r="G461"/>
    </row>
    <row r="462" spans="2:7" x14ac:dyDescent="0.2">
      <c r="B462"/>
      <c r="C462"/>
      <c r="D462"/>
      <c r="E462"/>
      <c r="F462"/>
      <c r="G462"/>
    </row>
    <row r="463" spans="2:7" x14ac:dyDescent="0.2">
      <c r="B463"/>
      <c r="C463"/>
      <c r="D463"/>
      <c r="E463"/>
      <c r="F463"/>
      <c r="G463"/>
    </row>
    <row r="464" spans="2:7" x14ac:dyDescent="0.2">
      <c r="B464"/>
      <c r="C464"/>
      <c r="D464"/>
      <c r="E464"/>
      <c r="F464"/>
      <c r="G464"/>
    </row>
    <row r="465" spans="2:7" x14ac:dyDescent="0.2">
      <c r="B465"/>
      <c r="C465"/>
      <c r="D465"/>
      <c r="E465"/>
      <c r="F465"/>
      <c r="G465"/>
    </row>
    <row r="466" spans="2:7" x14ac:dyDescent="0.2">
      <c r="B466"/>
      <c r="C466"/>
      <c r="D466"/>
      <c r="E466"/>
      <c r="F466"/>
      <c r="G466"/>
    </row>
    <row r="467" spans="2:7" x14ac:dyDescent="0.2">
      <c r="B467"/>
      <c r="C467"/>
      <c r="D467"/>
      <c r="E467"/>
      <c r="F467"/>
      <c r="G467"/>
    </row>
    <row r="468" spans="2:7" x14ac:dyDescent="0.2">
      <c r="B468"/>
      <c r="C468"/>
      <c r="D468"/>
      <c r="E468"/>
      <c r="F468"/>
      <c r="G468"/>
    </row>
    <row r="469" spans="2:7" x14ac:dyDescent="0.2">
      <c r="B469"/>
      <c r="C469"/>
      <c r="D469"/>
      <c r="E469"/>
      <c r="F469"/>
      <c r="G469"/>
    </row>
    <row r="470" spans="2:7" x14ac:dyDescent="0.2">
      <c r="B470"/>
      <c r="C470"/>
      <c r="D470"/>
      <c r="E470"/>
      <c r="F470"/>
      <c r="G470"/>
    </row>
    <row r="471" spans="2:7" x14ac:dyDescent="0.2">
      <c r="B471"/>
      <c r="C471"/>
      <c r="D471"/>
      <c r="E471"/>
      <c r="F471"/>
      <c r="G471"/>
    </row>
    <row r="472" spans="2:7" x14ac:dyDescent="0.2">
      <c r="B472"/>
      <c r="C472"/>
      <c r="D472"/>
      <c r="E472"/>
      <c r="F472"/>
      <c r="G472"/>
    </row>
    <row r="473" spans="2:7" x14ac:dyDescent="0.2">
      <c r="B473"/>
      <c r="C473"/>
      <c r="D473"/>
      <c r="E473"/>
      <c r="F473"/>
      <c r="G473"/>
    </row>
    <row r="474" spans="2:7" x14ac:dyDescent="0.2">
      <c r="B474"/>
      <c r="C474"/>
      <c r="D474"/>
      <c r="E474"/>
      <c r="F474"/>
      <c r="G474"/>
    </row>
    <row r="475" spans="2:7" x14ac:dyDescent="0.2">
      <c r="B475"/>
      <c r="C475"/>
      <c r="D475"/>
      <c r="E475"/>
      <c r="F475"/>
      <c r="G475"/>
    </row>
    <row r="476" spans="2:7" x14ac:dyDescent="0.2">
      <c r="B476"/>
      <c r="C476"/>
      <c r="D476"/>
      <c r="E476"/>
      <c r="F476"/>
      <c r="G476"/>
    </row>
    <row r="477" spans="2:7" x14ac:dyDescent="0.2">
      <c r="B477"/>
      <c r="C477"/>
      <c r="D477"/>
      <c r="E477"/>
      <c r="F477"/>
      <c r="G477"/>
    </row>
    <row r="478" spans="2:7" x14ac:dyDescent="0.2">
      <c r="B478"/>
      <c r="C478"/>
      <c r="D478"/>
      <c r="E478"/>
      <c r="F478"/>
      <c r="G478"/>
    </row>
    <row r="479" spans="2:7" x14ac:dyDescent="0.2">
      <c r="B479"/>
      <c r="C479"/>
      <c r="D479"/>
      <c r="E479"/>
      <c r="F479"/>
      <c r="G479"/>
    </row>
    <row r="480" spans="2:7" x14ac:dyDescent="0.2">
      <c r="B480"/>
      <c r="C480"/>
      <c r="D480"/>
      <c r="E480"/>
      <c r="F480"/>
      <c r="G480"/>
    </row>
    <row r="481" spans="2:7" x14ac:dyDescent="0.2">
      <c r="B481"/>
      <c r="C481"/>
      <c r="D481"/>
      <c r="E481"/>
      <c r="F481"/>
      <c r="G481"/>
    </row>
    <row r="482" spans="2:7" x14ac:dyDescent="0.2">
      <c r="B482"/>
      <c r="C482"/>
      <c r="D482"/>
      <c r="E482"/>
      <c r="F482"/>
      <c r="G482"/>
    </row>
    <row r="483" spans="2:7" x14ac:dyDescent="0.2">
      <c r="B483"/>
      <c r="C483"/>
      <c r="D483"/>
      <c r="E483"/>
      <c r="F483"/>
      <c r="G483"/>
    </row>
    <row r="484" spans="2:7" x14ac:dyDescent="0.2">
      <c r="B484"/>
      <c r="C484"/>
      <c r="D484"/>
      <c r="E484"/>
      <c r="F484"/>
      <c r="G484"/>
    </row>
    <row r="485" spans="2:7" x14ac:dyDescent="0.2">
      <c r="B485"/>
      <c r="C485"/>
      <c r="D485"/>
      <c r="E485"/>
      <c r="F485"/>
      <c r="G485"/>
    </row>
    <row r="486" spans="2:7" x14ac:dyDescent="0.2">
      <c r="B486"/>
      <c r="C486"/>
      <c r="D486"/>
      <c r="E486"/>
      <c r="F486"/>
      <c r="G486"/>
    </row>
    <row r="487" spans="2:7" x14ac:dyDescent="0.2">
      <c r="B487"/>
      <c r="C487"/>
      <c r="D487"/>
      <c r="E487"/>
      <c r="F487"/>
      <c r="G487"/>
    </row>
    <row r="488" spans="2:7" x14ac:dyDescent="0.2">
      <c r="B488"/>
      <c r="C488"/>
      <c r="D488"/>
      <c r="E488"/>
      <c r="F488"/>
      <c r="G488"/>
    </row>
    <row r="489" spans="2:7" x14ac:dyDescent="0.2">
      <c r="B489"/>
      <c r="C489"/>
      <c r="D489"/>
      <c r="E489"/>
      <c r="F489"/>
      <c r="G489"/>
    </row>
    <row r="490" spans="2:7" x14ac:dyDescent="0.2">
      <c r="B490"/>
      <c r="C490"/>
      <c r="D490"/>
      <c r="E490"/>
      <c r="F490"/>
      <c r="G490"/>
    </row>
    <row r="491" spans="2:7" x14ac:dyDescent="0.2">
      <c r="B491"/>
      <c r="C491"/>
      <c r="D491"/>
      <c r="E491"/>
      <c r="F491"/>
      <c r="G491"/>
    </row>
    <row r="492" spans="2:7" x14ac:dyDescent="0.2">
      <c r="B492"/>
      <c r="C492"/>
      <c r="D492"/>
      <c r="E492"/>
      <c r="F492"/>
      <c r="G492"/>
    </row>
    <row r="493" spans="2:7" x14ac:dyDescent="0.2">
      <c r="B493"/>
      <c r="C493"/>
      <c r="D493"/>
      <c r="E493"/>
      <c r="F493"/>
      <c r="G493"/>
    </row>
    <row r="494" spans="2:7" x14ac:dyDescent="0.2">
      <c r="B494"/>
      <c r="C494"/>
      <c r="D494"/>
      <c r="E494"/>
      <c r="F494"/>
      <c r="G494"/>
    </row>
    <row r="495" spans="2:7" x14ac:dyDescent="0.2">
      <c r="B495"/>
      <c r="C495"/>
      <c r="D495"/>
      <c r="E495"/>
      <c r="F495"/>
      <c r="G495"/>
    </row>
    <row r="496" spans="2:7" x14ac:dyDescent="0.2">
      <c r="B496"/>
      <c r="C496"/>
      <c r="D496"/>
      <c r="E496"/>
      <c r="F496"/>
      <c r="G496"/>
    </row>
    <row r="497" spans="2:7" x14ac:dyDescent="0.2">
      <c r="B497"/>
      <c r="C497"/>
      <c r="D497"/>
      <c r="E497"/>
      <c r="F497"/>
      <c r="G497"/>
    </row>
    <row r="498" spans="2:7" x14ac:dyDescent="0.2">
      <c r="B498"/>
      <c r="C498"/>
      <c r="D498"/>
      <c r="E498"/>
      <c r="F498"/>
      <c r="G498"/>
    </row>
    <row r="499" spans="2:7" x14ac:dyDescent="0.2">
      <c r="B499"/>
      <c r="C499"/>
      <c r="D499"/>
      <c r="E499"/>
      <c r="F499"/>
      <c r="G499"/>
    </row>
    <row r="500" spans="2:7" x14ac:dyDescent="0.2">
      <c r="B500"/>
      <c r="C500"/>
      <c r="D500"/>
      <c r="E500"/>
      <c r="F500"/>
      <c r="G500"/>
    </row>
    <row r="501" spans="2:7" x14ac:dyDescent="0.2">
      <c r="B501"/>
      <c r="C501"/>
      <c r="D501"/>
      <c r="E501"/>
      <c r="F501"/>
      <c r="G501"/>
    </row>
    <row r="502" spans="2:7" x14ac:dyDescent="0.2">
      <c r="B502"/>
      <c r="C502"/>
      <c r="D502"/>
      <c r="E502"/>
      <c r="F502"/>
      <c r="G502"/>
    </row>
    <row r="503" spans="2:7" x14ac:dyDescent="0.2">
      <c r="B503"/>
      <c r="C503"/>
      <c r="D503"/>
      <c r="E503"/>
      <c r="F503"/>
      <c r="G503"/>
    </row>
    <row r="504" spans="2:7" x14ac:dyDescent="0.2">
      <c r="B504"/>
      <c r="C504"/>
      <c r="D504"/>
      <c r="E504"/>
      <c r="F504"/>
      <c r="G504"/>
    </row>
    <row r="505" spans="2:7" x14ac:dyDescent="0.2">
      <c r="B505"/>
      <c r="C505"/>
      <c r="D505"/>
      <c r="E505"/>
      <c r="F505"/>
      <c r="G505"/>
    </row>
    <row r="506" spans="2:7" x14ac:dyDescent="0.2">
      <c r="B506"/>
      <c r="C506"/>
      <c r="D506"/>
      <c r="E506"/>
      <c r="F506"/>
      <c r="G506"/>
    </row>
    <row r="507" spans="2:7" x14ac:dyDescent="0.2">
      <c r="B507"/>
      <c r="C507"/>
      <c r="D507"/>
      <c r="E507"/>
      <c r="F507"/>
      <c r="G507"/>
    </row>
    <row r="508" spans="2:7" x14ac:dyDescent="0.2">
      <c r="B508"/>
      <c r="C508"/>
      <c r="D508"/>
      <c r="E508"/>
      <c r="F508"/>
      <c r="G508"/>
    </row>
    <row r="509" spans="2:7" x14ac:dyDescent="0.2">
      <c r="B509"/>
      <c r="C509"/>
      <c r="D509"/>
      <c r="E509"/>
      <c r="F509"/>
      <c r="G509"/>
    </row>
    <row r="510" spans="2:7" x14ac:dyDescent="0.2">
      <c r="B510"/>
      <c r="C510"/>
      <c r="D510"/>
      <c r="E510"/>
      <c r="F510"/>
      <c r="G510"/>
    </row>
    <row r="511" spans="2:7" x14ac:dyDescent="0.2">
      <c r="B511"/>
      <c r="C511"/>
      <c r="D511"/>
      <c r="E511"/>
      <c r="F511"/>
      <c r="G511"/>
    </row>
    <row r="512" spans="2:7" x14ac:dyDescent="0.2">
      <c r="B512"/>
      <c r="C512"/>
      <c r="D512"/>
      <c r="E512"/>
      <c r="F512"/>
      <c r="G512"/>
    </row>
    <row r="513" spans="2:7" x14ac:dyDescent="0.2">
      <c r="B513"/>
      <c r="C513"/>
      <c r="D513"/>
      <c r="E513"/>
      <c r="F513"/>
      <c r="G513"/>
    </row>
    <row r="514" spans="2:7" x14ac:dyDescent="0.2">
      <c r="B514"/>
      <c r="C514"/>
      <c r="D514"/>
      <c r="E514"/>
      <c r="F514"/>
      <c r="G514"/>
    </row>
    <row r="515" spans="2:7" x14ac:dyDescent="0.2">
      <c r="B515"/>
      <c r="C515"/>
      <c r="D515"/>
      <c r="E515"/>
      <c r="F515"/>
      <c r="G515"/>
    </row>
    <row r="516" spans="2:7" x14ac:dyDescent="0.2">
      <c r="B516"/>
      <c r="C516"/>
      <c r="D516"/>
      <c r="E516"/>
      <c r="F516"/>
      <c r="G516"/>
    </row>
    <row r="517" spans="2:7" x14ac:dyDescent="0.2">
      <c r="B517"/>
      <c r="C517"/>
      <c r="D517"/>
      <c r="E517"/>
      <c r="F517"/>
      <c r="G517"/>
    </row>
    <row r="518" spans="2:7" x14ac:dyDescent="0.2">
      <c r="B518"/>
      <c r="C518"/>
      <c r="D518"/>
      <c r="E518"/>
      <c r="F518"/>
      <c r="G518"/>
    </row>
    <row r="519" spans="2:7" x14ac:dyDescent="0.2">
      <c r="B519"/>
      <c r="C519"/>
      <c r="D519"/>
      <c r="E519"/>
      <c r="F519"/>
      <c r="G519"/>
    </row>
    <row r="520" spans="2:7" x14ac:dyDescent="0.2">
      <c r="B520"/>
      <c r="C520"/>
      <c r="D520"/>
      <c r="E520"/>
      <c r="F520"/>
      <c r="G520"/>
    </row>
    <row r="521" spans="2:7" x14ac:dyDescent="0.2">
      <c r="B521"/>
      <c r="C521"/>
      <c r="D521"/>
      <c r="E521"/>
      <c r="F521"/>
      <c r="G521"/>
    </row>
    <row r="522" spans="2:7" x14ac:dyDescent="0.2">
      <c r="B522"/>
      <c r="C522"/>
      <c r="D522"/>
      <c r="E522"/>
      <c r="F522"/>
      <c r="G522"/>
    </row>
    <row r="523" spans="2:7" x14ac:dyDescent="0.2">
      <c r="B523"/>
      <c r="C523"/>
      <c r="D523"/>
      <c r="E523"/>
      <c r="F523"/>
      <c r="G523"/>
    </row>
    <row r="524" spans="2:7" x14ac:dyDescent="0.2">
      <c r="B524"/>
      <c r="C524"/>
      <c r="D524"/>
      <c r="E524"/>
      <c r="F524"/>
      <c r="G524"/>
    </row>
    <row r="525" spans="2:7" x14ac:dyDescent="0.2">
      <c r="B525"/>
      <c r="C525"/>
      <c r="D525"/>
      <c r="E525"/>
      <c r="F525"/>
      <c r="G525"/>
    </row>
    <row r="526" spans="2:7" x14ac:dyDescent="0.2">
      <c r="B526"/>
      <c r="C526"/>
      <c r="D526"/>
      <c r="E526"/>
      <c r="F526"/>
      <c r="G526"/>
    </row>
    <row r="527" spans="2:7" x14ac:dyDescent="0.2">
      <c r="B527"/>
      <c r="C527"/>
      <c r="D527"/>
      <c r="E527"/>
      <c r="F527"/>
      <c r="G527"/>
    </row>
    <row r="528" spans="2:7" x14ac:dyDescent="0.2">
      <c r="B528"/>
      <c r="C528"/>
      <c r="D528"/>
      <c r="E528"/>
      <c r="F528"/>
      <c r="G528"/>
    </row>
    <row r="529" spans="2:7" x14ac:dyDescent="0.2">
      <c r="B529"/>
      <c r="C529"/>
      <c r="D529"/>
      <c r="E529"/>
      <c r="F529"/>
      <c r="G529"/>
    </row>
    <row r="530" spans="2:7" x14ac:dyDescent="0.2">
      <c r="B530"/>
      <c r="C530"/>
      <c r="D530"/>
      <c r="E530"/>
      <c r="F530"/>
      <c r="G530"/>
    </row>
    <row r="531" spans="2:7" x14ac:dyDescent="0.2">
      <c r="B531"/>
      <c r="C531"/>
      <c r="D531"/>
      <c r="E531"/>
      <c r="F531"/>
      <c r="G531"/>
    </row>
    <row r="532" spans="2:7" x14ac:dyDescent="0.2">
      <c r="B532"/>
      <c r="C532"/>
      <c r="D532"/>
      <c r="E532"/>
      <c r="F532"/>
      <c r="G532"/>
    </row>
    <row r="533" spans="2:7" x14ac:dyDescent="0.2">
      <c r="B533"/>
      <c r="C533"/>
      <c r="D533"/>
      <c r="E533"/>
      <c r="F533"/>
      <c r="G533"/>
    </row>
    <row r="534" spans="2:7" x14ac:dyDescent="0.2">
      <c r="B534"/>
      <c r="C534"/>
      <c r="D534"/>
      <c r="E534"/>
      <c r="F534"/>
      <c r="G534"/>
    </row>
    <row r="535" spans="2:7" x14ac:dyDescent="0.2">
      <c r="B535"/>
      <c r="C535"/>
      <c r="D535"/>
      <c r="E535"/>
      <c r="F535"/>
      <c r="G535"/>
    </row>
    <row r="536" spans="2:7" x14ac:dyDescent="0.2">
      <c r="B536"/>
      <c r="C536"/>
      <c r="D536"/>
      <c r="E536"/>
      <c r="F536"/>
      <c r="G536"/>
    </row>
    <row r="537" spans="2:7" x14ac:dyDescent="0.2">
      <c r="B537"/>
      <c r="C537"/>
      <c r="D537"/>
      <c r="E537"/>
      <c r="F537"/>
      <c r="G537"/>
    </row>
    <row r="538" spans="2:7" x14ac:dyDescent="0.2">
      <c r="B538"/>
      <c r="C538"/>
      <c r="D538"/>
      <c r="E538"/>
      <c r="F538"/>
      <c r="G538"/>
    </row>
    <row r="539" spans="2:7" x14ac:dyDescent="0.2">
      <c r="B539"/>
      <c r="C539"/>
      <c r="D539"/>
      <c r="E539"/>
      <c r="F539"/>
      <c r="G539"/>
    </row>
    <row r="540" spans="2:7" x14ac:dyDescent="0.2">
      <c r="B540"/>
      <c r="C540"/>
      <c r="D540"/>
      <c r="E540"/>
      <c r="F540"/>
      <c r="G540"/>
    </row>
    <row r="541" spans="2:7" x14ac:dyDescent="0.2">
      <c r="B541"/>
      <c r="C541"/>
      <c r="D541"/>
      <c r="E541"/>
      <c r="F541"/>
      <c r="G541"/>
    </row>
    <row r="542" spans="2:7" x14ac:dyDescent="0.2">
      <c r="B542"/>
      <c r="C542"/>
      <c r="D542"/>
      <c r="E542"/>
      <c r="F542"/>
      <c r="G542"/>
    </row>
    <row r="543" spans="2:7" x14ac:dyDescent="0.2">
      <c r="B543"/>
      <c r="C543"/>
      <c r="D543"/>
      <c r="E543"/>
      <c r="F543"/>
      <c r="G543"/>
    </row>
    <row r="544" spans="2:7" x14ac:dyDescent="0.2">
      <c r="B544"/>
      <c r="C544"/>
      <c r="D544"/>
      <c r="E544"/>
      <c r="F544"/>
      <c r="G544"/>
    </row>
    <row r="545" spans="2:7" x14ac:dyDescent="0.2">
      <c r="B545"/>
      <c r="C545"/>
      <c r="D545"/>
      <c r="E545"/>
      <c r="F545"/>
      <c r="G545"/>
    </row>
    <row r="546" spans="2:7" x14ac:dyDescent="0.2">
      <c r="B546"/>
      <c r="C546"/>
      <c r="D546"/>
      <c r="E546"/>
      <c r="F546"/>
      <c r="G546"/>
    </row>
    <row r="547" spans="2:7" x14ac:dyDescent="0.2">
      <c r="B547"/>
      <c r="C547"/>
      <c r="D547"/>
      <c r="E547"/>
      <c r="F547"/>
      <c r="G547"/>
    </row>
    <row r="548" spans="2:7" x14ac:dyDescent="0.2">
      <c r="B548"/>
      <c r="C548"/>
      <c r="D548"/>
      <c r="E548"/>
      <c r="F548"/>
      <c r="G548"/>
    </row>
    <row r="549" spans="2:7" x14ac:dyDescent="0.2">
      <c r="B549"/>
      <c r="C549"/>
      <c r="D549"/>
      <c r="E549"/>
      <c r="F549"/>
      <c r="G549"/>
    </row>
    <row r="550" spans="2:7" x14ac:dyDescent="0.2">
      <c r="B550"/>
      <c r="C550"/>
      <c r="D550"/>
      <c r="E550"/>
      <c r="F550"/>
      <c r="G550"/>
    </row>
    <row r="551" spans="2:7" x14ac:dyDescent="0.2">
      <c r="B551"/>
      <c r="C551"/>
      <c r="D551"/>
      <c r="E551"/>
      <c r="F551"/>
      <c r="G551"/>
    </row>
    <row r="552" spans="2:7" x14ac:dyDescent="0.2">
      <c r="B552"/>
      <c r="C552"/>
      <c r="D552"/>
      <c r="E552"/>
      <c r="F552"/>
      <c r="G552"/>
    </row>
    <row r="553" spans="2:7" x14ac:dyDescent="0.2">
      <c r="B553"/>
      <c r="C553"/>
      <c r="D553"/>
      <c r="E553"/>
      <c r="F553"/>
      <c r="G553"/>
    </row>
    <row r="554" spans="2:7" x14ac:dyDescent="0.2">
      <c r="B554"/>
      <c r="C554"/>
      <c r="D554"/>
      <c r="E554"/>
      <c r="F554"/>
      <c r="G554"/>
    </row>
    <row r="555" spans="2:7" x14ac:dyDescent="0.2">
      <c r="B555"/>
      <c r="C555"/>
      <c r="D555"/>
      <c r="E555"/>
      <c r="F555"/>
      <c r="G555"/>
    </row>
    <row r="556" spans="2:7" x14ac:dyDescent="0.2">
      <c r="B556"/>
      <c r="C556"/>
      <c r="D556"/>
      <c r="E556"/>
      <c r="F556"/>
      <c r="G556"/>
    </row>
    <row r="557" spans="2:7" x14ac:dyDescent="0.2">
      <c r="B557"/>
      <c r="C557"/>
      <c r="D557"/>
      <c r="E557"/>
      <c r="F557"/>
      <c r="G557"/>
    </row>
    <row r="558" spans="2:7" x14ac:dyDescent="0.2">
      <c r="B558"/>
      <c r="C558"/>
      <c r="D558"/>
      <c r="E558"/>
      <c r="F558"/>
      <c r="G558"/>
    </row>
    <row r="559" spans="2:7" x14ac:dyDescent="0.2">
      <c r="B559"/>
      <c r="C559"/>
      <c r="D559"/>
      <c r="E559"/>
      <c r="F559"/>
      <c r="G559"/>
    </row>
    <row r="560" spans="2:7" x14ac:dyDescent="0.2">
      <c r="B560"/>
      <c r="C560"/>
      <c r="D560"/>
      <c r="E560"/>
      <c r="F560"/>
      <c r="G560"/>
    </row>
    <row r="561" spans="2:7" x14ac:dyDescent="0.2">
      <c r="B561"/>
      <c r="C561"/>
      <c r="D561"/>
      <c r="E561"/>
      <c r="F561"/>
      <c r="G561"/>
    </row>
    <row r="562" spans="2:7" x14ac:dyDescent="0.2">
      <c r="B562"/>
      <c r="C562"/>
      <c r="D562"/>
      <c r="E562"/>
      <c r="F562"/>
      <c r="G562"/>
    </row>
    <row r="563" spans="2:7" x14ac:dyDescent="0.2">
      <c r="B563"/>
      <c r="C563"/>
      <c r="D563"/>
      <c r="E563"/>
      <c r="F563"/>
      <c r="G563"/>
    </row>
    <row r="564" spans="2:7" x14ac:dyDescent="0.2">
      <c r="B564"/>
      <c r="C564"/>
      <c r="D564"/>
      <c r="E564"/>
      <c r="F564"/>
      <c r="G564"/>
    </row>
    <row r="565" spans="2:7" x14ac:dyDescent="0.2">
      <c r="B565"/>
      <c r="C565"/>
      <c r="D565"/>
      <c r="E565"/>
      <c r="F565"/>
      <c r="G565"/>
    </row>
    <row r="566" spans="2:7" x14ac:dyDescent="0.2">
      <c r="B566"/>
      <c r="C566"/>
      <c r="D566"/>
      <c r="E566"/>
      <c r="F566"/>
      <c r="G566"/>
    </row>
    <row r="567" spans="2:7" x14ac:dyDescent="0.2">
      <c r="B567"/>
      <c r="C567"/>
      <c r="D567"/>
      <c r="E567"/>
      <c r="F567"/>
      <c r="G567"/>
    </row>
    <row r="568" spans="2:7" x14ac:dyDescent="0.2">
      <c r="B568"/>
      <c r="C568"/>
      <c r="D568"/>
      <c r="E568"/>
      <c r="F568"/>
      <c r="G568"/>
    </row>
    <row r="569" spans="2:7" x14ac:dyDescent="0.2">
      <c r="B569"/>
      <c r="C569"/>
      <c r="D569"/>
      <c r="E569"/>
      <c r="F569"/>
      <c r="G569"/>
    </row>
    <row r="570" spans="2:7" x14ac:dyDescent="0.2">
      <c r="B570"/>
      <c r="C570"/>
      <c r="D570"/>
      <c r="E570"/>
      <c r="F570"/>
      <c r="G570"/>
    </row>
    <row r="571" spans="2:7" x14ac:dyDescent="0.2">
      <c r="B571"/>
      <c r="C571"/>
      <c r="D571"/>
      <c r="E571"/>
      <c r="F571"/>
      <c r="G571"/>
    </row>
    <row r="572" spans="2:7" x14ac:dyDescent="0.2">
      <c r="B572"/>
      <c r="C572"/>
      <c r="D572"/>
      <c r="E572"/>
      <c r="F572"/>
      <c r="G572"/>
    </row>
    <row r="573" spans="2:7" x14ac:dyDescent="0.2">
      <c r="B573"/>
      <c r="C573"/>
      <c r="D573"/>
      <c r="E573"/>
      <c r="F573"/>
      <c r="G573"/>
    </row>
    <row r="574" spans="2:7" x14ac:dyDescent="0.2">
      <c r="B574"/>
      <c r="C574"/>
      <c r="D574"/>
      <c r="E574"/>
      <c r="F574"/>
      <c r="G574"/>
    </row>
    <row r="575" spans="2:7" x14ac:dyDescent="0.2">
      <c r="B575"/>
      <c r="C575"/>
      <c r="D575"/>
      <c r="E575"/>
      <c r="F575"/>
      <c r="G575"/>
    </row>
    <row r="576" spans="2:7" x14ac:dyDescent="0.2">
      <c r="B576"/>
      <c r="C576"/>
      <c r="D576"/>
      <c r="E576"/>
      <c r="F576"/>
      <c r="G576"/>
    </row>
    <row r="577" spans="2:7" x14ac:dyDescent="0.2">
      <c r="B577"/>
      <c r="C577"/>
      <c r="D577"/>
      <c r="E577"/>
      <c r="F577"/>
      <c r="G577"/>
    </row>
    <row r="578" spans="2:7" x14ac:dyDescent="0.2">
      <c r="B578"/>
      <c r="C578"/>
      <c r="D578"/>
      <c r="E578"/>
      <c r="F578"/>
      <c r="G578"/>
    </row>
    <row r="579" spans="2:7" x14ac:dyDescent="0.2">
      <c r="B579"/>
      <c r="C579"/>
      <c r="D579"/>
      <c r="E579"/>
      <c r="F579"/>
      <c r="G579"/>
    </row>
    <row r="580" spans="2:7" x14ac:dyDescent="0.2">
      <c r="B580"/>
      <c r="C580"/>
      <c r="D580"/>
      <c r="E580"/>
      <c r="F580"/>
      <c r="G580"/>
    </row>
    <row r="581" spans="2:7" x14ac:dyDescent="0.2">
      <c r="B581"/>
      <c r="C581"/>
      <c r="D581"/>
      <c r="E581"/>
      <c r="F581"/>
      <c r="G581"/>
    </row>
    <row r="582" spans="2:7" x14ac:dyDescent="0.2">
      <c r="B582"/>
      <c r="C582"/>
      <c r="D582"/>
      <c r="E582"/>
      <c r="F582"/>
      <c r="G582"/>
    </row>
    <row r="583" spans="2:7" x14ac:dyDescent="0.2">
      <c r="B583"/>
      <c r="C583"/>
      <c r="D583"/>
      <c r="E583"/>
      <c r="F583"/>
      <c r="G583"/>
    </row>
    <row r="584" spans="2:7" x14ac:dyDescent="0.2">
      <c r="B584"/>
      <c r="C584"/>
      <c r="D584"/>
      <c r="E584"/>
      <c r="F584"/>
      <c r="G584"/>
    </row>
    <row r="585" spans="2:7" x14ac:dyDescent="0.2">
      <c r="B585"/>
      <c r="C585"/>
      <c r="D585"/>
      <c r="E585"/>
      <c r="F585"/>
      <c r="G585"/>
    </row>
    <row r="586" spans="2:7" x14ac:dyDescent="0.2">
      <c r="B586"/>
      <c r="C586"/>
      <c r="D586"/>
      <c r="E586"/>
      <c r="F586"/>
      <c r="G586"/>
    </row>
    <row r="587" spans="2:7" x14ac:dyDescent="0.2">
      <c r="B587"/>
      <c r="C587"/>
      <c r="D587"/>
      <c r="E587"/>
      <c r="F587"/>
      <c r="G587"/>
    </row>
    <row r="588" spans="2:7" x14ac:dyDescent="0.2">
      <c r="B588"/>
      <c r="C588"/>
      <c r="D588"/>
      <c r="E588"/>
      <c r="F588"/>
      <c r="G588"/>
    </row>
    <row r="589" spans="2:7" x14ac:dyDescent="0.2">
      <c r="B589"/>
      <c r="C589"/>
      <c r="D589"/>
      <c r="E589"/>
      <c r="F589"/>
      <c r="G589"/>
    </row>
    <row r="590" spans="2:7" x14ac:dyDescent="0.2">
      <c r="B590"/>
      <c r="C590"/>
      <c r="D590"/>
      <c r="E590"/>
      <c r="F590"/>
      <c r="G590"/>
    </row>
    <row r="591" spans="2:7" x14ac:dyDescent="0.2">
      <c r="B591"/>
      <c r="C591"/>
      <c r="D591"/>
      <c r="E591"/>
      <c r="F591"/>
      <c r="G591"/>
    </row>
    <row r="592" spans="2:7" x14ac:dyDescent="0.2">
      <c r="B592"/>
      <c r="C592"/>
      <c r="D592"/>
      <c r="E592"/>
      <c r="F592"/>
      <c r="G592"/>
    </row>
    <row r="593" spans="2:7" x14ac:dyDescent="0.2">
      <c r="B593"/>
      <c r="C593"/>
      <c r="D593"/>
      <c r="E593"/>
      <c r="F593"/>
      <c r="G593"/>
    </row>
    <row r="594" spans="2:7" x14ac:dyDescent="0.2">
      <c r="B594"/>
      <c r="C594"/>
      <c r="D594"/>
      <c r="E594"/>
      <c r="F594"/>
      <c r="G594"/>
    </row>
    <row r="595" spans="2:7" x14ac:dyDescent="0.2">
      <c r="B595"/>
      <c r="C595"/>
      <c r="D595"/>
      <c r="E595"/>
      <c r="F595"/>
      <c r="G595"/>
    </row>
    <row r="596" spans="2:7" x14ac:dyDescent="0.2">
      <c r="B596"/>
      <c r="C596"/>
      <c r="D596"/>
      <c r="E596"/>
      <c r="F596"/>
      <c r="G596"/>
    </row>
    <row r="597" spans="2:7" x14ac:dyDescent="0.2">
      <c r="B597"/>
      <c r="C597"/>
      <c r="D597"/>
      <c r="E597"/>
      <c r="F597"/>
      <c r="G597"/>
    </row>
    <row r="598" spans="2:7" x14ac:dyDescent="0.2">
      <c r="B598"/>
      <c r="C598"/>
      <c r="D598"/>
      <c r="E598"/>
      <c r="F598"/>
      <c r="G598"/>
    </row>
    <row r="599" spans="2:7" x14ac:dyDescent="0.2">
      <c r="B599"/>
      <c r="C599"/>
      <c r="D599"/>
      <c r="E599"/>
      <c r="F599"/>
      <c r="G599"/>
    </row>
    <row r="600" spans="2:7" x14ac:dyDescent="0.2">
      <c r="B600"/>
      <c r="C600"/>
      <c r="D600"/>
      <c r="E600"/>
      <c r="F600"/>
      <c r="G600"/>
    </row>
    <row r="601" spans="2:7" x14ac:dyDescent="0.2">
      <c r="B601"/>
      <c r="C601"/>
      <c r="D601"/>
      <c r="E601"/>
      <c r="F601"/>
      <c r="G601"/>
    </row>
    <row r="602" spans="2:7" x14ac:dyDescent="0.2">
      <c r="B602"/>
      <c r="C602"/>
      <c r="D602"/>
      <c r="E602"/>
      <c r="F602"/>
      <c r="G602"/>
    </row>
    <row r="603" spans="2:7" x14ac:dyDescent="0.2">
      <c r="B603"/>
      <c r="C603"/>
      <c r="D603"/>
      <c r="E603"/>
      <c r="F603"/>
      <c r="G603"/>
    </row>
    <row r="604" spans="2:7" x14ac:dyDescent="0.2">
      <c r="B604"/>
      <c r="C604"/>
      <c r="D604"/>
      <c r="E604"/>
      <c r="F604"/>
      <c r="G604"/>
    </row>
    <row r="605" spans="2:7" x14ac:dyDescent="0.2">
      <c r="B605"/>
      <c r="C605"/>
      <c r="D605"/>
      <c r="E605"/>
      <c r="F605"/>
      <c r="G605"/>
    </row>
    <row r="606" spans="2:7" x14ac:dyDescent="0.2">
      <c r="B606"/>
      <c r="C606"/>
      <c r="D606"/>
      <c r="E606"/>
      <c r="F606"/>
      <c r="G606"/>
    </row>
    <row r="607" spans="2:7" x14ac:dyDescent="0.2">
      <c r="B607"/>
      <c r="C607"/>
      <c r="D607"/>
      <c r="E607"/>
      <c r="F607"/>
      <c r="G607"/>
    </row>
    <row r="608" spans="2:7" x14ac:dyDescent="0.2">
      <c r="B608"/>
      <c r="C608"/>
      <c r="D608"/>
      <c r="E608"/>
      <c r="F608"/>
      <c r="G608"/>
    </row>
    <row r="609" spans="2:7" x14ac:dyDescent="0.2">
      <c r="B609"/>
      <c r="C609"/>
      <c r="D609"/>
      <c r="E609"/>
      <c r="F609"/>
      <c r="G609"/>
    </row>
    <row r="610" spans="2:7" x14ac:dyDescent="0.2">
      <c r="B610"/>
      <c r="C610"/>
      <c r="D610"/>
      <c r="E610"/>
      <c r="F610"/>
      <c r="G610"/>
    </row>
    <row r="611" spans="2:7" x14ac:dyDescent="0.2">
      <c r="B611"/>
      <c r="C611"/>
      <c r="D611"/>
      <c r="E611"/>
      <c r="F611"/>
      <c r="G611"/>
    </row>
    <row r="612" spans="2:7" x14ac:dyDescent="0.2">
      <c r="B612"/>
      <c r="C612"/>
      <c r="D612"/>
      <c r="E612"/>
      <c r="F612"/>
      <c r="G612"/>
    </row>
    <row r="613" spans="2:7" x14ac:dyDescent="0.2">
      <c r="B613"/>
      <c r="C613"/>
      <c r="D613"/>
      <c r="E613"/>
      <c r="F613"/>
      <c r="G613"/>
    </row>
    <row r="614" spans="2:7" x14ac:dyDescent="0.2">
      <c r="B614"/>
      <c r="C614"/>
      <c r="D614"/>
      <c r="E614"/>
      <c r="F614"/>
      <c r="G614"/>
    </row>
    <row r="615" spans="2:7" x14ac:dyDescent="0.2">
      <c r="B615"/>
      <c r="C615"/>
      <c r="D615"/>
      <c r="E615"/>
      <c r="F615"/>
      <c r="G615"/>
    </row>
    <row r="616" spans="2:7" x14ac:dyDescent="0.2">
      <c r="B616"/>
      <c r="C616"/>
      <c r="D616"/>
      <c r="E616"/>
      <c r="F616"/>
      <c r="G616"/>
    </row>
    <row r="617" spans="2:7" x14ac:dyDescent="0.2">
      <c r="B617"/>
      <c r="C617"/>
      <c r="D617"/>
      <c r="E617"/>
      <c r="F617"/>
      <c r="G617"/>
    </row>
    <row r="618" spans="2:7" x14ac:dyDescent="0.2">
      <c r="B618"/>
      <c r="C618"/>
      <c r="D618"/>
      <c r="E618"/>
      <c r="F618"/>
      <c r="G618"/>
    </row>
    <row r="619" spans="2:7" x14ac:dyDescent="0.2">
      <c r="B619"/>
      <c r="C619"/>
      <c r="D619"/>
      <c r="E619"/>
      <c r="F619"/>
      <c r="G619"/>
    </row>
    <row r="620" spans="2:7" x14ac:dyDescent="0.2">
      <c r="B620"/>
      <c r="C620"/>
      <c r="D620"/>
      <c r="E620"/>
      <c r="F620"/>
      <c r="G620"/>
    </row>
    <row r="621" spans="2:7" x14ac:dyDescent="0.2">
      <c r="B621"/>
      <c r="C621"/>
      <c r="D621"/>
      <c r="E621"/>
      <c r="F621"/>
      <c r="G621"/>
    </row>
    <row r="622" spans="2:7" x14ac:dyDescent="0.2">
      <c r="B622"/>
      <c r="C622"/>
      <c r="D622"/>
      <c r="E622"/>
      <c r="F622"/>
      <c r="G622"/>
    </row>
    <row r="623" spans="2:7" x14ac:dyDescent="0.2">
      <c r="B623"/>
      <c r="C623"/>
      <c r="D623"/>
      <c r="E623"/>
      <c r="F623"/>
      <c r="G623"/>
    </row>
    <row r="624" spans="2:7" x14ac:dyDescent="0.2">
      <c r="B624"/>
      <c r="C624"/>
      <c r="D624"/>
      <c r="E624"/>
      <c r="F624"/>
      <c r="G624"/>
    </row>
    <row r="625" spans="2:7" x14ac:dyDescent="0.2">
      <c r="B625"/>
      <c r="C625"/>
      <c r="D625"/>
      <c r="E625"/>
      <c r="F625"/>
      <c r="G625"/>
    </row>
    <row r="626" spans="2:7" x14ac:dyDescent="0.2">
      <c r="B626"/>
      <c r="C626"/>
      <c r="D626"/>
      <c r="E626"/>
      <c r="F626"/>
      <c r="G626"/>
    </row>
    <row r="627" spans="2:7" x14ac:dyDescent="0.2">
      <c r="B627"/>
      <c r="C627"/>
      <c r="D627"/>
      <c r="E627"/>
      <c r="F627"/>
      <c r="G627"/>
    </row>
    <row r="628" spans="2:7" x14ac:dyDescent="0.2">
      <c r="B628"/>
      <c r="C628"/>
      <c r="D628"/>
      <c r="E628"/>
      <c r="F628"/>
      <c r="G628"/>
    </row>
    <row r="629" spans="2:7" x14ac:dyDescent="0.2">
      <c r="B629"/>
      <c r="C629"/>
      <c r="D629"/>
      <c r="E629"/>
      <c r="F629"/>
      <c r="G629"/>
    </row>
    <row r="630" spans="2:7" x14ac:dyDescent="0.2">
      <c r="B630"/>
      <c r="C630"/>
      <c r="D630"/>
      <c r="E630"/>
      <c r="F630"/>
      <c r="G630"/>
    </row>
    <row r="631" spans="2:7" x14ac:dyDescent="0.2">
      <c r="B631"/>
      <c r="C631"/>
      <c r="D631"/>
      <c r="E631"/>
      <c r="F631"/>
      <c r="G631"/>
    </row>
    <row r="632" spans="2:7" x14ac:dyDescent="0.2">
      <c r="B632"/>
      <c r="C632"/>
      <c r="D632"/>
      <c r="E632"/>
      <c r="F632"/>
      <c r="G632"/>
    </row>
    <row r="633" spans="2:7" x14ac:dyDescent="0.2">
      <c r="B633"/>
      <c r="C633"/>
      <c r="D633"/>
      <c r="E633"/>
      <c r="F633"/>
      <c r="G633"/>
    </row>
    <row r="634" spans="2:7" x14ac:dyDescent="0.2">
      <c r="B634"/>
      <c r="C634"/>
      <c r="D634"/>
      <c r="E634"/>
      <c r="F634"/>
      <c r="G634"/>
    </row>
    <row r="635" spans="2:7" x14ac:dyDescent="0.2">
      <c r="B635"/>
      <c r="C635"/>
      <c r="D635"/>
      <c r="E635"/>
      <c r="F635"/>
      <c r="G635"/>
    </row>
    <row r="636" spans="2:7" x14ac:dyDescent="0.2">
      <c r="B636"/>
      <c r="C636"/>
      <c r="D636"/>
      <c r="E636"/>
      <c r="F636"/>
      <c r="G636"/>
    </row>
    <row r="637" spans="2:7" x14ac:dyDescent="0.2">
      <c r="B637"/>
      <c r="C637"/>
      <c r="D637"/>
      <c r="E637"/>
      <c r="F637"/>
      <c r="G637"/>
    </row>
    <row r="638" spans="2:7" x14ac:dyDescent="0.2">
      <c r="B638"/>
      <c r="C638"/>
      <c r="D638"/>
      <c r="E638"/>
      <c r="F638"/>
      <c r="G638"/>
    </row>
    <row r="639" spans="2:7" x14ac:dyDescent="0.2">
      <c r="B639"/>
      <c r="C639"/>
      <c r="D639"/>
      <c r="E639"/>
      <c r="F639"/>
      <c r="G639"/>
    </row>
    <row r="640" spans="2:7" x14ac:dyDescent="0.2">
      <c r="B640"/>
      <c r="C640"/>
      <c r="D640"/>
      <c r="E640"/>
      <c r="F640"/>
      <c r="G640"/>
    </row>
    <row r="641" spans="2:7" x14ac:dyDescent="0.2">
      <c r="B641"/>
      <c r="C641"/>
      <c r="D641"/>
      <c r="E641"/>
      <c r="F641"/>
      <c r="G641"/>
    </row>
    <row r="642" spans="2:7" x14ac:dyDescent="0.2">
      <c r="B642"/>
      <c r="C642"/>
      <c r="D642"/>
      <c r="E642"/>
      <c r="F642"/>
      <c r="G642"/>
    </row>
    <row r="643" spans="2:7" x14ac:dyDescent="0.2">
      <c r="B643"/>
      <c r="C643"/>
      <c r="D643"/>
      <c r="E643"/>
      <c r="F643"/>
      <c r="G643"/>
    </row>
    <row r="644" spans="2:7" x14ac:dyDescent="0.2">
      <c r="B644"/>
      <c r="C644"/>
      <c r="D644"/>
      <c r="E644"/>
      <c r="F644"/>
      <c r="G644"/>
    </row>
    <row r="645" spans="2:7" x14ac:dyDescent="0.2">
      <c r="B645"/>
      <c r="C645"/>
      <c r="D645"/>
      <c r="E645"/>
      <c r="F645"/>
      <c r="G645"/>
    </row>
    <row r="646" spans="2:7" x14ac:dyDescent="0.2">
      <c r="B646"/>
      <c r="C646"/>
      <c r="D646"/>
      <c r="E646"/>
      <c r="F646"/>
      <c r="G646"/>
    </row>
    <row r="647" spans="2:7" x14ac:dyDescent="0.2">
      <c r="B647"/>
      <c r="C647"/>
      <c r="D647"/>
      <c r="E647"/>
      <c r="F647"/>
      <c r="G647"/>
    </row>
    <row r="648" spans="2:7" x14ac:dyDescent="0.2">
      <c r="B648"/>
      <c r="C648"/>
      <c r="D648"/>
      <c r="E648"/>
      <c r="F648"/>
      <c r="G648"/>
    </row>
    <row r="649" spans="2:7" x14ac:dyDescent="0.2">
      <c r="B649"/>
      <c r="C649"/>
      <c r="D649"/>
      <c r="E649"/>
      <c r="F649"/>
      <c r="G649"/>
    </row>
    <row r="650" spans="2:7" x14ac:dyDescent="0.2">
      <c r="B650"/>
      <c r="C650"/>
      <c r="D650"/>
      <c r="E650"/>
      <c r="F650"/>
      <c r="G650"/>
    </row>
    <row r="651" spans="2:7" x14ac:dyDescent="0.2">
      <c r="B651"/>
      <c r="C651"/>
      <c r="D651"/>
      <c r="E651"/>
      <c r="F651"/>
      <c r="G651"/>
    </row>
    <row r="652" spans="2:7" x14ac:dyDescent="0.2">
      <c r="B652"/>
      <c r="C652"/>
      <c r="D652"/>
      <c r="E652"/>
      <c r="F652"/>
      <c r="G652"/>
    </row>
    <row r="653" spans="2:7" x14ac:dyDescent="0.2">
      <c r="B653"/>
      <c r="C653"/>
      <c r="D653"/>
      <c r="E653"/>
      <c r="F653"/>
      <c r="G653"/>
    </row>
    <row r="654" spans="2:7" x14ac:dyDescent="0.2">
      <c r="B654"/>
      <c r="C654"/>
      <c r="D654"/>
      <c r="E654"/>
      <c r="F654"/>
      <c r="G654"/>
    </row>
    <row r="655" spans="2:7" x14ac:dyDescent="0.2">
      <c r="B655"/>
      <c r="C655"/>
      <c r="D655"/>
      <c r="E655"/>
      <c r="F655"/>
      <c r="G655"/>
    </row>
    <row r="656" spans="2:7" x14ac:dyDescent="0.2">
      <c r="B656"/>
      <c r="C656"/>
      <c r="D656"/>
      <c r="E656"/>
      <c r="F656"/>
      <c r="G656"/>
    </row>
    <row r="657" spans="2:7" x14ac:dyDescent="0.2">
      <c r="B657"/>
      <c r="C657"/>
      <c r="D657"/>
      <c r="E657"/>
      <c r="F657"/>
      <c r="G657"/>
    </row>
    <row r="658" spans="2:7" x14ac:dyDescent="0.2">
      <c r="B658"/>
      <c r="C658"/>
      <c r="D658"/>
      <c r="E658"/>
      <c r="F658"/>
      <c r="G658"/>
    </row>
    <row r="659" spans="2:7" x14ac:dyDescent="0.2">
      <c r="B659"/>
      <c r="C659"/>
      <c r="D659"/>
      <c r="E659"/>
      <c r="F659"/>
      <c r="G659"/>
    </row>
    <row r="660" spans="2:7" x14ac:dyDescent="0.2">
      <c r="B660"/>
      <c r="C660"/>
      <c r="D660"/>
      <c r="E660"/>
      <c r="F660"/>
      <c r="G660"/>
    </row>
    <row r="661" spans="2:7" x14ac:dyDescent="0.2">
      <c r="B661"/>
      <c r="C661"/>
      <c r="D661"/>
      <c r="E661"/>
      <c r="F661"/>
      <c r="G661"/>
    </row>
    <row r="662" spans="2:7" x14ac:dyDescent="0.2">
      <c r="B662"/>
      <c r="C662"/>
      <c r="D662"/>
      <c r="E662"/>
      <c r="F662"/>
      <c r="G662"/>
    </row>
    <row r="663" spans="2:7" x14ac:dyDescent="0.2">
      <c r="B663"/>
      <c r="C663"/>
      <c r="D663"/>
      <c r="E663"/>
      <c r="F663"/>
      <c r="G663"/>
    </row>
    <row r="664" spans="2:7" x14ac:dyDescent="0.2">
      <c r="B664"/>
      <c r="C664"/>
      <c r="D664"/>
      <c r="E664"/>
      <c r="F664"/>
      <c r="G664"/>
    </row>
    <row r="665" spans="2:7" x14ac:dyDescent="0.2">
      <c r="B665"/>
      <c r="C665"/>
      <c r="D665"/>
      <c r="E665"/>
      <c r="F665"/>
      <c r="G665"/>
    </row>
    <row r="666" spans="2:7" x14ac:dyDescent="0.2">
      <c r="B666"/>
      <c r="C666"/>
      <c r="D666"/>
      <c r="E666"/>
      <c r="F666"/>
      <c r="G666"/>
    </row>
    <row r="667" spans="2:7" x14ac:dyDescent="0.2">
      <c r="B667"/>
      <c r="C667"/>
      <c r="D667"/>
      <c r="E667"/>
      <c r="F667"/>
      <c r="G667"/>
    </row>
    <row r="668" spans="2:7" x14ac:dyDescent="0.2">
      <c r="B668"/>
      <c r="C668"/>
      <c r="D668"/>
      <c r="E668"/>
      <c r="F668"/>
      <c r="G668"/>
    </row>
    <row r="669" spans="2:7" x14ac:dyDescent="0.2">
      <c r="B669"/>
      <c r="C669"/>
      <c r="D669"/>
      <c r="E669"/>
      <c r="F669"/>
      <c r="G669"/>
    </row>
    <row r="670" spans="2:7" x14ac:dyDescent="0.2">
      <c r="B670"/>
      <c r="C670"/>
      <c r="D670"/>
      <c r="E670"/>
      <c r="F670"/>
      <c r="G670"/>
    </row>
    <row r="671" spans="2:7" x14ac:dyDescent="0.2">
      <c r="B671"/>
      <c r="C671"/>
      <c r="D671"/>
      <c r="E671"/>
      <c r="F671"/>
      <c r="G671"/>
    </row>
    <row r="672" spans="2:7" x14ac:dyDescent="0.2">
      <c r="B672"/>
      <c r="C672"/>
      <c r="D672"/>
      <c r="E672"/>
      <c r="F672"/>
      <c r="G672"/>
    </row>
    <row r="673" spans="2:7" x14ac:dyDescent="0.2">
      <c r="B673"/>
      <c r="C673"/>
      <c r="D673"/>
      <c r="E673"/>
      <c r="F673"/>
      <c r="G673"/>
    </row>
    <row r="674" spans="2:7" x14ac:dyDescent="0.2">
      <c r="B674"/>
      <c r="C674"/>
      <c r="D674"/>
      <c r="E674"/>
      <c r="F674"/>
      <c r="G674"/>
    </row>
    <row r="675" spans="2:7" x14ac:dyDescent="0.2">
      <c r="B675"/>
      <c r="C675"/>
      <c r="D675"/>
      <c r="E675"/>
      <c r="F675"/>
      <c r="G675"/>
    </row>
    <row r="676" spans="2:7" x14ac:dyDescent="0.2">
      <c r="B676"/>
      <c r="C676"/>
      <c r="D676"/>
      <c r="E676"/>
      <c r="F676"/>
      <c r="G676"/>
    </row>
    <row r="677" spans="2:7" x14ac:dyDescent="0.2">
      <c r="B677"/>
      <c r="C677"/>
      <c r="D677"/>
      <c r="E677"/>
      <c r="F677"/>
      <c r="G677"/>
    </row>
    <row r="678" spans="2:7" x14ac:dyDescent="0.2">
      <c r="B678"/>
      <c r="C678"/>
      <c r="D678"/>
      <c r="E678"/>
      <c r="F678"/>
      <c r="G678"/>
    </row>
    <row r="679" spans="2:7" x14ac:dyDescent="0.2">
      <c r="B679"/>
      <c r="C679"/>
      <c r="D679"/>
      <c r="E679"/>
      <c r="F679"/>
      <c r="G679"/>
    </row>
    <row r="680" spans="2:7" x14ac:dyDescent="0.2">
      <c r="B680"/>
      <c r="C680"/>
      <c r="D680"/>
      <c r="E680"/>
      <c r="F680"/>
      <c r="G680"/>
    </row>
    <row r="681" spans="2:7" x14ac:dyDescent="0.2">
      <c r="B681"/>
      <c r="C681"/>
      <c r="D681"/>
      <c r="E681"/>
      <c r="F681"/>
      <c r="G681"/>
    </row>
    <row r="682" spans="2:7" x14ac:dyDescent="0.2">
      <c r="B682"/>
      <c r="C682"/>
      <c r="D682"/>
      <c r="E682"/>
      <c r="F682"/>
      <c r="G682"/>
    </row>
    <row r="683" spans="2:7" x14ac:dyDescent="0.2">
      <c r="B683"/>
      <c r="C683"/>
      <c r="D683"/>
      <c r="E683"/>
      <c r="F683"/>
      <c r="G683"/>
    </row>
    <row r="684" spans="2:7" x14ac:dyDescent="0.2">
      <c r="B684"/>
      <c r="C684"/>
      <c r="D684"/>
      <c r="E684"/>
      <c r="F684"/>
      <c r="G684"/>
    </row>
    <row r="685" spans="2:7" x14ac:dyDescent="0.2">
      <c r="B685"/>
      <c r="C685"/>
      <c r="D685"/>
      <c r="E685"/>
      <c r="F685"/>
      <c r="G685"/>
    </row>
    <row r="686" spans="2:7" x14ac:dyDescent="0.2">
      <c r="B686"/>
      <c r="C686"/>
      <c r="D686"/>
      <c r="E686"/>
      <c r="F686"/>
      <c r="G686"/>
    </row>
    <row r="687" spans="2:7" x14ac:dyDescent="0.2">
      <c r="B687"/>
      <c r="C687"/>
      <c r="D687"/>
      <c r="E687"/>
      <c r="F687"/>
      <c r="G687"/>
    </row>
    <row r="688" spans="2:7" x14ac:dyDescent="0.2">
      <c r="B688"/>
      <c r="C688"/>
      <c r="D688"/>
      <c r="E688"/>
      <c r="F688"/>
      <c r="G688"/>
    </row>
    <row r="689" spans="2:7" x14ac:dyDescent="0.2">
      <c r="B689"/>
      <c r="C689"/>
      <c r="D689"/>
      <c r="E689"/>
      <c r="F689"/>
      <c r="G689"/>
    </row>
    <row r="690" spans="2:7" x14ac:dyDescent="0.2">
      <c r="B690"/>
      <c r="C690"/>
      <c r="D690"/>
      <c r="E690"/>
      <c r="F690"/>
      <c r="G690"/>
    </row>
    <row r="691" spans="2:7" x14ac:dyDescent="0.2">
      <c r="B691"/>
      <c r="C691"/>
      <c r="D691"/>
      <c r="E691"/>
      <c r="F691"/>
      <c r="G691"/>
    </row>
    <row r="692" spans="2:7" x14ac:dyDescent="0.2">
      <c r="B692"/>
      <c r="C692"/>
      <c r="D692"/>
      <c r="E692"/>
      <c r="F692"/>
      <c r="G692"/>
    </row>
    <row r="693" spans="2:7" x14ac:dyDescent="0.2">
      <c r="B693"/>
      <c r="C693"/>
      <c r="D693"/>
      <c r="E693"/>
      <c r="F693"/>
      <c r="G693"/>
    </row>
    <row r="694" spans="2:7" x14ac:dyDescent="0.2">
      <c r="B694"/>
      <c r="C694"/>
      <c r="D694"/>
      <c r="E694"/>
      <c r="F694"/>
      <c r="G694"/>
    </row>
    <row r="695" spans="2:7" x14ac:dyDescent="0.2">
      <c r="B695"/>
      <c r="C695"/>
      <c r="D695"/>
      <c r="E695"/>
      <c r="F695"/>
      <c r="G695"/>
    </row>
    <row r="696" spans="2:7" x14ac:dyDescent="0.2">
      <c r="B696"/>
      <c r="C696"/>
      <c r="D696"/>
      <c r="E696"/>
      <c r="F696"/>
      <c r="G696"/>
    </row>
    <row r="697" spans="2:7" x14ac:dyDescent="0.2">
      <c r="B697"/>
      <c r="C697"/>
      <c r="D697"/>
      <c r="E697"/>
      <c r="F697"/>
      <c r="G697"/>
    </row>
    <row r="698" spans="2:7" x14ac:dyDescent="0.2">
      <c r="B698"/>
      <c r="C698"/>
      <c r="D698"/>
      <c r="E698"/>
      <c r="F698"/>
      <c r="G698"/>
    </row>
    <row r="699" spans="2:7" x14ac:dyDescent="0.2">
      <c r="B699"/>
      <c r="C699"/>
      <c r="D699"/>
      <c r="E699"/>
      <c r="F699"/>
      <c r="G699"/>
    </row>
    <row r="700" spans="2:7" x14ac:dyDescent="0.2">
      <c r="B700"/>
      <c r="C700"/>
      <c r="D700"/>
      <c r="E700"/>
      <c r="F700"/>
      <c r="G700"/>
    </row>
    <row r="701" spans="2:7" x14ac:dyDescent="0.2">
      <c r="B701"/>
      <c r="C701"/>
      <c r="D701"/>
      <c r="E701"/>
      <c r="F701"/>
      <c r="G701"/>
    </row>
    <row r="702" spans="2:7" x14ac:dyDescent="0.2">
      <c r="B702"/>
      <c r="C702"/>
      <c r="D702"/>
      <c r="E702"/>
      <c r="F702"/>
      <c r="G702"/>
    </row>
    <row r="703" spans="2:7" x14ac:dyDescent="0.2">
      <c r="B703"/>
      <c r="C703"/>
      <c r="D703"/>
      <c r="E703"/>
      <c r="F703"/>
      <c r="G703"/>
    </row>
    <row r="704" spans="2:7" x14ac:dyDescent="0.2">
      <c r="B704"/>
      <c r="C704"/>
      <c r="D704"/>
      <c r="E704"/>
      <c r="F704"/>
      <c r="G704"/>
    </row>
    <row r="705" spans="2:7" x14ac:dyDescent="0.2">
      <c r="B705"/>
      <c r="C705"/>
      <c r="D705"/>
      <c r="E705"/>
      <c r="F705"/>
      <c r="G705"/>
    </row>
    <row r="706" spans="2:7" x14ac:dyDescent="0.2">
      <c r="B706"/>
      <c r="C706"/>
      <c r="D706"/>
      <c r="E706"/>
      <c r="F706"/>
      <c r="G706"/>
    </row>
    <row r="707" spans="2:7" x14ac:dyDescent="0.2">
      <c r="B707"/>
      <c r="C707"/>
      <c r="D707"/>
      <c r="E707"/>
      <c r="F707"/>
      <c r="G707"/>
    </row>
    <row r="708" spans="2:7" x14ac:dyDescent="0.2">
      <c r="B708"/>
      <c r="C708"/>
      <c r="D708"/>
      <c r="E708"/>
      <c r="F708"/>
      <c r="G708"/>
    </row>
    <row r="709" spans="2:7" x14ac:dyDescent="0.2">
      <c r="B709"/>
      <c r="C709"/>
      <c r="D709"/>
      <c r="E709"/>
      <c r="F709"/>
      <c r="G709"/>
    </row>
    <row r="710" spans="2:7" x14ac:dyDescent="0.2">
      <c r="B710"/>
      <c r="C710"/>
      <c r="D710"/>
      <c r="E710"/>
      <c r="F710"/>
      <c r="G710"/>
    </row>
    <row r="711" spans="2:7" x14ac:dyDescent="0.2">
      <c r="B711"/>
      <c r="C711"/>
      <c r="D711"/>
      <c r="E711"/>
      <c r="F711"/>
      <c r="G711"/>
    </row>
    <row r="712" spans="2:7" x14ac:dyDescent="0.2">
      <c r="B712"/>
      <c r="C712"/>
      <c r="D712"/>
      <c r="E712"/>
      <c r="F712"/>
      <c r="G712"/>
    </row>
    <row r="713" spans="2:7" x14ac:dyDescent="0.2">
      <c r="B713"/>
      <c r="C713"/>
      <c r="D713"/>
      <c r="E713"/>
      <c r="F713"/>
      <c r="G713"/>
    </row>
    <row r="714" spans="2:7" x14ac:dyDescent="0.2">
      <c r="B714"/>
      <c r="C714"/>
      <c r="D714"/>
      <c r="E714"/>
      <c r="F714"/>
      <c r="G714"/>
    </row>
    <row r="715" spans="2:7" x14ac:dyDescent="0.2">
      <c r="B715"/>
      <c r="C715"/>
      <c r="D715"/>
      <c r="E715"/>
      <c r="F715"/>
      <c r="G715"/>
    </row>
    <row r="716" spans="2:7" x14ac:dyDescent="0.2">
      <c r="B716"/>
      <c r="C716"/>
      <c r="D716"/>
      <c r="E716"/>
      <c r="F716"/>
      <c r="G716"/>
    </row>
    <row r="717" spans="2:7" x14ac:dyDescent="0.2">
      <c r="B717"/>
      <c r="C717"/>
      <c r="D717"/>
      <c r="E717"/>
      <c r="F717"/>
      <c r="G717"/>
    </row>
    <row r="718" spans="2:7" x14ac:dyDescent="0.2">
      <c r="B718"/>
      <c r="C718"/>
      <c r="D718"/>
      <c r="E718"/>
      <c r="F718"/>
      <c r="G718"/>
    </row>
    <row r="719" spans="2:7" x14ac:dyDescent="0.2">
      <c r="B719"/>
      <c r="C719"/>
      <c r="D719"/>
      <c r="E719"/>
      <c r="F719"/>
      <c r="G719"/>
    </row>
    <row r="720" spans="2:7" x14ac:dyDescent="0.2">
      <c r="B720"/>
      <c r="C720"/>
      <c r="D720"/>
      <c r="E720"/>
      <c r="F720"/>
      <c r="G720"/>
    </row>
    <row r="721" spans="2:7" x14ac:dyDescent="0.2">
      <c r="B721"/>
      <c r="C721"/>
      <c r="D721"/>
      <c r="E721"/>
      <c r="F721"/>
      <c r="G721"/>
    </row>
    <row r="722" spans="2:7" x14ac:dyDescent="0.2">
      <c r="B722"/>
      <c r="C722"/>
      <c r="D722"/>
      <c r="E722"/>
      <c r="F722"/>
      <c r="G722"/>
    </row>
    <row r="723" spans="2:7" x14ac:dyDescent="0.2">
      <c r="B723"/>
      <c r="C723"/>
      <c r="D723"/>
      <c r="E723"/>
      <c r="F723"/>
      <c r="G723"/>
    </row>
    <row r="724" spans="2:7" x14ac:dyDescent="0.2">
      <c r="B724"/>
      <c r="C724"/>
      <c r="D724"/>
      <c r="E724"/>
      <c r="F724"/>
      <c r="G724"/>
    </row>
    <row r="725" spans="2:7" x14ac:dyDescent="0.2">
      <c r="B725"/>
      <c r="C725"/>
      <c r="D725"/>
      <c r="E725"/>
      <c r="F725"/>
      <c r="G725"/>
    </row>
    <row r="726" spans="2:7" x14ac:dyDescent="0.2">
      <c r="B726"/>
      <c r="C726"/>
      <c r="D726"/>
      <c r="E726"/>
      <c r="F726"/>
      <c r="G726"/>
    </row>
    <row r="727" spans="2:7" x14ac:dyDescent="0.2">
      <c r="B727"/>
      <c r="C727"/>
      <c r="D727"/>
      <c r="E727"/>
      <c r="F727"/>
      <c r="G727"/>
    </row>
    <row r="728" spans="2:7" x14ac:dyDescent="0.2">
      <c r="B728"/>
      <c r="C728"/>
      <c r="D728"/>
      <c r="E728"/>
      <c r="F728"/>
      <c r="G728"/>
    </row>
    <row r="729" spans="2:7" x14ac:dyDescent="0.2">
      <c r="B729"/>
      <c r="C729"/>
      <c r="D729"/>
      <c r="E729"/>
      <c r="F729"/>
      <c r="G729"/>
    </row>
    <row r="730" spans="2:7" x14ac:dyDescent="0.2">
      <c r="B730"/>
      <c r="C730"/>
      <c r="D730"/>
      <c r="E730"/>
      <c r="F730"/>
      <c r="G730"/>
    </row>
    <row r="731" spans="2:7" x14ac:dyDescent="0.2">
      <c r="B731"/>
      <c r="C731"/>
      <c r="D731"/>
      <c r="E731"/>
      <c r="F731"/>
      <c r="G731"/>
    </row>
    <row r="732" spans="2:7" x14ac:dyDescent="0.2">
      <c r="B732"/>
      <c r="C732"/>
      <c r="D732"/>
      <c r="E732"/>
      <c r="F732"/>
      <c r="G732"/>
    </row>
    <row r="733" spans="2:7" x14ac:dyDescent="0.2">
      <c r="B733"/>
      <c r="C733"/>
      <c r="D733"/>
      <c r="E733"/>
      <c r="F733"/>
      <c r="G733"/>
    </row>
    <row r="734" spans="2:7" x14ac:dyDescent="0.2">
      <c r="B734"/>
      <c r="C734"/>
      <c r="D734"/>
      <c r="E734"/>
      <c r="F734"/>
      <c r="G734"/>
    </row>
    <row r="735" spans="2:7" x14ac:dyDescent="0.2">
      <c r="B735"/>
      <c r="C735"/>
      <c r="D735"/>
      <c r="E735"/>
      <c r="F735"/>
      <c r="G735"/>
    </row>
    <row r="736" spans="2:7" x14ac:dyDescent="0.2">
      <c r="B736"/>
      <c r="C736"/>
      <c r="D736"/>
      <c r="E736"/>
      <c r="F736"/>
      <c r="G736"/>
    </row>
    <row r="737" spans="2:7" x14ac:dyDescent="0.2">
      <c r="B737"/>
      <c r="C737"/>
      <c r="D737"/>
      <c r="E737"/>
      <c r="F737"/>
      <c r="G737"/>
    </row>
    <row r="738" spans="2:7" x14ac:dyDescent="0.2">
      <c r="B738"/>
      <c r="C738"/>
      <c r="D738"/>
      <c r="E738"/>
      <c r="F738"/>
      <c r="G738"/>
    </row>
    <row r="739" spans="2:7" x14ac:dyDescent="0.2">
      <c r="B739"/>
      <c r="C739"/>
      <c r="D739"/>
      <c r="E739"/>
      <c r="F739"/>
      <c r="G739"/>
    </row>
    <row r="740" spans="2:7" x14ac:dyDescent="0.2">
      <c r="B740"/>
      <c r="C740"/>
      <c r="D740"/>
      <c r="E740"/>
      <c r="F740"/>
      <c r="G740"/>
    </row>
    <row r="741" spans="2:7" x14ac:dyDescent="0.2">
      <c r="B741"/>
      <c r="C741"/>
      <c r="D741"/>
      <c r="E741"/>
      <c r="F741"/>
      <c r="G741"/>
    </row>
    <row r="742" spans="2:7" x14ac:dyDescent="0.2">
      <c r="B742"/>
      <c r="C742"/>
      <c r="D742"/>
      <c r="E742"/>
      <c r="F742"/>
      <c r="G742"/>
    </row>
    <row r="743" spans="2:7" x14ac:dyDescent="0.2">
      <c r="B743"/>
      <c r="C743"/>
      <c r="D743"/>
      <c r="E743"/>
      <c r="F743"/>
      <c r="G743"/>
    </row>
    <row r="744" spans="2:7" x14ac:dyDescent="0.2">
      <c r="B744"/>
      <c r="C744"/>
      <c r="D744"/>
      <c r="E744"/>
      <c r="F744"/>
      <c r="G744"/>
    </row>
    <row r="745" spans="2:7" x14ac:dyDescent="0.2">
      <c r="B745"/>
      <c r="C745"/>
      <c r="D745"/>
      <c r="E745"/>
      <c r="F745"/>
      <c r="G745"/>
    </row>
    <row r="746" spans="2:7" x14ac:dyDescent="0.2">
      <c r="B746"/>
      <c r="C746"/>
      <c r="D746"/>
      <c r="E746"/>
      <c r="F746"/>
      <c r="G746"/>
    </row>
    <row r="747" spans="2:7" x14ac:dyDescent="0.2">
      <c r="B747"/>
      <c r="C747"/>
      <c r="D747"/>
      <c r="E747"/>
      <c r="F747"/>
      <c r="G747"/>
    </row>
    <row r="748" spans="2:7" x14ac:dyDescent="0.2">
      <c r="B748"/>
      <c r="C748"/>
      <c r="D748"/>
      <c r="E748"/>
      <c r="F748"/>
      <c r="G748"/>
    </row>
    <row r="749" spans="2:7" x14ac:dyDescent="0.2">
      <c r="B749"/>
      <c r="C749"/>
      <c r="D749"/>
      <c r="E749"/>
      <c r="F749"/>
      <c r="G749"/>
    </row>
    <row r="750" spans="2:7" x14ac:dyDescent="0.2">
      <c r="B750"/>
      <c r="C750"/>
      <c r="D750"/>
      <c r="E750"/>
      <c r="F750"/>
      <c r="G750"/>
    </row>
    <row r="751" spans="2:7" x14ac:dyDescent="0.2">
      <c r="B751"/>
      <c r="C751"/>
      <c r="D751"/>
      <c r="E751"/>
      <c r="F751"/>
      <c r="G751"/>
    </row>
    <row r="752" spans="2:7" x14ac:dyDescent="0.2">
      <c r="B752"/>
      <c r="C752"/>
      <c r="D752"/>
      <c r="E752"/>
      <c r="F752"/>
      <c r="G752"/>
    </row>
    <row r="753" spans="2:7" x14ac:dyDescent="0.2">
      <c r="B753"/>
      <c r="C753"/>
      <c r="D753"/>
      <c r="E753"/>
      <c r="F753"/>
      <c r="G753"/>
    </row>
    <row r="754" spans="2:7" x14ac:dyDescent="0.2">
      <c r="B754"/>
      <c r="C754"/>
      <c r="D754"/>
      <c r="E754"/>
      <c r="F754"/>
      <c r="G754"/>
    </row>
    <row r="755" spans="2:7" x14ac:dyDescent="0.2">
      <c r="B755"/>
      <c r="C755"/>
      <c r="D755"/>
      <c r="E755"/>
      <c r="F755"/>
      <c r="G755"/>
    </row>
    <row r="756" spans="2:7" x14ac:dyDescent="0.2">
      <c r="B756"/>
      <c r="C756"/>
      <c r="D756"/>
      <c r="E756"/>
      <c r="F756"/>
      <c r="G756"/>
    </row>
    <row r="757" spans="2:7" x14ac:dyDescent="0.2">
      <c r="B757"/>
      <c r="C757"/>
      <c r="D757"/>
      <c r="E757"/>
      <c r="F757"/>
      <c r="G757"/>
    </row>
    <row r="758" spans="2:7" x14ac:dyDescent="0.2">
      <c r="B758"/>
      <c r="C758"/>
      <c r="D758"/>
      <c r="E758"/>
      <c r="F758"/>
      <c r="G758"/>
    </row>
    <row r="759" spans="2:7" x14ac:dyDescent="0.2">
      <c r="B759"/>
      <c r="C759"/>
      <c r="D759"/>
      <c r="E759"/>
      <c r="F759"/>
      <c r="G759"/>
    </row>
    <row r="760" spans="2:7" x14ac:dyDescent="0.2">
      <c r="B760"/>
      <c r="C760"/>
      <c r="D760"/>
      <c r="E760"/>
      <c r="F760"/>
      <c r="G760"/>
    </row>
    <row r="761" spans="2:7" x14ac:dyDescent="0.2">
      <c r="B761"/>
      <c r="C761"/>
      <c r="D761"/>
      <c r="E761"/>
      <c r="F761"/>
      <c r="G761"/>
    </row>
    <row r="762" spans="2:7" x14ac:dyDescent="0.2">
      <c r="B762"/>
      <c r="C762"/>
      <c r="D762"/>
      <c r="E762"/>
      <c r="F762"/>
      <c r="G762"/>
    </row>
    <row r="763" spans="2:7" x14ac:dyDescent="0.2">
      <c r="B763"/>
      <c r="C763"/>
      <c r="D763"/>
      <c r="E763"/>
      <c r="F763"/>
      <c r="G763"/>
    </row>
    <row r="764" spans="2:7" x14ac:dyDescent="0.2">
      <c r="B764"/>
      <c r="C764"/>
      <c r="D764"/>
      <c r="E764"/>
      <c r="F764"/>
      <c r="G764"/>
    </row>
    <row r="765" spans="2:7" x14ac:dyDescent="0.2">
      <c r="B765"/>
      <c r="C765"/>
      <c r="D765"/>
      <c r="E765"/>
      <c r="F765"/>
      <c r="G765"/>
    </row>
    <row r="766" spans="2:7" x14ac:dyDescent="0.2">
      <c r="B766"/>
      <c r="C766"/>
      <c r="D766"/>
      <c r="E766"/>
      <c r="F766"/>
      <c r="G766"/>
    </row>
    <row r="767" spans="2:7" x14ac:dyDescent="0.2">
      <c r="B767"/>
      <c r="C767"/>
      <c r="D767"/>
      <c r="E767"/>
      <c r="F767"/>
      <c r="G767"/>
    </row>
    <row r="768" spans="2:7" x14ac:dyDescent="0.2">
      <c r="B768"/>
      <c r="C768"/>
      <c r="D768"/>
      <c r="E768"/>
      <c r="F768"/>
      <c r="G768"/>
    </row>
    <row r="769" spans="2:7" x14ac:dyDescent="0.2">
      <c r="B769"/>
      <c r="C769"/>
      <c r="D769"/>
      <c r="E769"/>
      <c r="F769"/>
      <c r="G769"/>
    </row>
    <row r="770" spans="2:7" x14ac:dyDescent="0.2">
      <c r="B770"/>
      <c r="C770"/>
      <c r="D770"/>
      <c r="E770"/>
      <c r="F770"/>
      <c r="G770"/>
    </row>
    <row r="771" spans="2:7" x14ac:dyDescent="0.2">
      <c r="B771"/>
      <c r="C771"/>
      <c r="D771"/>
      <c r="E771"/>
      <c r="F771"/>
      <c r="G771"/>
    </row>
    <row r="772" spans="2:7" x14ac:dyDescent="0.2">
      <c r="B772"/>
      <c r="C772"/>
      <c r="D772"/>
      <c r="E772"/>
      <c r="F772"/>
      <c r="G772"/>
    </row>
    <row r="773" spans="2:7" x14ac:dyDescent="0.2">
      <c r="B773"/>
      <c r="C773"/>
      <c r="D773"/>
      <c r="E773"/>
      <c r="F773"/>
      <c r="G773"/>
    </row>
    <row r="774" spans="2:7" x14ac:dyDescent="0.2">
      <c r="B774"/>
      <c r="C774"/>
      <c r="D774"/>
      <c r="E774"/>
      <c r="F774"/>
      <c r="G774"/>
    </row>
    <row r="775" spans="2:7" x14ac:dyDescent="0.2">
      <c r="B775"/>
      <c r="C775"/>
      <c r="D775"/>
      <c r="E775"/>
      <c r="F775"/>
      <c r="G775"/>
    </row>
    <row r="776" spans="2:7" x14ac:dyDescent="0.2">
      <c r="B776"/>
      <c r="C776"/>
      <c r="D776"/>
      <c r="E776"/>
      <c r="F776"/>
      <c r="G776"/>
    </row>
    <row r="777" spans="2:7" x14ac:dyDescent="0.2">
      <c r="B777"/>
      <c r="C777"/>
      <c r="D777"/>
      <c r="E777"/>
      <c r="F777"/>
      <c r="G777"/>
    </row>
    <row r="778" spans="2:7" x14ac:dyDescent="0.2">
      <c r="B778"/>
      <c r="C778"/>
      <c r="D778"/>
      <c r="E778"/>
      <c r="F778"/>
      <c r="G778"/>
    </row>
    <row r="779" spans="2:7" x14ac:dyDescent="0.2">
      <c r="B779"/>
      <c r="C779"/>
      <c r="D779"/>
      <c r="E779"/>
      <c r="F779"/>
      <c r="G779"/>
    </row>
    <row r="780" spans="2:7" x14ac:dyDescent="0.2">
      <c r="B780"/>
      <c r="C780"/>
      <c r="D780"/>
      <c r="E780"/>
      <c r="F780"/>
      <c r="G780"/>
    </row>
    <row r="781" spans="2:7" x14ac:dyDescent="0.2">
      <c r="B781"/>
      <c r="C781"/>
      <c r="D781"/>
      <c r="E781"/>
      <c r="F781"/>
      <c r="G781"/>
    </row>
    <row r="782" spans="2:7" x14ac:dyDescent="0.2">
      <c r="B782"/>
      <c r="C782"/>
      <c r="D782"/>
      <c r="E782"/>
      <c r="F782"/>
      <c r="G782"/>
    </row>
    <row r="783" spans="2:7" x14ac:dyDescent="0.2">
      <c r="B783"/>
      <c r="C783"/>
      <c r="D783"/>
      <c r="E783"/>
      <c r="F783"/>
      <c r="G783"/>
    </row>
    <row r="784" spans="2:7" x14ac:dyDescent="0.2">
      <c r="B784"/>
      <c r="C784"/>
      <c r="D784"/>
      <c r="E784"/>
      <c r="F784"/>
      <c r="G784"/>
    </row>
    <row r="785" spans="2:7" x14ac:dyDescent="0.2">
      <c r="B785"/>
      <c r="C785"/>
      <c r="D785"/>
      <c r="E785"/>
      <c r="F785"/>
      <c r="G785"/>
    </row>
    <row r="786" spans="2:7" x14ac:dyDescent="0.2">
      <c r="B786"/>
      <c r="C786"/>
      <c r="D786"/>
      <c r="E786"/>
      <c r="F786"/>
      <c r="G786"/>
    </row>
    <row r="787" spans="2:7" x14ac:dyDescent="0.2">
      <c r="B787"/>
      <c r="C787"/>
      <c r="D787"/>
      <c r="E787"/>
      <c r="F787"/>
      <c r="G787"/>
    </row>
    <row r="788" spans="2:7" x14ac:dyDescent="0.2">
      <c r="B788"/>
      <c r="C788"/>
      <c r="D788"/>
      <c r="E788"/>
      <c r="F788"/>
      <c r="G788"/>
    </row>
    <row r="789" spans="2:7" x14ac:dyDescent="0.2">
      <c r="B789"/>
      <c r="C789"/>
      <c r="D789"/>
      <c r="E789"/>
      <c r="F789"/>
      <c r="G789"/>
    </row>
    <row r="790" spans="2:7" x14ac:dyDescent="0.2">
      <c r="B790"/>
      <c r="C790"/>
      <c r="D790"/>
      <c r="E790"/>
      <c r="F790"/>
      <c r="G790"/>
    </row>
    <row r="791" spans="2:7" x14ac:dyDescent="0.2">
      <c r="B791"/>
      <c r="C791"/>
      <c r="D791"/>
      <c r="E791"/>
      <c r="F791"/>
      <c r="G791"/>
    </row>
    <row r="792" spans="2:7" x14ac:dyDescent="0.2">
      <c r="B792"/>
      <c r="C792"/>
      <c r="D792"/>
      <c r="E792"/>
      <c r="F792"/>
      <c r="G792"/>
    </row>
    <row r="793" spans="2:7" x14ac:dyDescent="0.2">
      <c r="B793"/>
      <c r="C793"/>
      <c r="D793"/>
      <c r="E793"/>
      <c r="F793"/>
      <c r="G793"/>
    </row>
    <row r="794" spans="2:7" x14ac:dyDescent="0.2">
      <c r="B794"/>
      <c r="C794"/>
      <c r="D794"/>
      <c r="E794"/>
      <c r="F794"/>
      <c r="G794"/>
    </row>
    <row r="795" spans="2:7" x14ac:dyDescent="0.2">
      <c r="B795"/>
      <c r="C795"/>
      <c r="D795"/>
      <c r="E795"/>
      <c r="F795"/>
      <c r="G795"/>
    </row>
    <row r="796" spans="2:7" x14ac:dyDescent="0.2">
      <c r="B796"/>
      <c r="C796"/>
      <c r="D796"/>
      <c r="E796"/>
      <c r="F796"/>
      <c r="G796"/>
    </row>
    <row r="797" spans="2:7" x14ac:dyDescent="0.2">
      <c r="B797"/>
      <c r="C797"/>
      <c r="D797"/>
      <c r="E797"/>
      <c r="F797"/>
      <c r="G797"/>
    </row>
    <row r="798" spans="2:7" x14ac:dyDescent="0.2">
      <c r="B798"/>
      <c r="C798"/>
      <c r="D798"/>
      <c r="E798"/>
      <c r="F798"/>
      <c r="G798"/>
    </row>
    <row r="799" spans="2:7" x14ac:dyDescent="0.2">
      <c r="B799"/>
      <c r="C799"/>
      <c r="D799"/>
      <c r="E799"/>
      <c r="F799"/>
      <c r="G799"/>
    </row>
    <row r="800" spans="2:7" x14ac:dyDescent="0.2">
      <c r="B800"/>
      <c r="C800"/>
      <c r="D800"/>
      <c r="E800"/>
      <c r="F800"/>
      <c r="G800"/>
    </row>
    <row r="801" spans="2:7" x14ac:dyDescent="0.2">
      <c r="B801"/>
      <c r="C801"/>
      <c r="D801"/>
      <c r="E801"/>
      <c r="F801"/>
      <c r="G801"/>
    </row>
    <row r="802" spans="2:7" x14ac:dyDescent="0.2">
      <c r="B802"/>
      <c r="C802"/>
      <c r="D802"/>
      <c r="E802"/>
      <c r="F802"/>
      <c r="G802"/>
    </row>
    <row r="803" spans="2:7" x14ac:dyDescent="0.2">
      <c r="B803"/>
      <c r="C803"/>
      <c r="D803"/>
      <c r="E803"/>
      <c r="F803"/>
      <c r="G803"/>
    </row>
    <row r="804" spans="2:7" x14ac:dyDescent="0.2">
      <c r="B804"/>
      <c r="C804"/>
      <c r="D804"/>
      <c r="E804"/>
      <c r="F804"/>
      <c r="G804"/>
    </row>
    <row r="805" spans="2:7" x14ac:dyDescent="0.2">
      <c r="B805"/>
      <c r="C805"/>
      <c r="D805"/>
      <c r="E805"/>
      <c r="F805"/>
      <c r="G805"/>
    </row>
    <row r="806" spans="2:7" x14ac:dyDescent="0.2">
      <c r="B806"/>
      <c r="C806"/>
      <c r="D806"/>
      <c r="E806"/>
      <c r="F806"/>
      <c r="G806"/>
    </row>
    <row r="807" spans="2:7" x14ac:dyDescent="0.2">
      <c r="B807"/>
      <c r="C807"/>
      <c r="D807"/>
      <c r="E807"/>
      <c r="F807"/>
      <c r="G807"/>
    </row>
    <row r="808" spans="2:7" x14ac:dyDescent="0.2">
      <c r="B808"/>
      <c r="C808"/>
      <c r="D808"/>
      <c r="E808"/>
      <c r="F808"/>
      <c r="G808"/>
    </row>
    <row r="809" spans="2:7" x14ac:dyDescent="0.2">
      <c r="B809"/>
      <c r="C809"/>
      <c r="D809"/>
      <c r="E809"/>
      <c r="F809"/>
      <c r="G809"/>
    </row>
    <row r="810" spans="2:7" x14ac:dyDescent="0.2">
      <c r="B810"/>
      <c r="C810"/>
      <c r="D810"/>
      <c r="E810"/>
      <c r="F810"/>
      <c r="G810"/>
    </row>
    <row r="811" spans="2:7" x14ac:dyDescent="0.2">
      <c r="B811"/>
      <c r="C811"/>
      <c r="D811"/>
      <c r="E811"/>
      <c r="F811"/>
      <c r="G811"/>
    </row>
    <row r="812" spans="2:7" x14ac:dyDescent="0.2">
      <c r="B812"/>
      <c r="C812"/>
      <c r="D812"/>
      <c r="E812"/>
      <c r="F812"/>
      <c r="G812"/>
    </row>
    <row r="813" spans="2:7" x14ac:dyDescent="0.2">
      <c r="B813"/>
      <c r="C813"/>
      <c r="D813"/>
      <c r="E813"/>
      <c r="F813"/>
      <c r="G813"/>
    </row>
    <row r="814" spans="2:7" x14ac:dyDescent="0.2">
      <c r="B814"/>
      <c r="C814"/>
      <c r="D814"/>
      <c r="E814"/>
      <c r="F814"/>
      <c r="G814"/>
    </row>
    <row r="815" spans="2:7" x14ac:dyDescent="0.2">
      <c r="B815"/>
      <c r="C815"/>
      <c r="D815"/>
      <c r="E815"/>
      <c r="F815"/>
      <c r="G815"/>
    </row>
    <row r="816" spans="2:7" x14ac:dyDescent="0.2">
      <c r="B816"/>
      <c r="C816"/>
      <c r="D816"/>
      <c r="E816"/>
      <c r="F816"/>
      <c r="G816"/>
    </row>
    <row r="817" spans="2:7" x14ac:dyDescent="0.2">
      <c r="B817"/>
      <c r="C817"/>
      <c r="D817"/>
      <c r="E817"/>
      <c r="F817"/>
      <c r="G817"/>
    </row>
    <row r="818" spans="2:7" x14ac:dyDescent="0.2">
      <c r="B818"/>
      <c r="C818"/>
      <c r="D818"/>
      <c r="E818"/>
      <c r="F818"/>
      <c r="G818"/>
    </row>
    <row r="819" spans="2:7" x14ac:dyDescent="0.2">
      <c r="B819"/>
      <c r="C819"/>
      <c r="D819"/>
      <c r="E819"/>
      <c r="F819"/>
      <c r="G819"/>
    </row>
    <row r="820" spans="2:7" x14ac:dyDescent="0.2">
      <c r="B820"/>
      <c r="C820"/>
      <c r="D820"/>
      <c r="E820"/>
      <c r="F820"/>
      <c r="G820"/>
    </row>
    <row r="821" spans="2:7" x14ac:dyDescent="0.2">
      <c r="B821"/>
      <c r="C821"/>
      <c r="D821"/>
      <c r="E821"/>
      <c r="F821"/>
      <c r="G821"/>
    </row>
    <row r="822" spans="2:7" x14ac:dyDescent="0.2">
      <c r="B822"/>
      <c r="C822"/>
      <c r="D822"/>
      <c r="E822"/>
      <c r="F822"/>
      <c r="G822"/>
    </row>
    <row r="823" spans="2:7" x14ac:dyDescent="0.2">
      <c r="B823"/>
      <c r="C823"/>
      <c r="D823"/>
      <c r="E823"/>
      <c r="F823"/>
      <c r="G823"/>
    </row>
    <row r="824" spans="2:7" x14ac:dyDescent="0.2">
      <c r="B824"/>
      <c r="C824"/>
      <c r="D824"/>
      <c r="E824"/>
      <c r="F824"/>
      <c r="G824"/>
    </row>
    <row r="825" spans="2:7" x14ac:dyDescent="0.2">
      <c r="B825"/>
      <c r="C825"/>
      <c r="D825"/>
      <c r="E825"/>
      <c r="F825"/>
      <c r="G825"/>
    </row>
    <row r="826" spans="2:7" x14ac:dyDescent="0.2">
      <c r="B826"/>
      <c r="C826"/>
      <c r="D826"/>
      <c r="E826"/>
      <c r="F826"/>
      <c r="G826"/>
    </row>
    <row r="827" spans="2:7" x14ac:dyDescent="0.2">
      <c r="B827"/>
      <c r="C827"/>
      <c r="D827"/>
      <c r="E827"/>
      <c r="F827"/>
      <c r="G827"/>
    </row>
    <row r="828" spans="2:7" x14ac:dyDescent="0.2">
      <c r="B828"/>
      <c r="C828"/>
      <c r="D828"/>
      <c r="E828"/>
      <c r="F828"/>
      <c r="G828"/>
    </row>
    <row r="829" spans="2:7" x14ac:dyDescent="0.2">
      <c r="B829"/>
      <c r="C829"/>
      <c r="D829"/>
      <c r="E829"/>
      <c r="F829"/>
      <c r="G829"/>
    </row>
    <row r="830" spans="2:7" x14ac:dyDescent="0.2">
      <c r="B830"/>
      <c r="C830"/>
      <c r="D830"/>
      <c r="E830"/>
      <c r="F830"/>
      <c r="G830"/>
    </row>
    <row r="831" spans="2:7" x14ac:dyDescent="0.2">
      <c r="B831"/>
      <c r="C831"/>
      <c r="D831"/>
      <c r="E831"/>
      <c r="F831"/>
      <c r="G831"/>
    </row>
    <row r="832" spans="2:7" x14ac:dyDescent="0.2">
      <c r="B832"/>
      <c r="C832"/>
      <c r="D832"/>
      <c r="E832"/>
      <c r="F832"/>
      <c r="G832"/>
    </row>
    <row r="833" spans="2:7" x14ac:dyDescent="0.2">
      <c r="B833"/>
      <c r="C833"/>
      <c r="D833"/>
      <c r="E833"/>
      <c r="F833"/>
      <c r="G833"/>
    </row>
    <row r="834" spans="2:7" x14ac:dyDescent="0.2">
      <c r="B834"/>
      <c r="C834"/>
      <c r="D834"/>
      <c r="E834"/>
      <c r="F834"/>
      <c r="G834"/>
    </row>
    <row r="835" spans="2:7" x14ac:dyDescent="0.2">
      <c r="B835"/>
      <c r="C835"/>
      <c r="D835"/>
      <c r="E835"/>
      <c r="F835"/>
      <c r="G835"/>
    </row>
    <row r="836" spans="2:7" x14ac:dyDescent="0.2">
      <c r="B836"/>
      <c r="C836"/>
      <c r="D836"/>
      <c r="E836"/>
      <c r="F836"/>
      <c r="G836"/>
    </row>
    <row r="837" spans="2:7" x14ac:dyDescent="0.2">
      <c r="B837"/>
      <c r="C837"/>
      <c r="D837"/>
      <c r="E837"/>
      <c r="F837"/>
      <c r="G837"/>
    </row>
    <row r="838" spans="2:7" x14ac:dyDescent="0.2">
      <c r="B838"/>
      <c r="C838"/>
      <c r="D838"/>
      <c r="E838"/>
      <c r="F838"/>
      <c r="G838"/>
    </row>
    <row r="839" spans="2:7" x14ac:dyDescent="0.2">
      <c r="B839"/>
      <c r="C839"/>
      <c r="D839"/>
      <c r="E839"/>
      <c r="F839"/>
      <c r="G839"/>
    </row>
    <row r="840" spans="2:7" x14ac:dyDescent="0.2">
      <c r="B840"/>
      <c r="C840"/>
      <c r="D840"/>
      <c r="E840"/>
      <c r="F840"/>
      <c r="G840"/>
    </row>
    <row r="841" spans="2:7" x14ac:dyDescent="0.2">
      <c r="B841"/>
      <c r="C841"/>
      <c r="D841"/>
      <c r="E841"/>
      <c r="F841"/>
      <c r="G841"/>
    </row>
    <row r="842" spans="2:7" x14ac:dyDescent="0.2">
      <c r="B842"/>
      <c r="C842"/>
      <c r="D842"/>
      <c r="E842"/>
      <c r="F842"/>
      <c r="G842"/>
    </row>
    <row r="843" spans="2:7" x14ac:dyDescent="0.2">
      <c r="B843"/>
      <c r="C843"/>
      <c r="D843"/>
      <c r="E843"/>
      <c r="F843"/>
      <c r="G843"/>
    </row>
    <row r="844" spans="2:7" x14ac:dyDescent="0.2">
      <c r="B844"/>
      <c r="C844"/>
      <c r="D844"/>
      <c r="E844"/>
      <c r="F844"/>
      <c r="G844"/>
    </row>
    <row r="845" spans="2:7" x14ac:dyDescent="0.2">
      <c r="B845"/>
      <c r="C845"/>
      <c r="D845"/>
      <c r="E845"/>
      <c r="F845"/>
      <c r="G845"/>
    </row>
    <row r="846" spans="2:7" x14ac:dyDescent="0.2">
      <c r="B846"/>
      <c r="C846"/>
      <c r="D846"/>
      <c r="E846"/>
      <c r="F846"/>
      <c r="G846"/>
    </row>
    <row r="847" spans="2:7" x14ac:dyDescent="0.2">
      <c r="B847"/>
      <c r="C847"/>
      <c r="D847"/>
      <c r="E847"/>
      <c r="F847"/>
      <c r="G847"/>
    </row>
    <row r="848" spans="2:7" x14ac:dyDescent="0.2">
      <c r="B848"/>
      <c r="C848"/>
      <c r="D848"/>
      <c r="E848"/>
      <c r="F848"/>
      <c r="G848"/>
    </row>
    <row r="849" spans="2:7" x14ac:dyDescent="0.2">
      <c r="B849"/>
      <c r="C849"/>
      <c r="D849"/>
      <c r="E849"/>
      <c r="F849"/>
      <c r="G849"/>
    </row>
    <row r="850" spans="2:7" x14ac:dyDescent="0.2">
      <c r="B850"/>
      <c r="C850"/>
      <c r="D850"/>
      <c r="E850"/>
      <c r="F850"/>
      <c r="G850"/>
    </row>
    <row r="851" spans="2:7" x14ac:dyDescent="0.2">
      <c r="B851"/>
      <c r="C851"/>
      <c r="D851"/>
      <c r="E851"/>
      <c r="F851"/>
      <c r="G851"/>
    </row>
    <row r="852" spans="2:7" x14ac:dyDescent="0.2">
      <c r="B852"/>
      <c r="C852"/>
      <c r="D852"/>
      <c r="E852"/>
      <c r="F852"/>
      <c r="G852"/>
    </row>
    <row r="853" spans="2:7" x14ac:dyDescent="0.2">
      <c r="B853"/>
      <c r="C853"/>
      <c r="D853"/>
      <c r="E853"/>
      <c r="F853"/>
      <c r="G853"/>
    </row>
    <row r="854" spans="2:7" x14ac:dyDescent="0.2">
      <c r="B854"/>
      <c r="C854"/>
      <c r="D854"/>
      <c r="E854"/>
      <c r="F854"/>
      <c r="G854"/>
    </row>
    <row r="855" spans="2:7" x14ac:dyDescent="0.2">
      <c r="B855"/>
      <c r="C855"/>
      <c r="D855"/>
      <c r="E855"/>
      <c r="F855"/>
      <c r="G855"/>
    </row>
    <row r="856" spans="2:7" x14ac:dyDescent="0.2">
      <c r="B856"/>
      <c r="C856"/>
      <c r="D856"/>
      <c r="E856"/>
      <c r="F856"/>
      <c r="G856"/>
    </row>
    <row r="857" spans="2:7" x14ac:dyDescent="0.2">
      <c r="B857"/>
      <c r="C857"/>
      <c r="D857"/>
      <c r="E857"/>
      <c r="F857"/>
      <c r="G857"/>
    </row>
    <row r="858" spans="2:7" x14ac:dyDescent="0.2">
      <c r="B858"/>
      <c r="C858"/>
      <c r="D858"/>
      <c r="E858"/>
      <c r="F858"/>
      <c r="G858"/>
    </row>
    <row r="859" spans="2:7" x14ac:dyDescent="0.2">
      <c r="B859"/>
      <c r="C859"/>
      <c r="D859"/>
      <c r="E859"/>
      <c r="F859"/>
      <c r="G859"/>
    </row>
    <row r="860" spans="2:7" x14ac:dyDescent="0.2">
      <c r="B860"/>
      <c r="C860"/>
      <c r="D860"/>
      <c r="E860"/>
      <c r="F860"/>
      <c r="G860"/>
    </row>
    <row r="861" spans="2:7" x14ac:dyDescent="0.2">
      <c r="B861"/>
      <c r="C861"/>
      <c r="D861"/>
      <c r="E861"/>
      <c r="F861"/>
      <c r="G861"/>
    </row>
    <row r="862" spans="2:7" x14ac:dyDescent="0.2">
      <c r="B862"/>
      <c r="C862"/>
      <c r="D862"/>
      <c r="E862"/>
      <c r="F862"/>
      <c r="G862"/>
    </row>
    <row r="863" spans="2:7" x14ac:dyDescent="0.2">
      <c r="B863"/>
      <c r="C863"/>
      <c r="D863"/>
      <c r="E863"/>
      <c r="F863"/>
      <c r="G863"/>
    </row>
    <row r="864" spans="2:7" x14ac:dyDescent="0.2">
      <c r="B864"/>
      <c r="C864"/>
      <c r="D864"/>
      <c r="E864"/>
      <c r="F864"/>
      <c r="G864"/>
    </row>
    <row r="865" spans="2:7" x14ac:dyDescent="0.2">
      <c r="B865"/>
      <c r="C865"/>
      <c r="D865"/>
      <c r="E865"/>
      <c r="F865"/>
      <c r="G865"/>
    </row>
    <row r="866" spans="2:7" x14ac:dyDescent="0.2">
      <c r="B866"/>
      <c r="C866"/>
      <c r="D866"/>
      <c r="E866"/>
      <c r="F866"/>
      <c r="G866"/>
    </row>
    <row r="867" spans="2:7" x14ac:dyDescent="0.2">
      <c r="B867"/>
      <c r="C867"/>
      <c r="D867"/>
      <c r="E867"/>
      <c r="F867"/>
      <c r="G867"/>
    </row>
    <row r="868" spans="2:7" x14ac:dyDescent="0.2">
      <c r="B868"/>
      <c r="C868"/>
      <c r="D868"/>
      <c r="E868"/>
      <c r="F868"/>
      <c r="G868"/>
    </row>
    <row r="869" spans="2:7" x14ac:dyDescent="0.2">
      <c r="B869"/>
      <c r="C869"/>
      <c r="D869"/>
      <c r="E869"/>
      <c r="F869"/>
      <c r="G869"/>
    </row>
    <row r="870" spans="2:7" x14ac:dyDescent="0.2">
      <c r="B870"/>
      <c r="C870"/>
      <c r="D870"/>
      <c r="E870"/>
      <c r="F870"/>
      <c r="G870"/>
    </row>
    <row r="871" spans="2:7" x14ac:dyDescent="0.2">
      <c r="B871"/>
      <c r="C871"/>
      <c r="D871"/>
      <c r="E871"/>
      <c r="F871"/>
      <c r="G871"/>
    </row>
    <row r="872" spans="2:7" x14ac:dyDescent="0.2">
      <c r="B872"/>
      <c r="C872"/>
      <c r="D872"/>
      <c r="E872"/>
      <c r="F872"/>
      <c r="G872"/>
    </row>
    <row r="873" spans="2:7" x14ac:dyDescent="0.2">
      <c r="B873"/>
      <c r="C873"/>
      <c r="D873"/>
      <c r="E873"/>
      <c r="F873"/>
      <c r="G873"/>
    </row>
    <row r="874" spans="2:7" x14ac:dyDescent="0.2">
      <c r="B874"/>
      <c r="C874"/>
      <c r="D874"/>
      <c r="E874"/>
      <c r="F874"/>
      <c r="G874"/>
    </row>
    <row r="875" spans="2:7" x14ac:dyDescent="0.2">
      <c r="B875"/>
      <c r="C875"/>
      <c r="D875"/>
      <c r="E875"/>
      <c r="F875"/>
      <c r="G875"/>
    </row>
    <row r="876" spans="2:7" x14ac:dyDescent="0.2">
      <c r="B876"/>
      <c r="C876"/>
      <c r="D876"/>
      <c r="E876"/>
      <c r="F876"/>
      <c r="G876"/>
    </row>
    <row r="877" spans="2:7" x14ac:dyDescent="0.2">
      <c r="B877"/>
      <c r="C877"/>
      <c r="D877"/>
      <c r="E877"/>
      <c r="F877"/>
      <c r="G877"/>
    </row>
    <row r="878" spans="2:7" x14ac:dyDescent="0.2">
      <c r="B878"/>
      <c r="C878"/>
      <c r="D878"/>
      <c r="E878"/>
      <c r="F878"/>
      <c r="G878"/>
    </row>
    <row r="879" spans="2:7" x14ac:dyDescent="0.2">
      <c r="B879"/>
      <c r="C879"/>
      <c r="D879"/>
      <c r="E879"/>
      <c r="F879"/>
      <c r="G879"/>
    </row>
    <row r="880" spans="2:7" x14ac:dyDescent="0.2">
      <c r="B880"/>
      <c r="C880"/>
      <c r="D880"/>
      <c r="E880"/>
      <c r="F880"/>
      <c r="G880"/>
    </row>
    <row r="881" spans="2:7" x14ac:dyDescent="0.2">
      <c r="B881"/>
      <c r="C881"/>
      <c r="D881"/>
      <c r="E881"/>
      <c r="F881"/>
      <c r="G881"/>
    </row>
    <row r="882" spans="2:7" x14ac:dyDescent="0.2">
      <c r="B882"/>
      <c r="C882"/>
      <c r="D882"/>
      <c r="E882"/>
      <c r="F882"/>
      <c r="G882"/>
    </row>
    <row r="883" spans="2:7" x14ac:dyDescent="0.2">
      <c r="B883"/>
      <c r="C883"/>
      <c r="D883"/>
      <c r="E883"/>
      <c r="F883"/>
      <c r="G883"/>
    </row>
    <row r="884" spans="2:7" x14ac:dyDescent="0.2">
      <c r="B884"/>
      <c r="C884"/>
      <c r="D884"/>
      <c r="E884"/>
      <c r="F884"/>
      <c r="G884"/>
    </row>
    <row r="885" spans="2:7" x14ac:dyDescent="0.2">
      <c r="B885"/>
      <c r="C885"/>
      <c r="D885"/>
      <c r="E885"/>
      <c r="F885"/>
      <c r="G885"/>
    </row>
    <row r="886" spans="2:7" x14ac:dyDescent="0.2">
      <c r="B886"/>
      <c r="C886"/>
      <c r="D886"/>
      <c r="E886"/>
      <c r="F886"/>
      <c r="G886"/>
    </row>
    <row r="887" spans="2:7" x14ac:dyDescent="0.2">
      <c r="B887"/>
      <c r="C887"/>
      <c r="D887"/>
      <c r="E887"/>
      <c r="F887"/>
      <c r="G887"/>
    </row>
    <row r="888" spans="2:7" x14ac:dyDescent="0.2">
      <c r="B888"/>
      <c r="C888"/>
      <c r="D888"/>
      <c r="E888"/>
      <c r="F888"/>
      <c r="G888"/>
    </row>
    <row r="889" spans="2:7" x14ac:dyDescent="0.2">
      <c r="B889"/>
      <c r="C889"/>
      <c r="D889"/>
      <c r="E889"/>
      <c r="F889"/>
      <c r="G889"/>
    </row>
    <row r="890" spans="2:7" x14ac:dyDescent="0.2">
      <c r="B890"/>
      <c r="C890"/>
      <c r="D890"/>
      <c r="E890"/>
      <c r="F890"/>
      <c r="G890"/>
    </row>
    <row r="891" spans="2:7" x14ac:dyDescent="0.2">
      <c r="B891"/>
      <c r="C891"/>
      <c r="D891"/>
      <c r="E891"/>
      <c r="F891"/>
      <c r="G891"/>
    </row>
    <row r="892" spans="2:7" x14ac:dyDescent="0.2">
      <c r="B892"/>
      <c r="C892"/>
      <c r="D892"/>
      <c r="E892"/>
      <c r="F892"/>
      <c r="G892"/>
    </row>
    <row r="893" spans="2:7" x14ac:dyDescent="0.2">
      <c r="B893"/>
      <c r="C893"/>
      <c r="D893"/>
      <c r="E893"/>
      <c r="F893"/>
      <c r="G893"/>
    </row>
    <row r="894" spans="2:7" x14ac:dyDescent="0.2">
      <c r="B894"/>
      <c r="C894"/>
      <c r="D894"/>
      <c r="E894"/>
      <c r="F894"/>
      <c r="G894"/>
    </row>
    <row r="895" spans="2:7" x14ac:dyDescent="0.2">
      <c r="B895"/>
      <c r="C895"/>
      <c r="D895"/>
      <c r="E895"/>
      <c r="F895"/>
      <c r="G895"/>
    </row>
    <row r="896" spans="2:7" x14ac:dyDescent="0.2">
      <c r="B896"/>
      <c r="C896"/>
      <c r="D896"/>
      <c r="E896"/>
      <c r="F896"/>
      <c r="G896"/>
    </row>
    <row r="897" spans="2:7" x14ac:dyDescent="0.2">
      <c r="B897"/>
      <c r="C897"/>
      <c r="D897"/>
      <c r="E897"/>
      <c r="F897"/>
      <c r="G897"/>
    </row>
    <row r="898" spans="2:7" x14ac:dyDescent="0.2">
      <c r="B898"/>
      <c r="C898"/>
      <c r="D898"/>
      <c r="E898"/>
      <c r="F898"/>
      <c r="G898"/>
    </row>
    <row r="899" spans="2:7" x14ac:dyDescent="0.2">
      <c r="B899"/>
      <c r="C899"/>
      <c r="D899"/>
      <c r="E899"/>
      <c r="F899"/>
      <c r="G899"/>
    </row>
    <row r="900" spans="2:7" x14ac:dyDescent="0.2">
      <c r="B900"/>
      <c r="C900"/>
      <c r="D900"/>
      <c r="E900"/>
      <c r="F900"/>
      <c r="G900"/>
    </row>
    <row r="901" spans="2:7" x14ac:dyDescent="0.2">
      <c r="B901"/>
      <c r="C901"/>
      <c r="D901"/>
      <c r="E901"/>
      <c r="F901"/>
      <c r="G901"/>
    </row>
    <row r="902" spans="2:7" x14ac:dyDescent="0.2">
      <c r="B902"/>
      <c r="C902"/>
      <c r="D902"/>
      <c r="E902"/>
      <c r="F902"/>
      <c r="G902"/>
    </row>
    <row r="903" spans="2:7" x14ac:dyDescent="0.2">
      <c r="B903"/>
      <c r="C903"/>
      <c r="D903"/>
      <c r="E903"/>
      <c r="F903"/>
      <c r="G903"/>
    </row>
    <row r="904" spans="2:7" x14ac:dyDescent="0.2">
      <c r="B904"/>
      <c r="C904"/>
      <c r="D904"/>
      <c r="E904"/>
      <c r="F904"/>
      <c r="G904"/>
    </row>
    <row r="905" spans="2:7" x14ac:dyDescent="0.2">
      <c r="B905"/>
      <c r="C905"/>
      <c r="D905"/>
      <c r="E905"/>
      <c r="F905"/>
      <c r="G905"/>
    </row>
    <row r="906" spans="2:7" x14ac:dyDescent="0.2">
      <c r="B906"/>
      <c r="C906"/>
      <c r="D906"/>
      <c r="E906"/>
      <c r="F906"/>
      <c r="G906"/>
    </row>
    <row r="907" spans="2:7" x14ac:dyDescent="0.2">
      <c r="B907"/>
      <c r="C907"/>
      <c r="D907"/>
      <c r="E907"/>
      <c r="F907"/>
      <c r="G907"/>
    </row>
    <row r="908" spans="2:7" x14ac:dyDescent="0.2">
      <c r="B908"/>
      <c r="C908"/>
      <c r="D908"/>
      <c r="E908"/>
      <c r="F908"/>
      <c r="G908"/>
    </row>
    <row r="909" spans="2:7" x14ac:dyDescent="0.2">
      <c r="B909"/>
      <c r="C909"/>
      <c r="D909"/>
      <c r="E909"/>
      <c r="F909"/>
      <c r="G909"/>
    </row>
    <row r="910" spans="2:7" x14ac:dyDescent="0.2">
      <c r="B910"/>
      <c r="C910"/>
      <c r="D910"/>
      <c r="E910"/>
      <c r="F910"/>
      <c r="G910"/>
    </row>
    <row r="911" spans="2:7" x14ac:dyDescent="0.2">
      <c r="B911"/>
      <c r="C911"/>
      <c r="D911"/>
      <c r="E911"/>
      <c r="F911"/>
      <c r="G911"/>
    </row>
    <row r="912" spans="2:7" x14ac:dyDescent="0.2">
      <c r="B912"/>
      <c r="C912"/>
      <c r="D912"/>
      <c r="E912"/>
      <c r="F912"/>
      <c r="G912"/>
    </row>
    <row r="913" spans="2:7" x14ac:dyDescent="0.2">
      <c r="B913"/>
      <c r="C913"/>
      <c r="D913"/>
      <c r="E913"/>
      <c r="F913"/>
      <c r="G913"/>
    </row>
    <row r="914" spans="2:7" x14ac:dyDescent="0.2">
      <c r="B914"/>
      <c r="C914"/>
      <c r="D914"/>
      <c r="E914"/>
      <c r="F914"/>
      <c r="G914"/>
    </row>
    <row r="915" spans="2:7" x14ac:dyDescent="0.2">
      <c r="B915"/>
      <c r="C915"/>
      <c r="D915"/>
      <c r="E915"/>
      <c r="F915"/>
      <c r="G915"/>
    </row>
    <row r="916" spans="2:7" x14ac:dyDescent="0.2">
      <c r="B916"/>
      <c r="C916"/>
      <c r="D916"/>
      <c r="E916"/>
      <c r="F916"/>
      <c r="G916"/>
    </row>
    <row r="917" spans="2:7" x14ac:dyDescent="0.2">
      <c r="B917"/>
      <c r="C917"/>
      <c r="D917"/>
      <c r="E917"/>
      <c r="F917"/>
      <c r="G917"/>
    </row>
    <row r="918" spans="2:7" x14ac:dyDescent="0.2">
      <c r="B918"/>
      <c r="C918"/>
      <c r="D918"/>
      <c r="E918"/>
      <c r="F918"/>
      <c r="G918"/>
    </row>
    <row r="919" spans="2:7" x14ac:dyDescent="0.2">
      <c r="B919"/>
      <c r="C919"/>
      <c r="D919"/>
      <c r="E919"/>
      <c r="F919"/>
      <c r="G919"/>
    </row>
    <row r="920" spans="2:7" x14ac:dyDescent="0.2">
      <c r="B920"/>
      <c r="C920"/>
      <c r="D920"/>
      <c r="E920"/>
      <c r="F920"/>
      <c r="G920"/>
    </row>
    <row r="921" spans="2:7" x14ac:dyDescent="0.2">
      <c r="B921"/>
      <c r="C921"/>
      <c r="D921"/>
      <c r="E921"/>
      <c r="F921"/>
      <c r="G921"/>
    </row>
    <row r="922" spans="2:7" x14ac:dyDescent="0.2">
      <c r="B922"/>
      <c r="C922"/>
      <c r="D922"/>
      <c r="E922"/>
      <c r="F922"/>
      <c r="G922"/>
    </row>
    <row r="923" spans="2:7" x14ac:dyDescent="0.2">
      <c r="B923"/>
      <c r="C923"/>
      <c r="D923"/>
      <c r="E923"/>
      <c r="F923"/>
      <c r="G923"/>
    </row>
    <row r="924" spans="2:7" x14ac:dyDescent="0.2">
      <c r="B924"/>
      <c r="C924"/>
      <c r="D924"/>
      <c r="E924"/>
      <c r="F924"/>
      <c r="G924"/>
    </row>
    <row r="925" spans="2:7" x14ac:dyDescent="0.2">
      <c r="B925"/>
      <c r="C925"/>
      <c r="D925"/>
      <c r="E925"/>
      <c r="F925"/>
      <c r="G925"/>
    </row>
    <row r="926" spans="2:7" x14ac:dyDescent="0.2">
      <c r="B926"/>
      <c r="C926"/>
      <c r="D926"/>
      <c r="E926"/>
      <c r="F926"/>
      <c r="G926"/>
    </row>
    <row r="927" spans="2:7" x14ac:dyDescent="0.2">
      <c r="B927"/>
      <c r="C927"/>
      <c r="D927"/>
      <c r="E927"/>
      <c r="F927"/>
      <c r="G927"/>
    </row>
    <row r="928" spans="2:7" x14ac:dyDescent="0.2">
      <c r="B928"/>
      <c r="C928"/>
      <c r="D928"/>
      <c r="E928"/>
      <c r="F928"/>
      <c r="G928"/>
    </row>
    <row r="929" spans="2:7" x14ac:dyDescent="0.2">
      <c r="B929"/>
      <c r="C929"/>
      <c r="D929"/>
      <c r="E929"/>
      <c r="F929"/>
      <c r="G929"/>
    </row>
    <row r="930" spans="2:7" x14ac:dyDescent="0.2">
      <c r="B930"/>
      <c r="C930"/>
      <c r="D930"/>
      <c r="E930"/>
      <c r="F930"/>
      <c r="G930"/>
    </row>
    <row r="931" spans="2:7" x14ac:dyDescent="0.2">
      <c r="B931"/>
      <c r="C931"/>
      <c r="D931"/>
      <c r="E931"/>
      <c r="F931"/>
      <c r="G931"/>
    </row>
    <row r="932" spans="2:7" x14ac:dyDescent="0.2">
      <c r="B932"/>
      <c r="C932"/>
      <c r="D932"/>
      <c r="E932"/>
      <c r="F932"/>
      <c r="G932"/>
    </row>
    <row r="933" spans="2:7" x14ac:dyDescent="0.2">
      <c r="B933"/>
      <c r="C933"/>
      <c r="D933"/>
      <c r="E933"/>
      <c r="F933"/>
      <c r="G933"/>
    </row>
    <row r="934" spans="2:7" x14ac:dyDescent="0.2">
      <c r="B934"/>
      <c r="C934"/>
      <c r="D934"/>
      <c r="E934"/>
      <c r="F934"/>
      <c r="G934"/>
    </row>
    <row r="935" spans="2:7" x14ac:dyDescent="0.2">
      <c r="B935"/>
      <c r="C935"/>
      <c r="D935"/>
      <c r="E935"/>
      <c r="F935"/>
      <c r="G935"/>
    </row>
    <row r="936" spans="2:7" x14ac:dyDescent="0.2">
      <c r="B936"/>
      <c r="C936"/>
      <c r="D936"/>
      <c r="E936"/>
      <c r="F936"/>
      <c r="G936"/>
    </row>
    <row r="937" spans="2:7" x14ac:dyDescent="0.2">
      <c r="B937"/>
      <c r="C937"/>
      <c r="D937"/>
      <c r="E937"/>
      <c r="F937"/>
      <c r="G937"/>
    </row>
    <row r="938" spans="2:7" x14ac:dyDescent="0.2">
      <c r="B938"/>
      <c r="C938"/>
      <c r="D938"/>
      <c r="E938"/>
      <c r="F938"/>
      <c r="G938"/>
    </row>
    <row r="939" spans="2:7" x14ac:dyDescent="0.2">
      <c r="B939"/>
      <c r="C939"/>
      <c r="D939"/>
      <c r="E939"/>
      <c r="F939"/>
      <c r="G939"/>
    </row>
    <row r="940" spans="2:7" x14ac:dyDescent="0.2">
      <c r="B940"/>
      <c r="C940"/>
      <c r="D940"/>
      <c r="E940"/>
      <c r="F940"/>
      <c r="G940"/>
    </row>
    <row r="941" spans="2:7" x14ac:dyDescent="0.2">
      <c r="B941"/>
      <c r="C941"/>
      <c r="D941"/>
      <c r="E941"/>
      <c r="F941"/>
      <c r="G941"/>
    </row>
    <row r="942" spans="2:7" x14ac:dyDescent="0.2">
      <c r="B942"/>
      <c r="C942"/>
      <c r="D942"/>
      <c r="E942"/>
      <c r="F942"/>
      <c r="G942"/>
    </row>
    <row r="943" spans="2:7" x14ac:dyDescent="0.2">
      <c r="B943"/>
      <c r="C943"/>
      <c r="D943"/>
      <c r="E943"/>
      <c r="F943"/>
      <c r="G943"/>
    </row>
    <row r="944" spans="2:7" x14ac:dyDescent="0.2">
      <c r="B944"/>
      <c r="C944"/>
      <c r="D944"/>
      <c r="E944"/>
      <c r="F944"/>
      <c r="G944"/>
    </row>
    <row r="945" spans="2:7" x14ac:dyDescent="0.2">
      <c r="B945"/>
      <c r="C945"/>
      <c r="D945"/>
      <c r="E945"/>
      <c r="F945"/>
      <c r="G945"/>
    </row>
    <row r="946" spans="2:7" x14ac:dyDescent="0.2">
      <c r="B946"/>
      <c r="C946"/>
      <c r="D946"/>
      <c r="E946"/>
      <c r="F946"/>
      <c r="G946"/>
    </row>
    <row r="947" spans="2:7" x14ac:dyDescent="0.2">
      <c r="B947"/>
      <c r="C947"/>
      <c r="D947"/>
      <c r="E947"/>
      <c r="F947"/>
      <c r="G947"/>
    </row>
    <row r="948" spans="2:7" x14ac:dyDescent="0.2">
      <c r="B948"/>
      <c r="C948"/>
      <c r="D948"/>
      <c r="E948"/>
      <c r="F948"/>
      <c r="G948"/>
    </row>
    <row r="949" spans="2:7" x14ac:dyDescent="0.2">
      <c r="B949"/>
      <c r="C949"/>
      <c r="D949"/>
      <c r="E949"/>
      <c r="F949"/>
      <c r="G949"/>
    </row>
    <row r="950" spans="2:7" x14ac:dyDescent="0.2">
      <c r="B950"/>
      <c r="C950"/>
      <c r="D950"/>
      <c r="E950"/>
      <c r="F950"/>
      <c r="G950"/>
    </row>
    <row r="951" spans="2:7" x14ac:dyDescent="0.2">
      <c r="B951"/>
      <c r="C951"/>
      <c r="D951"/>
      <c r="E951"/>
      <c r="F951"/>
      <c r="G951"/>
    </row>
    <row r="952" spans="2:7" x14ac:dyDescent="0.2">
      <c r="B952"/>
      <c r="C952"/>
      <c r="D952"/>
      <c r="E952"/>
      <c r="F952"/>
      <c r="G952"/>
    </row>
    <row r="953" spans="2:7" x14ac:dyDescent="0.2">
      <c r="B953"/>
      <c r="C953"/>
      <c r="D953"/>
      <c r="E953"/>
      <c r="F953"/>
      <c r="G953"/>
    </row>
    <row r="954" spans="2:7" x14ac:dyDescent="0.2">
      <c r="B954"/>
      <c r="C954"/>
      <c r="D954"/>
      <c r="E954"/>
      <c r="F954"/>
      <c r="G954"/>
    </row>
    <row r="955" spans="2:7" x14ac:dyDescent="0.2">
      <c r="B955"/>
      <c r="C955"/>
      <c r="D955"/>
      <c r="E955"/>
      <c r="F955"/>
      <c r="G955"/>
    </row>
    <row r="956" spans="2:7" x14ac:dyDescent="0.2">
      <c r="B956"/>
      <c r="C956"/>
      <c r="D956"/>
      <c r="E956"/>
      <c r="F956"/>
      <c r="G956"/>
    </row>
    <row r="957" spans="2:7" x14ac:dyDescent="0.2">
      <c r="B957"/>
      <c r="C957"/>
      <c r="D957"/>
      <c r="E957"/>
      <c r="F957"/>
      <c r="G957"/>
    </row>
    <row r="958" spans="2:7" x14ac:dyDescent="0.2">
      <c r="B958"/>
      <c r="C958"/>
      <c r="D958"/>
      <c r="E958"/>
      <c r="F958"/>
      <c r="G958"/>
    </row>
    <row r="959" spans="2:7" x14ac:dyDescent="0.2">
      <c r="B959"/>
      <c r="C959"/>
      <c r="D959"/>
      <c r="E959"/>
      <c r="F959"/>
      <c r="G959"/>
    </row>
    <row r="960" spans="2:7" x14ac:dyDescent="0.2">
      <c r="B960"/>
      <c r="C960"/>
      <c r="D960"/>
      <c r="E960"/>
      <c r="F960"/>
      <c r="G960"/>
    </row>
    <row r="961" spans="2:7" x14ac:dyDescent="0.2">
      <c r="B961"/>
      <c r="C961"/>
      <c r="D961"/>
      <c r="E961"/>
      <c r="F961"/>
      <c r="G961"/>
    </row>
    <row r="962" spans="2:7" x14ac:dyDescent="0.2">
      <c r="B962"/>
      <c r="C962"/>
      <c r="D962"/>
      <c r="E962"/>
      <c r="F962"/>
      <c r="G962"/>
    </row>
    <row r="963" spans="2:7" x14ac:dyDescent="0.2">
      <c r="B963"/>
      <c r="C963"/>
      <c r="D963"/>
      <c r="E963"/>
      <c r="F963"/>
      <c r="G963"/>
    </row>
    <row r="964" spans="2:7" x14ac:dyDescent="0.2">
      <c r="B964"/>
      <c r="C964"/>
      <c r="D964"/>
      <c r="E964"/>
      <c r="F964"/>
      <c r="G964"/>
    </row>
    <row r="965" spans="2:7" x14ac:dyDescent="0.2">
      <c r="B965"/>
      <c r="C965"/>
      <c r="D965"/>
      <c r="E965"/>
      <c r="F965"/>
      <c r="G965"/>
    </row>
    <row r="966" spans="2:7" x14ac:dyDescent="0.2">
      <c r="B966"/>
      <c r="C966"/>
      <c r="D966"/>
      <c r="E966"/>
      <c r="F966"/>
      <c r="G966"/>
    </row>
    <row r="967" spans="2:7" x14ac:dyDescent="0.2">
      <c r="B967"/>
      <c r="C967"/>
      <c r="D967"/>
      <c r="E967"/>
      <c r="F967"/>
      <c r="G967"/>
    </row>
    <row r="968" spans="2:7" x14ac:dyDescent="0.2">
      <c r="B968"/>
      <c r="C968"/>
      <c r="D968"/>
      <c r="E968"/>
      <c r="F968"/>
      <c r="G968"/>
    </row>
    <row r="969" spans="2:7" x14ac:dyDescent="0.2">
      <c r="B969"/>
      <c r="C969"/>
      <c r="D969"/>
      <c r="E969"/>
      <c r="F969"/>
      <c r="G969"/>
    </row>
    <row r="970" spans="2:7" x14ac:dyDescent="0.2">
      <c r="B970"/>
      <c r="C970"/>
      <c r="D970"/>
      <c r="E970"/>
      <c r="F970"/>
      <c r="G970"/>
    </row>
    <row r="971" spans="2:7" x14ac:dyDescent="0.2">
      <c r="B971"/>
      <c r="C971"/>
      <c r="D971"/>
      <c r="E971"/>
      <c r="F971"/>
      <c r="G971"/>
    </row>
    <row r="972" spans="2:7" x14ac:dyDescent="0.2">
      <c r="B972"/>
      <c r="C972"/>
      <c r="D972"/>
      <c r="E972"/>
      <c r="F972"/>
      <c r="G972"/>
    </row>
    <row r="973" spans="2:7" x14ac:dyDescent="0.2">
      <c r="B973"/>
      <c r="C973"/>
      <c r="D973"/>
      <c r="E973"/>
      <c r="F973"/>
      <c r="G973"/>
    </row>
    <row r="974" spans="2:7" x14ac:dyDescent="0.2">
      <c r="B974"/>
      <c r="C974"/>
      <c r="D974"/>
      <c r="E974"/>
      <c r="F974"/>
      <c r="G974"/>
    </row>
    <row r="975" spans="2:7" x14ac:dyDescent="0.2">
      <c r="B975"/>
      <c r="C975"/>
      <c r="D975"/>
      <c r="E975"/>
      <c r="F975"/>
      <c r="G975"/>
    </row>
    <row r="976" spans="2:7" x14ac:dyDescent="0.2">
      <c r="B976"/>
      <c r="C976"/>
      <c r="D976"/>
      <c r="E976"/>
      <c r="F976"/>
      <c r="G976"/>
    </row>
    <row r="977" spans="2:7" x14ac:dyDescent="0.2">
      <c r="B977"/>
      <c r="C977"/>
      <c r="D977"/>
      <c r="E977"/>
      <c r="F977"/>
      <c r="G977"/>
    </row>
    <row r="978" spans="2:7" x14ac:dyDescent="0.2">
      <c r="B978"/>
      <c r="C978"/>
      <c r="D978"/>
      <c r="E978"/>
      <c r="F978"/>
      <c r="G978"/>
    </row>
    <row r="979" spans="2:7" x14ac:dyDescent="0.2">
      <c r="B979"/>
      <c r="C979"/>
      <c r="D979"/>
      <c r="E979"/>
      <c r="F979"/>
      <c r="G979"/>
    </row>
    <row r="980" spans="2:7" x14ac:dyDescent="0.2">
      <c r="B980"/>
      <c r="C980"/>
      <c r="D980"/>
      <c r="E980"/>
      <c r="F980"/>
      <c r="G980"/>
    </row>
    <row r="981" spans="2:7" x14ac:dyDescent="0.2">
      <c r="B981"/>
      <c r="C981"/>
      <c r="D981"/>
      <c r="E981"/>
      <c r="F981"/>
      <c r="G981"/>
    </row>
    <row r="982" spans="2:7" x14ac:dyDescent="0.2">
      <c r="B982"/>
      <c r="C982"/>
      <c r="D982"/>
      <c r="E982"/>
      <c r="F982"/>
      <c r="G982"/>
    </row>
    <row r="983" spans="2:7" x14ac:dyDescent="0.2">
      <c r="B983"/>
      <c r="C983"/>
      <c r="D983"/>
      <c r="E983"/>
      <c r="F983"/>
      <c r="G983"/>
    </row>
    <row r="984" spans="2:7" x14ac:dyDescent="0.2">
      <c r="B984"/>
      <c r="C984"/>
      <c r="D984"/>
      <c r="E984"/>
      <c r="F984"/>
      <c r="G984"/>
    </row>
    <row r="985" spans="2:7" x14ac:dyDescent="0.2">
      <c r="B985"/>
      <c r="C985"/>
      <c r="D985"/>
      <c r="E985"/>
      <c r="F985"/>
      <c r="G985"/>
    </row>
    <row r="986" spans="2:7" x14ac:dyDescent="0.2">
      <c r="B986"/>
      <c r="C986"/>
      <c r="D986"/>
      <c r="E986"/>
      <c r="F986"/>
      <c r="G986"/>
    </row>
    <row r="987" spans="2:7" x14ac:dyDescent="0.2">
      <c r="B987"/>
      <c r="C987"/>
      <c r="D987"/>
      <c r="E987"/>
      <c r="F987"/>
      <c r="G987"/>
    </row>
    <row r="988" spans="2:7" x14ac:dyDescent="0.2">
      <c r="B988"/>
      <c r="C988"/>
      <c r="D988"/>
      <c r="E988"/>
      <c r="F988"/>
      <c r="G988"/>
    </row>
    <row r="989" spans="2:7" x14ac:dyDescent="0.2">
      <c r="B989"/>
      <c r="C989"/>
      <c r="D989"/>
      <c r="E989"/>
      <c r="F989"/>
      <c r="G989"/>
    </row>
    <row r="990" spans="2:7" x14ac:dyDescent="0.2">
      <c r="B990"/>
      <c r="C990"/>
      <c r="D990"/>
      <c r="E990"/>
      <c r="F990"/>
      <c r="G990"/>
    </row>
    <row r="991" spans="2:7" x14ac:dyDescent="0.2">
      <c r="B991"/>
      <c r="C991"/>
      <c r="D991"/>
      <c r="E991"/>
      <c r="F991"/>
      <c r="G991"/>
    </row>
    <row r="992" spans="2:7" x14ac:dyDescent="0.2">
      <c r="B992"/>
      <c r="C992"/>
      <c r="D992"/>
      <c r="E992"/>
      <c r="F992"/>
      <c r="G992"/>
    </row>
    <row r="993" spans="2:7" x14ac:dyDescent="0.2">
      <c r="B993"/>
      <c r="C993"/>
      <c r="D993"/>
      <c r="E993"/>
      <c r="F993"/>
      <c r="G993"/>
    </row>
    <row r="994" spans="2:7" x14ac:dyDescent="0.2">
      <c r="B994"/>
      <c r="C994"/>
      <c r="D994"/>
      <c r="E994"/>
      <c r="F994"/>
      <c r="G994"/>
    </row>
    <row r="995" spans="2:7" x14ac:dyDescent="0.2">
      <c r="B995"/>
      <c r="C995"/>
      <c r="D995"/>
      <c r="E995"/>
      <c r="F995"/>
      <c r="G995"/>
    </row>
    <row r="996" spans="2:7" x14ac:dyDescent="0.2">
      <c r="B996"/>
      <c r="C996"/>
      <c r="D996"/>
      <c r="E996"/>
      <c r="F996"/>
      <c r="G996"/>
    </row>
    <row r="997" spans="2:7" x14ac:dyDescent="0.2">
      <c r="B997"/>
      <c r="C997"/>
      <c r="D997"/>
      <c r="E997"/>
      <c r="F997"/>
      <c r="G997"/>
    </row>
    <row r="998" spans="2:7" x14ac:dyDescent="0.2">
      <c r="B998"/>
      <c r="C998"/>
      <c r="D998"/>
      <c r="E998"/>
      <c r="F998"/>
      <c r="G998"/>
    </row>
    <row r="999" spans="2:7" x14ac:dyDescent="0.2">
      <c r="B999"/>
      <c r="C999"/>
      <c r="D999"/>
      <c r="E999"/>
      <c r="F999"/>
      <c r="G999"/>
    </row>
    <row r="1000" spans="2:7" x14ac:dyDescent="0.2">
      <c r="B1000"/>
      <c r="C1000"/>
      <c r="D1000"/>
      <c r="E1000"/>
      <c r="F1000"/>
      <c r="G1000"/>
    </row>
    <row r="1001" spans="2:7" x14ac:dyDescent="0.2">
      <c r="B1001"/>
      <c r="C1001"/>
      <c r="D1001"/>
      <c r="E1001"/>
      <c r="F1001"/>
      <c r="G1001"/>
    </row>
    <row r="1002" spans="2:7" x14ac:dyDescent="0.2">
      <c r="B1002"/>
      <c r="C1002"/>
      <c r="D1002"/>
      <c r="E1002"/>
      <c r="F1002"/>
      <c r="G1002"/>
    </row>
    <row r="1003" spans="2:7" x14ac:dyDescent="0.2">
      <c r="B1003"/>
      <c r="C1003"/>
      <c r="D1003"/>
      <c r="E1003"/>
      <c r="F1003"/>
      <c r="G1003"/>
    </row>
    <row r="1004" spans="2:7" x14ac:dyDescent="0.2">
      <c r="B1004"/>
      <c r="C1004"/>
      <c r="D1004"/>
      <c r="E1004"/>
      <c r="F1004"/>
      <c r="G1004"/>
    </row>
    <row r="1005" spans="2:7" x14ac:dyDescent="0.2">
      <c r="B1005"/>
      <c r="C1005"/>
      <c r="D1005"/>
      <c r="E1005"/>
      <c r="F1005"/>
      <c r="G1005"/>
    </row>
    <row r="1006" spans="2:7" x14ac:dyDescent="0.2">
      <c r="B1006"/>
      <c r="C1006"/>
      <c r="D1006"/>
      <c r="E1006"/>
      <c r="F1006"/>
      <c r="G1006"/>
    </row>
    <row r="1007" spans="2:7" x14ac:dyDescent="0.2">
      <c r="B1007"/>
      <c r="C1007"/>
      <c r="D1007"/>
      <c r="E1007"/>
      <c r="F1007"/>
      <c r="G1007"/>
    </row>
    <row r="1008" spans="2:7" x14ac:dyDescent="0.2">
      <c r="B1008"/>
      <c r="C1008"/>
      <c r="D1008"/>
      <c r="E1008"/>
      <c r="F1008"/>
      <c r="G1008"/>
    </row>
    <row r="1009" spans="2:7" x14ac:dyDescent="0.2">
      <c r="B1009"/>
      <c r="C1009"/>
      <c r="D1009"/>
      <c r="E1009"/>
      <c r="F1009"/>
      <c r="G1009"/>
    </row>
    <row r="1010" spans="2:7" x14ac:dyDescent="0.2">
      <c r="B1010"/>
      <c r="C1010"/>
      <c r="D1010"/>
      <c r="E1010"/>
      <c r="F1010"/>
      <c r="G1010"/>
    </row>
    <row r="1011" spans="2:7" x14ac:dyDescent="0.2">
      <c r="B1011"/>
      <c r="C1011"/>
      <c r="D1011"/>
      <c r="E1011"/>
      <c r="F1011"/>
      <c r="G1011"/>
    </row>
    <row r="1012" spans="2:7" x14ac:dyDescent="0.2">
      <c r="B1012"/>
      <c r="C1012"/>
      <c r="D1012"/>
      <c r="E1012"/>
      <c r="F1012"/>
      <c r="G1012"/>
    </row>
    <row r="1013" spans="2:7" x14ac:dyDescent="0.2">
      <c r="B1013"/>
      <c r="C1013"/>
      <c r="D1013"/>
      <c r="E1013"/>
      <c r="F1013"/>
      <c r="G1013"/>
    </row>
    <row r="1014" spans="2:7" x14ac:dyDescent="0.2">
      <c r="B1014"/>
      <c r="C1014"/>
      <c r="D1014"/>
      <c r="E1014"/>
      <c r="F1014"/>
      <c r="G1014"/>
    </row>
    <row r="1015" spans="2:7" x14ac:dyDescent="0.2">
      <c r="B1015"/>
      <c r="C1015"/>
      <c r="D1015"/>
      <c r="E1015"/>
      <c r="F1015"/>
      <c r="G1015"/>
    </row>
    <row r="1016" spans="2:7" x14ac:dyDescent="0.2">
      <c r="B1016"/>
      <c r="C1016"/>
      <c r="D1016"/>
      <c r="E1016"/>
      <c r="F1016"/>
      <c r="G1016"/>
    </row>
    <row r="1017" spans="2:7" x14ac:dyDescent="0.2">
      <c r="B1017"/>
      <c r="C1017"/>
      <c r="D1017"/>
      <c r="E1017"/>
      <c r="F1017"/>
      <c r="G1017"/>
    </row>
    <row r="1018" spans="2:7" x14ac:dyDescent="0.2">
      <c r="B1018"/>
      <c r="C1018"/>
      <c r="D1018"/>
      <c r="E1018"/>
      <c r="F1018"/>
      <c r="G1018"/>
    </row>
    <row r="1019" spans="2:7" x14ac:dyDescent="0.2">
      <c r="B1019"/>
      <c r="C1019"/>
      <c r="D1019"/>
      <c r="E1019"/>
      <c r="F1019"/>
      <c r="G1019"/>
    </row>
    <row r="1020" spans="2:7" x14ac:dyDescent="0.2">
      <c r="B1020"/>
      <c r="C1020"/>
      <c r="D1020"/>
      <c r="E1020"/>
      <c r="F1020"/>
      <c r="G1020"/>
    </row>
    <row r="1021" spans="2:7" x14ac:dyDescent="0.2">
      <c r="B1021"/>
      <c r="C1021"/>
      <c r="D1021"/>
      <c r="E1021"/>
      <c r="F1021"/>
      <c r="G1021"/>
    </row>
    <row r="1022" spans="2:7" x14ac:dyDescent="0.2">
      <c r="B1022"/>
      <c r="C1022"/>
      <c r="D1022"/>
      <c r="E1022"/>
      <c r="F1022"/>
      <c r="G1022"/>
    </row>
    <row r="1023" spans="2:7" x14ac:dyDescent="0.2">
      <c r="B1023"/>
      <c r="C1023"/>
      <c r="D1023"/>
      <c r="E1023"/>
      <c r="F1023"/>
      <c r="G1023"/>
    </row>
    <row r="1024" spans="2:7" x14ac:dyDescent="0.2">
      <c r="B1024"/>
      <c r="C1024"/>
      <c r="D1024"/>
      <c r="E1024"/>
      <c r="F1024"/>
      <c r="G1024"/>
    </row>
    <row r="1025" spans="2:7" x14ac:dyDescent="0.2">
      <c r="B1025"/>
      <c r="C1025"/>
      <c r="D1025"/>
      <c r="E1025"/>
      <c r="F1025"/>
      <c r="G1025"/>
    </row>
    <row r="1026" spans="2:7" x14ac:dyDescent="0.2">
      <c r="B1026"/>
      <c r="C1026"/>
      <c r="D1026"/>
      <c r="E1026"/>
      <c r="F1026"/>
      <c r="G1026"/>
    </row>
    <row r="1027" spans="2:7" x14ac:dyDescent="0.2">
      <c r="B1027"/>
      <c r="C1027"/>
      <c r="D1027"/>
      <c r="E1027"/>
      <c r="F1027"/>
      <c r="G1027"/>
    </row>
    <row r="1028" spans="2:7" x14ac:dyDescent="0.2">
      <c r="B1028"/>
      <c r="C1028"/>
      <c r="D1028"/>
      <c r="E1028"/>
      <c r="F1028"/>
      <c r="G1028"/>
    </row>
    <row r="1029" spans="2:7" x14ac:dyDescent="0.2">
      <c r="B1029"/>
      <c r="C1029"/>
      <c r="D1029"/>
      <c r="E1029"/>
      <c r="F1029"/>
      <c r="G1029"/>
    </row>
    <row r="1030" spans="2:7" x14ac:dyDescent="0.2">
      <c r="B1030"/>
      <c r="C1030"/>
      <c r="D1030"/>
      <c r="E1030"/>
      <c r="F1030"/>
      <c r="G1030"/>
    </row>
    <row r="1031" spans="2:7" x14ac:dyDescent="0.2">
      <c r="B1031"/>
      <c r="C1031"/>
      <c r="D1031"/>
      <c r="E1031"/>
      <c r="F1031"/>
      <c r="G1031"/>
    </row>
    <row r="1032" spans="2:7" x14ac:dyDescent="0.2">
      <c r="B1032"/>
      <c r="C1032"/>
      <c r="D1032"/>
      <c r="E1032"/>
      <c r="F1032"/>
      <c r="G1032"/>
    </row>
    <row r="1033" spans="2:7" x14ac:dyDescent="0.2">
      <c r="B1033"/>
      <c r="C1033"/>
      <c r="D1033"/>
      <c r="E1033"/>
      <c r="F1033"/>
      <c r="G1033"/>
    </row>
    <row r="1034" spans="2:7" x14ac:dyDescent="0.2">
      <c r="B1034"/>
      <c r="C1034"/>
      <c r="D1034"/>
      <c r="E1034"/>
      <c r="F1034"/>
      <c r="G1034"/>
    </row>
    <row r="1035" spans="2:7" x14ac:dyDescent="0.2">
      <c r="B1035"/>
      <c r="C1035"/>
      <c r="D1035"/>
      <c r="E1035"/>
      <c r="F1035"/>
      <c r="G1035"/>
    </row>
    <row r="1036" spans="2:7" x14ac:dyDescent="0.2">
      <c r="B1036"/>
      <c r="C1036"/>
      <c r="D1036"/>
      <c r="E1036"/>
      <c r="F1036"/>
      <c r="G1036"/>
    </row>
    <row r="1037" spans="2:7" x14ac:dyDescent="0.2">
      <c r="B1037"/>
      <c r="C1037"/>
      <c r="D1037"/>
      <c r="E1037"/>
      <c r="F1037"/>
      <c r="G1037"/>
    </row>
    <row r="1038" spans="2:7" x14ac:dyDescent="0.2">
      <c r="B1038"/>
      <c r="C1038"/>
      <c r="D1038"/>
      <c r="E1038"/>
      <c r="F1038"/>
      <c r="G1038"/>
    </row>
    <row r="1039" spans="2:7" x14ac:dyDescent="0.2">
      <c r="B1039"/>
      <c r="C1039"/>
      <c r="D1039"/>
      <c r="E1039"/>
      <c r="F1039"/>
      <c r="G1039"/>
    </row>
    <row r="1040" spans="2:7" x14ac:dyDescent="0.2">
      <c r="B1040"/>
      <c r="C1040"/>
      <c r="D1040"/>
      <c r="E1040"/>
      <c r="F1040"/>
      <c r="G1040"/>
    </row>
    <row r="1041" spans="2:7" x14ac:dyDescent="0.2">
      <c r="B1041"/>
      <c r="C1041"/>
      <c r="D1041"/>
      <c r="E1041"/>
      <c r="F1041"/>
      <c r="G1041"/>
    </row>
    <row r="1042" spans="2:7" x14ac:dyDescent="0.2">
      <c r="B1042"/>
      <c r="C1042"/>
      <c r="D1042"/>
      <c r="E1042"/>
      <c r="F1042"/>
      <c r="G1042"/>
    </row>
    <row r="1043" spans="2:7" x14ac:dyDescent="0.2">
      <c r="B1043"/>
      <c r="C1043"/>
      <c r="D1043"/>
      <c r="E1043"/>
      <c r="F1043"/>
      <c r="G1043"/>
    </row>
    <row r="1044" spans="2:7" x14ac:dyDescent="0.2">
      <c r="B1044"/>
      <c r="C1044"/>
      <c r="D1044"/>
      <c r="E1044"/>
      <c r="F1044"/>
      <c r="G1044"/>
    </row>
    <row r="1045" spans="2:7" x14ac:dyDescent="0.2">
      <c r="B1045"/>
      <c r="C1045"/>
      <c r="D1045"/>
      <c r="E1045"/>
      <c r="F1045"/>
      <c r="G1045"/>
    </row>
    <row r="1046" spans="2:7" x14ac:dyDescent="0.2">
      <c r="B1046"/>
      <c r="C1046"/>
      <c r="D1046"/>
      <c r="E1046"/>
      <c r="F1046"/>
      <c r="G1046"/>
    </row>
    <row r="1047" spans="2:7" x14ac:dyDescent="0.2">
      <c r="B1047"/>
      <c r="C1047"/>
      <c r="D1047"/>
      <c r="E1047"/>
      <c r="F1047"/>
      <c r="G1047"/>
    </row>
    <row r="1048" spans="2:7" x14ac:dyDescent="0.2">
      <c r="B1048"/>
      <c r="C1048"/>
      <c r="D1048"/>
      <c r="E1048"/>
      <c r="F1048"/>
      <c r="G1048"/>
    </row>
    <row r="1049" spans="2:7" x14ac:dyDescent="0.2">
      <c r="B1049"/>
      <c r="C1049"/>
      <c r="D1049"/>
      <c r="E1049"/>
      <c r="F1049"/>
      <c r="G1049"/>
    </row>
    <row r="1050" spans="2:7" x14ac:dyDescent="0.2">
      <c r="B1050"/>
      <c r="C1050"/>
      <c r="D1050"/>
      <c r="E1050"/>
      <c r="F1050"/>
      <c r="G1050"/>
    </row>
    <row r="1051" spans="2:7" x14ac:dyDescent="0.2">
      <c r="B1051"/>
      <c r="C1051"/>
      <c r="D1051"/>
      <c r="E1051"/>
      <c r="F1051"/>
      <c r="G1051"/>
    </row>
    <row r="1052" spans="2:7" x14ac:dyDescent="0.2">
      <c r="B1052"/>
      <c r="C1052"/>
      <c r="D1052"/>
      <c r="E1052"/>
      <c r="F1052"/>
      <c r="G1052"/>
    </row>
    <row r="1053" spans="2:7" x14ac:dyDescent="0.2">
      <c r="B1053"/>
      <c r="C1053"/>
      <c r="D1053"/>
      <c r="E1053"/>
      <c r="F1053"/>
      <c r="G1053"/>
    </row>
    <row r="1054" spans="2:7" x14ac:dyDescent="0.2">
      <c r="B1054"/>
      <c r="C1054"/>
      <c r="D1054"/>
      <c r="E1054"/>
      <c r="F1054"/>
      <c r="G1054"/>
    </row>
    <row r="1055" spans="2:7" x14ac:dyDescent="0.2">
      <c r="B1055"/>
      <c r="C1055"/>
      <c r="D1055"/>
      <c r="E1055"/>
      <c r="F1055"/>
      <c r="G1055"/>
    </row>
    <row r="1056" spans="2:7" x14ac:dyDescent="0.2">
      <c r="B1056"/>
      <c r="C1056"/>
      <c r="D1056"/>
      <c r="E1056"/>
      <c r="F1056"/>
      <c r="G1056"/>
    </row>
    <row r="1057" spans="2:7" x14ac:dyDescent="0.2">
      <c r="B1057"/>
      <c r="C1057"/>
      <c r="D1057"/>
      <c r="E1057"/>
      <c r="F1057"/>
      <c r="G1057"/>
    </row>
    <row r="1058" spans="2:7" x14ac:dyDescent="0.2">
      <c r="B1058"/>
      <c r="C1058"/>
      <c r="D1058"/>
      <c r="E1058"/>
      <c r="F1058"/>
      <c r="G1058"/>
    </row>
    <row r="1059" spans="2:7" x14ac:dyDescent="0.2">
      <c r="B1059"/>
      <c r="C1059"/>
      <c r="D1059"/>
      <c r="E1059"/>
      <c r="F1059"/>
      <c r="G1059"/>
    </row>
    <row r="1060" spans="2:7" x14ac:dyDescent="0.2">
      <c r="B1060"/>
      <c r="C1060"/>
      <c r="D1060"/>
      <c r="E1060"/>
      <c r="F1060"/>
      <c r="G1060"/>
    </row>
    <row r="1061" spans="2:7" x14ac:dyDescent="0.2">
      <c r="B1061"/>
      <c r="C1061"/>
      <c r="D1061"/>
      <c r="E1061"/>
      <c r="F1061"/>
      <c r="G1061"/>
    </row>
    <row r="1062" spans="2:7" x14ac:dyDescent="0.2">
      <c r="B1062"/>
      <c r="C1062"/>
      <c r="D1062"/>
      <c r="E1062"/>
      <c r="F1062"/>
      <c r="G1062"/>
    </row>
    <row r="1063" spans="2:7" x14ac:dyDescent="0.2">
      <c r="B1063"/>
      <c r="C1063"/>
      <c r="D1063"/>
      <c r="E1063"/>
      <c r="F1063"/>
      <c r="G1063"/>
    </row>
    <row r="1064" spans="2:7" x14ac:dyDescent="0.2">
      <c r="B1064"/>
      <c r="C1064"/>
      <c r="D1064"/>
      <c r="E1064"/>
      <c r="F1064"/>
      <c r="G1064"/>
    </row>
    <row r="1065" spans="2:7" x14ac:dyDescent="0.2">
      <c r="B1065"/>
      <c r="C1065"/>
      <c r="D1065"/>
      <c r="E1065"/>
      <c r="F1065"/>
      <c r="G1065"/>
    </row>
    <row r="1066" spans="2:7" x14ac:dyDescent="0.2">
      <c r="B1066"/>
      <c r="C1066"/>
      <c r="D1066"/>
      <c r="E1066"/>
      <c r="F1066"/>
      <c r="G1066"/>
    </row>
    <row r="1067" spans="2:7" x14ac:dyDescent="0.2">
      <c r="B1067"/>
      <c r="C1067"/>
      <c r="D1067"/>
      <c r="E1067"/>
      <c r="F1067"/>
      <c r="G1067"/>
    </row>
    <row r="1068" spans="2:7" x14ac:dyDescent="0.2">
      <c r="B1068"/>
      <c r="C1068"/>
      <c r="D1068"/>
      <c r="E1068"/>
      <c r="F1068"/>
      <c r="G1068"/>
    </row>
    <row r="1069" spans="2:7" x14ac:dyDescent="0.2">
      <c r="B1069"/>
      <c r="C1069"/>
      <c r="D1069"/>
      <c r="E1069"/>
      <c r="F1069"/>
      <c r="G1069"/>
    </row>
    <row r="1070" spans="2:7" x14ac:dyDescent="0.2">
      <c r="B1070"/>
      <c r="C1070"/>
      <c r="D1070"/>
      <c r="E1070"/>
      <c r="F1070"/>
      <c r="G1070"/>
    </row>
    <row r="1071" spans="2:7" x14ac:dyDescent="0.2">
      <c r="B1071"/>
      <c r="C1071"/>
      <c r="D1071"/>
      <c r="E1071"/>
      <c r="F1071"/>
      <c r="G1071"/>
    </row>
    <row r="1072" spans="2:7" x14ac:dyDescent="0.2">
      <c r="B1072"/>
      <c r="C1072"/>
      <c r="D1072"/>
      <c r="E1072"/>
      <c r="F1072"/>
      <c r="G1072"/>
    </row>
    <row r="1073" spans="2:7" x14ac:dyDescent="0.2">
      <c r="B1073"/>
      <c r="C1073"/>
      <c r="D1073"/>
      <c r="E1073"/>
      <c r="F1073"/>
      <c r="G1073"/>
    </row>
    <row r="1074" spans="2:7" x14ac:dyDescent="0.2">
      <c r="B1074"/>
      <c r="C1074"/>
      <c r="D1074"/>
      <c r="E1074"/>
      <c r="F1074"/>
      <c r="G1074"/>
    </row>
    <row r="1075" spans="2:7" x14ac:dyDescent="0.2">
      <c r="B1075"/>
      <c r="C1075"/>
      <c r="D1075"/>
      <c r="E1075"/>
      <c r="F1075"/>
      <c r="G1075"/>
    </row>
    <row r="1076" spans="2:7" x14ac:dyDescent="0.2">
      <c r="B1076"/>
      <c r="C1076"/>
      <c r="D1076"/>
      <c r="E1076"/>
      <c r="F1076"/>
      <c r="G1076"/>
    </row>
    <row r="1077" spans="2:7" x14ac:dyDescent="0.2">
      <c r="B1077"/>
      <c r="C1077"/>
      <c r="D1077"/>
      <c r="E1077"/>
      <c r="F1077"/>
      <c r="G1077"/>
    </row>
    <row r="1078" spans="2:7" x14ac:dyDescent="0.2">
      <c r="B1078"/>
      <c r="C1078"/>
      <c r="D1078"/>
      <c r="E1078"/>
      <c r="F1078"/>
      <c r="G1078"/>
    </row>
    <row r="1079" spans="2:7" x14ac:dyDescent="0.2">
      <c r="B1079"/>
      <c r="C1079"/>
      <c r="D1079"/>
      <c r="E1079"/>
      <c r="F1079"/>
      <c r="G1079"/>
    </row>
    <row r="1080" spans="2:7" x14ac:dyDescent="0.2">
      <c r="B1080"/>
      <c r="C1080"/>
      <c r="D1080"/>
      <c r="E1080"/>
      <c r="F1080"/>
      <c r="G1080"/>
    </row>
    <row r="1081" spans="2:7" x14ac:dyDescent="0.2">
      <c r="B1081"/>
      <c r="C1081"/>
      <c r="D1081"/>
      <c r="E1081"/>
      <c r="F1081"/>
      <c r="G1081"/>
    </row>
    <row r="1082" spans="2:7" x14ac:dyDescent="0.2">
      <c r="B1082"/>
      <c r="C1082"/>
      <c r="D1082"/>
      <c r="E1082"/>
      <c r="F1082"/>
      <c r="G1082"/>
    </row>
    <row r="1083" spans="2:7" x14ac:dyDescent="0.2">
      <c r="B1083"/>
      <c r="C1083"/>
      <c r="D1083"/>
      <c r="E1083"/>
      <c r="F1083"/>
      <c r="G1083"/>
    </row>
    <row r="1084" spans="2:7" x14ac:dyDescent="0.2">
      <c r="B1084"/>
      <c r="C1084"/>
      <c r="D1084"/>
      <c r="E1084"/>
      <c r="F1084"/>
      <c r="G1084"/>
    </row>
    <row r="1085" spans="2:7" x14ac:dyDescent="0.2">
      <c r="B1085"/>
      <c r="C1085"/>
      <c r="D1085"/>
      <c r="E1085"/>
      <c r="F1085"/>
      <c r="G1085"/>
    </row>
    <row r="1086" spans="2:7" x14ac:dyDescent="0.2">
      <c r="B1086"/>
      <c r="C1086"/>
      <c r="D1086"/>
      <c r="E1086"/>
      <c r="F1086"/>
      <c r="G1086"/>
    </row>
    <row r="1087" spans="2:7" x14ac:dyDescent="0.2">
      <c r="B1087"/>
      <c r="C1087"/>
      <c r="D1087"/>
      <c r="E1087"/>
      <c r="F1087"/>
      <c r="G1087"/>
    </row>
    <row r="1088" spans="2:7" x14ac:dyDescent="0.2">
      <c r="B1088"/>
      <c r="C1088"/>
      <c r="D1088"/>
      <c r="E1088"/>
      <c r="F1088"/>
      <c r="G1088"/>
    </row>
    <row r="1089" spans="2:7" x14ac:dyDescent="0.2">
      <c r="B1089"/>
      <c r="C1089"/>
      <c r="D1089"/>
      <c r="E1089"/>
      <c r="F1089"/>
      <c r="G1089"/>
    </row>
    <row r="1090" spans="2:7" x14ac:dyDescent="0.2">
      <c r="B1090"/>
      <c r="C1090"/>
      <c r="D1090"/>
      <c r="E1090"/>
      <c r="F1090"/>
      <c r="G1090"/>
    </row>
    <row r="1091" spans="2:7" x14ac:dyDescent="0.2">
      <c r="B1091"/>
      <c r="C1091"/>
      <c r="D1091"/>
      <c r="E1091"/>
      <c r="F1091"/>
      <c r="G1091"/>
    </row>
    <row r="1092" spans="2:7" x14ac:dyDescent="0.2">
      <c r="B1092"/>
      <c r="C1092"/>
      <c r="D1092"/>
      <c r="E1092"/>
      <c r="F1092"/>
      <c r="G1092"/>
    </row>
    <row r="1093" spans="2:7" x14ac:dyDescent="0.2">
      <c r="B1093"/>
      <c r="C1093"/>
      <c r="D1093"/>
      <c r="E1093"/>
      <c r="F1093"/>
      <c r="G1093"/>
    </row>
    <row r="1094" spans="2:7" x14ac:dyDescent="0.2">
      <c r="B1094"/>
      <c r="C1094"/>
      <c r="D1094"/>
      <c r="E1094"/>
      <c r="F1094"/>
      <c r="G1094"/>
    </row>
    <row r="1095" spans="2:7" x14ac:dyDescent="0.2">
      <c r="B1095"/>
      <c r="C1095"/>
      <c r="D1095"/>
      <c r="E1095"/>
      <c r="F1095"/>
      <c r="G1095"/>
    </row>
    <row r="1096" spans="2:7" x14ac:dyDescent="0.2">
      <c r="B1096"/>
      <c r="C1096"/>
      <c r="D1096"/>
      <c r="E1096"/>
      <c r="F1096"/>
      <c r="G1096"/>
    </row>
    <row r="1097" spans="2:7" x14ac:dyDescent="0.2">
      <c r="B1097"/>
      <c r="C1097"/>
      <c r="D1097"/>
      <c r="E1097"/>
      <c r="F1097"/>
      <c r="G1097"/>
    </row>
    <row r="1098" spans="2:7" x14ac:dyDescent="0.2">
      <c r="B1098"/>
      <c r="C1098"/>
      <c r="D1098"/>
      <c r="E1098"/>
      <c r="F1098"/>
      <c r="G1098"/>
    </row>
    <row r="1099" spans="2:7" x14ac:dyDescent="0.2">
      <c r="B1099"/>
      <c r="C1099"/>
      <c r="D1099"/>
      <c r="E1099"/>
      <c r="F1099"/>
      <c r="G1099"/>
    </row>
    <row r="1100" spans="2:7" x14ac:dyDescent="0.2">
      <c r="B1100"/>
      <c r="C1100"/>
      <c r="D1100"/>
      <c r="E1100"/>
      <c r="F1100"/>
      <c r="G1100"/>
    </row>
    <row r="1101" spans="2:7" x14ac:dyDescent="0.2">
      <c r="B1101"/>
      <c r="C1101"/>
      <c r="D1101"/>
      <c r="E1101"/>
      <c r="F1101"/>
      <c r="G1101"/>
    </row>
    <row r="1102" spans="2:7" x14ac:dyDescent="0.2">
      <c r="B1102"/>
      <c r="C1102"/>
      <c r="D1102"/>
      <c r="E1102"/>
      <c r="F1102"/>
      <c r="G1102"/>
    </row>
    <row r="1103" spans="2:7" x14ac:dyDescent="0.2">
      <c r="B1103"/>
      <c r="C1103"/>
      <c r="D1103"/>
      <c r="E1103"/>
      <c r="F1103"/>
      <c r="G1103"/>
    </row>
    <row r="1104" spans="2:7" x14ac:dyDescent="0.2">
      <c r="B1104"/>
      <c r="C1104"/>
      <c r="D1104"/>
      <c r="E1104"/>
      <c r="F1104"/>
      <c r="G1104"/>
    </row>
    <row r="1105" spans="2:7" x14ac:dyDescent="0.2">
      <c r="B1105"/>
      <c r="C1105"/>
      <c r="D1105"/>
      <c r="E1105"/>
      <c r="F1105"/>
      <c r="G1105"/>
    </row>
    <row r="1106" spans="2:7" x14ac:dyDescent="0.2">
      <c r="B1106"/>
      <c r="C1106"/>
      <c r="D1106"/>
      <c r="E1106"/>
      <c r="F1106"/>
      <c r="G1106"/>
    </row>
    <row r="1107" spans="2:7" x14ac:dyDescent="0.2">
      <c r="B1107"/>
      <c r="C1107"/>
      <c r="D1107"/>
      <c r="E1107"/>
      <c r="F1107"/>
      <c r="G1107"/>
    </row>
    <row r="1108" spans="2:7" x14ac:dyDescent="0.2">
      <c r="B1108"/>
      <c r="C1108"/>
      <c r="D1108"/>
      <c r="E1108"/>
      <c r="F1108"/>
      <c r="G1108"/>
    </row>
    <row r="1109" spans="2:7" x14ac:dyDescent="0.2">
      <c r="B1109"/>
      <c r="C1109"/>
      <c r="D1109"/>
      <c r="E1109"/>
      <c r="F1109"/>
      <c r="G1109"/>
    </row>
    <row r="1110" spans="2:7" x14ac:dyDescent="0.2">
      <c r="B1110"/>
      <c r="C1110"/>
      <c r="D1110"/>
      <c r="E1110"/>
      <c r="F1110"/>
      <c r="G1110"/>
    </row>
    <row r="1111" spans="2:7" x14ac:dyDescent="0.2">
      <c r="B1111"/>
      <c r="C1111"/>
      <c r="D1111"/>
      <c r="E1111"/>
      <c r="F1111"/>
      <c r="G1111"/>
    </row>
    <row r="1112" spans="2:7" x14ac:dyDescent="0.2">
      <c r="B1112"/>
      <c r="C1112"/>
      <c r="D1112"/>
      <c r="E1112"/>
      <c r="F1112"/>
      <c r="G1112"/>
    </row>
    <row r="1113" spans="2:7" x14ac:dyDescent="0.2">
      <c r="B1113"/>
      <c r="C1113"/>
      <c r="D1113"/>
      <c r="E1113"/>
      <c r="F1113"/>
      <c r="G1113"/>
    </row>
    <row r="1114" spans="2:7" x14ac:dyDescent="0.2">
      <c r="B1114"/>
      <c r="C1114"/>
      <c r="D1114"/>
      <c r="E1114"/>
      <c r="F1114"/>
      <c r="G1114"/>
    </row>
    <row r="1115" spans="2:7" x14ac:dyDescent="0.2">
      <c r="B1115"/>
      <c r="C1115"/>
      <c r="D1115"/>
      <c r="E1115"/>
      <c r="F1115"/>
      <c r="G1115"/>
    </row>
    <row r="1116" spans="2:7" x14ac:dyDescent="0.2">
      <c r="B1116"/>
      <c r="C1116"/>
      <c r="D1116"/>
      <c r="E1116"/>
      <c r="F1116"/>
      <c r="G1116"/>
    </row>
    <row r="1117" spans="2:7" x14ac:dyDescent="0.2">
      <c r="B1117"/>
      <c r="C1117"/>
      <c r="D1117"/>
      <c r="E1117"/>
      <c r="F1117"/>
      <c r="G1117"/>
    </row>
    <row r="1118" spans="2:7" x14ac:dyDescent="0.2">
      <c r="B1118"/>
      <c r="C1118"/>
      <c r="D1118"/>
      <c r="E1118"/>
      <c r="F1118"/>
      <c r="G1118"/>
    </row>
    <row r="1119" spans="2:7" x14ac:dyDescent="0.2">
      <c r="B1119"/>
      <c r="C1119"/>
      <c r="D1119"/>
      <c r="E1119"/>
      <c r="F1119"/>
      <c r="G1119"/>
    </row>
    <row r="1120" spans="2:7" x14ac:dyDescent="0.2">
      <c r="B1120"/>
      <c r="C1120"/>
      <c r="D1120"/>
      <c r="E1120"/>
      <c r="F1120"/>
      <c r="G1120"/>
    </row>
    <row r="1121" spans="2:7" x14ac:dyDescent="0.2">
      <c r="B1121"/>
      <c r="C1121"/>
      <c r="D1121"/>
      <c r="E1121"/>
      <c r="F1121"/>
      <c r="G1121"/>
    </row>
    <row r="1122" spans="2:7" x14ac:dyDescent="0.2">
      <c r="B1122"/>
      <c r="C1122"/>
      <c r="D1122"/>
      <c r="E1122"/>
      <c r="F1122"/>
      <c r="G1122"/>
    </row>
    <row r="1123" spans="2:7" x14ac:dyDescent="0.2">
      <c r="B1123"/>
      <c r="C1123"/>
      <c r="D1123"/>
      <c r="E1123"/>
      <c r="F1123"/>
      <c r="G1123"/>
    </row>
    <row r="1124" spans="2:7" x14ac:dyDescent="0.2">
      <c r="B1124"/>
      <c r="C1124"/>
      <c r="D1124"/>
      <c r="E1124"/>
      <c r="F1124"/>
      <c r="G1124"/>
    </row>
    <row r="1125" spans="2:7" x14ac:dyDescent="0.2">
      <c r="B1125"/>
      <c r="C1125"/>
      <c r="D1125"/>
      <c r="E1125"/>
      <c r="F1125"/>
      <c r="G1125"/>
    </row>
    <row r="1126" spans="2:7" x14ac:dyDescent="0.2">
      <c r="B1126"/>
      <c r="C1126"/>
      <c r="D1126"/>
      <c r="E1126"/>
      <c r="F1126"/>
      <c r="G1126"/>
    </row>
    <row r="1127" spans="2:7" x14ac:dyDescent="0.2">
      <c r="B1127"/>
      <c r="C1127"/>
      <c r="D1127"/>
      <c r="E1127"/>
      <c r="F1127"/>
      <c r="G1127"/>
    </row>
    <row r="1128" spans="2:7" x14ac:dyDescent="0.2">
      <c r="B1128"/>
      <c r="C1128"/>
      <c r="D1128"/>
      <c r="E1128"/>
      <c r="F1128"/>
      <c r="G1128"/>
    </row>
    <row r="1129" spans="2:7" x14ac:dyDescent="0.2">
      <c r="B1129"/>
      <c r="C1129"/>
      <c r="D1129"/>
      <c r="E1129"/>
      <c r="F1129"/>
      <c r="G1129"/>
    </row>
    <row r="1130" spans="2:7" x14ac:dyDescent="0.2">
      <c r="B1130"/>
      <c r="C1130"/>
      <c r="D1130"/>
      <c r="E1130"/>
      <c r="F1130"/>
      <c r="G1130"/>
    </row>
    <row r="1131" spans="2:7" x14ac:dyDescent="0.2">
      <c r="B1131"/>
      <c r="C1131"/>
      <c r="D1131"/>
      <c r="E1131"/>
      <c r="F1131"/>
      <c r="G1131"/>
    </row>
    <row r="1132" spans="2:7" x14ac:dyDescent="0.2">
      <c r="B1132"/>
      <c r="C1132"/>
      <c r="D1132"/>
      <c r="E1132"/>
      <c r="F1132"/>
      <c r="G1132"/>
    </row>
    <row r="1133" spans="2:7" x14ac:dyDescent="0.2">
      <c r="B1133"/>
      <c r="C1133"/>
      <c r="D1133"/>
      <c r="E1133"/>
      <c r="F1133"/>
      <c r="G1133"/>
    </row>
    <row r="1134" spans="2:7" x14ac:dyDescent="0.2">
      <c r="B1134"/>
      <c r="C1134"/>
      <c r="D1134"/>
      <c r="E1134"/>
      <c r="F1134"/>
      <c r="G1134"/>
    </row>
    <row r="1135" spans="2:7" x14ac:dyDescent="0.2">
      <c r="B1135"/>
      <c r="C1135"/>
      <c r="D1135"/>
      <c r="E1135"/>
      <c r="F1135"/>
      <c r="G1135"/>
    </row>
    <row r="1136" spans="2:7" x14ac:dyDescent="0.2">
      <c r="B1136"/>
      <c r="C1136"/>
      <c r="D1136"/>
      <c r="E1136"/>
      <c r="F1136"/>
      <c r="G1136"/>
    </row>
    <row r="1137" spans="2:7" x14ac:dyDescent="0.2">
      <c r="B1137"/>
      <c r="C1137"/>
      <c r="D1137"/>
      <c r="E1137"/>
      <c r="F1137"/>
      <c r="G1137"/>
    </row>
    <row r="1138" spans="2:7" x14ac:dyDescent="0.2">
      <c r="B1138"/>
      <c r="C1138"/>
      <c r="D1138"/>
      <c r="E1138"/>
      <c r="F1138"/>
      <c r="G1138"/>
    </row>
    <row r="1139" spans="2:7" x14ac:dyDescent="0.2">
      <c r="B1139"/>
      <c r="C1139"/>
      <c r="D1139"/>
      <c r="E1139"/>
      <c r="F1139"/>
      <c r="G1139"/>
    </row>
    <row r="1140" spans="2:7" x14ac:dyDescent="0.2">
      <c r="B1140"/>
      <c r="C1140"/>
      <c r="D1140"/>
      <c r="E1140"/>
      <c r="F1140"/>
      <c r="G1140"/>
    </row>
    <row r="1141" spans="2:7" x14ac:dyDescent="0.2">
      <c r="B1141"/>
      <c r="C1141"/>
      <c r="D1141"/>
      <c r="E1141"/>
      <c r="F1141"/>
      <c r="G1141"/>
    </row>
    <row r="1142" spans="2:7" x14ac:dyDescent="0.2">
      <c r="B1142"/>
      <c r="C1142"/>
      <c r="D1142"/>
      <c r="E1142"/>
      <c r="F1142"/>
      <c r="G1142"/>
    </row>
    <row r="1143" spans="2:7" x14ac:dyDescent="0.2">
      <c r="B1143"/>
      <c r="C1143"/>
      <c r="D1143"/>
      <c r="E1143"/>
      <c r="F1143"/>
      <c r="G1143"/>
    </row>
    <row r="1144" spans="2:7" x14ac:dyDescent="0.2">
      <c r="B1144"/>
      <c r="C1144"/>
      <c r="D1144"/>
      <c r="E1144"/>
      <c r="F1144"/>
      <c r="G1144"/>
    </row>
    <row r="1145" spans="2:7" x14ac:dyDescent="0.2">
      <c r="B1145"/>
      <c r="C1145"/>
      <c r="D1145"/>
      <c r="E1145"/>
      <c r="F1145"/>
      <c r="G1145"/>
    </row>
    <row r="1146" spans="2:7" x14ac:dyDescent="0.2">
      <c r="B1146"/>
      <c r="C1146"/>
      <c r="D1146"/>
      <c r="E1146"/>
      <c r="F1146"/>
      <c r="G1146"/>
    </row>
    <row r="1147" spans="2:7" x14ac:dyDescent="0.2">
      <c r="B1147"/>
      <c r="C1147"/>
      <c r="D1147"/>
      <c r="E1147"/>
      <c r="F1147"/>
      <c r="G1147"/>
    </row>
    <row r="1148" spans="2:7" x14ac:dyDescent="0.2">
      <c r="B1148"/>
      <c r="C1148"/>
      <c r="D1148"/>
      <c r="E1148"/>
      <c r="F1148"/>
      <c r="G1148"/>
    </row>
    <row r="1149" spans="2:7" x14ac:dyDescent="0.2">
      <c r="B1149"/>
      <c r="C1149"/>
      <c r="D1149"/>
      <c r="E1149"/>
      <c r="F1149"/>
      <c r="G1149"/>
    </row>
    <row r="1150" spans="2:7" x14ac:dyDescent="0.2">
      <c r="B1150"/>
      <c r="C1150"/>
      <c r="D1150"/>
      <c r="E1150"/>
      <c r="F1150"/>
      <c r="G1150"/>
    </row>
    <row r="1151" spans="2:7" x14ac:dyDescent="0.2">
      <c r="B1151"/>
      <c r="C1151"/>
      <c r="D1151"/>
      <c r="E1151"/>
      <c r="F1151"/>
      <c r="G1151"/>
    </row>
    <row r="1152" spans="2:7" x14ac:dyDescent="0.2">
      <c r="B1152"/>
      <c r="C1152"/>
      <c r="D1152"/>
      <c r="E1152"/>
      <c r="F1152"/>
      <c r="G1152"/>
    </row>
    <row r="1153" spans="2:7" x14ac:dyDescent="0.2">
      <c r="B1153"/>
      <c r="C1153"/>
      <c r="D1153"/>
      <c r="E1153"/>
      <c r="F1153"/>
      <c r="G1153"/>
    </row>
    <row r="1154" spans="2:7" x14ac:dyDescent="0.2">
      <c r="B1154"/>
      <c r="C1154"/>
      <c r="D1154"/>
      <c r="E1154"/>
      <c r="F1154"/>
      <c r="G1154"/>
    </row>
    <row r="1155" spans="2:7" x14ac:dyDescent="0.2">
      <c r="B1155"/>
      <c r="C1155"/>
      <c r="D1155"/>
      <c r="E1155"/>
      <c r="F1155"/>
      <c r="G1155"/>
    </row>
    <row r="1156" spans="2:7" x14ac:dyDescent="0.2">
      <c r="B1156"/>
      <c r="C1156"/>
      <c r="D1156"/>
      <c r="E1156"/>
      <c r="F1156"/>
      <c r="G1156"/>
    </row>
    <row r="1157" spans="2:7" x14ac:dyDescent="0.2">
      <c r="B1157"/>
      <c r="C1157"/>
      <c r="D1157"/>
      <c r="E1157"/>
      <c r="F1157"/>
      <c r="G1157"/>
    </row>
    <row r="1158" spans="2:7" x14ac:dyDescent="0.2">
      <c r="B1158"/>
      <c r="C1158"/>
      <c r="D1158"/>
      <c r="E1158"/>
      <c r="F1158"/>
      <c r="G1158"/>
    </row>
    <row r="1159" spans="2:7" x14ac:dyDescent="0.2">
      <c r="B1159"/>
      <c r="C1159"/>
      <c r="D1159"/>
      <c r="E1159"/>
      <c r="F1159"/>
      <c r="G1159"/>
    </row>
    <row r="1160" spans="2:7" x14ac:dyDescent="0.2">
      <c r="B1160"/>
      <c r="C1160"/>
      <c r="D1160"/>
      <c r="E1160"/>
      <c r="F1160"/>
      <c r="G1160"/>
    </row>
    <row r="1161" spans="2:7" x14ac:dyDescent="0.2">
      <c r="B1161"/>
      <c r="C1161"/>
      <c r="D1161"/>
      <c r="E1161"/>
      <c r="F1161"/>
      <c r="G1161"/>
    </row>
    <row r="1162" spans="2:7" x14ac:dyDescent="0.2">
      <c r="B1162"/>
      <c r="C1162"/>
      <c r="D1162"/>
      <c r="E1162"/>
      <c r="F1162"/>
      <c r="G1162"/>
    </row>
    <row r="1163" spans="2:7" x14ac:dyDescent="0.2">
      <c r="B1163"/>
      <c r="C1163"/>
      <c r="D1163"/>
      <c r="E1163"/>
      <c r="F1163"/>
      <c r="G1163"/>
    </row>
    <row r="1164" spans="2:7" x14ac:dyDescent="0.2">
      <c r="B1164"/>
      <c r="C1164"/>
      <c r="D1164"/>
      <c r="E1164"/>
      <c r="F1164"/>
      <c r="G1164"/>
    </row>
    <row r="1165" spans="2:7" x14ac:dyDescent="0.2">
      <c r="B1165"/>
      <c r="C1165"/>
      <c r="D1165"/>
      <c r="E1165"/>
      <c r="F1165"/>
      <c r="G1165"/>
    </row>
    <row r="1166" spans="2:7" x14ac:dyDescent="0.2">
      <c r="B1166"/>
      <c r="C1166"/>
      <c r="D1166"/>
      <c r="E1166"/>
      <c r="F1166"/>
      <c r="G1166"/>
    </row>
    <row r="1167" spans="2:7" x14ac:dyDescent="0.2">
      <c r="B1167"/>
      <c r="C1167"/>
      <c r="D1167"/>
      <c r="E1167"/>
      <c r="F1167"/>
      <c r="G1167"/>
    </row>
    <row r="1168" spans="2:7" x14ac:dyDescent="0.2">
      <c r="B1168"/>
      <c r="C1168"/>
      <c r="D1168"/>
      <c r="E1168"/>
      <c r="F1168"/>
      <c r="G1168"/>
    </row>
    <row r="1169" spans="2:7" x14ac:dyDescent="0.2">
      <c r="B1169"/>
      <c r="C1169"/>
      <c r="D1169"/>
      <c r="E1169"/>
      <c r="F1169"/>
      <c r="G1169"/>
    </row>
    <row r="1170" spans="2:7" x14ac:dyDescent="0.2">
      <c r="B1170"/>
      <c r="C1170"/>
      <c r="D1170"/>
      <c r="E1170"/>
      <c r="F1170"/>
      <c r="G1170"/>
    </row>
    <row r="1171" spans="2:7" x14ac:dyDescent="0.2">
      <c r="B1171"/>
      <c r="C1171"/>
      <c r="D1171"/>
      <c r="E1171"/>
      <c r="F1171"/>
      <c r="G1171"/>
    </row>
    <row r="1172" spans="2:7" x14ac:dyDescent="0.2">
      <c r="B1172"/>
      <c r="C1172"/>
      <c r="D1172"/>
      <c r="E1172"/>
      <c r="F1172"/>
      <c r="G1172"/>
    </row>
    <row r="1173" spans="2:7" x14ac:dyDescent="0.2">
      <c r="B1173"/>
      <c r="C1173"/>
      <c r="D1173"/>
      <c r="E1173"/>
      <c r="F1173"/>
      <c r="G1173"/>
    </row>
    <row r="1174" spans="2:7" x14ac:dyDescent="0.2">
      <c r="B1174"/>
      <c r="C1174"/>
      <c r="D1174"/>
      <c r="E1174"/>
      <c r="F1174"/>
      <c r="G1174"/>
    </row>
    <row r="1175" spans="2:7" x14ac:dyDescent="0.2">
      <c r="B1175"/>
      <c r="C1175"/>
      <c r="D1175"/>
      <c r="E1175"/>
      <c r="F1175"/>
      <c r="G1175"/>
    </row>
    <row r="1176" spans="2:7" x14ac:dyDescent="0.2">
      <c r="B1176"/>
      <c r="C1176"/>
      <c r="D1176"/>
      <c r="E1176"/>
      <c r="F1176"/>
      <c r="G1176"/>
    </row>
    <row r="1177" spans="2:7" x14ac:dyDescent="0.2">
      <c r="B1177"/>
      <c r="C1177"/>
      <c r="D1177"/>
      <c r="E1177"/>
      <c r="F1177"/>
      <c r="G1177"/>
    </row>
    <row r="1178" spans="2:7" x14ac:dyDescent="0.2">
      <c r="B1178"/>
      <c r="C1178"/>
      <c r="D1178"/>
      <c r="E1178"/>
      <c r="F1178"/>
      <c r="G1178"/>
    </row>
    <row r="1179" spans="2:7" x14ac:dyDescent="0.2">
      <c r="B1179"/>
      <c r="C1179"/>
      <c r="D1179"/>
      <c r="E1179"/>
      <c r="F1179"/>
      <c r="G1179"/>
    </row>
    <row r="1180" spans="2:7" x14ac:dyDescent="0.2">
      <c r="B1180"/>
      <c r="C1180"/>
      <c r="D1180"/>
      <c r="E1180"/>
      <c r="F1180"/>
      <c r="G1180"/>
    </row>
    <row r="1181" spans="2:7" x14ac:dyDescent="0.2">
      <c r="B1181"/>
      <c r="C1181"/>
      <c r="D1181"/>
      <c r="E1181"/>
      <c r="F1181"/>
      <c r="G1181"/>
    </row>
    <row r="1182" spans="2:7" x14ac:dyDescent="0.2">
      <c r="B1182"/>
      <c r="C1182"/>
      <c r="D1182"/>
      <c r="E1182"/>
      <c r="F1182"/>
      <c r="G1182"/>
    </row>
    <row r="1183" spans="2:7" x14ac:dyDescent="0.2">
      <c r="B1183"/>
      <c r="C1183"/>
      <c r="D1183"/>
      <c r="E1183"/>
      <c r="F1183"/>
      <c r="G1183"/>
    </row>
    <row r="1184" spans="2:7" x14ac:dyDescent="0.2">
      <c r="B1184"/>
      <c r="C1184"/>
      <c r="D1184"/>
      <c r="E1184"/>
      <c r="F1184"/>
      <c r="G1184"/>
    </row>
    <row r="1185" spans="2:7" x14ac:dyDescent="0.2">
      <c r="B1185"/>
      <c r="C1185"/>
      <c r="D1185"/>
      <c r="E1185"/>
      <c r="F1185"/>
      <c r="G1185"/>
    </row>
    <row r="1186" spans="2:7" x14ac:dyDescent="0.2">
      <c r="B1186"/>
      <c r="C1186"/>
      <c r="D1186"/>
      <c r="E1186"/>
      <c r="F1186"/>
      <c r="G1186"/>
    </row>
    <row r="1187" spans="2:7" x14ac:dyDescent="0.2">
      <c r="B1187"/>
      <c r="C1187"/>
      <c r="D1187"/>
      <c r="E1187"/>
      <c r="F1187"/>
      <c r="G1187"/>
    </row>
    <row r="1188" spans="2:7" x14ac:dyDescent="0.2">
      <c r="B1188"/>
      <c r="C1188"/>
      <c r="D1188"/>
      <c r="E1188"/>
      <c r="F1188"/>
      <c r="G1188"/>
    </row>
    <row r="1189" spans="2:7" x14ac:dyDescent="0.2">
      <c r="B1189"/>
      <c r="C1189"/>
      <c r="D1189"/>
      <c r="E1189"/>
      <c r="F1189"/>
      <c r="G1189"/>
    </row>
    <row r="1190" spans="2:7" x14ac:dyDescent="0.2">
      <c r="B1190"/>
      <c r="C1190"/>
      <c r="D1190"/>
      <c r="E1190"/>
      <c r="F1190"/>
      <c r="G1190"/>
    </row>
    <row r="1191" spans="2:7" x14ac:dyDescent="0.2">
      <c r="B1191"/>
      <c r="C1191"/>
      <c r="D1191"/>
      <c r="E1191"/>
      <c r="F1191"/>
      <c r="G1191"/>
    </row>
    <row r="1192" spans="2:7" x14ac:dyDescent="0.2">
      <c r="B1192"/>
      <c r="C1192"/>
      <c r="D1192"/>
      <c r="E1192"/>
      <c r="F1192"/>
      <c r="G1192"/>
    </row>
    <row r="1193" spans="2:7" x14ac:dyDescent="0.2">
      <c r="B1193"/>
      <c r="C1193"/>
      <c r="D1193"/>
      <c r="E1193"/>
      <c r="F1193"/>
      <c r="G1193"/>
    </row>
    <row r="1194" spans="2:7" x14ac:dyDescent="0.2">
      <c r="B1194"/>
      <c r="C1194"/>
      <c r="D1194"/>
      <c r="E1194"/>
      <c r="F1194"/>
      <c r="G1194"/>
    </row>
    <row r="1195" spans="2:7" x14ac:dyDescent="0.2">
      <c r="B1195"/>
      <c r="C1195"/>
      <c r="D1195"/>
      <c r="E1195"/>
      <c r="F1195"/>
      <c r="G1195"/>
    </row>
    <row r="1196" spans="2:7" x14ac:dyDescent="0.2">
      <c r="B1196"/>
      <c r="C1196"/>
      <c r="D1196"/>
      <c r="E1196"/>
      <c r="F1196"/>
      <c r="G1196"/>
    </row>
    <row r="1197" spans="2:7" x14ac:dyDescent="0.2">
      <c r="B1197"/>
      <c r="C1197"/>
      <c r="D1197"/>
      <c r="E1197"/>
      <c r="F1197"/>
      <c r="G1197"/>
    </row>
    <row r="1198" spans="2:7" x14ac:dyDescent="0.2">
      <c r="B1198"/>
      <c r="C1198"/>
      <c r="D1198"/>
      <c r="E1198"/>
      <c r="F1198"/>
      <c r="G1198"/>
    </row>
    <row r="1199" spans="2:7" x14ac:dyDescent="0.2">
      <c r="B1199"/>
      <c r="C1199"/>
      <c r="D1199"/>
      <c r="E1199"/>
      <c r="F1199"/>
      <c r="G1199"/>
    </row>
    <row r="1200" spans="2:7" x14ac:dyDescent="0.2">
      <c r="B1200"/>
      <c r="C1200"/>
      <c r="D1200"/>
      <c r="E1200"/>
      <c r="F1200"/>
      <c r="G1200"/>
    </row>
    <row r="1201" spans="2:7" x14ac:dyDescent="0.2">
      <c r="B1201"/>
      <c r="C1201"/>
      <c r="D1201"/>
      <c r="E1201"/>
      <c r="F1201"/>
      <c r="G1201"/>
    </row>
    <row r="1202" spans="2:7" x14ac:dyDescent="0.2">
      <c r="B1202"/>
      <c r="C1202"/>
      <c r="D1202"/>
      <c r="E1202"/>
      <c r="F1202"/>
      <c r="G1202"/>
    </row>
    <row r="1203" spans="2:7" x14ac:dyDescent="0.2">
      <c r="B1203"/>
      <c r="C1203"/>
      <c r="D1203"/>
      <c r="E1203"/>
      <c r="F1203"/>
      <c r="G1203"/>
    </row>
    <row r="1204" spans="2:7" x14ac:dyDescent="0.2">
      <c r="B1204"/>
      <c r="C1204"/>
      <c r="D1204"/>
      <c r="E1204"/>
      <c r="F1204"/>
      <c r="G1204"/>
    </row>
    <row r="1205" spans="2:7" x14ac:dyDescent="0.2">
      <c r="B1205"/>
      <c r="C1205"/>
      <c r="D1205"/>
      <c r="E1205"/>
      <c r="F1205"/>
      <c r="G1205"/>
    </row>
    <row r="1206" spans="2:7" x14ac:dyDescent="0.2">
      <c r="B1206"/>
      <c r="C1206"/>
      <c r="D1206"/>
      <c r="E1206"/>
      <c r="F1206"/>
      <c r="G1206"/>
    </row>
    <row r="1207" spans="2:7" x14ac:dyDescent="0.2">
      <c r="B1207"/>
      <c r="C1207"/>
      <c r="D1207"/>
      <c r="E1207"/>
      <c r="F1207"/>
      <c r="G1207"/>
    </row>
    <row r="1208" spans="2:7" x14ac:dyDescent="0.2">
      <c r="B1208"/>
      <c r="C1208"/>
      <c r="D1208"/>
      <c r="E1208"/>
      <c r="F1208"/>
      <c r="G1208"/>
    </row>
    <row r="1209" spans="2:7" x14ac:dyDescent="0.2">
      <c r="B1209"/>
      <c r="C1209"/>
      <c r="D1209"/>
      <c r="E1209"/>
      <c r="F1209"/>
      <c r="G1209"/>
    </row>
    <row r="1210" spans="2:7" x14ac:dyDescent="0.2">
      <c r="B1210"/>
      <c r="C1210"/>
      <c r="D1210"/>
      <c r="E1210"/>
      <c r="F1210"/>
      <c r="G1210"/>
    </row>
    <row r="1211" spans="2:7" x14ac:dyDescent="0.2">
      <c r="B1211"/>
      <c r="C1211"/>
      <c r="D1211"/>
      <c r="E1211"/>
      <c r="F1211"/>
      <c r="G1211"/>
    </row>
    <row r="1212" spans="2:7" x14ac:dyDescent="0.2">
      <c r="B1212"/>
      <c r="C1212"/>
      <c r="D1212"/>
      <c r="E1212"/>
      <c r="F1212"/>
      <c r="G1212"/>
    </row>
    <row r="1213" spans="2:7" x14ac:dyDescent="0.2">
      <c r="B1213"/>
      <c r="C1213"/>
      <c r="D1213"/>
      <c r="E1213"/>
      <c r="F1213"/>
      <c r="G1213"/>
    </row>
    <row r="1214" spans="2:7" x14ac:dyDescent="0.2">
      <c r="B1214"/>
      <c r="C1214"/>
      <c r="D1214"/>
      <c r="E1214"/>
      <c r="F1214"/>
      <c r="G1214"/>
    </row>
    <row r="1215" spans="2:7" x14ac:dyDescent="0.2">
      <c r="B1215"/>
      <c r="C1215"/>
      <c r="D1215"/>
      <c r="E1215"/>
      <c r="F1215"/>
      <c r="G1215"/>
    </row>
    <row r="1216" spans="2:7" x14ac:dyDescent="0.2">
      <c r="B1216"/>
      <c r="C1216"/>
      <c r="D1216"/>
      <c r="E1216"/>
      <c r="F1216"/>
      <c r="G1216"/>
    </row>
    <row r="1217" spans="2:7" x14ac:dyDescent="0.2">
      <c r="B1217"/>
      <c r="C1217"/>
      <c r="D1217"/>
      <c r="E1217"/>
      <c r="F1217"/>
      <c r="G1217"/>
    </row>
    <row r="1218" spans="2:7" x14ac:dyDescent="0.2">
      <c r="B1218"/>
      <c r="C1218"/>
      <c r="D1218"/>
      <c r="E1218"/>
      <c r="F1218"/>
      <c r="G1218"/>
    </row>
    <row r="1219" spans="2:7" x14ac:dyDescent="0.2">
      <c r="B1219"/>
      <c r="C1219"/>
      <c r="D1219"/>
      <c r="E1219"/>
      <c r="F1219"/>
      <c r="G1219"/>
    </row>
    <row r="1220" spans="2:7" x14ac:dyDescent="0.2">
      <c r="B1220"/>
      <c r="C1220"/>
      <c r="D1220"/>
      <c r="E1220"/>
      <c r="F1220"/>
      <c r="G1220"/>
    </row>
    <row r="1221" spans="2:7" x14ac:dyDescent="0.2">
      <c r="B1221"/>
      <c r="C1221"/>
      <c r="D1221"/>
      <c r="E1221"/>
      <c r="F1221"/>
      <c r="G1221"/>
    </row>
    <row r="1222" spans="2:7" x14ac:dyDescent="0.2">
      <c r="B1222"/>
      <c r="C1222"/>
      <c r="D1222"/>
      <c r="E1222"/>
      <c r="F1222"/>
      <c r="G1222"/>
    </row>
    <row r="1223" spans="2:7" x14ac:dyDescent="0.2">
      <c r="B1223"/>
      <c r="C1223"/>
      <c r="D1223"/>
      <c r="E1223"/>
      <c r="F1223"/>
      <c r="G1223"/>
    </row>
    <row r="1224" spans="2:7" x14ac:dyDescent="0.2">
      <c r="B1224"/>
      <c r="C1224"/>
      <c r="D1224"/>
      <c r="E1224"/>
      <c r="F1224"/>
      <c r="G1224"/>
    </row>
    <row r="1225" spans="2:7" x14ac:dyDescent="0.2">
      <c r="B1225"/>
      <c r="C1225"/>
      <c r="D1225"/>
      <c r="E1225"/>
      <c r="F1225"/>
      <c r="G1225"/>
    </row>
    <row r="1226" spans="2:7" x14ac:dyDescent="0.2">
      <c r="B1226"/>
      <c r="C1226"/>
      <c r="D1226"/>
      <c r="E1226"/>
      <c r="F1226"/>
      <c r="G1226"/>
    </row>
    <row r="1227" spans="2:7" x14ac:dyDescent="0.2">
      <c r="B1227"/>
      <c r="C1227"/>
      <c r="D1227"/>
      <c r="E1227"/>
      <c r="F1227"/>
      <c r="G1227"/>
    </row>
    <row r="1228" spans="2:7" x14ac:dyDescent="0.2">
      <c r="B1228"/>
      <c r="C1228"/>
      <c r="D1228"/>
      <c r="E1228"/>
      <c r="F1228"/>
      <c r="G1228"/>
    </row>
    <row r="1229" spans="2:7" x14ac:dyDescent="0.2">
      <c r="B1229"/>
      <c r="C1229"/>
      <c r="D1229"/>
      <c r="E1229"/>
      <c r="F1229"/>
      <c r="G1229"/>
    </row>
    <row r="1230" spans="2:7" x14ac:dyDescent="0.2">
      <c r="B1230"/>
      <c r="C1230"/>
      <c r="D1230"/>
      <c r="E1230"/>
      <c r="F1230"/>
      <c r="G1230"/>
    </row>
    <row r="1231" spans="2:7" x14ac:dyDescent="0.2">
      <c r="B1231"/>
      <c r="C1231"/>
      <c r="D1231"/>
      <c r="E1231"/>
      <c r="F1231"/>
      <c r="G1231"/>
    </row>
    <row r="1232" spans="2:7" x14ac:dyDescent="0.2">
      <c r="B1232"/>
      <c r="C1232"/>
      <c r="D1232"/>
      <c r="E1232"/>
      <c r="F1232"/>
      <c r="G1232"/>
    </row>
    <row r="1233" spans="2:7" x14ac:dyDescent="0.2">
      <c r="B1233"/>
      <c r="C1233"/>
      <c r="D1233"/>
      <c r="E1233"/>
      <c r="F1233"/>
      <c r="G1233"/>
    </row>
    <row r="1234" spans="2:7" x14ac:dyDescent="0.2">
      <c r="B1234"/>
      <c r="C1234"/>
      <c r="D1234"/>
      <c r="E1234"/>
      <c r="F1234"/>
      <c r="G1234"/>
    </row>
    <row r="1235" spans="2:7" x14ac:dyDescent="0.2">
      <c r="B1235"/>
      <c r="C1235"/>
      <c r="D1235"/>
      <c r="E1235"/>
      <c r="F1235"/>
      <c r="G1235"/>
    </row>
    <row r="1236" spans="2:7" x14ac:dyDescent="0.2">
      <c r="B1236"/>
      <c r="C1236"/>
      <c r="D1236"/>
      <c r="E1236"/>
      <c r="F1236"/>
      <c r="G1236"/>
    </row>
    <row r="1237" spans="2:7" x14ac:dyDescent="0.2">
      <c r="B1237"/>
      <c r="C1237"/>
      <c r="D1237"/>
      <c r="E1237"/>
      <c r="F1237"/>
      <c r="G1237"/>
    </row>
    <row r="1238" spans="2:7" x14ac:dyDescent="0.2">
      <c r="B1238"/>
      <c r="C1238"/>
      <c r="D1238"/>
      <c r="E1238"/>
      <c r="F1238"/>
      <c r="G1238"/>
    </row>
    <row r="1239" spans="2:7" x14ac:dyDescent="0.2">
      <c r="B1239"/>
      <c r="C1239"/>
      <c r="D1239"/>
      <c r="E1239"/>
      <c r="F1239"/>
      <c r="G1239"/>
    </row>
    <row r="1240" spans="2:7" x14ac:dyDescent="0.2">
      <c r="B1240"/>
      <c r="C1240"/>
      <c r="D1240"/>
      <c r="E1240"/>
      <c r="F1240"/>
      <c r="G1240"/>
    </row>
    <row r="1241" spans="2:7" x14ac:dyDescent="0.2">
      <c r="B1241"/>
      <c r="C1241"/>
      <c r="D1241"/>
      <c r="E1241"/>
      <c r="F1241"/>
      <c r="G1241"/>
    </row>
    <row r="1242" spans="2:7" x14ac:dyDescent="0.2">
      <c r="B1242"/>
      <c r="C1242"/>
      <c r="D1242"/>
      <c r="E1242"/>
      <c r="F1242"/>
      <c r="G1242"/>
    </row>
    <row r="1243" spans="2:7" x14ac:dyDescent="0.2">
      <c r="B1243"/>
      <c r="C1243"/>
      <c r="D1243"/>
      <c r="E1243"/>
      <c r="F1243"/>
      <c r="G1243"/>
    </row>
    <row r="1244" spans="2:7" x14ac:dyDescent="0.2">
      <c r="B1244"/>
      <c r="C1244"/>
      <c r="D1244"/>
      <c r="E1244"/>
      <c r="F1244"/>
      <c r="G1244"/>
    </row>
    <row r="1245" spans="2:7" x14ac:dyDescent="0.2">
      <c r="B1245"/>
      <c r="C1245"/>
      <c r="D1245"/>
      <c r="E1245"/>
      <c r="F1245"/>
      <c r="G1245"/>
    </row>
    <row r="1246" spans="2:7" x14ac:dyDescent="0.2">
      <c r="B1246"/>
      <c r="C1246"/>
      <c r="D1246"/>
      <c r="E1246"/>
      <c r="F1246"/>
      <c r="G1246"/>
    </row>
    <row r="1247" spans="2:7" x14ac:dyDescent="0.2">
      <c r="B1247"/>
      <c r="C1247"/>
      <c r="D1247"/>
      <c r="E1247"/>
      <c r="F1247"/>
      <c r="G1247"/>
    </row>
    <row r="1248" spans="2:7" x14ac:dyDescent="0.2">
      <c r="B1248"/>
      <c r="C1248"/>
      <c r="D1248"/>
      <c r="E1248"/>
      <c r="F1248"/>
      <c r="G1248"/>
    </row>
    <row r="1249" spans="2:7" x14ac:dyDescent="0.2">
      <c r="B1249"/>
      <c r="C1249"/>
      <c r="D1249"/>
      <c r="E1249"/>
      <c r="F1249"/>
      <c r="G1249"/>
    </row>
    <row r="1250" spans="2:7" x14ac:dyDescent="0.2">
      <c r="B1250"/>
      <c r="C1250"/>
      <c r="D1250"/>
      <c r="E1250"/>
      <c r="F1250"/>
      <c r="G1250"/>
    </row>
    <row r="1251" spans="2:7" x14ac:dyDescent="0.2">
      <c r="B1251"/>
      <c r="C1251"/>
      <c r="D1251"/>
      <c r="E1251"/>
      <c r="F1251"/>
      <c r="G1251"/>
    </row>
    <row r="1252" spans="2:7" x14ac:dyDescent="0.2">
      <c r="B1252"/>
      <c r="C1252"/>
      <c r="D1252"/>
      <c r="E1252"/>
      <c r="F1252"/>
      <c r="G1252"/>
    </row>
    <row r="1253" spans="2:7" x14ac:dyDescent="0.2">
      <c r="B1253"/>
      <c r="C1253"/>
      <c r="D1253"/>
      <c r="E1253"/>
      <c r="F1253"/>
      <c r="G1253"/>
    </row>
    <row r="1254" spans="2:7" x14ac:dyDescent="0.2">
      <c r="B1254"/>
      <c r="C1254"/>
      <c r="D1254"/>
      <c r="E1254"/>
      <c r="F1254"/>
      <c r="G1254"/>
    </row>
    <row r="1255" spans="2:7" x14ac:dyDescent="0.2">
      <c r="B1255"/>
      <c r="C1255"/>
      <c r="D1255"/>
      <c r="E1255"/>
      <c r="F1255"/>
      <c r="G1255"/>
    </row>
    <row r="1256" spans="2:7" x14ac:dyDescent="0.2">
      <c r="B1256"/>
      <c r="C1256"/>
      <c r="D1256"/>
      <c r="E1256"/>
      <c r="F1256"/>
      <c r="G1256"/>
    </row>
    <row r="1257" spans="2:7" x14ac:dyDescent="0.2">
      <c r="B1257"/>
      <c r="C1257"/>
      <c r="D1257"/>
      <c r="E1257"/>
      <c r="F1257"/>
      <c r="G1257"/>
    </row>
    <row r="1258" spans="2:7" x14ac:dyDescent="0.2">
      <c r="B1258"/>
      <c r="C1258"/>
      <c r="D1258"/>
      <c r="E1258"/>
      <c r="F1258"/>
      <c r="G1258"/>
    </row>
    <row r="1259" spans="2:7" x14ac:dyDescent="0.2">
      <c r="B1259"/>
      <c r="C1259"/>
      <c r="D1259"/>
      <c r="E1259"/>
      <c r="F1259"/>
      <c r="G1259"/>
    </row>
    <row r="1260" spans="2:7" x14ac:dyDescent="0.2">
      <c r="B1260"/>
      <c r="C1260"/>
      <c r="D1260"/>
      <c r="E1260"/>
      <c r="F1260"/>
      <c r="G1260"/>
    </row>
    <row r="1261" spans="2:7" x14ac:dyDescent="0.2">
      <c r="B1261"/>
      <c r="C1261"/>
      <c r="D1261"/>
      <c r="E1261"/>
      <c r="F1261"/>
      <c r="G1261"/>
    </row>
    <row r="1262" spans="2:7" x14ac:dyDescent="0.2">
      <c r="B1262"/>
      <c r="C1262"/>
      <c r="D1262"/>
      <c r="E1262"/>
      <c r="F1262"/>
      <c r="G1262"/>
    </row>
    <row r="1263" spans="2:7" x14ac:dyDescent="0.2">
      <c r="B1263"/>
      <c r="C1263"/>
      <c r="D1263"/>
      <c r="E1263"/>
      <c r="F1263"/>
      <c r="G1263"/>
    </row>
    <row r="1264" spans="2:7" x14ac:dyDescent="0.2">
      <c r="B1264"/>
      <c r="C1264"/>
      <c r="D1264"/>
      <c r="E1264"/>
      <c r="F1264"/>
      <c r="G1264"/>
    </row>
    <row r="1265" spans="2:7" x14ac:dyDescent="0.2">
      <c r="B1265"/>
      <c r="C1265"/>
      <c r="D1265"/>
      <c r="E1265"/>
      <c r="F1265"/>
      <c r="G1265"/>
    </row>
    <row r="1266" spans="2:7" x14ac:dyDescent="0.2">
      <c r="B1266"/>
      <c r="C1266"/>
      <c r="D1266"/>
      <c r="E1266"/>
      <c r="F1266"/>
      <c r="G1266"/>
    </row>
    <row r="1267" spans="2:7" x14ac:dyDescent="0.2">
      <c r="B1267"/>
      <c r="C1267"/>
      <c r="D1267"/>
      <c r="E1267"/>
      <c r="F1267"/>
      <c r="G1267"/>
    </row>
    <row r="1268" spans="2:7" x14ac:dyDescent="0.2">
      <c r="B1268"/>
      <c r="C1268"/>
      <c r="D1268"/>
      <c r="E1268"/>
      <c r="F1268"/>
      <c r="G1268"/>
    </row>
    <row r="1269" spans="2:7" x14ac:dyDescent="0.2">
      <c r="B1269"/>
      <c r="C1269"/>
      <c r="D1269"/>
      <c r="E1269"/>
      <c r="F1269"/>
      <c r="G1269"/>
    </row>
    <row r="1270" spans="2:7" x14ac:dyDescent="0.2">
      <c r="B1270"/>
      <c r="C1270"/>
      <c r="D1270"/>
      <c r="E1270"/>
      <c r="F1270"/>
      <c r="G1270"/>
    </row>
    <row r="1271" spans="2:7" x14ac:dyDescent="0.2">
      <c r="B1271"/>
      <c r="C1271"/>
      <c r="D1271"/>
      <c r="E1271"/>
      <c r="F1271"/>
      <c r="G1271"/>
    </row>
    <row r="1272" spans="2:7" x14ac:dyDescent="0.2">
      <c r="B1272"/>
      <c r="C1272"/>
      <c r="D1272"/>
      <c r="E1272"/>
      <c r="F1272"/>
      <c r="G1272"/>
    </row>
    <row r="1273" spans="2:7" x14ac:dyDescent="0.2">
      <c r="B1273"/>
      <c r="C1273"/>
      <c r="D1273"/>
      <c r="E1273"/>
      <c r="F1273"/>
      <c r="G1273"/>
    </row>
    <row r="1274" spans="2:7" x14ac:dyDescent="0.2">
      <c r="B1274"/>
      <c r="C1274"/>
      <c r="D1274"/>
      <c r="E1274"/>
      <c r="F1274"/>
      <c r="G1274"/>
    </row>
    <row r="1275" spans="2:7" x14ac:dyDescent="0.2">
      <c r="B1275"/>
      <c r="C1275"/>
      <c r="D1275"/>
      <c r="E1275"/>
      <c r="F1275"/>
      <c r="G1275"/>
    </row>
    <row r="1276" spans="2:7" x14ac:dyDescent="0.2">
      <c r="B1276"/>
      <c r="C1276"/>
      <c r="D1276"/>
      <c r="E1276"/>
      <c r="F1276"/>
      <c r="G1276"/>
    </row>
    <row r="1277" spans="2:7" x14ac:dyDescent="0.2">
      <c r="B1277"/>
      <c r="C1277"/>
      <c r="D1277"/>
      <c r="E1277"/>
      <c r="F1277"/>
      <c r="G1277"/>
    </row>
    <row r="1278" spans="2:7" x14ac:dyDescent="0.2">
      <c r="B1278"/>
      <c r="C1278"/>
      <c r="D1278"/>
      <c r="E1278"/>
      <c r="F1278"/>
      <c r="G1278"/>
    </row>
    <row r="1279" spans="2:7" x14ac:dyDescent="0.2">
      <c r="B1279"/>
      <c r="C1279"/>
      <c r="D1279"/>
      <c r="E1279"/>
      <c r="F1279"/>
      <c r="G1279"/>
    </row>
    <row r="1280" spans="2:7" x14ac:dyDescent="0.2">
      <c r="B1280"/>
      <c r="C1280"/>
      <c r="D1280"/>
      <c r="E1280"/>
      <c r="F1280"/>
      <c r="G1280"/>
    </row>
    <row r="1281" spans="2:7" x14ac:dyDescent="0.2">
      <c r="B1281"/>
      <c r="C1281"/>
      <c r="D1281"/>
      <c r="E1281"/>
      <c r="F1281"/>
      <c r="G1281"/>
    </row>
    <row r="1282" spans="2:7" x14ac:dyDescent="0.2">
      <c r="B1282"/>
      <c r="C1282"/>
      <c r="D1282"/>
      <c r="E1282"/>
      <c r="F1282"/>
      <c r="G1282"/>
    </row>
    <row r="1283" spans="2:7" x14ac:dyDescent="0.2">
      <c r="B1283"/>
      <c r="C1283"/>
      <c r="D1283"/>
      <c r="E1283"/>
      <c r="F1283"/>
      <c r="G1283"/>
    </row>
    <row r="1284" spans="2:7" x14ac:dyDescent="0.2">
      <c r="B1284"/>
      <c r="C1284"/>
      <c r="D1284"/>
      <c r="E1284"/>
      <c r="F1284"/>
      <c r="G1284"/>
    </row>
    <row r="1285" spans="2:7" x14ac:dyDescent="0.2">
      <c r="B1285"/>
      <c r="C1285"/>
      <c r="D1285"/>
      <c r="E1285"/>
      <c r="F1285"/>
      <c r="G1285"/>
    </row>
    <row r="1286" spans="2:7" x14ac:dyDescent="0.2">
      <c r="B1286"/>
      <c r="C1286"/>
      <c r="D1286"/>
      <c r="E1286"/>
      <c r="F1286"/>
      <c r="G1286"/>
    </row>
    <row r="1287" spans="2:7" x14ac:dyDescent="0.2">
      <c r="B1287"/>
      <c r="C1287"/>
      <c r="D1287"/>
      <c r="E1287"/>
      <c r="F1287"/>
      <c r="G1287"/>
    </row>
    <row r="1288" spans="2:7" x14ac:dyDescent="0.2">
      <c r="B1288"/>
      <c r="C1288"/>
      <c r="D1288"/>
      <c r="E1288"/>
      <c r="F1288"/>
      <c r="G1288"/>
    </row>
    <row r="1289" spans="2:7" x14ac:dyDescent="0.2">
      <c r="B1289"/>
      <c r="C1289"/>
      <c r="D1289"/>
      <c r="E1289"/>
      <c r="F1289"/>
      <c r="G1289"/>
    </row>
    <row r="1290" spans="2:7" x14ac:dyDescent="0.2">
      <c r="B1290"/>
      <c r="C1290"/>
      <c r="D1290"/>
      <c r="E1290"/>
      <c r="F1290"/>
      <c r="G1290"/>
    </row>
    <row r="1291" spans="2:7" x14ac:dyDescent="0.2">
      <c r="B1291"/>
      <c r="C1291"/>
      <c r="D1291"/>
      <c r="E1291"/>
      <c r="F1291"/>
      <c r="G1291"/>
    </row>
    <row r="1292" spans="2:7" x14ac:dyDescent="0.2">
      <c r="B1292"/>
      <c r="C1292"/>
      <c r="D1292"/>
      <c r="E1292"/>
      <c r="F1292"/>
      <c r="G1292"/>
    </row>
    <row r="1293" spans="2:7" x14ac:dyDescent="0.2">
      <c r="B1293"/>
      <c r="C1293"/>
      <c r="D1293"/>
      <c r="E1293"/>
      <c r="F1293"/>
      <c r="G1293"/>
    </row>
    <row r="1294" spans="2:7" x14ac:dyDescent="0.2">
      <c r="B1294"/>
      <c r="C1294"/>
      <c r="D1294"/>
      <c r="E1294"/>
      <c r="F1294"/>
      <c r="G1294"/>
    </row>
    <row r="1295" spans="2:7" x14ac:dyDescent="0.2">
      <c r="B1295"/>
      <c r="C1295"/>
      <c r="D1295"/>
      <c r="E1295"/>
      <c r="F1295"/>
      <c r="G1295"/>
    </row>
    <row r="1296" spans="2:7" x14ac:dyDescent="0.2">
      <c r="B1296"/>
      <c r="C1296"/>
      <c r="D1296"/>
      <c r="E1296"/>
      <c r="F1296"/>
      <c r="G1296"/>
    </row>
    <row r="1297" spans="2:7" x14ac:dyDescent="0.2">
      <c r="B1297"/>
      <c r="C1297"/>
      <c r="D1297"/>
      <c r="E1297"/>
      <c r="F1297"/>
      <c r="G1297"/>
    </row>
    <row r="1298" spans="2:7" x14ac:dyDescent="0.2">
      <c r="B1298"/>
      <c r="C1298"/>
      <c r="D1298"/>
      <c r="E1298"/>
      <c r="F1298"/>
      <c r="G1298"/>
    </row>
    <row r="1299" spans="2:7" x14ac:dyDescent="0.2">
      <c r="B1299"/>
      <c r="C1299"/>
      <c r="D1299"/>
      <c r="E1299"/>
      <c r="F1299"/>
      <c r="G1299"/>
    </row>
    <row r="1300" spans="2:7" x14ac:dyDescent="0.2">
      <c r="B1300"/>
      <c r="C1300"/>
      <c r="D1300"/>
      <c r="E1300"/>
      <c r="F1300"/>
      <c r="G1300"/>
    </row>
    <row r="1301" spans="2:7" x14ac:dyDescent="0.2">
      <c r="B1301"/>
      <c r="C1301"/>
      <c r="D1301"/>
      <c r="E1301"/>
      <c r="F1301"/>
      <c r="G1301"/>
    </row>
    <row r="1302" spans="2:7" x14ac:dyDescent="0.2">
      <c r="B1302"/>
      <c r="C1302"/>
      <c r="D1302"/>
      <c r="E1302"/>
      <c r="F1302"/>
      <c r="G1302"/>
    </row>
    <row r="1303" spans="2:7" x14ac:dyDescent="0.2">
      <c r="B1303"/>
      <c r="C1303"/>
      <c r="D1303"/>
      <c r="E1303"/>
      <c r="F1303"/>
      <c r="G1303"/>
    </row>
    <row r="1304" spans="2:7" x14ac:dyDescent="0.2">
      <c r="B1304"/>
      <c r="C1304"/>
      <c r="D1304"/>
      <c r="E1304"/>
      <c r="F1304"/>
      <c r="G1304"/>
    </row>
    <row r="1305" spans="2:7" x14ac:dyDescent="0.2">
      <c r="B1305"/>
      <c r="C1305"/>
      <c r="D1305"/>
      <c r="E1305"/>
      <c r="F1305"/>
      <c r="G1305"/>
    </row>
    <row r="1306" spans="2:7" x14ac:dyDescent="0.2">
      <c r="B1306"/>
      <c r="C1306"/>
      <c r="D1306"/>
      <c r="E1306"/>
      <c r="F1306"/>
      <c r="G1306"/>
    </row>
    <row r="1307" spans="2:7" x14ac:dyDescent="0.2">
      <c r="B1307"/>
      <c r="C1307"/>
      <c r="D1307"/>
      <c r="E1307"/>
      <c r="F1307"/>
      <c r="G1307"/>
    </row>
    <row r="1308" spans="2:7" x14ac:dyDescent="0.2">
      <c r="B1308"/>
      <c r="C1308"/>
      <c r="D1308"/>
      <c r="E1308"/>
      <c r="F1308"/>
      <c r="G1308"/>
    </row>
    <row r="1309" spans="2:7" x14ac:dyDescent="0.2">
      <c r="B1309"/>
      <c r="C1309"/>
      <c r="D1309"/>
      <c r="E1309"/>
      <c r="F1309"/>
      <c r="G1309"/>
    </row>
    <row r="1310" spans="2:7" x14ac:dyDescent="0.2">
      <c r="B1310"/>
      <c r="C1310"/>
      <c r="D1310"/>
      <c r="E1310"/>
      <c r="F1310"/>
      <c r="G1310"/>
    </row>
    <row r="1311" spans="2:7" x14ac:dyDescent="0.2">
      <c r="B1311"/>
      <c r="C1311"/>
      <c r="D1311"/>
      <c r="E1311"/>
      <c r="F1311"/>
      <c r="G1311"/>
    </row>
    <row r="1312" spans="2:7" x14ac:dyDescent="0.2">
      <c r="B1312"/>
      <c r="C1312"/>
      <c r="D1312"/>
      <c r="E1312"/>
      <c r="F1312"/>
      <c r="G1312"/>
    </row>
    <row r="1313" spans="2:7" x14ac:dyDescent="0.2">
      <c r="B1313"/>
      <c r="C1313"/>
      <c r="D1313"/>
      <c r="E1313"/>
      <c r="F1313"/>
      <c r="G1313"/>
    </row>
    <row r="1314" spans="2:7" x14ac:dyDescent="0.2">
      <c r="B1314"/>
      <c r="C1314"/>
      <c r="D1314"/>
      <c r="E1314"/>
      <c r="F1314"/>
      <c r="G1314"/>
    </row>
    <row r="1315" spans="2:7" x14ac:dyDescent="0.2">
      <c r="B1315"/>
      <c r="C1315"/>
      <c r="D1315"/>
      <c r="E1315"/>
      <c r="F1315"/>
      <c r="G1315"/>
    </row>
    <row r="1316" spans="2:7" x14ac:dyDescent="0.2">
      <c r="B1316"/>
      <c r="C1316"/>
      <c r="D1316"/>
      <c r="E1316"/>
      <c r="F1316"/>
      <c r="G1316"/>
    </row>
    <row r="1317" spans="2:7" x14ac:dyDescent="0.2">
      <c r="B1317"/>
      <c r="C1317"/>
      <c r="D1317"/>
      <c r="E1317"/>
      <c r="F1317"/>
      <c r="G1317"/>
    </row>
    <row r="1318" spans="2:7" x14ac:dyDescent="0.2">
      <c r="B1318"/>
      <c r="C1318"/>
      <c r="D1318"/>
      <c r="E1318"/>
      <c r="F1318"/>
      <c r="G1318"/>
    </row>
    <row r="1319" spans="2:7" x14ac:dyDescent="0.2">
      <c r="B1319"/>
      <c r="C1319"/>
      <c r="D1319"/>
      <c r="E1319"/>
      <c r="F1319"/>
      <c r="G1319"/>
    </row>
    <row r="1320" spans="2:7" x14ac:dyDescent="0.2">
      <c r="B1320"/>
      <c r="C1320"/>
      <c r="D1320"/>
      <c r="E1320"/>
      <c r="F1320"/>
      <c r="G1320"/>
    </row>
    <row r="1321" spans="2:7" x14ac:dyDescent="0.2">
      <c r="B1321"/>
      <c r="C1321"/>
      <c r="D1321"/>
      <c r="E1321"/>
      <c r="F1321"/>
      <c r="G1321"/>
    </row>
    <row r="1322" spans="2:7" x14ac:dyDescent="0.2">
      <c r="B1322"/>
      <c r="C1322"/>
      <c r="D1322"/>
      <c r="E1322"/>
      <c r="F1322"/>
      <c r="G1322"/>
    </row>
    <row r="1323" spans="2:7" x14ac:dyDescent="0.2">
      <c r="B1323"/>
      <c r="C1323"/>
      <c r="D1323"/>
      <c r="E1323"/>
      <c r="F1323"/>
      <c r="G1323"/>
    </row>
    <row r="1324" spans="2:7" x14ac:dyDescent="0.2">
      <c r="B1324"/>
      <c r="C1324"/>
      <c r="D1324"/>
      <c r="E1324"/>
      <c r="F1324"/>
      <c r="G1324"/>
    </row>
    <row r="1325" spans="2:7" x14ac:dyDescent="0.2">
      <c r="B1325"/>
      <c r="C1325"/>
      <c r="D1325"/>
      <c r="E1325"/>
      <c r="F1325"/>
      <c r="G1325"/>
    </row>
    <row r="1326" spans="2:7" x14ac:dyDescent="0.2">
      <c r="B1326"/>
      <c r="C1326"/>
      <c r="D1326"/>
      <c r="E1326"/>
      <c r="F1326"/>
      <c r="G1326"/>
    </row>
    <row r="1327" spans="2:7" x14ac:dyDescent="0.2">
      <c r="B1327"/>
      <c r="C1327"/>
      <c r="D1327"/>
      <c r="E1327"/>
      <c r="F1327"/>
      <c r="G1327"/>
    </row>
    <row r="1328" spans="2:7" x14ac:dyDescent="0.2">
      <c r="B1328"/>
      <c r="C1328"/>
      <c r="D1328"/>
      <c r="E1328"/>
      <c r="F1328"/>
      <c r="G1328"/>
    </row>
    <row r="1329" spans="2:7" x14ac:dyDescent="0.2">
      <c r="B1329"/>
      <c r="C1329"/>
      <c r="D1329"/>
      <c r="E1329"/>
      <c r="F1329"/>
      <c r="G1329"/>
    </row>
    <row r="1330" spans="2:7" x14ac:dyDescent="0.2">
      <c r="B1330"/>
      <c r="C1330"/>
      <c r="D1330"/>
      <c r="E1330"/>
      <c r="F1330"/>
      <c r="G1330"/>
    </row>
    <row r="1331" spans="2:7" x14ac:dyDescent="0.2">
      <c r="B1331"/>
      <c r="C1331"/>
      <c r="D1331"/>
      <c r="E1331"/>
      <c r="F1331"/>
      <c r="G1331"/>
    </row>
    <row r="1332" spans="2:7" x14ac:dyDescent="0.2">
      <c r="B1332"/>
      <c r="C1332"/>
      <c r="D1332"/>
      <c r="E1332"/>
      <c r="F1332"/>
      <c r="G1332"/>
    </row>
    <row r="1333" spans="2:7" x14ac:dyDescent="0.2">
      <c r="B1333"/>
      <c r="C1333"/>
      <c r="D1333"/>
      <c r="E1333"/>
      <c r="F1333"/>
      <c r="G1333"/>
    </row>
    <row r="1334" spans="2:7" x14ac:dyDescent="0.2">
      <c r="B1334"/>
      <c r="C1334"/>
      <c r="D1334"/>
      <c r="E1334"/>
      <c r="F1334"/>
      <c r="G1334"/>
    </row>
    <row r="1335" spans="2:7" x14ac:dyDescent="0.2">
      <c r="B1335"/>
      <c r="C1335"/>
      <c r="D1335"/>
      <c r="E1335"/>
      <c r="F1335"/>
      <c r="G1335"/>
    </row>
    <row r="1336" spans="2:7" x14ac:dyDescent="0.2">
      <c r="B1336"/>
      <c r="C1336"/>
      <c r="D1336"/>
      <c r="E1336"/>
      <c r="F1336"/>
      <c r="G1336"/>
    </row>
    <row r="1337" spans="2:7" x14ac:dyDescent="0.2">
      <c r="B1337"/>
      <c r="C1337"/>
      <c r="D1337"/>
      <c r="E1337"/>
      <c r="F1337"/>
      <c r="G1337"/>
    </row>
    <row r="1338" spans="2:7" x14ac:dyDescent="0.2">
      <c r="B1338"/>
      <c r="C1338"/>
      <c r="D1338"/>
      <c r="E1338"/>
      <c r="F1338"/>
      <c r="G1338"/>
    </row>
    <row r="1339" spans="2:7" x14ac:dyDescent="0.2">
      <c r="B1339"/>
      <c r="C1339"/>
      <c r="D1339"/>
      <c r="E1339"/>
      <c r="F1339"/>
      <c r="G1339"/>
    </row>
    <row r="1340" spans="2:7" x14ac:dyDescent="0.2">
      <c r="B1340"/>
      <c r="C1340"/>
      <c r="D1340"/>
      <c r="E1340"/>
      <c r="F1340"/>
      <c r="G1340"/>
    </row>
    <row r="1341" spans="2:7" x14ac:dyDescent="0.2">
      <c r="B1341"/>
      <c r="C1341"/>
      <c r="D1341"/>
      <c r="E1341"/>
      <c r="F1341"/>
      <c r="G1341"/>
    </row>
    <row r="1342" spans="2:7" x14ac:dyDescent="0.2">
      <c r="B1342"/>
      <c r="C1342"/>
      <c r="D1342"/>
      <c r="E1342"/>
      <c r="F1342"/>
      <c r="G1342"/>
    </row>
    <row r="1343" spans="2:7" x14ac:dyDescent="0.2">
      <c r="B1343"/>
      <c r="C1343"/>
      <c r="D1343"/>
      <c r="E1343"/>
      <c r="F1343"/>
      <c r="G1343"/>
    </row>
    <row r="1344" spans="2:7" x14ac:dyDescent="0.2">
      <c r="B1344"/>
      <c r="C1344"/>
      <c r="D1344"/>
      <c r="E1344"/>
      <c r="F1344"/>
      <c r="G1344"/>
    </row>
    <row r="1345" spans="2:7" x14ac:dyDescent="0.2">
      <c r="B1345"/>
      <c r="C1345"/>
      <c r="D1345"/>
      <c r="E1345"/>
      <c r="F1345"/>
      <c r="G1345"/>
    </row>
    <row r="1346" spans="2:7" x14ac:dyDescent="0.2">
      <c r="B1346"/>
      <c r="C1346"/>
      <c r="D1346"/>
      <c r="E1346"/>
      <c r="F1346"/>
      <c r="G1346"/>
    </row>
    <row r="1347" spans="2:7" x14ac:dyDescent="0.2">
      <c r="B1347"/>
      <c r="C1347"/>
      <c r="D1347"/>
      <c r="E1347"/>
      <c r="F1347"/>
      <c r="G1347"/>
    </row>
    <row r="1348" spans="2:7" x14ac:dyDescent="0.2">
      <c r="B1348"/>
      <c r="C1348"/>
      <c r="D1348"/>
      <c r="E1348"/>
      <c r="F1348"/>
      <c r="G1348"/>
    </row>
    <row r="1349" spans="2:7" x14ac:dyDescent="0.2">
      <c r="B1349"/>
      <c r="C1349"/>
      <c r="D1349"/>
      <c r="E1349"/>
      <c r="F1349"/>
      <c r="G1349"/>
    </row>
    <row r="1350" spans="2:7" x14ac:dyDescent="0.2">
      <c r="B1350"/>
      <c r="C1350"/>
      <c r="D1350"/>
      <c r="E1350"/>
      <c r="F1350"/>
      <c r="G1350"/>
    </row>
    <row r="1351" spans="2:7" x14ac:dyDescent="0.2">
      <c r="B1351"/>
      <c r="C1351"/>
      <c r="D1351"/>
      <c r="E1351"/>
      <c r="F1351"/>
      <c r="G1351"/>
    </row>
    <row r="1352" spans="2:7" x14ac:dyDescent="0.2">
      <c r="B1352"/>
      <c r="C1352"/>
      <c r="D1352"/>
      <c r="E1352"/>
      <c r="F1352"/>
      <c r="G1352"/>
    </row>
    <row r="1353" spans="2:7" x14ac:dyDescent="0.2">
      <c r="B1353"/>
      <c r="C1353"/>
      <c r="D1353"/>
      <c r="E1353"/>
      <c r="F1353"/>
      <c r="G1353"/>
    </row>
    <row r="1354" spans="2:7" x14ac:dyDescent="0.2">
      <c r="B1354"/>
      <c r="C1354"/>
      <c r="D1354"/>
      <c r="E1354"/>
      <c r="F1354"/>
      <c r="G1354"/>
    </row>
    <row r="1355" spans="2:7" x14ac:dyDescent="0.2">
      <c r="B1355"/>
      <c r="C1355"/>
      <c r="D1355"/>
      <c r="E1355"/>
      <c r="F1355"/>
      <c r="G1355"/>
    </row>
    <row r="1356" spans="2:7" x14ac:dyDescent="0.2">
      <c r="B1356"/>
      <c r="C1356"/>
      <c r="D1356"/>
      <c r="E1356"/>
      <c r="F1356"/>
      <c r="G1356"/>
    </row>
    <row r="1357" spans="2:7" x14ac:dyDescent="0.2">
      <c r="B1357"/>
      <c r="C1357"/>
      <c r="D1357"/>
      <c r="E1357"/>
      <c r="F1357"/>
      <c r="G1357"/>
    </row>
    <row r="1358" spans="2:7" x14ac:dyDescent="0.2">
      <c r="B1358"/>
      <c r="C1358"/>
      <c r="D1358"/>
      <c r="E1358"/>
      <c r="F1358"/>
      <c r="G1358"/>
    </row>
    <row r="1359" spans="2:7" x14ac:dyDescent="0.2">
      <c r="B1359"/>
      <c r="C1359"/>
      <c r="D1359"/>
      <c r="E1359"/>
      <c r="F1359"/>
      <c r="G1359"/>
    </row>
    <row r="1360" spans="2:7" x14ac:dyDescent="0.2">
      <c r="B1360"/>
      <c r="C1360"/>
      <c r="D1360"/>
      <c r="E1360"/>
      <c r="F1360"/>
      <c r="G1360"/>
    </row>
    <row r="1361" spans="2:7" x14ac:dyDescent="0.2">
      <c r="B1361"/>
      <c r="C1361"/>
      <c r="D1361"/>
      <c r="E1361"/>
      <c r="F1361"/>
      <c r="G1361"/>
    </row>
    <row r="1362" spans="2:7" x14ac:dyDescent="0.2">
      <c r="B1362"/>
      <c r="C1362"/>
      <c r="D1362"/>
      <c r="E1362"/>
      <c r="F1362"/>
      <c r="G1362"/>
    </row>
    <row r="1363" spans="2:7" x14ac:dyDescent="0.2">
      <c r="B1363"/>
      <c r="C1363"/>
      <c r="D1363"/>
      <c r="E1363"/>
      <c r="F1363"/>
      <c r="G1363"/>
    </row>
    <row r="1364" spans="2:7" x14ac:dyDescent="0.2">
      <c r="B1364"/>
      <c r="C1364"/>
      <c r="D1364"/>
      <c r="E1364"/>
      <c r="F1364"/>
      <c r="G1364"/>
    </row>
    <row r="1365" spans="2:7" x14ac:dyDescent="0.2">
      <c r="B1365"/>
      <c r="C1365"/>
      <c r="D1365"/>
      <c r="E1365"/>
      <c r="F1365"/>
      <c r="G1365"/>
    </row>
    <row r="1366" spans="2:7" x14ac:dyDescent="0.2">
      <c r="B1366"/>
      <c r="C1366"/>
      <c r="D1366"/>
      <c r="E1366"/>
      <c r="F1366"/>
      <c r="G1366"/>
    </row>
    <row r="1367" spans="2:7" x14ac:dyDescent="0.2">
      <c r="B1367"/>
      <c r="C1367"/>
      <c r="D1367"/>
      <c r="E1367"/>
      <c r="F1367"/>
      <c r="G1367"/>
    </row>
    <row r="1368" spans="2:7" x14ac:dyDescent="0.2">
      <c r="B1368"/>
      <c r="C1368"/>
      <c r="D1368"/>
      <c r="E1368"/>
      <c r="F1368"/>
      <c r="G1368"/>
    </row>
    <row r="1369" spans="2:7" x14ac:dyDescent="0.2">
      <c r="B1369"/>
      <c r="C1369"/>
      <c r="D1369"/>
      <c r="E1369"/>
      <c r="F1369"/>
      <c r="G1369"/>
    </row>
    <row r="1370" spans="2:7" x14ac:dyDescent="0.2">
      <c r="B1370"/>
      <c r="C1370"/>
      <c r="D1370"/>
      <c r="E1370"/>
      <c r="F1370"/>
      <c r="G1370"/>
    </row>
    <row r="1371" spans="2:7" x14ac:dyDescent="0.2">
      <c r="B1371"/>
      <c r="C1371"/>
      <c r="D1371"/>
      <c r="E1371"/>
      <c r="F1371"/>
      <c r="G1371"/>
    </row>
    <row r="1372" spans="2:7" x14ac:dyDescent="0.2">
      <c r="B1372"/>
      <c r="C1372"/>
      <c r="D1372"/>
      <c r="E1372"/>
      <c r="F1372"/>
      <c r="G1372"/>
    </row>
    <row r="1373" spans="2:7" x14ac:dyDescent="0.2">
      <c r="B1373"/>
      <c r="C1373"/>
      <c r="D1373"/>
      <c r="E1373"/>
      <c r="F1373"/>
      <c r="G1373"/>
    </row>
    <row r="1374" spans="2:7" x14ac:dyDescent="0.2">
      <c r="B1374"/>
      <c r="C1374"/>
      <c r="D1374"/>
      <c r="E1374"/>
      <c r="F1374"/>
      <c r="G1374"/>
    </row>
    <row r="1375" spans="2:7" x14ac:dyDescent="0.2">
      <c r="B1375"/>
      <c r="C1375"/>
      <c r="D1375"/>
      <c r="E1375"/>
      <c r="F1375"/>
      <c r="G1375"/>
    </row>
    <row r="1376" spans="2:7" x14ac:dyDescent="0.2">
      <c r="B1376"/>
      <c r="C1376"/>
      <c r="D1376"/>
      <c r="E1376"/>
      <c r="F1376"/>
      <c r="G1376"/>
    </row>
    <row r="1377" spans="2:7" x14ac:dyDescent="0.2">
      <c r="B1377"/>
      <c r="C1377"/>
      <c r="D1377"/>
      <c r="E1377"/>
      <c r="F1377"/>
      <c r="G1377"/>
    </row>
    <row r="1378" spans="2:7" x14ac:dyDescent="0.2">
      <c r="B1378"/>
      <c r="C1378"/>
      <c r="D1378"/>
      <c r="E1378"/>
      <c r="F1378"/>
      <c r="G1378"/>
    </row>
    <row r="1379" spans="2:7" x14ac:dyDescent="0.2">
      <c r="B1379"/>
      <c r="C1379"/>
      <c r="D1379"/>
      <c r="E1379"/>
      <c r="F1379"/>
      <c r="G1379"/>
    </row>
    <row r="1380" spans="2:7" x14ac:dyDescent="0.2">
      <c r="B1380"/>
      <c r="C1380"/>
      <c r="D1380"/>
      <c r="E1380"/>
      <c r="F1380"/>
      <c r="G1380"/>
    </row>
    <row r="1381" spans="2:7" x14ac:dyDescent="0.2">
      <c r="B1381"/>
      <c r="C1381"/>
      <c r="D1381"/>
      <c r="E1381"/>
      <c r="F1381"/>
      <c r="G1381"/>
    </row>
    <row r="1382" spans="2:7" x14ac:dyDescent="0.2">
      <c r="B1382"/>
      <c r="C1382"/>
      <c r="D1382"/>
      <c r="E1382"/>
      <c r="F1382"/>
      <c r="G1382"/>
    </row>
    <row r="1383" spans="2:7" x14ac:dyDescent="0.2">
      <c r="B1383"/>
      <c r="C1383"/>
      <c r="D1383"/>
      <c r="E1383"/>
      <c r="F1383"/>
      <c r="G1383"/>
    </row>
    <row r="1384" spans="2:7" x14ac:dyDescent="0.2">
      <c r="B1384"/>
      <c r="C1384"/>
      <c r="D1384"/>
      <c r="E1384"/>
      <c r="F1384"/>
      <c r="G1384"/>
    </row>
    <row r="1385" spans="2:7" x14ac:dyDescent="0.2">
      <c r="B1385"/>
      <c r="C1385"/>
      <c r="D1385"/>
      <c r="E1385"/>
      <c r="F1385"/>
      <c r="G1385"/>
    </row>
    <row r="1386" spans="2:7" x14ac:dyDescent="0.2">
      <c r="B1386"/>
      <c r="C1386"/>
      <c r="D1386"/>
      <c r="E1386"/>
      <c r="F1386"/>
      <c r="G1386"/>
    </row>
    <row r="1387" spans="2:7" x14ac:dyDescent="0.2">
      <c r="B1387"/>
      <c r="C1387"/>
      <c r="D1387"/>
      <c r="E1387"/>
      <c r="F1387"/>
      <c r="G1387"/>
    </row>
    <row r="1388" spans="2:7" x14ac:dyDescent="0.2">
      <c r="B1388"/>
      <c r="C1388"/>
      <c r="D1388"/>
      <c r="E1388"/>
      <c r="F1388"/>
      <c r="G1388"/>
    </row>
    <row r="1389" spans="2:7" x14ac:dyDescent="0.2">
      <c r="B1389"/>
      <c r="C1389"/>
      <c r="D1389"/>
      <c r="E1389"/>
      <c r="F1389"/>
      <c r="G1389"/>
    </row>
    <row r="1390" spans="2:7" x14ac:dyDescent="0.2">
      <c r="B1390"/>
      <c r="C1390"/>
      <c r="D1390"/>
      <c r="E1390"/>
      <c r="F1390"/>
      <c r="G1390"/>
    </row>
    <row r="1391" spans="2:7" x14ac:dyDescent="0.2">
      <c r="B1391"/>
      <c r="C1391"/>
      <c r="D1391"/>
      <c r="E1391"/>
      <c r="F1391"/>
      <c r="G1391"/>
    </row>
    <row r="1392" spans="2:7" x14ac:dyDescent="0.2">
      <c r="B1392"/>
      <c r="C1392"/>
      <c r="D1392"/>
      <c r="E1392"/>
      <c r="F1392"/>
      <c r="G1392"/>
    </row>
    <row r="1393" spans="2:7" x14ac:dyDescent="0.2">
      <c r="B1393"/>
      <c r="C1393"/>
      <c r="D1393"/>
      <c r="E1393"/>
      <c r="F1393"/>
      <c r="G1393"/>
    </row>
    <row r="1394" spans="2:7" x14ac:dyDescent="0.2">
      <c r="B1394"/>
      <c r="C1394"/>
      <c r="D1394"/>
      <c r="E1394"/>
      <c r="F1394"/>
      <c r="G1394"/>
    </row>
    <row r="1395" spans="2:7" x14ac:dyDescent="0.2">
      <c r="B1395"/>
      <c r="C1395"/>
      <c r="D1395"/>
      <c r="E1395"/>
      <c r="F1395"/>
      <c r="G1395"/>
    </row>
    <row r="1396" spans="2:7" x14ac:dyDescent="0.2">
      <c r="B1396"/>
      <c r="C1396"/>
      <c r="D1396"/>
      <c r="E1396"/>
      <c r="F1396"/>
      <c r="G1396"/>
    </row>
    <row r="1397" spans="2:7" x14ac:dyDescent="0.2">
      <c r="B1397"/>
      <c r="C1397"/>
      <c r="D1397"/>
      <c r="E1397"/>
      <c r="F1397"/>
      <c r="G1397"/>
    </row>
    <row r="1398" spans="2:7" x14ac:dyDescent="0.2">
      <c r="B1398"/>
      <c r="C1398"/>
      <c r="D1398"/>
      <c r="E1398"/>
      <c r="F1398"/>
      <c r="G1398"/>
    </row>
    <row r="1399" spans="2:7" x14ac:dyDescent="0.2">
      <c r="B1399"/>
      <c r="C1399"/>
      <c r="D1399"/>
      <c r="E1399"/>
      <c r="F1399"/>
      <c r="G1399"/>
    </row>
    <row r="1400" spans="2:7" x14ac:dyDescent="0.2">
      <c r="B1400"/>
      <c r="C1400"/>
      <c r="D1400"/>
      <c r="E1400"/>
      <c r="F1400"/>
      <c r="G1400"/>
    </row>
    <row r="1401" spans="2:7" x14ac:dyDescent="0.2">
      <c r="B1401"/>
      <c r="C1401"/>
      <c r="D1401"/>
      <c r="E1401"/>
      <c r="F1401"/>
      <c r="G1401"/>
    </row>
    <row r="1402" spans="2:7" x14ac:dyDescent="0.2">
      <c r="B1402"/>
      <c r="C1402"/>
      <c r="D1402"/>
      <c r="E1402"/>
      <c r="F1402"/>
      <c r="G1402"/>
    </row>
    <row r="1403" spans="2:7" x14ac:dyDescent="0.2">
      <c r="B1403"/>
      <c r="C1403"/>
      <c r="D1403"/>
      <c r="E1403"/>
      <c r="F1403"/>
      <c r="G1403"/>
    </row>
    <row r="1404" spans="2:7" x14ac:dyDescent="0.2">
      <c r="B1404"/>
      <c r="C1404"/>
      <c r="D1404"/>
      <c r="E1404"/>
      <c r="F1404"/>
      <c r="G1404"/>
    </row>
    <row r="1405" spans="2:7" x14ac:dyDescent="0.2">
      <c r="B1405"/>
      <c r="C1405"/>
      <c r="D1405"/>
      <c r="E1405"/>
      <c r="F1405"/>
      <c r="G1405"/>
    </row>
    <row r="1406" spans="2:7" x14ac:dyDescent="0.2">
      <c r="B1406"/>
      <c r="C1406"/>
      <c r="D1406"/>
      <c r="E1406"/>
      <c r="F1406"/>
      <c r="G1406"/>
    </row>
    <row r="1407" spans="2:7" x14ac:dyDescent="0.2">
      <c r="B1407"/>
      <c r="C1407"/>
      <c r="D1407"/>
      <c r="E1407"/>
      <c r="F1407"/>
      <c r="G1407"/>
    </row>
    <row r="1408" spans="2:7" x14ac:dyDescent="0.2">
      <c r="B1408"/>
      <c r="C1408"/>
      <c r="D1408"/>
      <c r="E1408"/>
      <c r="F1408"/>
      <c r="G1408"/>
    </row>
    <row r="1409" spans="2:7" x14ac:dyDescent="0.2">
      <c r="B1409"/>
      <c r="C1409"/>
      <c r="D1409"/>
      <c r="E1409"/>
      <c r="F1409"/>
      <c r="G1409"/>
    </row>
    <row r="1410" spans="2:7" x14ac:dyDescent="0.2">
      <c r="B1410"/>
      <c r="C1410"/>
      <c r="D1410"/>
      <c r="E1410"/>
      <c r="F1410"/>
      <c r="G1410"/>
    </row>
    <row r="1411" spans="2:7" x14ac:dyDescent="0.2">
      <c r="B1411"/>
      <c r="C1411"/>
      <c r="D1411"/>
      <c r="E1411"/>
      <c r="F1411"/>
      <c r="G1411"/>
    </row>
    <row r="1412" spans="2:7" x14ac:dyDescent="0.2">
      <c r="B1412"/>
      <c r="C1412"/>
      <c r="D1412"/>
      <c r="E1412"/>
      <c r="F1412"/>
      <c r="G1412"/>
    </row>
    <row r="1413" spans="2:7" x14ac:dyDescent="0.2">
      <c r="B1413"/>
      <c r="C1413"/>
      <c r="D1413"/>
      <c r="E1413"/>
      <c r="F1413"/>
      <c r="G1413"/>
    </row>
    <row r="1414" spans="2:7" x14ac:dyDescent="0.2">
      <c r="B1414"/>
      <c r="C1414"/>
      <c r="D1414"/>
      <c r="E1414"/>
      <c r="F1414"/>
      <c r="G1414"/>
    </row>
    <row r="1415" spans="2:7" x14ac:dyDescent="0.2">
      <c r="B1415"/>
      <c r="C1415"/>
      <c r="D1415"/>
      <c r="E1415"/>
      <c r="F1415"/>
      <c r="G1415"/>
    </row>
    <row r="1416" spans="2:7" x14ac:dyDescent="0.2">
      <c r="B1416"/>
      <c r="C1416"/>
      <c r="D1416"/>
      <c r="E1416"/>
      <c r="F1416"/>
      <c r="G1416"/>
    </row>
    <row r="1417" spans="2:7" x14ac:dyDescent="0.2">
      <c r="B1417"/>
      <c r="C1417"/>
      <c r="D1417"/>
      <c r="E1417"/>
      <c r="F1417"/>
      <c r="G1417"/>
    </row>
    <row r="1418" spans="2:7" x14ac:dyDescent="0.2">
      <c r="B1418"/>
      <c r="C1418"/>
      <c r="D1418"/>
      <c r="E1418"/>
      <c r="F1418"/>
      <c r="G1418"/>
    </row>
    <row r="1419" spans="2:7" x14ac:dyDescent="0.2">
      <c r="B1419"/>
      <c r="C1419"/>
      <c r="D1419"/>
      <c r="E1419"/>
      <c r="F1419"/>
      <c r="G1419"/>
    </row>
    <row r="1420" spans="2:7" x14ac:dyDescent="0.2">
      <c r="B1420"/>
      <c r="C1420"/>
      <c r="D1420"/>
      <c r="E1420"/>
      <c r="F1420"/>
      <c r="G1420"/>
    </row>
    <row r="1421" spans="2:7" x14ac:dyDescent="0.2">
      <c r="B1421"/>
      <c r="C1421"/>
      <c r="D1421"/>
      <c r="E1421"/>
      <c r="F1421"/>
      <c r="G1421"/>
    </row>
    <row r="1422" spans="2:7" x14ac:dyDescent="0.2">
      <c r="B1422"/>
      <c r="C1422"/>
      <c r="D1422"/>
      <c r="E1422"/>
      <c r="F1422"/>
      <c r="G1422"/>
    </row>
    <row r="1423" spans="2:7" x14ac:dyDescent="0.2">
      <c r="B1423"/>
      <c r="C1423"/>
      <c r="D1423"/>
      <c r="E1423"/>
      <c r="F1423"/>
      <c r="G1423"/>
    </row>
    <row r="1424" spans="2:7" x14ac:dyDescent="0.2">
      <c r="B1424"/>
      <c r="C1424"/>
      <c r="D1424"/>
      <c r="E1424"/>
      <c r="F1424"/>
      <c r="G1424"/>
    </row>
    <row r="1425" spans="2:7" x14ac:dyDescent="0.2">
      <c r="B1425"/>
      <c r="C1425"/>
      <c r="D1425"/>
      <c r="E1425"/>
      <c r="F1425"/>
      <c r="G1425"/>
    </row>
    <row r="1426" spans="2:7" x14ac:dyDescent="0.2">
      <c r="B1426"/>
      <c r="C1426"/>
      <c r="D1426"/>
      <c r="E1426"/>
      <c r="F1426"/>
      <c r="G1426"/>
    </row>
    <row r="1427" spans="2:7" x14ac:dyDescent="0.2">
      <c r="B1427"/>
      <c r="C1427"/>
      <c r="D1427"/>
      <c r="E1427"/>
      <c r="F1427"/>
      <c r="G1427"/>
    </row>
    <row r="1428" spans="2:7" x14ac:dyDescent="0.2">
      <c r="B1428"/>
      <c r="C1428"/>
      <c r="D1428"/>
      <c r="E1428"/>
      <c r="F1428"/>
      <c r="G1428"/>
    </row>
    <row r="1429" spans="2:7" x14ac:dyDescent="0.2">
      <c r="B1429"/>
      <c r="C1429"/>
      <c r="D1429"/>
      <c r="E1429"/>
      <c r="F1429"/>
      <c r="G1429"/>
    </row>
    <row r="1430" spans="2:7" x14ac:dyDescent="0.2">
      <c r="B1430"/>
      <c r="C1430"/>
      <c r="D1430"/>
      <c r="E1430"/>
      <c r="F1430"/>
      <c r="G1430"/>
    </row>
    <row r="1431" spans="2:7" x14ac:dyDescent="0.2">
      <c r="B1431"/>
      <c r="C1431"/>
      <c r="D1431"/>
      <c r="E1431"/>
      <c r="F1431"/>
      <c r="G1431"/>
    </row>
    <row r="1432" spans="2:7" x14ac:dyDescent="0.2">
      <c r="B1432"/>
      <c r="C1432"/>
      <c r="D1432"/>
      <c r="E1432"/>
      <c r="F1432"/>
      <c r="G1432"/>
    </row>
    <row r="1433" spans="2:7" x14ac:dyDescent="0.2">
      <c r="B1433"/>
      <c r="C1433"/>
      <c r="D1433"/>
      <c r="E1433"/>
      <c r="F1433"/>
      <c r="G1433"/>
    </row>
    <row r="1434" spans="2:7" x14ac:dyDescent="0.2">
      <c r="B1434"/>
      <c r="C1434"/>
      <c r="D1434"/>
      <c r="E1434"/>
      <c r="F1434"/>
      <c r="G1434"/>
    </row>
    <row r="1435" spans="2:7" x14ac:dyDescent="0.2">
      <c r="B1435"/>
      <c r="C1435"/>
      <c r="D1435"/>
      <c r="E1435"/>
      <c r="F1435"/>
      <c r="G1435"/>
    </row>
    <row r="1436" spans="2:7" x14ac:dyDescent="0.2">
      <c r="B1436"/>
      <c r="C1436"/>
      <c r="D1436"/>
      <c r="E1436"/>
      <c r="F1436"/>
      <c r="G1436"/>
    </row>
    <row r="1437" spans="2:7" x14ac:dyDescent="0.2">
      <c r="B1437"/>
      <c r="C1437"/>
      <c r="D1437"/>
      <c r="E1437"/>
      <c r="F1437"/>
      <c r="G1437"/>
    </row>
    <row r="1438" spans="2:7" x14ac:dyDescent="0.2">
      <c r="B1438"/>
      <c r="C1438"/>
      <c r="D1438"/>
      <c r="E1438"/>
      <c r="F1438"/>
      <c r="G1438"/>
    </row>
    <row r="1439" spans="2:7" x14ac:dyDescent="0.2">
      <c r="B1439"/>
      <c r="C1439"/>
      <c r="D1439"/>
      <c r="E1439"/>
      <c r="F1439"/>
      <c r="G1439"/>
    </row>
    <row r="1440" spans="2:7" x14ac:dyDescent="0.2">
      <c r="B1440"/>
      <c r="C1440"/>
      <c r="D1440"/>
      <c r="E1440"/>
      <c r="F1440"/>
      <c r="G1440"/>
    </row>
    <row r="1441" spans="2:7" x14ac:dyDescent="0.2">
      <c r="B1441"/>
      <c r="C1441"/>
      <c r="D1441"/>
      <c r="E1441"/>
      <c r="F1441"/>
      <c r="G1441"/>
    </row>
    <row r="1442" spans="2:7" x14ac:dyDescent="0.2">
      <c r="B1442"/>
      <c r="C1442"/>
      <c r="D1442"/>
      <c r="E1442"/>
      <c r="F1442"/>
      <c r="G1442"/>
    </row>
    <row r="1443" spans="2:7" x14ac:dyDescent="0.2">
      <c r="B1443"/>
      <c r="C1443"/>
      <c r="D1443"/>
      <c r="E1443"/>
      <c r="F1443"/>
      <c r="G1443"/>
    </row>
    <row r="1444" spans="2:7" x14ac:dyDescent="0.2">
      <c r="B1444"/>
      <c r="C1444"/>
      <c r="D1444"/>
      <c r="E1444"/>
      <c r="F1444"/>
      <c r="G1444"/>
    </row>
    <row r="1445" spans="2:7" x14ac:dyDescent="0.2">
      <c r="B1445"/>
      <c r="C1445"/>
      <c r="D1445"/>
      <c r="E1445"/>
      <c r="F1445"/>
      <c r="G1445"/>
    </row>
    <row r="1446" spans="2:7" x14ac:dyDescent="0.2">
      <c r="B1446"/>
      <c r="C1446"/>
      <c r="D1446"/>
      <c r="E1446"/>
      <c r="F1446"/>
      <c r="G1446"/>
    </row>
    <row r="1447" spans="2:7" x14ac:dyDescent="0.2">
      <c r="B1447"/>
      <c r="C1447"/>
      <c r="D1447"/>
      <c r="E1447"/>
      <c r="F1447"/>
      <c r="G1447"/>
    </row>
    <row r="1448" spans="2:7" x14ac:dyDescent="0.2">
      <c r="B1448"/>
      <c r="C1448"/>
      <c r="D1448"/>
      <c r="E1448"/>
      <c r="F1448"/>
      <c r="G1448"/>
    </row>
    <row r="1449" spans="2:7" x14ac:dyDescent="0.2">
      <c r="B1449"/>
      <c r="C1449"/>
      <c r="D1449"/>
      <c r="E1449"/>
      <c r="F1449"/>
      <c r="G1449"/>
    </row>
    <row r="1450" spans="2:7" x14ac:dyDescent="0.2">
      <c r="B1450"/>
      <c r="C1450"/>
      <c r="D1450"/>
      <c r="E1450"/>
      <c r="F1450"/>
      <c r="G1450"/>
    </row>
    <row r="1451" spans="2:7" x14ac:dyDescent="0.2">
      <c r="B1451"/>
      <c r="C1451"/>
      <c r="D1451"/>
      <c r="E1451"/>
      <c r="F1451"/>
      <c r="G1451"/>
    </row>
    <row r="1452" spans="2:7" x14ac:dyDescent="0.2">
      <c r="B1452"/>
      <c r="C1452"/>
      <c r="D1452"/>
      <c r="E1452"/>
      <c r="F1452"/>
      <c r="G1452"/>
    </row>
    <row r="1453" spans="2:7" x14ac:dyDescent="0.2">
      <c r="B1453"/>
      <c r="C1453"/>
      <c r="D1453"/>
      <c r="E1453"/>
      <c r="F1453"/>
      <c r="G1453"/>
    </row>
    <row r="1454" spans="2:7" x14ac:dyDescent="0.2">
      <c r="B1454"/>
      <c r="C1454"/>
      <c r="D1454"/>
      <c r="E1454"/>
      <c r="F1454"/>
      <c r="G1454"/>
    </row>
    <row r="1455" spans="2:7" x14ac:dyDescent="0.2">
      <c r="B1455"/>
      <c r="C1455"/>
      <c r="D1455"/>
      <c r="E1455"/>
      <c r="F1455"/>
      <c r="G1455"/>
    </row>
    <row r="1456" spans="2:7" x14ac:dyDescent="0.2">
      <c r="B1456"/>
      <c r="C1456"/>
      <c r="D1456"/>
      <c r="E1456"/>
      <c r="F1456"/>
      <c r="G1456"/>
    </row>
    <row r="1457" spans="2:7" x14ac:dyDescent="0.2">
      <c r="B1457"/>
      <c r="C1457"/>
      <c r="D1457"/>
      <c r="E1457"/>
      <c r="F1457"/>
      <c r="G1457"/>
    </row>
    <row r="1458" spans="2:7" x14ac:dyDescent="0.2">
      <c r="B1458"/>
      <c r="C1458"/>
      <c r="D1458"/>
      <c r="E1458"/>
      <c r="F1458"/>
      <c r="G1458"/>
    </row>
    <row r="1459" spans="2:7" x14ac:dyDescent="0.2">
      <c r="B1459"/>
      <c r="C1459"/>
      <c r="D1459"/>
      <c r="E1459"/>
      <c r="F1459"/>
      <c r="G1459"/>
    </row>
    <row r="1460" spans="2:7" x14ac:dyDescent="0.2">
      <c r="B1460"/>
      <c r="C1460"/>
      <c r="D1460"/>
      <c r="E1460"/>
      <c r="F1460"/>
      <c r="G1460"/>
    </row>
    <row r="1461" spans="2:7" x14ac:dyDescent="0.2">
      <c r="B1461"/>
      <c r="C1461"/>
      <c r="D1461"/>
      <c r="E1461"/>
      <c r="F1461"/>
      <c r="G1461"/>
    </row>
    <row r="1462" spans="2:7" x14ac:dyDescent="0.2">
      <c r="B1462"/>
      <c r="C1462"/>
      <c r="D1462"/>
      <c r="E1462"/>
      <c r="F1462"/>
      <c r="G1462"/>
    </row>
    <row r="1463" spans="2:7" x14ac:dyDescent="0.2">
      <c r="B1463"/>
      <c r="C1463"/>
      <c r="D1463"/>
      <c r="E1463"/>
      <c r="F1463"/>
      <c r="G1463"/>
    </row>
    <row r="1464" spans="2:7" x14ac:dyDescent="0.2">
      <c r="B1464"/>
      <c r="C1464"/>
      <c r="D1464"/>
      <c r="E1464"/>
      <c r="F1464"/>
      <c r="G1464"/>
    </row>
    <row r="1465" spans="2:7" x14ac:dyDescent="0.2">
      <c r="B1465"/>
      <c r="C1465"/>
      <c r="D1465"/>
      <c r="E1465"/>
      <c r="F1465"/>
      <c r="G1465"/>
    </row>
    <row r="1466" spans="2:7" x14ac:dyDescent="0.2">
      <c r="B1466"/>
      <c r="C1466"/>
      <c r="D1466"/>
      <c r="E1466"/>
      <c r="F1466"/>
      <c r="G1466"/>
    </row>
    <row r="1467" spans="2:7" x14ac:dyDescent="0.2">
      <c r="B1467"/>
      <c r="C1467"/>
      <c r="D1467"/>
      <c r="E1467"/>
      <c r="F1467"/>
      <c r="G1467"/>
    </row>
    <row r="1468" spans="2:7" x14ac:dyDescent="0.2">
      <c r="B1468"/>
      <c r="C1468"/>
      <c r="D1468"/>
      <c r="E1468"/>
      <c r="F1468"/>
      <c r="G1468"/>
    </row>
    <row r="1469" spans="2:7" x14ac:dyDescent="0.2">
      <c r="B1469"/>
      <c r="C1469"/>
      <c r="D1469"/>
      <c r="E1469"/>
      <c r="F1469"/>
      <c r="G1469"/>
    </row>
    <row r="1470" spans="2:7" x14ac:dyDescent="0.2">
      <c r="B1470"/>
      <c r="C1470"/>
      <c r="D1470"/>
      <c r="E1470"/>
      <c r="F1470"/>
      <c r="G1470"/>
    </row>
    <row r="1471" spans="2:7" x14ac:dyDescent="0.2">
      <c r="B1471"/>
      <c r="C1471"/>
      <c r="D1471"/>
      <c r="E1471"/>
      <c r="F1471"/>
      <c r="G1471"/>
    </row>
    <row r="1472" spans="2:7" x14ac:dyDescent="0.2">
      <c r="B1472"/>
      <c r="C1472"/>
      <c r="D1472"/>
      <c r="E1472"/>
      <c r="F1472"/>
      <c r="G1472"/>
    </row>
    <row r="1473" spans="2:7" x14ac:dyDescent="0.2">
      <c r="B1473"/>
      <c r="C1473"/>
      <c r="D1473"/>
      <c r="E1473"/>
      <c r="F1473"/>
      <c r="G1473"/>
    </row>
    <row r="1474" spans="2:7" x14ac:dyDescent="0.2">
      <c r="B1474"/>
      <c r="C1474"/>
      <c r="D1474"/>
      <c r="E1474"/>
      <c r="F1474"/>
      <c r="G1474"/>
    </row>
    <row r="1475" spans="2:7" x14ac:dyDescent="0.2">
      <c r="B1475"/>
      <c r="C1475"/>
      <c r="D1475"/>
      <c r="E1475"/>
      <c r="F1475"/>
      <c r="G1475"/>
    </row>
    <row r="1476" spans="2:7" x14ac:dyDescent="0.2">
      <c r="B1476"/>
      <c r="C1476"/>
      <c r="D1476"/>
      <c r="E1476"/>
      <c r="F1476"/>
      <c r="G1476"/>
    </row>
    <row r="1477" spans="2:7" x14ac:dyDescent="0.2">
      <c r="B1477"/>
      <c r="C1477"/>
      <c r="D1477"/>
      <c r="E1477"/>
      <c r="F1477"/>
      <c r="G1477"/>
    </row>
    <row r="1478" spans="2:7" x14ac:dyDescent="0.2">
      <c r="B1478"/>
      <c r="C1478"/>
      <c r="D1478"/>
      <c r="E1478"/>
      <c r="F1478"/>
      <c r="G1478"/>
    </row>
    <row r="1479" spans="2:7" x14ac:dyDescent="0.2">
      <c r="B1479"/>
      <c r="C1479"/>
      <c r="D1479"/>
      <c r="E1479"/>
      <c r="F1479"/>
      <c r="G1479"/>
    </row>
    <row r="1480" spans="2:7" x14ac:dyDescent="0.2">
      <c r="B1480"/>
      <c r="C1480"/>
      <c r="D1480"/>
      <c r="E1480"/>
      <c r="F1480"/>
      <c r="G1480"/>
    </row>
    <row r="1481" spans="2:7" x14ac:dyDescent="0.2">
      <c r="B1481"/>
      <c r="C1481"/>
      <c r="D1481"/>
      <c r="E1481"/>
      <c r="F1481"/>
      <c r="G1481"/>
    </row>
    <row r="1482" spans="2:7" x14ac:dyDescent="0.2">
      <c r="B1482"/>
      <c r="C1482"/>
      <c r="D1482"/>
      <c r="E1482"/>
      <c r="F1482"/>
      <c r="G1482"/>
    </row>
    <row r="1483" spans="2:7" x14ac:dyDescent="0.2">
      <c r="B1483"/>
      <c r="C1483"/>
      <c r="D1483"/>
      <c r="E1483"/>
      <c r="F1483"/>
      <c r="G1483"/>
    </row>
    <row r="1484" spans="2:7" x14ac:dyDescent="0.2">
      <c r="B1484"/>
      <c r="C1484"/>
      <c r="D1484"/>
      <c r="E1484"/>
      <c r="F1484"/>
      <c r="G1484"/>
    </row>
    <row r="1485" spans="2:7" x14ac:dyDescent="0.2">
      <c r="B1485"/>
      <c r="C1485"/>
      <c r="D1485"/>
      <c r="E1485"/>
      <c r="F1485"/>
      <c r="G1485"/>
    </row>
    <row r="1486" spans="2:7" x14ac:dyDescent="0.2">
      <c r="B1486"/>
      <c r="C1486"/>
      <c r="D1486"/>
      <c r="E1486"/>
      <c r="F1486"/>
      <c r="G1486"/>
    </row>
    <row r="1487" spans="2:7" x14ac:dyDescent="0.2">
      <c r="B1487"/>
      <c r="C1487"/>
      <c r="D1487"/>
      <c r="E1487"/>
      <c r="F1487"/>
      <c r="G1487"/>
    </row>
    <row r="1488" spans="2:7" x14ac:dyDescent="0.2">
      <c r="B1488"/>
      <c r="C1488"/>
      <c r="D1488"/>
      <c r="E1488"/>
      <c r="F1488"/>
      <c r="G1488"/>
    </row>
    <row r="1489" spans="2:7" x14ac:dyDescent="0.2">
      <c r="B1489"/>
      <c r="C1489"/>
      <c r="D1489"/>
      <c r="E1489"/>
      <c r="F1489"/>
      <c r="G1489"/>
    </row>
    <row r="1490" spans="2:7" x14ac:dyDescent="0.2">
      <c r="B1490"/>
      <c r="C1490"/>
      <c r="D1490"/>
      <c r="E1490"/>
      <c r="F1490"/>
      <c r="G1490"/>
    </row>
    <row r="1491" spans="2:7" x14ac:dyDescent="0.2">
      <c r="B1491"/>
      <c r="C1491"/>
      <c r="D1491"/>
      <c r="E1491"/>
      <c r="F1491"/>
      <c r="G1491"/>
    </row>
    <row r="1492" spans="2:7" x14ac:dyDescent="0.2">
      <c r="B1492"/>
      <c r="C1492"/>
      <c r="D1492"/>
      <c r="E1492"/>
      <c r="F1492"/>
      <c r="G1492"/>
    </row>
    <row r="1493" spans="2:7" x14ac:dyDescent="0.2">
      <c r="B1493"/>
      <c r="C1493"/>
      <c r="D1493"/>
      <c r="E1493"/>
      <c r="F1493"/>
      <c r="G1493"/>
    </row>
    <row r="1494" spans="2:7" x14ac:dyDescent="0.2">
      <c r="B1494"/>
      <c r="C1494"/>
      <c r="D1494"/>
      <c r="E1494"/>
      <c r="F1494"/>
      <c r="G1494"/>
    </row>
    <row r="1495" spans="2:7" x14ac:dyDescent="0.2">
      <c r="B1495"/>
      <c r="C1495"/>
      <c r="D1495"/>
      <c r="E1495"/>
      <c r="F1495"/>
      <c r="G1495"/>
    </row>
    <row r="1496" spans="2:7" x14ac:dyDescent="0.2">
      <c r="B1496"/>
      <c r="C1496"/>
      <c r="D1496"/>
      <c r="E1496"/>
      <c r="F1496"/>
      <c r="G1496"/>
    </row>
    <row r="1497" spans="2:7" x14ac:dyDescent="0.2">
      <c r="B1497"/>
      <c r="C1497"/>
      <c r="D1497"/>
      <c r="E1497"/>
      <c r="F1497"/>
      <c r="G1497"/>
    </row>
    <row r="1498" spans="2:7" x14ac:dyDescent="0.2">
      <c r="B1498"/>
      <c r="C1498"/>
      <c r="D1498"/>
      <c r="E1498"/>
      <c r="F1498"/>
      <c r="G1498"/>
    </row>
    <row r="1499" spans="2:7" x14ac:dyDescent="0.2">
      <c r="B1499"/>
      <c r="C1499"/>
      <c r="D1499"/>
      <c r="E1499"/>
      <c r="F1499"/>
      <c r="G1499"/>
    </row>
    <row r="1500" spans="2:7" x14ac:dyDescent="0.2">
      <c r="B1500"/>
      <c r="C1500"/>
      <c r="D1500"/>
      <c r="E1500"/>
      <c r="F1500"/>
      <c r="G1500"/>
    </row>
    <row r="1501" spans="2:7" x14ac:dyDescent="0.2">
      <c r="B1501"/>
      <c r="C1501"/>
      <c r="D1501"/>
      <c r="E1501"/>
      <c r="F1501"/>
      <c r="G1501"/>
    </row>
    <row r="1502" spans="2:7" x14ac:dyDescent="0.2">
      <c r="B1502"/>
      <c r="C1502"/>
      <c r="D1502"/>
      <c r="E1502"/>
      <c r="F1502"/>
      <c r="G1502"/>
    </row>
    <row r="1503" spans="2:7" x14ac:dyDescent="0.2">
      <c r="B1503"/>
      <c r="C1503"/>
      <c r="D1503"/>
      <c r="E1503"/>
      <c r="F1503"/>
      <c r="G1503"/>
    </row>
    <row r="1504" spans="2:7" x14ac:dyDescent="0.2">
      <c r="B1504"/>
      <c r="C1504"/>
      <c r="D1504"/>
      <c r="E1504"/>
      <c r="F1504"/>
      <c r="G1504"/>
    </row>
    <row r="1505" spans="2:7" x14ac:dyDescent="0.2">
      <c r="B1505"/>
      <c r="C1505"/>
      <c r="D1505"/>
      <c r="E1505"/>
      <c r="F1505"/>
      <c r="G1505"/>
    </row>
    <row r="1506" spans="2:7" x14ac:dyDescent="0.2">
      <c r="B1506"/>
      <c r="C1506"/>
      <c r="D1506"/>
      <c r="E1506"/>
      <c r="F1506"/>
      <c r="G1506"/>
    </row>
    <row r="1507" spans="2:7" x14ac:dyDescent="0.2">
      <c r="B1507"/>
      <c r="C1507"/>
      <c r="D1507"/>
      <c r="E1507"/>
      <c r="F1507"/>
      <c r="G1507"/>
    </row>
    <row r="1508" spans="2:7" x14ac:dyDescent="0.2">
      <c r="B1508"/>
      <c r="C1508"/>
      <c r="D1508"/>
      <c r="E1508"/>
      <c r="F1508"/>
      <c r="G1508"/>
    </row>
    <row r="1509" spans="2:7" x14ac:dyDescent="0.2">
      <c r="B1509"/>
      <c r="C1509"/>
      <c r="D1509"/>
      <c r="E1509"/>
      <c r="F1509"/>
      <c r="G1509"/>
    </row>
    <row r="1510" spans="2:7" x14ac:dyDescent="0.2">
      <c r="B1510"/>
      <c r="C1510"/>
      <c r="D1510"/>
      <c r="E1510"/>
      <c r="F1510"/>
      <c r="G1510"/>
    </row>
    <row r="1511" spans="2:7" x14ac:dyDescent="0.2">
      <c r="B1511"/>
      <c r="C1511"/>
      <c r="D1511"/>
      <c r="E1511"/>
      <c r="F1511"/>
      <c r="G1511"/>
    </row>
    <row r="1512" spans="2:7" x14ac:dyDescent="0.2">
      <c r="B1512"/>
      <c r="C1512"/>
      <c r="D1512"/>
      <c r="E1512"/>
      <c r="F1512"/>
      <c r="G1512"/>
    </row>
    <row r="1513" spans="2:7" x14ac:dyDescent="0.2">
      <c r="B1513"/>
      <c r="C1513"/>
      <c r="D1513"/>
      <c r="E1513"/>
      <c r="F1513"/>
      <c r="G1513"/>
    </row>
    <row r="1514" spans="2:7" x14ac:dyDescent="0.2">
      <c r="B1514"/>
      <c r="C1514"/>
      <c r="D1514"/>
      <c r="E1514"/>
      <c r="F1514"/>
      <c r="G1514"/>
    </row>
    <row r="1515" spans="2:7" x14ac:dyDescent="0.2">
      <c r="B1515"/>
      <c r="C1515"/>
      <c r="D1515"/>
      <c r="E1515"/>
      <c r="F1515"/>
      <c r="G1515"/>
    </row>
    <row r="1516" spans="2:7" x14ac:dyDescent="0.2">
      <c r="B1516"/>
      <c r="C1516"/>
      <c r="D1516"/>
      <c r="E1516"/>
      <c r="F1516"/>
      <c r="G1516"/>
    </row>
    <row r="1517" spans="2:7" x14ac:dyDescent="0.2">
      <c r="B1517"/>
      <c r="C1517"/>
      <c r="D1517"/>
      <c r="E1517"/>
      <c r="F1517"/>
      <c r="G1517"/>
    </row>
    <row r="1518" spans="2:7" x14ac:dyDescent="0.2">
      <c r="B1518"/>
      <c r="C1518"/>
      <c r="D1518"/>
      <c r="E1518"/>
      <c r="F1518"/>
      <c r="G1518"/>
    </row>
    <row r="1519" spans="2:7" x14ac:dyDescent="0.2">
      <c r="B1519"/>
      <c r="C1519"/>
      <c r="D1519"/>
      <c r="E1519"/>
      <c r="F1519"/>
      <c r="G1519"/>
    </row>
    <row r="1520" spans="2:7" x14ac:dyDescent="0.2">
      <c r="B1520"/>
      <c r="C1520"/>
      <c r="D1520"/>
      <c r="E1520"/>
      <c r="F1520"/>
      <c r="G1520"/>
    </row>
    <row r="1521" spans="2:7" x14ac:dyDescent="0.2">
      <c r="B1521"/>
      <c r="C1521"/>
      <c r="D1521"/>
      <c r="E1521"/>
      <c r="F1521"/>
      <c r="G1521"/>
    </row>
    <row r="1522" spans="2:7" x14ac:dyDescent="0.2">
      <c r="B1522"/>
      <c r="C1522"/>
      <c r="D1522"/>
      <c r="E1522"/>
      <c r="F1522"/>
      <c r="G1522"/>
    </row>
    <row r="1523" spans="2:7" x14ac:dyDescent="0.2">
      <c r="B1523"/>
      <c r="C1523"/>
      <c r="D1523"/>
      <c r="E1523"/>
      <c r="F1523"/>
      <c r="G1523"/>
    </row>
    <row r="1524" spans="2:7" x14ac:dyDescent="0.2">
      <c r="B1524"/>
      <c r="C1524"/>
      <c r="D1524"/>
      <c r="E1524"/>
      <c r="F1524"/>
      <c r="G1524"/>
    </row>
    <row r="1525" spans="2:7" x14ac:dyDescent="0.2">
      <c r="B1525"/>
      <c r="C1525"/>
      <c r="D1525"/>
      <c r="E1525"/>
      <c r="F1525"/>
      <c r="G1525"/>
    </row>
    <row r="1526" spans="2:7" x14ac:dyDescent="0.2">
      <c r="B1526"/>
      <c r="C1526"/>
      <c r="D1526"/>
      <c r="E1526"/>
      <c r="F1526"/>
      <c r="G1526"/>
    </row>
    <row r="1527" spans="2:7" x14ac:dyDescent="0.2">
      <c r="B1527"/>
      <c r="C1527"/>
      <c r="D1527"/>
      <c r="E1527"/>
      <c r="F1527"/>
      <c r="G1527"/>
    </row>
    <row r="1528" spans="2:7" x14ac:dyDescent="0.2">
      <c r="B1528"/>
      <c r="C1528"/>
      <c r="D1528"/>
      <c r="E1528"/>
      <c r="F1528"/>
      <c r="G1528"/>
    </row>
    <row r="1529" spans="2:7" x14ac:dyDescent="0.2">
      <c r="B1529"/>
      <c r="C1529"/>
      <c r="D1529"/>
      <c r="E1529"/>
      <c r="F1529"/>
      <c r="G1529"/>
    </row>
    <row r="1530" spans="2:7" x14ac:dyDescent="0.2">
      <c r="B1530"/>
      <c r="C1530"/>
      <c r="D1530"/>
      <c r="E1530"/>
      <c r="F1530"/>
      <c r="G1530"/>
    </row>
    <row r="1531" spans="2:7" x14ac:dyDescent="0.2">
      <c r="B1531"/>
      <c r="C1531"/>
      <c r="D1531"/>
      <c r="E1531"/>
      <c r="F1531"/>
      <c r="G1531"/>
    </row>
    <row r="1532" spans="2:7" x14ac:dyDescent="0.2">
      <c r="B1532"/>
      <c r="C1532"/>
      <c r="D1532"/>
      <c r="E1532"/>
      <c r="F1532"/>
      <c r="G1532"/>
    </row>
    <row r="1533" spans="2:7" x14ac:dyDescent="0.2">
      <c r="B1533"/>
      <c r="C1533"/>
      <c r="D1533"/>
      <c r="E1533"/>
      <c r="F1533"/>
      <c r="G1533"/>
    </row>
    <row r="1534" spans="2:7" x14ac:dyDescent="0.2">
      <c r="B1534"/>
      <c r="C1534"/>
      <c r="D1534"/>
      <c r="E1534"/>
      <c r="F1534"/>
      <c r="G1534"/>
    </row>
    <row r="1535" spans="2:7" x14ac:dyDescent="0.2">
      <c r="B1535"/>
      <c r="C1535"/>
      <c r="D1535"/>
      <c r="E1535"/>
      <c r="F1535"/>
      <c r="G1535"/>
    </row>
    <row r="1536" spans="2:7" x14ac:dyDescent="0.2">
      <c r="B1536"/>
      <c r="C1536"/>
      <c r="D1536"/>
      <c r="E1536"/>
      <c r="F1536"/>
      <c r="G1536"/>
    </row>
    <row r="1537" spans="2:7" x14ac:dyDescent="0.2">
      <c r="B1537"/>
      <c r="C1537"/>
      <c r="D1537"/>
      <c r="E1537"/>
      <c r="F1537"/>
      <c r="G1537"/>
    </row>
    <row r="1538" spans="2:7" x14ac:dyDescent="0.2">
      <c r="B1538"/>
      <c r="C1538"/>
      <c r="D1538"/>
      <c r="E1538"/>
      <c r="F1538"/>
      <c r="G1538"/>
    </row>
    <row r="1539" spans="2:7" x14ac:dyDescent="0.2">
      <c r="B1539"/>
      <c r="C1539"/>
      <c r="D1539"/>
      <c r="E1539"/>
      <c r="F1539"/>
      <c r="G1539"/>
    </row>
    <row r="1540" spans="2:7" x14ac:dyDescent="0.2">
      <c r="B1540"/>
      <c r="C1540"/>
      <c r="D1540"/>
      <c r="E1540"/>
      <c r="F1540"/>
      <c r="G1540"/>
    </row>
    <row r="1541" spans="2:7" x14ac:dyDescent="0.2">
      <c r="B1541"/>
      <c r="C1541"/>
      <c r="D1541"/>
      <c r="E1541"/>
      <c r="F1541"/>
      <c r="G1541"/>
    </row>
    <row r="1542" spans="2:7" x14ac:dyDescent="0.2">
      <c r="B1542"/>
      <c r="C1542"/>
      <c r="D1542"/>
      <c r="E1542"/>
      <c r="F1542"/>
      <c r="G1542"/>
    </row>
    <row r="1543" spans="2:7" x14ac:dyDescent="0.2">
      <c r="B1543"/>
      <c r="C1543"/>
      <c r="D1543"/>
      <c r="E1543"/>
      <c r="F1543"/>
      <c r="G1543"/>
    </row>
    <row r="1544" spans="2:7" x14ac:dyDescent="0.2">
      <c r="B1544"/>
      <c r="C1544"/>
      <c r="D1544"/>
      <c r="E1544"/>
      <c r="F1544"/>
      <c r="G1544"/>
    </row>
    <row r="1545" spans="2:7" x14ac:dyDescent="0.2">
      <c r="B1545"/>
      <c r="C1545"/>
      <c r="D1545"/>
      <c r="E1545"/>
      <c r="F1545"/>
      <c r="G1545"/>
    </row>
    <row r="1546" spans="2:7" x14ac:dyDescent="0.2">
      <c r="B1546"/>
      <c r="C1546"/>
      <c r="D1546"/>
      <c r="E1546"/>
      <c r="F1546"/>
      <c r="G1546"/>
    </row>
    <row r="1547" spans="2:7" x14ac:dyDescent="0.2">
      <c r="B1547"/>
      <c r="C1547"/>
      <c r="D1547"/>
      <c r="E1547"/>
      <c r="F1547"/>
      <c r="G1547"/>
    </row>
    <row r="1548" spans="2:7" x14ac:dyDescent="0.2">
      <c r="B1548"/>
      <c r="C1548"/>
      <c r="D1548"/>
      <c r="E1548"/>
      <c r="F1548"/>
      <c r="G1548"/>
    </row>
    <row r="1549" spans="2:7" x14ac:dyDescent="0.2">
      <c r="B1549"/>
      <c r="C1549"/>
      <c r="D1549"/>
      <c r="E1549"/>
      <c r="F1549"/>
      <c r="G1549"/>
    </row>
    <row r="1550" spans="2:7" x14ac:dyDescent="0.2">
      <c r="B1550"/>
      <c r="C1550"/>
      <c r="D1550"/>
      <c r="E1550"/>
      <c r="F1550"/>
      <c r="G1550"/>
    </row>
    <row r="1551" spans="2:7" x14ac:dyDescent="0.2">
      <c r="B1551"/>
      <c r="C1551"/>
      <c r="D1551"/>
      <c r="E1551"/>
      <c r="F1551"/>
      <c r="G1551"/>
    </row>
    <row r="1552" spans="2:7" x14ac:dyDescent="0.2">
      <c r="B1552"/>
      <c r="C1552"/>
      <c r="D1552"/>
      <c r="E1552"/>
      <c r="F1552"/>
      <c r="G1552"/>
    </row>
    <row r="1553" spans="2:7" x14ac:dyDescent="0.2">
      <c r="B1553"/>
      <c r="C1553"/>
      <c r="D1553"/>
      <c r="E1553"/>
      <c r="F1553"/>
      <c r="G1553"/>
    </row>
    <row r="1554" spans="2:7" x14ac:dyDescent="0.2">
      <c r="B1554"/>
      <c r="C1554"/>
      <c r="D1554"/>
      <c r="E1554"/>
      <c r="F1554"/>
      <c r="G1554"/>
    </row>
    <row r="1555" spans="2:7" x14ac:dyDescent="0.2">
      <c r="B1555"/>
      <c r="C1555"/>
      <c r="D1555"/>
      <c r="E1555"/>
      <c r="F1555"/>
      <c r="G1555"/>
    </row>
    <row r="1556" spans="2:7" x14ac:dyDescent="0.2">
      <c r="B1556"/>
      <c r="C1556"/>
      <c r="D1556"/>
      <c r="E1556"/>
      <c r="F1556"/>
      <c r="G1556"/>
    </row>
    <row r="1557" spans="2:7" x14ac:dyDescent="0.2">
      <c r="B1557"/>
      <c r="C1557"/>
      <c r="D1557"/>
      <c r="E1557"/>
      <c r="F1557"/>
      <c r="G1557"/>
    </row>
    <row r="1558" spans="2:7" x14ac:dyDescent="0.2">
      <c r="B1558"/>
      <c r="C1558"/>
      <c r="D1558"/>
      <c r="E1558"/>
      <c r="F1558"/>
      <c r="G1558"/>
    </row>
    <row r="1559" spans="2:7" x14ac:dyDescent="0.2">
      <c r="B1559"/>
      <c r="C1559"/>
      <c r="D1559"/>
      <c r="E1559"/>
      <c r="F1559"/>
      <c r="G1559"/>
    </row>
    <row r="1560" spans="2:7" x14ac:dyDescent="0.2">
      <c r="B1560"/>
      <c r="C1560"/>
      <c r="D1560"/>
      <c r="E1560"/>
      <c r="F1560"/>
      <c r="G1560"/>
    </row>
    <row r="1561" spans="2:7" x14ac:dyDescent="0.2">
      <c r="B1561"/>
      <c r="C1561"/>
      <c r="D1561"/>
      <c r="E1561"/>
      <c r="F1561"/>
      <c r="G1561"/>
    </row>
    <row r="1562" spans="2:7" x14ac:dyDescent="0.2">
      <c r="B1562"/>
      <c r="C1562"/>
      <c r="D1562"/>
      <c r="E1562"/>
      <c r="F1562"/>
      <c r="G1562"/>
    </row>
    <row r="1563" spans="2:7" x14ac:dyDescent="0.2">
      <c r="B1563"/>
      <c r="C1563"/>
      <c r="D1563"/>
      <c r="E1563"/>
      <c r="F1563"/>
      <c r="G1563"/>
    </row>
    <row r="1564" spans="2:7" x14ac:dyDescent="0.2">
      <c r="B1564"/>
      <c r="C1564"/>
      <c r="D1564"/>
      <c r="E1564"/>
      <c r="F1564"/>
      <c r="G1564"/>
    </row>
    <row r="1565" spans="2:7" x14ac:dyDescent="0.2">
      <c r="B1565"/>
      <c r="C1565"/>
      <c r="D1565"/>
      <c r="E1565"/>
      <c r="F1565"/>
      <c r="G1565"/>
    </row>
    <row r="1566" spans="2:7" x14ac:dyDescent="0.2">
      <c r="B1566"/>
      <c r="C1566"/>
      <c r="D1566"/>
      <c r="E1566"/>
      <c r="F1566"/>
      <c r="G1566"/>
    </row>
    <row r="1567" spans="2:7" x14ac:dyDescent="0.2">
      <c r="B1567"/>
      <c r="C1567"/>
      <c r="D1567"/>
      <c r="E1567"/>
      <c r="F1567"/>
      <c r="G1567"/>
    </row>
    <row r="1568" spans="2:7" x14ac:dyDescent="0.2">
      <c r="B1568"/>
      <c r="C1568"/>
      <c r="D1568"/>
      <c r="E1568"/>
      <c r="F1568"/>
      <c r="G1568"/>
    </row>
    <row r="1569" spans="2:7" x14ac:dyDescent="0.2">
      <c r="B1569"/>
      <c r="C1569"/>
      <c r="D1569"/>
      <c r="E1569"/>
      <c r="F1569"/>
      <c r="G1569"/>
    </row>
    <row r="1570" spans="2:7" x14ac:dyDescent="0.2">
      <c r="B1570"/>
      <c r="C1570"/>
      <c r="D1570"/>
      <c r="E1570"/>
      <c r="F1570"/>
      <c r="G1570"/>
    </row>
    <row r="1571" spans="2:7" x14ac:dyDescent="0.2">
      <c r="B1571"/>
      <c r="C1571"/>
      <c r="D1571"/>
      <c r="E1571"/>
      <c r="F1571"/>
      <c r="G1571"/>
    </row>
    <row r="1572" spans="2:7" x14ac:dyDescent="0.2">
      <c r="B1572"/>
      <c r="C1572"/>
      <c r="D1572"/>
      <c r="E1572"/>
      <c r="F1572"/>
      <c r="G1572"/>
    </row>
    <row r="1573" spans="2:7" x14ac:dyDescent="0.2">
      <c r="B1573"/>
      <c r="C1573"/>
      <c r="D1573"/>
      <c r="E1573"/>
      <c r="F1573"/>
      <c r="G1573"/>
    </row>
    <row r="1574" spans="2:7" x14ac:dyDescent="0.2">
      <c r="B1574"/>
      <c r="C1574"/>
      <c r="D1574"/>
      <c r="E1574"/>
      <c r="F1574"/>
      <c r="G1574"/>
    </row>
    <row r="1575" spans="2:7" x14ac:dyDescent="0.2">
      <c r="B1575"/>
      <c r="C1575"/>
      <c r="D1575"/>
      <c r="E1575"/>
      <c r="F1575"/>
      <c r="G1575"/>
    </row>
    <row r="1576" spans="2:7" x14ac:dyDescent="0.2">
      <c r="B1576"/>
      <c r="C1576"/>
      <c r="D1576"/>
      <c r="E1576"/>
      <c r="F1576"/>
      <c r="G1576"/>
    </row>
    <row r="1577" spans="2:7" x14ac:dyDescent="0.2">
      <c r="B1577"/>
      <c r="C1577"/>
      <c r="D1577"/>
      <c r="E1577"/>
      <c r="F1577"/>
      <c r="G1577"/>
    </row>
    <row r="1578" spans="2:7" x14ac:dyDescent="0.2">
      <c r="B1578"/>
      <c r="C1578"/>
      <c r="D1578"/>
      <c r="E1578"/>
      <c r="F1578"/>
      <c r="G1578"/>
    </row>
    <row r="1579" spans="2:7" x14ac:dyDescent="0.2">
      <c r="B1579"/>
      <c r="C1579"/>
      <c r="D1579"/>
      <c r="E1579"/>
      <c r="F1579"/>
      <c r="G1579"/>
    </row>
    <row r="1580" spans="2:7" x14ac:dyDescent="0.2">
      <c r="B1580"/>
      <c r="C1580"/>
      <c r="D1580"/>
      <c r="E1580"/>
      <c r="F1580"/>
      <c r="G1580"/>
    </row>
    <row r="1581" spans="2:7" x14ac:dyDescent="0.2">
      <c r="B1581"/>
      <c r="C1581"/>
      <c r="D1581"/>
      <c r="E1581"/>
      <c r="F1581"/>
      <c r="G1581"/>
    </row>
    <row r="1582" spans="2:7" x14ac:dyDescent="0.2">
      <c r="B1582"/>
      <c r="C1582"/>
      <c r="D1582"/>
      <c r="E1582"/>
      <c r="F1582"/>
      <c r="G1582"/>
    </row>
    <row r="1583" spans="2:7" x14ac:dyDescent="0.2">
      <c r="B1583"/>
      <c r="C1583"/>
      <c r="D1583"/>
      <c r="E1583"/>
      <c r="F1583"/>
      <c r="G1583"/>
    </row>
    <row r="1584" spans="2:7" x14ac:dyDescent="0.2">
      <c r="B1584"/>
      <c r="C1584"/>
      <c r="D1584"/>
      <c r="E1584"/>
      <c r="F1584"/>
      <c r="G1584"/>
    </row>
    <row r="1585" spans="2:7" x14ac:dyDescent="0.2">
      <c r="B1585"/>
      <c r="C1585"/>
      <c r="D1585"/>
      <c r="E1585"/>
      <c r="F1585"/>
      <c r="G1585"/>
    </row>
    <row r="1586" spans="2:7" x14ac:dyDescent="0.2">
      <c r="B1586"/>
      <c r="C1586"/>
      <c r="D1586"/>
      <c r="E1586"/>
      <c r="F1586"/>
      <c r="G1586"/>
    </row>
    <row r="1587" spans="2:7" x14ac:dyDescent="0.2">
      <c r="B1587"/>
      <c r="C1587"/>
      <c r="D1587"/>
      <c r="E1587"/>
      <c r="F1587"/>
      <c r="G1587"/>
    </row>
    <row r="1588" spans="2:7" x14ac:dyDescent="0.2">
      <c r="B1588"/>
      <c r="C1588"/>
      <c r="D1588"/>
      <c r="E1588"/>
      <c r="F1588"/>
      <c r="G1588"/>
    </row>
    <row r="1589" spans="2:7" x14ac:dyDescent="0.2">
      <c r="B1589"/>
      <c r="C1589"/>
      <c r="D1589"/>
      <c r="E1589"/>
      <c r="F1589"/>
      <c r="G1589"/>
    </row>
    <row r="1590" spans="2:7" x14ac:dyDescent="0.2">
      <c r="B1590"/>
      <c r="C1590"/>
      <c r="D1590"/>
      <c r="E1590"/>
      <c r="F1590"/>
      <c r="G1590"/>
    </row>
    <row r="1591" spans="2:7" x14ac:dyDescent="0.2">
      <c r="B1591"/>
      <c r="C1591"/>
      <c r="D1591"/>
      <c r="E1591"/>
      <c r="F1591"/>
      <c r="G1591"/>
    </row>
    <row r="1592" spans="2:7" x14ac:dyDescent="0.2">
      <c r="B1592"/>
      <c r="C1592"/>
      <c r="D1592"/>
      <c r="E1592"/>
      <c r="F1592"/>
      <c r="G1592"/>
    </row>
    <row r="1593" spans="2:7" x14ac:dyDescent="0.2">
      <c r="B1593"/>
      <c r="C1593"/>
      <c r="D1593"/>
      <c r="E1593"/>
      <c r="F1593"/>
      <c r="G1593"/>
    </row>
    <row r="1594" spans="2:7" x14ac:dyDescent="0.2">
      <c r="B1594"/>
      <c r="C1594"/>
      <c r="D1594"/>
      <c r="E1594"/>
      <c r="F1594"/>
      <c r="G1594"/>
    </row>
    <row r="1595" spans="2:7" x14ac:dyDescent="0.2">
      <c r="B1595"/>
      <c r="C1595"/>
      <c r="D1595"/>
      <c r="E1595"/>
      <c r="F1595"/>
      <c r="G1595"/>
    </row>
    <row r="1596" spans="2:7" x14ac:dyDescent="0.2">
      <c r="B1596"/>
      <c r="C1596"/>
      <c r="D1596"/>
      <c r="E1596"/>
      <c r="F1596"/>
      <c r="G1596"/>
    </row>
    <row r="1597" spans="2:7" x14ac:dyDescent="0.2">
      <c r="B1597"/>
      <c r="C1597"/>
      <c r="D1597"/>
      <c r="E1597"/>
      <c r="F1597"/>
      <c r="G1597"/>
    </row>
    <row r="1598" spans="2:7" x14ac:dyDescent="0.2">
      <c r="B1598"/>
      <c r="C1598"/>
      <c r="D1598"/>
      <c r="E1598"/>
      <c r="F1598"/>
      <c r="G1598"/>
    </row>
    <row r="1599" spans="2:7" x14ac:dyDescent="0.2">
      <c r="B1599"/>
      <c r="C1599"/>
      <c r="D1599"/>
      <c r="E1599"/>
      <c r="F1599"/>
      <c r="G1599"/>
    </row>
    <row r="1600" spans="2:7" x14ac:dyDescent="0.2">
      <c r="B1600"/>
      <c r="C1600"/>
      <c r="D1600"/>
      <c r="E1600"/>
      <c r="F1600"/>
      <c r="G1600"/>
    </row>
    <row r="1601" spans="2:7" x14ac:dyDescent="0.2">
      <c r="B1601"/>
      <c r="C1601"/>
      <c r="D1601"/>
      <c r="E1601"/>
      <c r="F1601"/>
      <c r="G1601"/>
    </row>
    <row r="1602" spans="2:7" x14ac:dyDescent="0.2">
      <c r="B1602"/>
      <c r="C1602"/>
      <c r="D1602"/>
      <c r="E1602"/>
      <c r="F1602"/>
      <c r="G1602"/>
    </row>
    <row r="1603" spans="2:7" x14ac:dyDescent="0.2">
      <c r="B1603"/>
      <c r="C1603"/>
      <c r="D1603"/>
      <c r="E1603"/>
      <c r="F1603"/>
      <c r="G1603"/>
    </row>
    <row r="1604" spans="2:7" x14ac:dyDescent="0.2">
      <c r="B1604"/>
      <c r="C1604"/>
      <c r="D1604"/>
      <c r="E1604"/>
      <c r="F1604"/>
      <c r="G1604"/>
    </row>
    <row r="1605" spans="2:7" x14ac:dyDescent="0.2">
      <c r="B1605"/>
      <c r="C1605"/>
      <c r="D1605"/>
      <c r="E1605"/>
      <c r="F1605"/>
      <c r="G1605"/>
    </row>
    <row r="1606" spans="2:7" x14ac:dyDescent="0.2">
      <c r="B1606"/>
      <c r="C1606"/>
      <c r="D1606"/>
      <c r="E1606"/>
      <c r="F1606"/>
      <c r="G1606"/>
    </row>
    <row r="1607" spans="2:7" x14ac:dyDescent="0.2">
      <c r="B1607"/>
      <c r="C1607"/>
      <c r="D1607"/>
      <c r="E1607"/>
      <c r="F1607"/>
      <c r="G1607"/>
    </row>
    <row r="1608" spans="2:7" x14ac:dyDescent="0.2">
      <c r="B1608"/>
      <c r="C1608"/>
      <c r="D1608"/>
      <c r="E1608"/>
      <c r="F1608"/>
      <c r="G1608"/>
    </row>
    <row r="1609" spans="2:7" x14ac:dyDescent="0.2">
      <c r="B1609"/>
      <c r="C1609"/>
      <c r="D1609"/>
      <c r="E1609"/>
      <c r="F1609"/>
      <c r="G1609"/>
    </row>
    <row r="1610" spans="2:7" x14ac:dyDescent="0.2">
      <c r="B1610"/>
      <c r="C1610"/>
      <c r="D1610"/>
      <c r="E1610"/>
      <c r="F1610"/>
      <c r="G1610"/>
    </row>
    <row r="1611" spans="2:7" x14ac:dyDescent="0.2">
      <c r="B1611"/>
      <c r="C1611"/>
      <c r="D1611"/>
      <c r="E1611"/>
      <c r="F1611"/>
      <c r="G1611"/>
    </row>
    <row r="1612" spans="2:7" x14ac:dyDescent="0.2">
      <c r="B1612"/>
      <c r="C1612"/>
      <c r="D1612"/>
      <c r="E1612"/>
      <c r="F1612"/>
      <c r="G1612"/>
    </row>
    <row r="1613" spans="2:7" x14ac:dyDescent="0.2">
      <c r="B1613"/>
      <c r="C1613"/>
      <c r="D1613"/>
      <c r="E1613"/>
      <c r="F1613"/>
      <c r="G1613"/>
    </row>
    <row r="1614" spans="2:7" x14ac:dyDescent="0.2">
      <c r="B1614"/>
      <c r="C1614"/>
      <c r="D1614"/>
      <c r="E1614"/>
      <c r="F1614"/>
      <c r="G1614"/>
    </row>
    <row r="1615" spans="2:7" x14ac:dyDescent="0.2">
      <c r="B1615"/>
      <c r="C1615"/>
      <c r="D1615"/>
      <c r="E1615"/>
      <c r="F1615"/>
      <c r="G1615"/>
    </row>
    <row r="1616" spans="2:7" x14ac:dyDescent="0.2">
      <c r="B1616"/>
      <c r="C1616"/>
      <c r="D1616"/>
      <c r="E1616"/>
      <c r="F1616"/>
      <c r="G1616"/>
    </row>
    <row r="1617" spans="2:7" x14ac:dyDescent="0.2">
      <c r="B1617"/>
      <c r="C1617"/>
      <c r="D1617"/>
      <c r="E1617"/>
      <c r="F1617"/>
      <c r="G1617"/>
    </row>
    <row r="1618" spans="2:7" x14ac:dyDescent="0.2">
      <c r="B1618"/>
      <c r="C1618"/>
      <c r="D1618"/>
      <c r="E1618"/>
      <c r="F1618"/>
      <c r="G1618"/>
    </row>
    <row r="1619" spans="2:7" x14ac:dyDescent="0.2">
      <c r="B1619"/>
      <c r="C1619"/>
      <c r="D1619"/>
      <c r="E1619"/>
      <c r="F1619"/>
      <c r="G1619"/>
    </row>
    <row r="1620" spans="2:7" x14ac:dyDescent="0.2">
      <c r="B1620"/>
      <c r="C1620"/>
      <c r="D1620"/>
      <c r="E1620"/>
      <c r="F1620"/>
      <c r="G1620"/>
    </row>
    <row r="1621" spans="2:7" x14ac:dyDescent="0.2">
      <c r="B1621"/>
      <c r="C1621"/>
      <c r="D1621"/>
      <c r="E1621"/>
      <c r="F1621"/>
      <c r="G1621"/>
    </row>
    <row r="1622" spans="2:7" x14ac:dyDescent="0.2">
      <c r="B1622"/>
      <c r="C1622"/>
      <c r="D1622"/>
      <c r="E1622"/>
      <c r="F1622"/>
      <c r="G1622"/>
    </row>
    <row r="1623" spans="2:7" x14ac:dyDescent="0.2">
      <c r="B1623"/>
      <c r="C1623"/>
      <c r="D1623"/>
      <c r="E1623"/>
      <c r="F1623"/>
      <c r="G1623"/>
    </row>
    <row r="1624" spans="2:7" x14ac:dyDescent="0.2">
      <c r="B1624"/>
      <c r="C1624"/>
      <c r="D1624"/>
      <c r="E1624"/>
      <c r="F1624"/>
      <c r="G1624"/>
    </row>
    <row r="1625" spans="2:7" x14ac:dyDescent="0.2">
      <c r="B1625"/>
      <c r="C1625"/>
      <c r="D1625"/>
      <c r="E1625"/>
      <c r="F1625"/>
      <c r="G1625"/>
    </row>
    <row r="1626" spans="2:7" x14ac:dyDescent="0.2">
      <c r="B1626"/>
      <c r="C1626"/>
      <c r="D1626"/>
      <c r="E1626"/>
      <c r="F1626"/>
      <c r="G1626"/>
    </row>
    <row r="1627" spans="2:7" x14ac:dyDescent="0.2">
      <c r="B1627"/>
      <c r="C1627"/>
      <c r="D1627"/>
      <c r="E1627"/>
      <c r="F1627"/>
      <c r="G1627"/>
    </row>
    <row r="1628" spans="2:7" x14ac:dyDescent="0.2">
      <c r="B1628"/>
      <c r="C1628"/>
      <c r="D1628"/>
      <c r="E1628"/>
      <c r="F1628"/>
      <c r="G1628"/>
    </row>
    <row r="1629" spans="2:7" x14ac:dyDescent="0.2">
      <c r="B1629"/>
      <c r="C1629"/>
      <c r="D1629"/>
      <c r="E1629"/>
      <c r="F1629"/>
      <c r="G1629"/>
    </row>
    <row r="1630" spans="2:7" x14ac:dyDescent="0.2">
      <c r="B1630"/>
      <c r="C1630"/>
      <c r="D1630"/>
      <c r="E1630"/>
      <c r="F1630"/>
      <c r="G1630"/>
    </row>
    <row r="1631" spans="2:7" x14ac:dyDescent="0.2">
      <c r="B1631"/>
      <c r="C1631"/>
      <c r="D1631"/>
      <c r="E1631"/>
      <c r="F1631"/>
      <c r="G1631"/>
    </row>
    <row r="1632" spans="2:7" x14ac:dyDescent="0.2">
      <c r="B1632"/>
      <c r="C1632"/>
      <c r="D1632"/>
      <c r="E1632"/>
      <c r="F1632"/>
      <c r="G1632"/>
    </row>
    <row r="1633" spans="2:7" x14ac:dyDescent="0.2">
      <c r="B1633"/>
      <c r="C1633"/>
      <c r="D1633"/>
      <c r="E1633"/>
      <c r="F1633"/>
      <c r="G1633"/>
    </row>
    <row r="1634" spans="2:7" x14ac:dyDescent="0.2">
      <c r="B1634"/>
      <c r="C1634"/>
      <c r="D1634"/>
      <c r="E1634"/>
      <c r="F1634"/>
      <c r="G1634"/>
    </row>
    <row r="1635" spans="2:7" x14ac:dyDescent="0.2">
      <c r="B1635"/>
      <c r="C1635"/>
      <c r="D1635"/>
      <c r="E1635"/>
      <c r="F1635"/>
      <c r="G1635"/>
    </row>
    <row r="1636" spans="2:7" x14ac:dyDescent="0.2">
      <c r="B1636"/>
      <c r="C1636"/>
      <c r="D1636"/>
      <c r="E1636"/>
      <c r="F1636"/>
      <c r="G1636"/>
    </row>
    <row r="1637" spans="2:7" x14ac:dyDescent="0.2">
      <c r="B1637"/>
      <c r="C1637"/>
      <c r="D1637"/>
      <c r="E1637"/>
      <c r="F1637"/>
      <c r="G1637"/>
    </row>
    <row r="1638" spans="2:7" x14ac:dyDescent="0.2">
      <c r="B1638"/>
      <c r="C1638"/>
      <c r="D1638"/>
      <c r="E1638"/>
      <c r="F1638"/>
      <c r="G1638"/>
    </row>
    <row r="1639" spans="2:7" x14ac:dyDescent="0.2">
      <c r="B1639"/>
      <c r="C1639"/>
      <c r="D1639"/>
      <c r="E1639"/>
      <c r="F1639"/>
      <c r="G1639"/>
    </row>
    <row r="1640" spans="2:7" x14ac:dyDescent="0.2">
      <c r="B1640"/>
      <c r="C1640"/>
      <c r="D1640"/>
      <c r="E1640"/>
      <c r="F1640"/>
      <c r="G1640"/>
    </row>
    <row r="1641" spans="2:7" x14ac:dyDescent="0.2">
      <c r="B1641"/>
      <c r="C1641"/>
      <c r="D1641"/>
      <c r="E1641"/>
      <c r="F1641"/>
      <c r="G1641"/>
    </row>
    <row r="1642" spans="2:7" x14ac:dyDescent="0.2">
      <c r="B1642"/>
      <c r="C1642"/>
      <c r="D1642"/>
      <c r="E1642"/>
      <c r="F1642"/>
      <c r="G1642"/>
    </row>
    <row r="1643" spans="2:7" x14ac:dyDescent="0.2">
      <c r="B1643"/>
      <c r="C1643"/>
      <c r="D1643"/>
      <c r="E1643"/>
      <c r="F1643"/>
      <c r="G1643"/>
    </row>
    <row r="1644" spans="2:7" x14ac:dyDescent="0.2">
      <c r="B1644"/>
      <c r="C1644"/>
      <c r="D1644"/>
      <c r="E1644"/>
      <c r="F1644"/>
      <c r="G1644"/>
    </row>
    <row r="1645" spans="2:7" x14ac:dyDescent="0.2">
      <c r="B1645"/>
      <c r="C1645"/>
      <c r="D1645"/>
      <c r="E1645"/>
      <c r="F1645"/>
      <c r="G1645"/>
    </row>
    <row r="1646" spans="2:7" x14ac:dyDescent="0.2">
      <c r="B1646"/>
      <c r="C1646"/>
      <c r="D1646"/>
      <c r="E1646"/>
      <c r="F1646"/>
      <c r="G1646"/>
    </row>
    <row r="1647" spans="2:7" x14ac:dyDescent="0.2">
      <c r="B1647"/>
      <c r="C1647"/>
      <c r="D1647"/>
      <c r="E1647"/>
      <c r="F1647"/>
      <c r="G1647"/>
    </row>
    <row r="1648" spans="2:7" x14ac:dyDescent="0.2">
      <c r="B1648"/>
      <c r="C1648"/>
      <c r="D1648"/>
      <c r="E1648"/>
      <c r="F1648"/>
      <c r="G1648"/>
    </row>
    <row r="1649" spans="2:7" x14ac:dyDescent="0.2">
      <c r="B1649"/>
      <c r="C1649"/>
      <c r="D1649"/>
      <c r="E1649"/>
      <c r="F1649"/>
      <c r="G1649"/>
    </row>
    <row r="1650" spans="2:7" x14ac:dyDescent="0.2">
      <c r="B1650"/>
      <c r="C1650"/>
      <c r="D1650"/>
      <c r="E1650"/>
      <c r="F1650"/>
      <c r="G1650"/>
    </row>
    <row r="1651" spans="2:7" x14ac:dyDescent="0.2">
      <c r="B1651"/>
      <c r="C1651"/>
      <c r="D1651"/>
      <c r="E1651"/>
      <c r="F1651"/>
      <c r="G1651"/>
    </row>
    <row r="1652" spans="2:7" x14ac:dyDescent="0.2">
      <c r="B1652"/>
      <c r="C1652"/>
      <c r="D1652"/>
      <c r="E1652"/>
      <c r="F1652"/>
      <c r="G1652"/>
    </row>
    <row r="1653" spans="2:7" x14ac:dyDescent="0.2">
      <c r="B1653"/>
      <c r="C1653"/>
      <c r="D1653"/>
      <c r="E1653"/>
      <c r="F1653"/>
      <c r="G1653"/>
    </row>
    <row r="1654" spans="2:7" x14ac:dyDescent="0.2">
      <c r="B1654"/>
      <c r="C1654"/>
      <c r="D1654"/>
      <c r="E1654"/>
      <c r="F1654"/>
      <c r="G1654"/>
    </row>
    <row r="1655" spans="2:7" x14ac:dyDescent="0.2">
      <c r="B1655"/>
      <c r="C1655"/>
      <c r="D1655"/>
      <c r="E1655"/>
      <c r="F1655"/>
      <c r="G1655"/>
    </row>
    <row r="1656" spans="2:7" x14ac:dyDescent="0.2">
      <c r="B1656"/>
      <c r="C1656"/>
      <c r="D1656"/>
      <c r="E1656"/>
      <c r="F1656"/>
      <c r="G1656"/>
    </row>
    <row r="1657" spans="2:7" x14ac:dyDescent="0.2">
      <c r="B1657"/>
      <c r="C1657"/>
      <c r="D1657"/>
      <c r="E1657"/>
      <c r="F1657"/>
      <c r="G1657"/>
    </row>
    <row r="1658" spans="2:7" x14ac:dyDescent="0.2">
      <c r="B1658"/>
      <c r="C1658"/>
      <c r="D1658"/>
      <c r="E1658"/>
      <c r="F1658"/>
      <c r="G1658"/>
    </row>
    <row r="1659" spans="2:7" x14ac:dyDescent="0.2">
      <c r="B1659"/>
      <c r="C1659"/>
      <c r="D1659"/>
      <c r="E1659"/>
      <c r="F1659"/>
      <c r="G1659"/>
    </row>
    <row r="1660" spans="2:7" x14ac:dyDescent="0.2">
      <c r="B1660"/>
      <c r="C1660"/>
      <c r="D1660"/>
      <c r="E1660"/>
      <c r="F1660"/>
      <c r="G1660"/>
    </row>
    <row r="1661" spans="2:7" x14ac:dyDescent="0.2">
      <c r="B1661"/>
      <c r="C1661"/>
      <c r="D1661"/>
      <c r="E1661"/>
      <c r="F1661"/>
      <c r="G1661"/>
    </row>
    <row r="1662" spans="2:7" x14ac:dyDescent="0.2">
      <c r="B1662"/>
      <c r="C1662"/>
      <c r="D1662"/>
      <c r="E1662"/>
      <c r="F1662"/>
      <c r="G1662"/>
    </row>
    <row r="1663" spans="2:7" x14ac:dyDescent="0.2">
      <c r="B1663"/>
      <c r="C1663"/>
      <c r="D1663"/>
      <c r="E1663"/>
      <c r="F1663"/>
      <c r="G1663"/>
    </row>
    <row r="1664" spans="2:7" x14ac:dyDescent="0.2">
      <c r="B1664"/>
      <c r="C1664"/>
      <c r="D1664"/>
      <c r="E1664"/>
      <c r="F1664"/>
      <c r="G1664"/>
    </row>
    <row r="1665" spans="2:7" x14ac:dyDescent="0.2">
      <c r="B1665"/>
      <c r="C1665"/>
      <c r="D1665"/>
      <c r="E1665"/>
      <c r="F1665"/>
      <c r="G1665"/>
    </row>
    <row r="1666" spans="2:7" x14ac:dyDescent="0.2">
      <c r="B1666"/>
      <c r="C1666"/>
      <c r="D1666"/>
      <c r="E1666"/>
      <c r="F1666"/>
      <c r="G1666"/>
    </row>
    <row r="1667" spans="2:7" x14ac:dyDescent="0.2">
      <c r="B1667"/>
      <c r="C1667"/>
      <c r="D1667"/>
      <c r="E1667"/>
      <c r="F1667"/>
      <c r="G1667"/>
    </row>
    <row r="1668" spans="2:7" x14ac:dyDescent="0.2">
      <c r="B1668"/>
      <c r="C1668"/>
      <c r="D1668"/>
      <c r="E1668"/>
      <c r="F1668"/>
      <c r="G1668"/>
    </row>
    <row r="1669" spans="2:7" x14ac:dyDescent="0.2">
      <c r="B1669"/>
      <c r="C1669"/>
      <c r="D1669"/>
      <c r="E1669"/>
      <c r="F1669"/>
      <c r="G1669"/>
    </row>
    <row r="1670" spans="2:7" x14ac:dyDescent="0.2">
      <c r="B1670"/>
      <c r="C1670"/>
      <c r="D1670"/>
      <c r="E1670"/>
      <c r="F1670"/>
      <c r="G1670"/>
    </row>
    <row r="1671" spans="2:7" x14ac:dyDescent="0.2">
      <c r="B1671"/>
      <c r="C1671"/>
      <c r="D1671"/>
      <c r="E1671"/>
      <c r="F1671"/>
      <c r="G1671"/>
    </row>
    <row r="1672" spans="2:7" x14ac:dyDescent="0.2">
      <c r="B1672"/>
      <c r="C1672"/>
      <c r="D1672"/>
      <c r="E1672"/>
      <c r="F1672"/>
      <c r="G1672"/>
    </row>
    <row r="1673" spans="2:7" x14ac:dyDescent="0.2">
      <c r="B1673"/>
      <c r="C1673"/>
      <c r="D1673"/>
      <c r="E1673"/>
      <c r="F1673"/>
      <c r="G1673"/>
    </row>
    <row r="1674" spans="2:7" x14ac:dyDescent="0.2">
      <c r="B1674"/>
      <c r="C1674"/>
      <c r="D1674"/>
      <c r="E1674"/>
      <c r="F1674"/>
      <c r="G1674"/>
    </row>
    <row r="1675" spans="2:7" x14ac:dyDescent="0.2">
      <c r="B1675"/>
      <c r="C1675"/>
      <c r="D1675"/>
      <c r="E1675"/>
      <c r="F1675"/>
      <c r="G1675"/>
    </row>
    <row r="1676" spans="2:7" x14ac:dyDescent="0.2">
      <c r="B1676"/>
      <c r="C1676"/>
      <c r="D1676"/>
      <c r="E1676"/>
      <c r="F1676"/>
      <c r="G1676"/>
    </row>
    <row r="1677" spans="2:7" x14ac:dyDescent="0.2">
      <c r="B1677"/>
      <c r="C1677"/>
      <c r="D1677"/>
      <c r="E1677"/>
      <c r="F1677"/>
      <c r="G1677"/>
    </row>
    <row r="1678" spans="2:7" x14ac:dyDescent="0.2">
      <c r="B1678"/>
      <c r="C1678"/>
      <c r="D1678"/>
      <c r="E1678"/>
      <c r="F1678"/>
      <c r="G1678"/>
    </row>
    <row r="1679" spans="2:7" x14ac:dyDescent="0.2">
      <c r="B1679"/>
      <c r="C1679"/>
      <c r="D1679"/>
      <c r="E1679"/>
      <c r="F1679"/>
      <c r="G1679"/>
    </row>
    <row r="1680" spans="2:7" x14ac:dyDescent="0.2">
      <c r="B1680"/>
      <c r="C1680"/>
      <c r="D1680"/>
      <c r="E1680"/>
      <c r="F1680"/>
      <c r="G1680"/>
    </row>
    <row r="1681" spans="2:7" x14ac:dyDescent="0.2">
      <c r="B1681"/>
      <c r="C1681"/>
      <c r="D1681"/>
      <c r="E1681"/>
      <c r="F1681"/>
      <c r="G1681"/>
    </row>
    <row r="1682" spans="2:7" x14ac:dyDescent="0.2">
      <c r="B1682"/>
      <c r="C1682"/>
      <c r="D1682"/>
      <c r="E1682"/>
      <c r="F1682"/>
      <c r="G1682"/>
    </row>
    <row r="1683" spans="2:7" x14ac:dyDescent="0.2">
      <c r="B1683"/>
      <c r="C1683"/>
      <c r="D1683"/>
      <c r="E1683"/>
      <c r="F1683"/>
      <c r="G1683"/>
    </row>
    <row r="1684" spans="2:7" x14ac:dyDescent="0.2">
      <c r="B1684"/>
      <c r="C1684"/>
      <c r="D1684"/>
      <c r="E1684"/>
      <c r="F1684"/>
      <c r="G1684"/>
    </row>
    <row r="1685" spans="2:7" x14ac:dyDescent="0.2">
      <c r="B1685"/>
      <c r="C1685"/>
      <c r="D1685"/>
      <c r="E1685"/>
      <c r="F1685"/>
      <c r="G1685"/>
    </row>
    <row r="1686" spans="2:7" x14ac:dyDescent="0.2">
      <c r="B1686"/>
      <c r="C1686"/>
      <c r="D1686"/>
      <c r="E1686"/>
      <c r="F1686"/>
      <c r="G1686"/>
    </row>
    <row r="1687" spans="2:7" x14ac:dyDescent="0.2">
      <c r="B1687"/>
      <c r="C1687"/>
      <c r="D1687"/>
      <c r="E1687"/>
      <c r="F1687"/>
      <c r="G1687"/>
    </row>
    <row r="1688" spans="2:7" x14ac:dyDescent="0.2">
      <c r="B1688"/>
      <c r="C1688"/>
      <c r="D1688"/>
      <c r="E1688"/>
      <c r="F1688"/>
      <c r="G1688"/>
    </row>
    <row r="1689" spans="2:7" x14ac:dyDescent="0.2">
      <c r="B1689"/>
      <c r="C1689"/>
      <c r="D1689"/>
      <c r="E1689"/>
      <c r="F1689"/>
      <c r="G1689"/>
    </row>
    <row r="1690" spans="2:7" x14ac:dyDescent="0.2">
      <c r="B1690"/>
      <c r="C1690"/>
      <c r="D1690"/>
      <c r="E1690"/>
      <c r="F1690"/>
      <c r="G1690"/>
    </row>
    <row r="1691" spans="2:7" x14ac:dyDescent="0.2">
      <c r="B1691"/>
      <c r="C1691"/>
      <c r="D1691"/>
      <c r="E1691"/>
      <c r="F1691"/>
      <c r="G1691"/>
    </row>
    <row r="1692" spans="2:7" x14ac:dyDescent="0.2">
      <c r="B1692"/>
      <c r="C1692"/>
      <c r="D1692"/>
      <c r="E1692"/>
      <c r="F1692"/>
      <c r="G1692"/>
    </row>
    <row r="1693" spans="2:7" x14ac:dyDescent="0.2">
      <c r="B1693"/>
      <c r="C1693"/>
      <c r="D1693"/>
      <c r="E1693"/>
      <c r="F1693"/>
      <c r="G1693"/>
    </row>
    <row r="1694" spans="2:7" x14ac:dyDescent="0.2">
      <c r="B1694"/>
      <c r="C1694"/>
      <c r="D1694"/>
      <c r="E1694"/>
      <c r="F1694"/>
      <c r="G1694"/>
    </row>
    <row r="1695" spans="2:7" x14ac:dyDescent="0.2">
      <c r="B1695"/>
      <c r="C1695"/>
      <c r="D1695"/>
      <c r="E1695"/>
      <c r="F1695"/>
      <c r="G1695"/>
    </row>
    <row r="1696" spans="2:7" x14ac:dyDescent="0.2">
      <c r="B1696"/>
      <c r="C1696"/>
      <c r="D1696"/>
      <c r="E1696"/>
      <c r="F1696"/>
      <c r="G1696"/>
    </row>
    <row r="1697" spans="2:7" x14ac:dyDescent="0.2">
      <c r="B1697"/>
      <c r="C1697"/>
      <c r="D1697"/>
      <c r="E1697"/>
      <c r="F1697"/>
      <c r="G1697"/>
    </row>
    <row r="1698" spans="2:7" x14ac:dyDescent="0.2">
      <c r="B1698"/>
      <c r="C1698"/>
      <c r="D1698"/>
      <c r="E1698"/>
      <c r="F1698"/>
      <c r="G1698"/>
    </row>
    <row r="1699" spans="2:7" x14ac:dyDescent="0.2">
      <c r="B1699"/>
      <c r="C1699"/>
      <c r="D1699"/>
      <c r="E1699"/>
      <c r="F1699"/>
      <c r="G1699"/>
    </row>
    <row r="1700" spans="2:7" x14ac:dyDescent="0.2">
      <c r="B1700"/>
      <c r="C1700"/>
      <c r="D1700"/>
      <c r="E1700"/>
      <c r="F1700"/>
      <c r="G1700"/>
    </row>
    <row r="1701" spans="2:7" x14ac:dyDescent="0.2">
      <c r="B1701"/>
      <c r="C1701"/>
      <c r="D1701"/>
      <c r="E1701"/>
      <c r="F1701"/>
      <c r="G1701"/>
    </row>
    <row r="1702" spans="2:7" x14ac:dyDescent="0.2">
      <c r="B1702"/>
      <c r="C1702"/>
      <c r="D1702"/>
      <c r="E1702"/>
      <c r="F1702"/>
      <c r="G1702"/>
    </row>
    <row r="1703" spans="2:7" x14ac:dyDescent="0.2">
      <c r="B1703"/>
      <c r="C1703"/>
      <c r="D1703"/>
      <c r="E1703"/>
      <c r="F1703"/>
      <c r="G1703"/>
    </row>
    <row r="1704" spans="2:7" x14ac:dyDescent="0.2">
      <c r="B1704"/>
      <c r="C1704"/>
      <c r="D1704"/>
      <c r="E1704"/>
      <c r="F1704"/>
      <c r="G1704"/>
    </row>
    <row r="1705" spans="2:7" x14ac:dyDescent="0.2">
      <c r="B1705"/>
      <c r="C1705"/>
      <c r="D1705"/>
      <c r="E1705"/>
      <c r="F1705"/>
      <c r="G1705"/>
    </row>
    <row r="1706" spans="2:7" x14ac:dyDescent="0.2">
      <c r="B1706"/>
      <c r="C1706"/>
      <c r="D1706"/>
      <c r="E1706"/>
      <c r="F1706"/>
      <c r="G1706"/>
    </row>
    <row r="1707" spans="2:7" x14ac:dyDescent="0.2">
      <c r="B1707"/>
      <c r="C1707"/>
      <c r="D1707"/>
      <c r="E1707"/>
      <c r="F1707"/>
      <c r="G1707"/>
    </row>
    <row r="1708" spans="2:7" x14ac:dyDescent="0.2">
      <c r="B1708"/>
      <c r="C1708"/>
      <c r="D1708"/>
      <c r="E1708"/>
      <c r="F1708"/>
      <c r="G1708"/>
    </row>
    <row r="1709" spans="2:7" x14ac:dyDescent="0.2">
      <c r="B1709"/>
      <c r="C1709"/>
      <c r="D1709"/>
      <c r="E1709"/>
      <c r="F1709"/>
      <c r="G1709"/>
    </row>
    <row r="1710" spans="2:7" x14ac:dyDescent="0.2">
      <c r="B1710"/>
      <c r="C1710"/>
      <c r="D1710"/>
      <c r="E1710"/>
      <c r="F1710"/>
      <c r="G1710"/>
    </row>
    <row r="1711" spans="2:7" x14ac:dyDescent="0.2">
      <c r="B1711"/>
      <c r="C1711"/>
      <c r="D1711"/>
      <c r="E1711"/>
      <c r="F1711"/>
      <c r="G1711"/>
    </row>
    <row r="1712" spans="2:7" x14ac:dyDescent="0.2">
      <c r="B1712"/>
      <c r="C1712"/>
      <c r="D1712"/>
      <c r="E1712"/>
      <c r="F1712"/>
      <c r="G1712"/>
    </row>
    <row r="1713" spans="2:7" x14ac:dyDescent="0.2">
      <c r="B1713"/>
      <c r="C1713"/>
      <c r="D1713"/>
      <c r="E1713"/>
      <c r="F1713"/>
      <c r="G1713"/>
    </row>
    <row r="1714" spans="2:7" x14ac:dyDescent="0.2">
      <c r="B1714"/>
      <c r="C1714"/>
      <c r="D1714"/>
      <c r="E1714"/>
      <c r="F1714"/>
      <c r="G1714"/>
    </row>
    <row r="1715" spans="2:7" x14ac:dyDescent="0.2">
      <c r="B1715"/>
      <c r="C1715"/>
      <c r="D1715"/>
      <c r="E1715"/>
      <c r="F1715"/>
      <c r="G1715"/>
    </row>
    <row r="1716" spans="2:7" x14ac:dyDescent="0.2">
      <c r="B1716"/>
      <c r="C1716"/>
      <c r="D1716"/>
      <c r="E1716"/>
      <c r="F1716"/>
      <c r="G1716"/>
    </row>
    <row r="1717" spans="2:7" x14ac:dyDescent="0.2">
      <c r="B1717"/>
      <c r="C1717"/>
      <c r="D1717"/>
      <c r="E1717"/>
      <c r="F1717"/>
      <c r="G1717"/>
    </row>
    <row r="1718" spans="2:7" x14ac:dyDescent="0.2">
      <c r="B1718"/>
      <c r="C1718"/>
      <c r="D1718"/>
      <c r="E1718"/>
      <c r="F1718"/>
      <c r="G1718"/>
    </row>
    <row r="1719" spans="2:7" x14ac:dyDescent="0.2">
      <c r="B1719"/>
      <c r="C1719"/>
      <c r="D1719"/>
      <c r="E1719"/>
      <c r="F1719"/>
      <c r="G1719"/>
    </row>
    <row r="1720" spans="2:7" x14ac:dyDescent="0.2">
      <c r="B1720"/>
      <c r="C1720"/>
      <c r="D1720"/>
      <c r="E1720"/>
      <c r="F1720"/>
      <c r="G1720"/>
    </row>
    <row r="1721" spans="2:7" x14ac:dyDescent="0.2">
      <c r="B1721"/>
      <c r="C1721"/>
      <c r="D1721"/>
      <c r="E1721"/>
      <c r="F1721"/>
      <c r="G1721"/>
    </row>
    <row r="1722" spans="2:7" x14ac:dyDescent="0.2">
      <c r="B1722"/>
      <c r="C1722"/>
      <c r="D1722"/>
      <c r="E1722"/>
      <c r="F1722"/>
      <c r="G1722"/>
    </row>
    <row r="1723" spans="2:7" x14ac:dyDescent="0.2">
      <c r="B1723"/>
      <c r="C1723"/>
      <c r="D1723"/>
      <c r="E1723"/>
      <c r="F1723"/>
      <c r="G1723"/>
    </row>
    <row r="1724" spans="2:7" x14ac:dyDescent="0.2">
      <c r="B1724"/>
      <c r="C1724"/>
      <c r="D1724"/>
      <c r="E1724"/>
      <c r="F1724"/>
      <c r="G1724"/>
    </row>
    <row r="1725" spans="2:7" x14ac:dyDescent="0.2">
      <c r="B1725"/>
      <c r="C1725"/>
      <c r="D1725"/>
      <c r="E1725"/>
      <c r="F1725"/>
      <c r="G1725"/>
    </row>
    <row r="1726" spans="2:7" x14ac:dyDescent="0.2">
      <c r="B1726"/>
      <c r="C1726"/>
      <c r="D1726"/>
      <c r="E1726"/>
      <c r="F1726"/>
      <c r="G1726"/>
    </row>
    <row r="1727" spans="2:7" x14ac:dyDescent="0.2">
      <c r="B1727"/>
      <c r="C1727"/>
      <c r="D1727"/>
      <c r="E1727"/>
      <c r="F1727"/>
      <c r="G1727"/>
    </row>
    <row r="1728" spans="2:7" x14ac:dyDescent="0.2">
      <c r="B1728"/>
      <c r="C1728"/>
      <c r="D1728"/>
      <c r="E1728"/>
      <c r="F1728"/>
      <c r="G1728"/>
    </row>
    <row r="1729" spans="2:7" x14ac:dyDescent="0.2">
      <c r="B1729"/>
      <c r="C1729"/>
      <c r="D1729"/>
      <c r="E1729"/>
      <c r="F1729"/>
      <c r="G1729"/>
    </row>
    <row r="1730" spans="2:7" x14ac:dyDescent="0.2">
      <c r="B1730"/>
      <c r="C1730"/>
      <c r="D1730"/>
      <c r="E1730"/>
      <c r="F1730"/>
      <c r="G1730"/>
    </row>
    <row r="1731" spans="2:7" x14ac:dyDescent="0.2">
      <c r="B1731"/>
      <c r="C1731"/>
      <c r="D1731"/>
      <c r="E1731"/>
      <c r="F1731"/>
      <c r="G1731"/>
    </row>
    <row r="1732" spans="2:7" x14ac:dyDescent="0.2">
      <c r="B1732"/>
      <c r="C1732"/>
      <c r="D1732"/>
      <c r="E1732"/>
      <c r="F1732"/>
      <c r="G1732"/>
    </row>
    <row r="1733" spans="2:7" x14ac:dyDescent="0.2">
      <c r="B1733"/>
      <c r="C1733"/>
      <c r="D1733"/>
      <c r="E1733"/>
      <c r="F1733"/>
      <c r="G1733"/>
    </row>
    <row r="1734" spans="2:7" x14ac:dyDescent="0.2">
      <c r="B1734"/>
      <c r="C1734"/>
      <c r="D1734"/>
      <c r="E1734"/>
      <c r="F1734"/>
      <c r="G1734"/>
    </row>
    <row r="1735" spans="2:7" x14ac:dyDescent="0.2">
      <c r="B1735"/>
      <c r="C1735"/>
      <c r="D1735"/>
      <c r="E1735"/>
      <c r="F1735"/>
      <c r="G1735"/>
    </row>
    <row r="1736" spans="2:7" x14ac:dyDescent="0.2">
      <c r="B1736"/>
      <c r="C1736"/>
      <c r="D1736"/>
      <c r="E1736"/>
      <c r="F1736"/>
      <c r="G1736"/>
    </row>
    <row r="1737" spans="2:7" x14ac:dyDescent="0.2">
      <c r="B1737"/>
      <c r="C1737"/>
      <c r="D1737"/>
      <c r="E1737"/>
      <c r="F1737"/>
      <c r="G1737"/>
    </row>
    <row r="1738" spans="2:7" x14ac:dyDescent="0.2">
      <c r="B1738"/>
      <c r="C1738"/>
      <c r="D1738"/>
      <c r="E1738"/>
      <c r="F1738"/>
      <c r="G1738"/>
    </row>
    <row r="1739" spans="2:7" x14ac:dyDescent="0.2">
      <c r="B1739"/>
      <c r="C1739"/>
      <c r="D1739"/>
      <c r="E1739"/>
      <c r="F1739"/>
      <c r="G1739"/>
    </row>
    <row r="1740" spans="2:7" x14ac:dyDescent="0.2">
      <c r="B1740"/>
      <c r="C1740"/>
      <c r="D1740"/>
      <c r="E1740"/>
      <c r="F1740"/>
      <c r="G1740"/>
    </row>
    <row r="1741" spans="2:7" x14ac:dyDescent="0.2">
      <c r="B1741"/>
      <c r="C1741"/>
      <c r="D1741"/>
      <c r="E1741"/>
      <c r="F1741"/>
      <c r="G1741"/>
    </row>
    <row r="1742" spans="2:7" x14ac:dyDescent="0.2">
      <c r="B1742"/>
      <c r="C1742"/>
      <c r="D1742"/>
      <c r="E1742"/>
      <c r="F1742"/>
      <c r="G1742"/>
    </row>
    <row r="1743" spans="2:7" x14ac:dyDescent="0.2">
      <c r="B1743"/>
      <c r="C1743"/>
      <c r="D1743"/>
      <c r="E1743"/>
      <c r="F1743"/>
      <c r="G1743"/>
    </row>
    <row r="1744" spans="2:7" x14ac:dyDescent="0.2">
      <c r="B1744"/>
      <c r="C1744"/>
      <c r="D1744"/>
      <c r="E1744"/>
      <c r="F1744"/>
      <c r="G1744"/>
    </row>
    <row r="1745" spans="2:7" x14ac:dyDescent="0.2">
      <c r="B1745"/>
      <c r="C1745"/>
      <c r="D1745"/>
      <c r="E1745"/>
      <c r="F1745"/>
      <c r="G1745"/>
    </row>
    <row r="1746" spans="2:7" x14ac:dyDescent="0.2">
      <c r="B1746"/>
      <c r="C1746"/>
      <c r="D1746"/>
      <c r="E1746"/>
      <c r="F1746"/>
      <c r="G1746"/>
    </row>
    <row r="1747" spans="2:7" x14ac:dyDescent="0.2">
      <c r="B1747"/>
      <c r="C1747"/>
      <c r="D1747"/>
      <c r="E1747"/>
      <c r="F1747"/>
      <c r="G1747"/>
    </row>
    <row r="1748" spans="2:7" x14ac:dyDescent="0.2">
      <c r="B1748"/>
      <c r="C1748"/>
      <c r="D1748"/>
      <c r="E1748"/>
      <c r="F1748"/>
      <c r="G1748"/>
    </row>
    <row r="1749" spans="2:7" x14ac:dyDescent="0.2">
      <c r="B1749"/>
      <c r="C1749"/>
      <c r="D1749"/>
      <c r="E1749"/>
      <c r="F1749"/>
      <c r="G1749"/>
    </row>
    <row r="1750" spans="2:7" x14ac:dyDescent="0.2">
      <c r="B1750"/>
      <c r="C1750"/>
      <c r="D1750"/>
      <c r="E1750"/>
      <c r="F1750"/>
      <c r="G1750"/>
    </row>
    <row r="1751" spans="2:7" x14ac:dyDescent="0.2">
      <c r="B1751"/>
      <c r="C1751"/>
      <c r="D1751"/>
      <c r="E1751"/>
      <c r="F1751"/>
      <c r="G1751"/>
    </row>
    <row r="1752" spans="2:7" x14ac:dyDescent="0.2">
      <c r="B1752"/>
      <c r="C1752"/>
      <c r="D1752"/>
      <c r="E1752"/>
      <c r="F1752"/>
      <c r="G1752"/>
    </row>
    <row r="1753" spans="2:7" x14ac:dyDescent="0.2">
      <c r="B1753"/>
      <c r="C1753"/>
      <c r="D1753"/>
      <c r="E1753"/>
      <c r="F1753"/>
      <c r="G1753"/>
    </row>
    <row r="1754" spans="2:7" x14ac:dyDescent="0.2">
      <c r="B1754"/>
      <c r="C1754"/>
      <c r="D1754"/>
      <c r="E1754"/>
      <c r="F1754"/>
      <c r="G1754"/>
    </row>
    <row r="1755" spans="2:7" x14ac:dyDescent="0.2">
      <c r="B1755"/>
      <c r="C1755"/>
      <c r="D1755"/>
      <c r="E1755"/>
      <c r="F1755"/>
      <c r="G1755"/>
    </row>
    <row r="1756" spans="2:7" x14ac:dyDescent="0.2">
      <c r="B1756"/>
      <c r="C1756"/>
      <c r="D1756"/>
      <c r="E1756"/>
      <c r="F1756"/>
      <c r="G1756"/>
    </row>
    <row r="1757" spans="2:7" x14ac:dyDescent="0.2">
      <c r="B1757"/>
      <c r="C1757"/>
      <c r="D1757"/>
      <c r="E1757"/>
      <c r="F1757"/>
      <c r="G1757"/>
    </row>
    <row r="1758" spans="2:7" x14ac:dyDescent="0.2">
      <c r="B1758"/>
      <c r="C1758"/>
      <c r="D1758"/>
      <c r="E1758"/>
      <c r="F1758"/>
      <c r="G1758"/>
    </row>
    <row r="1759" spans="2:7" x14ac:dyDescent="0.2">
      <c r="B1759"/>
      <c r="C1759"/>
      <c r="D1759"/>
      <c r="E1759"/>
      <c r="F1759"/>
      <c r="G1759"/>
    </row>
    <row r="1760" spans="2:7" x14ac:dyDescent="0.2">
      <c r="B1760"/>
      <c r="C1760"/>
      <c r="D1760"/>
      <c r="E1760"/>
      <c r="F1760"/>
      <c r="G1760"/>
    </row>
    <row r="1761" spans="2:7" x14ac:dyDescent="0.2">
      <c r="B1761"/>
      <c r="C1761"/>
      <c r="D1761"/>
      <c r="E1761"/>
      <c r="F1761"/>
      <c r="G1761"/>
    </row>
    <row r="1762" spans="2:7" x14ac:dyDescent="0.2">
      <c r="B1762"/>
      <c r="C1762"/>
      <c r="D1762"/>
      <c r="E1762"/>
      <c r="F1762"/>
      <c r="G1762"/>
    </row>
    <row r="1763" spans="2:7" x14ac:dyDescent="0.2">
      <c r="B1763"/>
      <c r="C1763"/>
      <c r="D1763"/>
      <c r="E1763"/>
      <c r="F1763"/>
      <c r="G1763"/>
    </row>
    <row r="1764" spans="2:7" x14ac:dyDescent="0.2">
      <c r="B1764"/>
      <c r="C1764"/>
      <c r="D1764"/>
      <c r="E1764"/>
      <c r="F1764"/>
      <c r="G1764"/>
    </row>
    <row r="1765" spans="2:7" x14ac:dyDescent="0.2">
      <c r="B1765"/>
      <c r="C1765"/>
      <c r="D1765"/>
      <c r="E1765"/>
      <c r="F1765"/>
      <c r="G1765"/>
    </row>
    <row r="1766" spans="2:7" x14ac:dyDescent="0.2">
      <c r="B1766"/>
      <c r="C1766"/>
      <c r="D1766"/>
      <c r="E1766"/>
      <c r="F1766"/>
      <c r="G1766"/>
    </row>
    <row r="1767" spans="2:7" x14ac:dyDescent="0.2">
      <c r="B1767"/>
      <c r="C1767"/>
      <c r="D1767"/>
      <c r="E1767"/>
      <c r="F1767"/>
      <c r="G1767"/>
    </row>
    <row r="1768" spans="2:7" x14ac:dyDescent="0.2">
      <c r="B1768"/>
      <c r="C1768"/>
      <c r="D1768"/>
      <c r="E1768"/>
      <c r="F1768"/>
      <c r="G1768"/>
    </row>
    <row r="1769" spans="2:7" x14ac:dyDescent="0.2">
      <c r="B1769"/>
      <c r="C1769"/>
      <c r="D1769"/>
      <c r="E1769"/>
      <c r="F1769"/>
      <c r="G1769"/>
    </row>
    <row r="1770" spans="2:7" x14ac:dyDescent="0.2">
      <c r="B1770"/>
      <c r="C1770"/>
      <c r="D1770"/>
      <c r="E1770"/>
      <c r="F1770"/>
      <c r="G1770"/>
    </row>
    <row r="1771" spans="2:7" x14ac:dyDescent="0.2">
      <c r="B1771"/>
      <c r="C1771"/>
      <c r="D1771"/>
      <c r="E1771"/>
      <c r="F1771"/>
      <c r="G1771"/>
    </row>
    <row r="1772" spans="2:7" x14ac:dyDescent="0.2">
      <c r="B1772"/>
      <c r="C1772"/>
      <c r="D1772"/>
      <c r="E1772"/>
      <c r="F1772"/>
      <c r="G1772"/>
    </row>
    <row r="1773" spans="2:7" x14ac:dyDescent="0.2">
      <c r="B1773"/>
      <c r="C1773"/>
      <c r="D1773"/>
      <c r="E1773"/>
      <c r="F1773"/>
      <c r="G1773"/>
    </row>
    <row r="1774" spans="2:7" x14ac:dyDescent="0.2">
      <c r="B1774"/>
      <c r="C1774"/>
      <c r="D1774"/>
      <c r="E1774"/>
      <c r="F1774"/>
      <c r="G1774"/>
    </row>
    <row r="1775" spans="2:7" x14ac:dyDescent="0.2">
      <c r="B1775"/>
      <c r="C1775"/>
      <c r="D1775"/>
      <c r="E1775"/>
      <c r="F1775"/>
      <c r="G1775"/>
    </row>
    <row r="1776" spans="2:7" x14ac:dyDescent="0.2">
      <c r="B1776"/>
      <c r="C1776"/>
      <c r="D1776"/>
      <c r="E1776"/>
      <c r="F1776"/>
      <c r="G1776"/>
    </row>
    <row r="1777" spans="2:7" x14ac:dyDescent="0.2">
      <c r="B1777"/>
      <c r="C1777"/>
      <c r="D1777"/>
      <c r="E1777"/>
      <c r="F1777"/>
      <c r="G1777"/>
    </row>
    <row r="1778" spans="2:7" x14ac:dyDescent="0.2">
      <c r="B1778"/>
      <c r="C1778"/>
      <c r="D1778"/>
      <c r="E1778"/>
      <c r="F1778"/>
      <c r="G1778"/>
    </row>
    <row r="1779" spans="2:7" x14ac:dyDescent="0.2">
      <c r="B1779"/>
      <c r="C1779"/>
      <c r="D1779"/>
      <c r="E1779"/>
      <c r="F1779"/>
      <c r="G1779"/>
    </row>
    <row r="1780" spans="2:7" x14ac:dyDescent="0.2">
      <c r="B1780"/>
      <c r="C1780"/>
      <c r="D1780"/>
      <c r="E1780"/>
      <c r="F1780"/>
      <c r="G1780"/>
    </row>
    <row r="1781" spans="2:7" x14ac:dyDescent="0.2">
      <c r="B1781"/>
      <c r="C1781"/>
      <c r="D1781"/>
      <c r="E1781"/>
      <c r="F1781"/>
      <c r="G1781"/>
    </row>
    <row r="1782" spans="2:7" x14ac:dyDescent="0.2">
      <c r="B1782"/>
      <c r="C1782"/>
      <c r="D1782"/>
      <c r="E1782"/>
      <c r="F1782"/>
      <c r="G1782"/>
    </row>
    <row r="1783" spans="2:7" x14ac:dyDescent="0.2">
      <c r="B1783"/>
      <c r="C1783"/>
      <c r="D1783"/>
      <c r="E1783"/>
      <c r="F1783"/>
      <c r="G1783"/>
    </row>
    <row r="1784" spans="2:7" x14ac:dyDescent="0.2">
      <c r="B1784"/>
      <c r="C1784"/>
      <c r="D1784"/>
      <c r="E1784"/>
      <c r="F1784"/>
      <c r="G1784"/>
    </row>
    <row r="1785" spans="2:7" x14ac:dyDescent="0.2">
      <c r="B1785"/>
      <c r="C1785"/>
      <c r="D1785"/>
      <c r="E1785"/>
      <c r="F1785"/>
      <c r="G1785"/>
    </row>
    <row r="1786" spans="2:7" x14ac:dyDescent="0.2">
      <c r="B1786"/>
      <c r="C1786"/>
      <c r="D1786"/>
      <c r="E1786"/>
      <c r="F1786"/>
      <c r="G1786"/>
    </row>
    <row r="1787" spans="2:7" x14ac:dyDescent="0.2">
      <c r="B1787"/>
      <c r="C1787"/>
      <c r="D1787"/>
      <c r="E1787"/>
      <c r="F1787"/>
      <c r="G1787"/>
    </row>
    <row r="1788" spans="2:7" x14ac:dyDescent="0.2">
      <c r="B1788"/>
      <c r="C1788"/>
      <c r="D1788"/>
      <c r="E1788"/>
      <c r="F1788"/>
      <c r="G1788"/>
    </row>
    <row r="1789" spans="2:7" x14ac:dyDescent="0.2">
      <c r="B1789"/>
      <c r="C1789"/>
      <c r="D1789"/>
      <c r="E1789"/>
      <c r="F1789"/>
      <c r="G1789"/>
    </row>
    <row r="1790" spans="2:7" x14ac:dyDescent="0.2">
      <c r="B1790"/>
      <c r="C1790"/>
      <c r="D1790"/>
      <c r="E1790"/>
      <c r="F1790"/>
      <c r="G1790"/>
    </row>
    <row r="1791" spans="2:7" x14ac:dyDescent="0.2">
      <c r="B1791"/>
      <c r="C1791"/>
      <c r="D1791"/>
      <c r="E1791"/>
      <c r="F1791"/>
      <c r="G1791"/>
    </row>
    <row r="1792" spans="2:7" x14ac:dyDescent="0.2">
      <c r="B1792"/>
      <c r="C1792"/>
      <c r="D1792"/>
      <c r="E1792"/>
      <c r="F1792"/>
      <c r="G1792"/>
    </row>
    <row r="1793" spans="2:7" x14ac:dyDescent="0.2">
      <c r="B1793"/>
      <c r="C1793"/>
      <c r="D1793"/>
      <c r="E1793"/>
      <c r="F1793"/>
      <c r="G1793"/>
    </row>
    <row r="1794" spans="2:7" x14ac:dyDescent="0.2">
      <c r="B1794"/>
      <c r="C1794"/>
      <c r="D1794"/>
      <c r="E1794"/>
      <c r="F1794"/>
      <c r="G1794"/>
    </row>
    <row r="1795" spans="2:7" x14ac:dyDescent="0.2">
      <c r="B1795"/>
      <c r="C1795"/>
      <c r="D1795"/>
      <c r="E1795"/>
      <c r="F1795"/>
      <c r="G1795"/>
    </row>
    <row r="1796" spans="2:7" x14ac:dyDescent="0.2">
      <c r="B1796"/>
      <c r="C1796"/>
      <c r="D1796"/>
      <c r="E1796"/>
      <c r="F1796"/>
      <c r="G1796"/>
    </row>
    <row r="1797" spans="2:7" x14ac:dyDescent="0.2">
      <c r="B1797"/>
      <c r="C1797"/>
      <c r="D1797"/>
      <c r="E1797"/>
      <c r="F1797"/>
      <c r="G1797"/>
    </row>
    <row r="1798" spans="2:7" x14ac:dyDescent="0.2">
      <c r="B1798"/>
      <c r="C1798"/>
      <c r="D1798"/>
      <c r="E1798"/>
      <c r="F1798"/>
      <c r="G1798"/>
    </row>
    <row r="1799" spans="2:7" x14ac:dyDescent="0.2">
      <c r="B1799"/>
      <c r="C1799"/>
      <c r="D1799"/>
      <c r="E1799"/>
      <c r="F1799"/>
      <c r="G1799"/>
    </row>
    <row r="1800" spans="2:7" x14ac:dyDescent="0.2">
      <c r="B1800"/>
      <c r="C1800"/>
      <c r="D1800"/>
      <c r="E1800"/>
      <c r="F1800"/>
      <c r="G1800"/>
    </row>
    <row r="1801" spans="2:7" x14ac:dyDescent="0.2">
      <c r="B1801"/>
      <c r="C1801"/>
      <c r="D1801"/>
      <c r="E1801"/>
      <c r="F1801"/>
      <c r="G1801"/>
    </row>
    <row r="1802" spans="2:7" x14ac:dyDescent="0.2">
      <c r="B1802"/>
      <c r="C1802"/>
      <c r="D1802"/>
      <c r="E1802"/>
      <c r="F1802"/>
      <c r="G1802"/>
    </row>
    <row r="1803" spans="2:7" x14ac:dyDescent="0.2">
      <c r="B1803"/>
      <c r="C1803"/>
      <c r="D1803"/>
      <c r="E1803"/>
      <c r="F1803"/>
      <c r="G1803"/>
    </row>
    <row r="1804" spans="2:7" x14ac:dyDescent="0.2">
      <c r="B1804"/>
      <c r="C1804"/>
      <c r="D1804"/>
      <c r="E1804"/>
      <c r="F1804"/>
      <c r="G1804"/>
    </row>
    <row r="1805" spans="2:7" x14ac:dyDescent="0.2">
      <c r="B1805"/>
      <c r="C1805"/>
      <c r="D1805"/>
      <c r="E1805"/>
      <c r="F1805"/>
      <c r="G1805"/>
    </row>
    <row r="1806" spans="2:7" x14ac:dyDescent="0.2">
      <c r="B1806"/>
      <c r="C1806"/>
      <c r="D1806"/>
      <c r="E1806"/>
      <c r="F1806"/>
      <c r="G1806"/>
    </row>
    <row r="1807" spans="2:7" x14ac:dyDescent="0.2">
      <c r="B1807"/>
      <c r="C1807"/>
      <c r="D1807"/>
      <c r="E1807"/>
      <c r="F1807"/>
      <c r="G1807"/>
    </row>
    <row r="1808" spans="2:7" x14ac:dyDescent="0.2">
      <c r="B1808"/>
      <c r="C1808"/>
      <c r="D1808"/>
      <c r="E1808"/>
      <c r="F1808"/>
      <c r="G1808"/>
    </row>
    <row r="1809" spans="2:7" x14ac:dyDescent="0.2">
      <c r="B1809"/>
      <c r="C1809"/>
      <c r="D1809"/>
      <c r="E1809"/>
      <c r="F1809"/>
      <c r="G1809"/>
    </row>
    <row r="1810" spans="2:7" x14ac:dyDescent="0.2">
      <c r="B1810"/>
      <c r="C1810"/>
      <c r="D1810"/>
      <c r="E1810"/>
      <c r="F1810"/>
      <c r="G1810"/>
    </row>
    <row r="1811" spans="2:7" x14ac:dyDescent="0.2">
      <c r="B1811"/>
      <c r="C1811"/>
      <c r="D1811"/>
      <c r="E1811"/>
      <c r="F1811"/>
      <c r="G1811"/>
    </row>
    <row r="1812" spans="2:7" x14ac:dyDescent="0.2">
      <c r="B1812"/>
      <c r="C1812"/>
      <c r="D1812"/>
      <c r="E1812"/>
      <c r="F1812"/>
      <c r="G1812"/>
    </row>
    <row r="1813" spans="2:7" x14ac:dyDescent="0.2">
      <c r="B1813"/>
      <c r="C1813"/>
      <c r="D1813"/>
      <c r="E1813"/>
      <c r="F1813"/>
      <c r="G1813"/>
    </row>
    <row r="1814" spans="2:7" x14ac:dyDescent="0.2">
      <c r="B1814"/>
      <c r="C1814"/>
      <c r="D1814"/>
      <c r="E1814"/>
      <c r="F1814"/>
      <c r="G1814"/>
    </row>
    <row r="1815" spans="2:7" x14ac:dyDescent="0.2">
      <c r="B1815"/>
      <c r="C1815"/>
      <c r="D1815"/>
      <c r="E1815"/>
      <c r="F1815"/>
      <c r="G1815"/>
    </row>
    <row r="1816" spans="2:7" x14ac:dyDescent="0.2">
      <c r="B1816"/>
      <c r="C1816"/>
      <c r="D1816"/>
      <c r="E1816"/>
      <c r="F1816"/>
      <c r="G1816"/>
    </row>
    <row r="1817" spans="2:7" x14ac:dyDescent="0.2">
      <c r="B1817"/>
      <c r="C1817"/>
      <c r="D1817"/>
      <c r="E1817"/>
      <c r="F1817"/>
      <c r="G1817"/>
    </row>
    <row r="1818" spans="2:7" x14ac:dyDescent="0.2">
      <c r="B1818"/>
      <c r="C1818"/>
      <c r="D1818"/>
      <c r="E1818"/>
      <c r="F1818"/>
      <c r="G1818"/>
    </row>
    <row r="1819" spans="2:7" x14ac:dyDescent="0.2">
      <c r="B1819"/>
      <c r="C1819"/>
      <c r="D1819"/>
      <c r="E1819"/>
      <c r="F1819"/>
      <c r="G1819"/>
    </row>
    <row r="1820" spans="2:7" x14ac:dyDescent="0.2">
      <c r="B1820"/>
      <c r="C1820"/>
      <c r="D1820"/>
      <c r="E1820"/>
      <c r="F1820"/>
      <c r="G1820"/>
    </row>
    <row r="1821" spans="2:7" x14ac:dyDescent="0.2">
      <c r="B1821"/>
      <c r="C1821"/>
      <c r="D1821"/>
      <c r="E1821"/>
      <c r="F1821"/>
      <c r="G1821"/>
    </row>
    <row r="1822" spans="2:7" x14ac:dyDescent="0.2">
      <c r="B1822"/>
      <c r="C1822"/>
      <c r="D1822"/>
      <c r="E1822"/>
      <c r="F1822"/>
      <c r="G1822"/>
    </row>
    <row r="1823" spans="2:7" x14ac:dyDescent="0.2">
      <c r="B1823"/>
      <c r="C1823"/>
      <c r="D1823"/>
      <c r="E1823"/>
      <c r="F1823"/>
      <c r="G1823"/>
    </row>
    <row r="1824" spans="2:7" x14ac:dyDescent="0.2">
      <c r="B1824"/>
      <c r="C1824"/>
      <c r="D1824"/>
      <c r="E1824"/>
      <c r="F1824"/>
      <c r="G1824"/>
    </row>
    <row r="1825" spans="2:7" x14ac:dyDescent="0.2">
      <c r="B1825"/>
      <c r="C1825"/>
      <c r="D1825"/>
      <c r="E1825"/>
      <c r="F1825"/>
      <c r="G1825"/>
    </row>
    <row r="1826" spans="2:7" x14ac:dyDescent="0.2">
      <c r="B1826"/>
      <c r="C1826"/>
      <c r="D1826"/>
      <c r="E1826"/>
      <c r="F1826"/>
      <c r="G1826"/>
    </row>
    <row r="1827" spans="2:7" x14ac:dyDescent="0.2">
      <c r="B1827"/>
      <c r="C1827"/>
      <c r="D1827"/>
      <c r="E1827"/>
      <c r="F1827"/>
      <c r="G1827"/>
    </row>
    <row r="1828" spans="2:7" x14ac:dyDescent="0.2">
      <c r="B1828"/>
      <c r="C1828"/>
      <c r="D1828"/>
      <c r="E1828"/>
      <c r="F1828"/>
      <c r="G1828"/>
    </row>
    <row r="1829" spans="2:7" x14ac:dyDescent="0.2">
      <c r="B1829"/>
      <c r="C1829"/>
      <c r="D1829"/>
      <c r="E1829"/>
      <c r="F1829"/>
      <c r="G1829"/>
    </row>
    <row r="1830" spans="2:7" x14ac:dyDescent="0.2">
      <c r="B1830"/>
      <c r="C1830"/>
      <c r="D1830"/>
      <c r="E1830"/>
      <c r="F1830"/>
      <c r="G1830"/>
    </row>
    <row r="1831" spans="2:7" x14ac:dyDescent="0.2">
      <c r="B1831"/>
      <c r="C1831"/>
      <c r="D1831"/>
      <c r="E1831"/>
      <c r="F1831"/>
      <c r="G1831"/>
    </row>
    <row r="1832" spans="2:7" x14ac:dyDescent="0.2">
      <c r="B1832"/>
      <c r="C1832"/>
      <c r="D1832"/>
      <c r="E1832"/>
      <c r="F1832"/>
      <c r="G1832"/>
    </row>
    <row r="1833" spans="2:7" x14ac:dyDescent="0.2">
      <c r="B1833"/>
      <c r="C1833"/>
      <c r="D1833"/>
      <c r="E1833"/>
      <c r="F1833"/>
      <c r="G1833"/>
    </row>
    <row r="1834" spans="2:7" x14ac:dyDescent="0.2">
      <c r="B1834"/>
      <c r="C1834"/>
      <c r="D1834"/>
      <c r="E1834"/>
      <c r="F1834"/>
      <c r="G1834"/>
    </row>
    <row r="1835" spans="2:7" x14ac:dyDescent="0.2">
      <c r="B1835"/>
      <c r="C1835"/>
      <c r="D1835"/>
      <c r="E1835"/>
      <c r="F1835"/>
      <c r="G1835"/>
    </row>
    <row r="1836" spans="2:7" x14ac:dyDescent="0.2">
      <c r="B1836"/>
      <c r="C1836"/>
      <c r="D1836"/>
      <c r="E1836"/>
      <c r="F1836"/>
      <c r="G1836"/>
    </row>
    <row r="1837" spans="2:7" x14ac:dyDescent="0.2">
      <c r="B1837"/>
      <c r="C1837"/>
      <c r="D1837"/>
      <c r="E1837"/>
      <c r="F1837"/>
      <c r="G1837"/>
    </row>
    <row r="1838" spans="2:7" x14ac:dyDescent="0.2">
      <c r="B1838"/>
      <c r="C1838"/>
      <c r="D1838"/>
      <c r="E1838"/>
      <c r="F1838"/>
      <c r="G1838"/>
    </row>
    <row r="1839" spans="2:7" x14ac:dyDescent="0.2">
      <c r="B1839"/>
      <c r="C1839"/>
      <c r="D1839"/>
      <c r="E1839"/>
      <c r="F1839"/>
      <c r="G1839"/>
    </row>
    <row r="1840" spans="2:7" x14ac:dyDescent="0.2">
      <c r="B1840"/>
      <c r="C1840"/>
      <c r="D1840"/>
      <c r="E1840"/>
      <c r="F1840"/>
      <c r="G1840"/>
    </row>
    <row r="1841" spans="2:7" x14ac:dyDescent="0.2">
      <c r="B1841"/>
      <c r="C1841"/>
      <c r="D1841"/>
      <c r="E1841"/>
      <c r="F1841"/>
      <c r="G1841"/>
    </row>
    <row r="1842" spans="2:7" x14ac:dyDescent="0.2">
      <c r="B1842"/>
      <c r="C1842"/>
      <c r="D1842"/>
      <c r="E1842"/>
      <c r="F1842"/>
      <c r="G1842"/>
    </row>
    <row r="1843" spans="2:7" x14ac:dyDescent="0.2">
      <c r="B1843"/>
      <c r="C1843"/>
      <c r="D1843"/>
      <c r="E1843"/>
      <c r="F1843"/>
      <c r="G1843"/>
    </row>
    <row r="1844" spans="2:7" x14ac:dyDescent="0.2">
      <c r="B1844"/>
      <c r="C1844"/>
      <c r="D1844"/>
      <c r="E1844"/>
      <c r="F1844"/>
      <c r="G1844"/>
    </row>
    <row r="1845" spans="2:7" x14ac:dyDescent="0.2">
      <c r="B1845"/>
      <c r="C1845"/>
      <c r="D1845"/>
      <c r="E1845"/>
      <c r="F1845"/>
      <c r="G1845"/>
    </row>
    <row r="1846" spans="2:7" x14ac:dyDescent="0.2">
      <c r="B1846"/>
      <c r="C1846"/>
      <c r="D1846"/>
      <c r="E1846"/>
      <c r="F1846"/>
      <c r="G1846"/>
    </row>
    <row r="1847" spans="2:7" x14ac:dyDescent="0.2">
      <c r="B1847"/>
      <c r="C1847"/>
      <c r="D1847"/>
      <c r="E1847"/>
      <c r="F1847"/>
      <c r="G1847"/>
    </row>
    <row r="1848" spans="2:7" x14ac:dyDescent="0.2">
      <c r="B1848"/>
      <c r="C1848"/>
      <c r="D1848"/>
      <c r="E1848"/>
      <c r="F1848"/>
      <c r="G1848"/>
    </row>
    <row r="1849" spans="2:7" x14ac:dyDescent="0.2">
      <c r="B1849"/>
      <c r="C1849"/>
      <c r="D1849"/>
      <c r="E1849"/>
      <c r="F1849"/>
      <c r="G1849"/>
    </row>
    <row r="1850" spans="2:7" x14ac:dyDescent="0.2">
      <c r="B1850"/>
      <c r="C1850"/>
      <c r="D1850"/>
      <c r="E1850"/>
      <c r="F1850"/>
      <c r="G1850"/>
    </row>
    <row r="1851" spans="2:7" x14ac:dyDescent="0.2">
      <c r="B1851"/>
      <c r="C1851"/>
      <c r="D1851"/>
      <c r="E1851"/>
      <c r="F1851"/>
      <c r="G1851"/>
    </row>
    <row r="1852" spans="2:7" x14ac:dyDescent="0.2">
      <c r="B1852"/>
      <c r="C1852"/>
      <c r="D1852"/>
      <c r="E1852"/>
      <c r="F1852"/>
      <c r="G1852"/>
    </row>
    <row r="1853" spans="2:7" x14ac:dyDescent="0.2">
      <c r="B1853"/>
      <c r="C1853"/>
      <c r="D1853"/>
      <c r="E1853"/>
      <c r="F1853"/>
      <c r="G1853"/>
    </row>
    <row r="1854" spans="2:7" x14ac:dyDescent="0.2">
      <c r="B1854"/>
      <c r="C1854"/>
      <c r="D1854"/>
      <c r="E1854"/>
      <c r="F1854"/>
      <c r="G1854"/>
    </row>
    <row r="1855" spans="2:7" x14ac:dyDescent="0.2">
      <c r="B1855"/>
      <c r="C1855"/>
      <c r="D1855"/>
      <c r="E1855"/>
      <c r="F1855"/>
      <c r="G1855"/>
    </row>
    <row r="1856" spans="2:7" x14ac:dyDescent="0.2">
      <c r="B1856"/>
      <c r="C1856"/>
      <c r="D1856"/>
      <c r="E1856"/>
      <c r="F1856"/>
      <c r="G1856"/>
    </row>
    <row r="1857" spans="2:7" x14ac:dyDescent="0.2">
      <c r="B1857"/>
      <c r="C1857"/>
      <c r="D1857"/>
      <c r="E1857"/>
      <c r="F1857"/>
      <c r="G1857"/>
    </row>
    <row r="1858" spans="2:7" x14ac:dyDescent="0.2">
      <c r="B1858"/>
      <c r="C1858"/>
      <c r="D1858"/>
      <c r="E1858"/>
      <c r="F1858"/>
      <c r="G1858"/>
    </row>
    <row r="1859" spans="2:7" x14ac:dyDescent="0.2">
      <c r="B1859"/>
      <c r="C1859"/>
      <c r="D1859"/>
      <c r="E1859"/>
      <c r="F1859"/>
      <c r="G1859"/>
    </row>
    <row r="1860" spans="2:7" x14ac:dyDescent="0.2">
      <c r="B1860"/>
      <c r="C1860"/>
      <c r="D1860"/>
      <c r="E1860"/>
      <c r="F1860"/>
      <c r="G1860"/>
    </row>
    <row r="1861" spans="2:7" x14ac:dyDescent="0.2">
      <c r="B1861"/>
      <c r="C1861"/>
      <c r="D1861"/>
      <c r="E1861"/>
      <c r="F1861"/>
      <c r="G1861"/>
    </row>
    <row r="1862" spans="2:7" x14ac:dyDescent="0.2">
      <c r="B1862"/>
      <c r="C1862"/>
      <c r="D1862"/>
      <c r="E1862"/>
      <c r="F1862"/>
      <c r="G1862"/>
    </row>
    <row r="1863" spans="2:7" x14ac:dyDescent="0.2">
      <c r="B1863"/>
      <c r="C1863"/>
      <c r="D1863"/>
      <c r="E1863"/>
      <c r="F1863"/>
      <c r="G1863"/>
    </row>
    <row r="1864" spans="2:7" x14ac:dyDescent="0.2">
      <c r="B1864"/>
      <c r="C1864"/>
      <c r="D1864"/>
      <c r="E1864"/>
      <c r="F1864"/>
      <c r="G1864"/>
    </row>
    <row r="1865" spans="2:7" x14ac:dyDescent="0.2">
      <c r="B1865"/>
      <c r="C1865"/>
      <c r="D1865"/>
      <c r="E1865"/>
      <c r="F1865"/>
      <c r="G1865"/>
    </row>
    <row r="1866" spans="2:7" x14ac:dyDescent="0.2">
      <c r="B1866"/>
      <c r="C1866"/>
      <c r="D1866"/>
      <c r="E1866"/>
      <c r="F1866"/>
      <c r="G1866"/>
    </row>
    <row r="1867" spans="2:7" x14ac:dyDescent="0.2">
      <c r="B1867"/>
      <c r="C1867"/>
      <c r="D1867"/>
      <c r="E1867"/>
      <c r="F1867"/>
      <c r="G1867"/>
    </row>
    <row r="1868" spans="2:7" x14ac:dyDescent="0.2">
      <c r="B1868"/>
      <c r="C1868"/>
      <c r="D1868"/>
      <c r="E1868"/>
      <c r="F1868"/>
      <c r="G1868"/>
    </row>
    <row r="1869" spans="2:7" x14ac:dyDescent="0.2">
      <c r="B1869"/>
      <c r="C1869"/>
      <c r="D1869"/>
      <c r="E1869"/>
      <c r="F1869"/>
      <c r="G1869"/>
    </row>
    <row r="1870" spans="2:7" x14ac:dyDescent="0.2">
      <c r="B1870"/>
      <c r="C1870"/>
      <c r="D1870"/>
      <c r="E1870"/>
      <c r="F1870"/>
      <c r="G1870"/>
    </row>
    <row r="1871" spans="2:7" x14ac:dyDescent="0.2">
      <c r="B1871"/>
      <c r="C1871"/>
      <c r="D1871"/>
      <c r="E1871"/>
      <c r="F1871"/>
      <c r="G1871"/>
    </row>
    <row r="1872" spans="2:7" x14ac:dyDescent="0.2">
      <c r="B1872"/>
      <c r="C1872"/>
      <c r="D1872"/>
      <c r="E1872"/>
      <c r="F1872"/>
      <c r="G1872"/>
    </row>
    <row r="1873" spans="2:7" x14ac:dyDescent="0.2">
      <c r="B1873"/>
      <c r="C1873"/>
      <c r="D1873"/>
      <c r="E1873"/>
      <c r="F1873"/>
      <c r="G1873"/>
    </row>
    <row r="1874" spans="2:7" x14ac:dyDescent="0.2">
      <c r="B1874"/>
      <c r="C1874"/>
      <c r="D1874"/>
      <c r="E1874"/>
      <c r="F1874"/>
      <c r="G1874"/>
    </row>
    <row r="1875" spans="2:7" x14ac:dyDescent="0.2">
      <c r="B1875"/>
      <c r="C1875"/>
      <c r="D1875"/>
      <c r="E1875"/>
      <c r="F1875"/>
      <c r="G1875"/>
    </row>
    <row r="1876" spans="2:7" x14ac:dyDescent="0.2">
      <c r="B1876"/>
      <c r="C1876"/>
      <c r="D1876"/>
      <c r="E1876"/>
      <c r="F1876"/>
      <c r="G1876"/>
    </row>
    <row r="1877" spans="2:7" x14ac:dyDescent="0.2">
      <c r="B1877"/>
      <c r="C1877"/>
      <c r="D1877"/>
      <c r="E1877"/>
      <c r="F1877"/>
      <c r="G1877"/>
    </row>
    <row r="1878" spans="2:7" x14ac:dyDescent="0.2">
      <c r="B1878"/>
      <c r="C1878"/>
      <c r="D1878"/>
      <c r="E1878"/>
      <c r="F1878"/>
      <c r="G1878"/>
    </row>
    <row r="1879" spans="2:7" x14ac:dyDescent="0.2">
      <c r="B1879"/>
      <c r="C1879"/>
      <c r="D1879"/>
      <c r="E1879"/>
      <c r="F1879"/>
      <c r="G1879"/>
    </row>
    <row r="1880" spans="2:7" x14ac:dyDescent="0.2">
      <c r="B1880"/>
      <c r="C1880"/>
      <c r="D1880"/>
      <c r="E1880"/>
      <c r="F1880"/>
      <c r="G1880"/>
    </row>
    <row r="1881" spans="2:7" x14ac:dyDescent="0.2">
      <c r="B1881"/>
      <c r="C1881"/>
      <c r="D1881"/>
      <c r="E1881"/>
      <c r="F1881"/>
      <c r="G1881"/>
    </row>
    <row r="1882" spans="2:7" x14ac:dyDescent="0.2">
      <c r="B1882"/>
      <c r="C1882"/>
      <c r="D1882"/>
      <c r="E1882"/>
      <c r="F1882"/>
      <c r="G1882"/>
    </row>
    <row r="1883" spans="2:7" x14ac:dyDescent="0.2">
      <c r="B1883"/>
      <c r="C1883"/>
      <c r="D1883"/>
      <c r="E1883"/>
      <c r="F1883"/>
      <c r="G1883"/>
    </row>
    <row r="1884" spans="2:7" x14ac:dyDescent="0.2">
      <c r="B1884"/>
      <c r="C1884"/>
      <c r="D1884"/>
      <c r="E1884"/>
      <c r="F1884"/>
      <c r="G1884"/>
    </row>
    <row r="1885" spans="2:7" x14ac:dyDescent="0.2">
      <c r="B1885"/>
      <c r="C1885"/>
      <c r="D1885"/>
      <c r="E1885"/>
      <c r="F1885"/>
      <c r="G1885"/>
    </row>
    <row r="1886" spans="2:7" x14ac:dyDescent="0.2">
      <c r="B1886"/>
      <c r="C1886"/>
      <c r="D1886"/>
      <c r="E1886"/>
      <c r="F1886"/>
      <c r="G1886"/>
    </row>
    <row r="1887" spans="2:7" x14ac:dyDescent="0.2">
      <c r="B1887"/>
      <c r="C1887"/>
      <c r="D1887"/>
      <c r="E1887"/>
      <c r="F1887"/>
      <c r="G1887"/>
    </row>
    <row r="1888" spans="2:7" x14ac:dyDescent="0.2">
      <c r="B1888"/>
      <c r="C1888"/>
      <c r="D1888"/>
      <c r="E1888"/>
      <c r="F1888"/>
      <c r="G1888"/>
    </row>
    <row r="1889" spans="2:7" x14ac:dyDescent="0.2">
      <c r="B1889"/>
      <c r="C1889"/>
      <c r="D1889"/>
      <c r="E1889"/>
      <c r="F1889"/>
      <c r="G1889"/>
    </row>
    <row r="1890" spans="2:7" x14ac:dyDescent="0.2">
      <c r="B1890"/>
      <c r="C1890"/>
      <c r="D1890"/>
      <c r="E1890"/>
      <c r="F1890"/>
      <c r="G1890"/>
    </row>
    <row r="1891" spans="2:7" x14ac:dyDescent="0.2">
      <c r="B1891"/>
      <c r="C1891"/>
      <c r="D1891"/>
      <c r="E1891"/>
      <c r="F1891"/>
      <c r="G1891"/>
    </row>
    <row r="1892" spans="2:7" x14ac:dyDescent="0.2">
      <c r="B1892"/>
      <c r="C1892"/>
      <c r="D1892"/>
      <c r="E1892"/>
      <c r="F1892"/>
      <c r="G1892"/>
    </row>
    <row r="1893" spans="2:7" x14ac:dyDescent="0.2">
      <c r="B1893"/>
      <c r="C1893"/>
      <c r="D1893"/>
      <c r="E1893"/>
      <c r="F1893"/>
      <c r="G1893"/>
    </row>
    <row r="1894" spans="2:7" x14ac:dyDescent="0.2">
      <c r="B1894"/>
      <c r="C1894"/>
      <c r="D1894"/>
      <c r="E1894"/>
      <c r="F1894"/>
      <c r="G1894"/>
    </row>
    <row r="1895" spans="2:7" x14ac:dyDescent="0.2">
      <c r="B1895"/>
      <c r="C1895"/>
      <c r="D1895"/>
      <c r="E1895"/>
      <c r="F1895"/>
      <c r="G1895"/>
    </row>
    <row r="1896" spans="2:7" x14ac:dyDescent="0.2">
      <c r="B1896"/>
      <c r="C1896"/>
      <c r="D1896"/>
      <c r="E1896"/>
      <c r="F1896"/>
      <c r="G1896"/>
    </row>
    <row r="1897" spans="2:7" x14ac:dyDescent="0.2">
      <c r="B1897"/>
      <c r="C1897"/>
      <c r="D1897"/>
      <c r="E1897"/>
      <c r="F1897"/>
      <c r="G1897"/>
    </row>
    <row r="1898" spans="2:7" x14ac:dyDescent="0.2">
      <c r="B1898"/>
      <c r="C1898"/>
      <c r="D1898"/>
      <c r="E1898"/>
      <c r="F1898"/>
      <c r="G1898"/>
    </row>
    <row r="1899" spans="2:7" x14ac:dyDescent="0.2">
      <c r="B1899"/>
      <c r="C1899"/>
      <c r="D1899"/>
      <c r="E1899"/>
      <c r="F1899"/>
      <c r="G1899"/>
    </row>
    <row r="1900" spans="2:7" x14ac:dyDescent="0.2">
      <c r="B1900"/>
      <c r="C1900"/>
      <c r="D1900"/>
      <c r="E1900"/>
      <c r="F1900"/>
      <c r="G1900"/>
    </row>
    <row r="1901" spans="2:7" x14ac:dyDescent="0.2">
      <c r="B1901"/>
      <c r="C1901"/>
      <c r="D1901"/>
      <c r="E1901"/>
      <c r="F1901"/>
      <c r="G1901"/>
    </row>
    <row r="1902" spans="2:7" x14ac:dyDescent="0.2">
      <c r="B1902"/>
      <c r="C1902"/>
      <c r="D1902"/>
      <c r="E1902"/>
      <c r="F1902"/>
      <c r="G1902"/>
    </row>
    <row r="1903" spans="2:7" x14ac:dyDescent="0.2">
      <c r="B1903"/>
      <c r="C1903"/>
      <c r="D1903"/>
      <c r="E1903"/>
      <c r="F1903"/>
      <c r="G1903"/>
    </row>
    <row r="1904" spans="2:7" x14ac:dyDescent="0.2">
      <c r="B1904"/>
      <c r="C1904"/>
      <c r="D1904"/>
      <c r="E1904"/>
      <c r="F1904"/>
      <c r="G1904"/>
    </row>
    <row r="1905" spans="2:7" x14ac:dyDescent="0.2">
      <c r="B1905"/>
      <c r="C1905"/>
      <c r="D1905"/>
      <c r="E1905"/>
      <c r="F1905"/>
      <c r="G1905"/>
    </row>
    <row r="1906" spans="2:7" x14ac:dyDescent="0.2">
      <c r="B1906"/>
      <c r="C1906"/>
      <c r="D1906"/>
      <c r="E1906"/>
      <c r="F1906"/>
      <c r="G1906"/>
    </row>
    <row r="1907" spans="2:7" x14ac:dyDescent="0.2">
      <c r="B1907"/>
      <c r="C1907"/>
      <c r="D1907"/>
      <c r="E1907"/>
      <c r="F1907"/>
      <c r="G1907"/>
    </row>
    <row r="1908" spans="2:7" x14ac:dyDescent="0.2">
      <c r="B1908"/>
      <c r="C1908"/>
      <c r="D1908"/>
      <c r="E1908"/>
      <c r="F1908"/>
      <c r="G1908"/>
    </row>
    <row r="1909" spans="2:7" x14ac:dyDescent="0.2">
      <c r="B1909"/>
      <c r="C1909"/>
      <c r="D1909"/>
      <c r="E1909"/>
      <c r="F1909"/>
      <c r="G1909"/>
    </row>
    <row r="1910" spans="2:7" x14ac:dyDescent="0.2">
      <c r="B1910"/>
      <c r="C1910"/>
      <c r="D1910"/>
      <c r="E1910"/>
      <c r="F1910"/>
      <c r="G1910"/>
    </row>
    <row r="1911" spans="2:7" x14ac:dyDescent="0.2">
      <c r="B1911"/>
      <c r="C1911"/>
      <c r="D1911"/>
      <c r="E1911"/>
      <c r="F1911"/>
      <c r="G1911"/>
    </row>
    <row r="1912" spans="2:7" x14ac:dyDescent="0.2">
      <c r="B1912"/>
      <c r="C1912"/>
      <c r="D1912"/>
      <c r="E1912"/>
      <c r="F1912"/>
      <c r="G1912"/>
    </row>
    <row r="1913" spans="2:7" x14ac:dyDescent="0.2">
      <c r="B1913"/>
      <c r="C1913"/>
      <c r="D1913"/>
      <c r="E1913"/>
      <c r="F1913"/>
      <c r="G1913"/>
    </row>
    <row r="1914" spans="2:7" x14ac:dyDescent="0.2">
      <c r="B1914"/>
      <c r="C1914"/>
      <c r="D1914"/>
      <c r="E1914"/>
      <c r="F1914"/>
      <c r="G1914"/>
    </row>
    <row r="1915" spans="2:7" x14ac:dyDescent="0.2">
      <c r="B1915"/>
      <c r="C1915"/>
      <c r="D1915"/>
      <c r="E1915"/>
      <c r="F1915"/>
      <c r="G1915"/>
    </row>
    <row r="1916" spans="2:7" x14ac:dyDescent="0.2">
      <c r="B1916"/>
      <c r="C1916"/>
      <c r="D1916"/>
      <c r="E1916"/>
      <c r="F1916"/>
      <c r="G1916"/>
    </row>
    <row r="1917" spans="2:7" x14ac:dyDescent="0.2">
      <c r="B1917"/>
      <c r="C1917"/>
      <c r="D1917"/>
      <c r="E1917"/>
      <c r="F1917"/>
      <c r="G1917"/>
    </row>
    <row r="1918" spans="2:7" x14ac:dyDescent="0.2">
      <c r="B1918"/>
      <c r="C1918"/>
      <c r="D1918"/>
      <c r="E1918"/>
      <c r="F1918"/>
      <c r="G1918"/>
    </row>
    <row r="1919" spans="2:7" x14ac:dyDescent="0.2">
      <c r="B1919"/>
      <c r="C1919"/>
      <c r="D1919"/>
      <c r="E1919"/>
      <c r="F1919"/>
      <c r="G1919"/>
    </row>
    <row r="1920" spans="2:7" x14ac:dyDescent="0.2">
      <c r="B1920"/>
      <c r="C1920"/>
      <c r="D1920"/>
      <c r="E1920"/>
      <c r="F1920"/>
      <c r="G1920"/>
    </row>
    <row r="1921" spans="2:7" x14ac:dyDescent="0.2">
      <c r="B1921"/>
      <c r="C1921"/>
      <c r="D1921"/>
      <c r="E1921"/>
      <c r="F1921"/>
      <c r="G1921"/>
    </row>
    <row r="1922" spans="2:7" x14ac:dyDescent="0.2">
      <c r="B1922"/>
      <c r="C1922"/>
      <c r="D1922"/>
      <c r="E1922"/>
      <c r="F1922"/>
      <c r="G1922"/>
    </row>
    <row r="1923" spans="2:7" x14ac:dyDescent="0.2">
      <c r="B1923"/>
      <c r="C1923"/>
      <c r="D1923"/>
      <c r="E1923"/>
      <c r="F1923"/>
      <c r="G1923"/>
    </row>
    <row r="1924" spans="2:7" x14ac:dyDescent="0.2">
      <c r="B1924"/>
      <c r="C1924"/>
      <c r="D1924"/>
      <c r="E1924"/>
      <c r="F1924"/>
      <c r="G1924"/>
    </row>
    <row r="1925" spans="2:7" x14ac:dyDescent="0.2">
      <c r="B1925"/>
      <c r="C1925"/>
      <c r="D1925"/>
      <c r="E1925"/>
      <c r="F1925"/>
      <c r="G1925"/>
    </row>
    <row r="1926" spans="2:7" x14ac:dyDescent="0.2">
      <c r="B1926"/>
      <c r="C1926"/>
      <c r="D1926"/>
      <c r="E1926"/>
      <c r="F1926"/>
      <c r="G1926"/>
    </row>
    <row r="1927" spans="2:7" x14ac:dyDescent="0.2">
      <c r="B1927"/>
      <c r="C1927"/>
      <c r="D1927"/>
      <c r="E1927"/>
      <c r="F1927"/>
      <c r="G1927"/>
    </row>
    <row r="1928" spans="2:7" x14ac:dyDescent="0.2">
      <c r="B1928"/>
      <c r="C1928"/>
      <c r="D1928"/>
      <c r="E1928"/>
      <c r="F1928"/>
      <c r="G1928"/>
    </row>
    <row r="1929" spans="2:7" x14ac:dyDescent="0.2">
      <c r="B1929"/>
      <c r="C1929"/>
      <c r="D1929"/>
      <c r="E1929"/>
      <c r="F1929"/>
      <c r="G1929"/>
    </row>
    <row r="1930" spans="2:7" x14ac:dyDescent="0.2">
      <c r="B1930"/>
      <c r="C1930"/>
      <c r="D1930"/>
      <c r="E1930"/>
      <c r="F1930"/>
      <c r="G1930"/>
    </row>
    <row r="1931" spans="2:7" x14ac:dyDescent="0.2">
      <c r="B1931"/>
      <c r="C1931"/>
      <c r="D1931"/>
      <c r="E1931"/>
      <c r="F1931"/>
      <c r="G1931"/>
    </row>
    <row r="1932" spans="2:7" x14ac:dyDescent="0.2">
      <c r="B1932"/>
      <c r="C1932"/>
      <c r="D1932"/>
      <c r="E1932"/>
      <c r="F1932"/>
      <c r="G1932"/>
    </row>
    <row r="1933" spans="2:7" x14ac:dyDescent="0.2">
      <c r="B1933"/>
      <c r="C1933"/>
      <c r="D1933"/>
      <c r="E1933"/>
      <c r="F1933"/>
      <c r="G1933"/>
    </row>
    <row r="1934" spans="2:7" x14ac:dyDescent="0.2">
      <c r="B1934"/>
      <c r="C1934"/>
      <c r="D1934"/>
      <c r="E1934"/>
      <c r="F1934"/>
      <c r="G1934"/>
    </row>
    <row r="1935" spans="2:7" x14ac:dyDescent="0.2">
      <c r="B1935"/>
      <c r="C1935"/>
      <c r="D1935"/>
      <c r="E1935"/>
      <c r="F1935"/>
      <c r="G1935"/>
    </row>
    <row r="1936" spans="2:7" x14ac:dyDescent="0.2">
      <c r="B1936"/>
      <c r="C1936"/>
      <c r="D1936"/>
      <c r="E1936"/>
      <c r="F1936"/>
      <c r="G1936"/>
    </row>
    <row r="1937" spans="2:7" x14ac:dyDescent="0.2">
      <c r="B1937"/>
      <c r="C1937"/>
      <c r="D1937"/>
      <c r="E1937"/>
      <c r="F1937"/>
      <c r="G1937"/>
    </row>
    <row r="1938" spans="2:7" x14ac:dyDescent="0.2">
      <c r="B1938"/>
      <c r="C1938"/>
      <c r="D1938"/>
      <c r="E1938"/>
      <c r="F1938"/>
      <c r="G1938"/>
    </row>
    <row r="1939" spans="2:7" x14ac:dyDescent="0.2">
      <c r="B1939"/>
      <c r="C1939"/>
      <c r="D1939"/>
      <c r="E1939"/>
      <c r="F1939"/>
      <c r="G1939"/>
    </row>
    <row r="1940" spans="2:7" x14ac:dyDescent="0.2">
      <c r="B1940"/>
      <c r="C1940"/>
      <c r="D1940"/>
      <c r="E1940"/>
      <c r="F1940"/>
      <c r="G1940"/>
    </row>
    <row r="1941" spans="2:7" x14ac:dyDescent="0.2">
      <c r="B1941"/>
      <c r="C1941"/>
      <c r="D1941"/>
      <c r="E1941"/>
      <c r="F1941"/>
      <c r="G1941"/>
    </row>
    <row r="1942" spans="2:7" x14ac:dyDescent="0.2">
      <c r="B1942"/>
      <c r="C1942"/>
      <c r="D1942"/>
      <c r="E1942"/>
      <c r="F1942"/>
      <c r="G1942"/>
    </row>
    <row r="1943" spans="2:7" x14ac:dyDescent="0.2">
      <c r="B1943"/>
      <c r="C1943"/>
      <c r="D1943"/>
      <c r="E1943"/>
      <c r="F1943"/>
      <c r="G1943"/>
    </row>
    <row r="1944" spans="2:7" x14ac:dyDescent="0.2">
      <c r="B1944"/>
      <c r="C1944"/>
      <c r="D1944"/>
      <c r="E1944"/>
      <c r="F1944"/>
      <c r="G1944"/>
    </row>
    <row r="1945" spans="2:7" x14ac:dyDescent="0.2">
      <c r="B1945"/>
      <c r="C1945"/>
      <c r="D1945"/>
      <c r="E1945"/>
      <c r="F1945"/>
      <c r="G1945"/>
    </row>
    <row r="1946" spans="2:7" x14ac:dyDescent="0.2">
      <c r="B1946"/>
      <c r="C1946"/>
      <c r="D1946"/>
      <c r="E1946"/>
      <c r="F1946"/>
      <c r="G1946"/>
    </row>
    <row r="1947" spans="2:7" x14ac:dyDescent="0.2">
      <c r="B1947"/>
      <c r="C1947"/>
      <c r="D1947"/>
      <c r="E1947"/>
      <c r="F1947"/>
      <c r="G1947"/>
    </row>
    <row r="1948" spans="2:7" x14ac:dyDescent="0.2">
      <c r="B1948"/>
      <c r="C1948"/>
      <c r="D1948"/>
      <c r="E1948"/>
      <c r="F1948"/>
      <c r="G1948"/>
    </row>
    <row r="1949" spans="2:7" x14ac:dyDescent="0.2">
      <c r="B1949"/>
      <c r="C1949"/>
      <c r="D1949"/>
      <c r="E1949"/>
      <c r="F1949"/>
      <c r="G1949"/>
    </row>
    <row r="1950" spans="2:7" x14ac:dyDescent="0.2">
      <c r="B1950"/>
      <c r="C1950"/>
      <c r="D1950"/>
      <c r="E1950"/>
      <c r="F1950"/>
      <c r="G1950"/>
    </row>
    <row r="1951" spans="2:7" x14ac:dyDescent="0.2">
      <c r="B1951"/>
      <c r="C1951"/>
      <c r="D1951"/>
      <c r="E1951"/>
      <c r="F1951"/>
      <c r="G1951"/>
    </row>
    <row r="1952" spans="2:7" x14ac:dyDescent="0.2">
      <c r="B1952"/>
      <c r="C1952"/>
      <c r="D1952"/>
      <c r="E1952"/>
      <c r="F1952"/>
      <c r="G1952"/>
    </row>
    <row r="1953" spans="2:7" x14ac:dyDescent="0.2">
      <c r="B1953"/>
      <c r="C1953"/>
      <c r="D1953"/>
      <c r="E1953"/>
      <c r="F1953"/>
      <c r="G1953"/>
    </row>
    <row r="1954" spans="2:7" x14ac:dyDescent="0.2">
      <c r="B1954"/>
      <c r="C1954"/>
      <c r="D1954"/>
      <c r="E1954"/>
      <c r="F1954"/>
      <c r="G1954"/>
    </row>
    <row r="1955" spans="2:7" x14ac:dyDescent="0.2">
      <c r="B1955"/>
      <c r="C1955"/>
      <c r="D1955"/>
      <c r="E1955"/>
      <c r="F1955"/>
      <c r="G1955"/>
    </row>
    <row r="1956" spans="2:7" x14ac:dyDescent="0.2">
      <c r="B1956"/>
      <c r="C1956"/>
      <c r="D1956"/>
      <c r="E1956"/>
      <c r="F1956"/>
      <c r="G1956"/>
    </row>
    <row r="1957" spans="2:7" x14ac:dyDescent="0.2">
      <c r="B1957"/>
      <c r="C1957"/>
      <c r="D1957"/>
      <c r="E1957"/>
      <c r="F1957"/>
      <c r="G1957"/>
    </row>
    <row r="1958" spans="2:7" x14ac:dyDescent="0.2">
      <c r="B1958"/>
      <c r="C1958"/>
      <c r="D1958"/>
      <c r="E1958"/>
      <c r="F1958"/>
      <c r="G1958"/>
    </row>
    <row r="1959" spans="2:7" x14ac:dyDescent="0.2">
      <c r="B1959"/>
      <c r="C1959"/>
      <c r="D1959"/>
      <c r="E1959"/>
      <c r="F1959"/>
      <c r="G1959"/>
    </row>
    <row r="1960" spans="2:7" x14ac:dyDescent="0.2">
      <c r="B1960"/>
      <c r="C1960"/>
      <c r="D1960"/>
      <c r="E1960"/>
      <c r="F1960"/>
      <c r="G1960"/>
    </row>
    <row r="1961" spans="2:7" x14ac:dyDescent="0.2">
      <c r="B1961"/>
      <c r="C1961"/>
      <c r="D1961"/>
      <c r="E1961"/>
      <c r="F1961"/>
      <c r="G1961"/>
    </row>
    <row r="1962" spans="2:7" x14ac:dyDescent="0.2">
      <c r="B1962"/>
      <c r="C1962"/>
      <c r="D1962"/>
      <c r="E1962"/>
      <c r="F1962"/>
      <c r="G1962"/>
    </row>
    <row r="1963" spans="2:7" x14ac:dyDescent="0.2">
      <c r="B1963"/>
      <c r="C1963"/>
      <c r="D1963"/>
      <c r="E1963"/>
      <c r="F1963"/>
      <c r="G1963"/>
    </row>
    <row r="1964" spans="2:7" x14ac:dyDescent="0.2">
      <c r="B1964"/>
      <c r="C1964"/>
      <c r="D1964"/>
      <c r="E1964"/>
      <c r="F1964"/>
      <c r="G1964"/>
    </row>
    <row r="1965" spans="2:7" x14ac:dyDescent="0.2">
      <c r="B1965"/>
      <c r="C1965"/>
      <c r="D1965"/>
      <c r="E1965"/>
      <c r="F1965"/>
      <c r="G1965"/>
    </row>
    <row r="1966" spans="2:7" x14ac:dyDescent="0.2">
      <c r="B1966"/>
      <c r="C1966"/>
      <c r="D1966"/>
      <c r="E1966"/>
      <c r="F1966"/>
      <c r="G1966"/>
    </row>
    <row r="1967" spans="2:7" x14ac:dyDescent="0.2">
      <c r="B1967"/>
      <c r="C1967"/>
      <c r="D1967"/>
      <c r="E1967"/>
      <c r="F1967"/>
      <c r="G1967"/>
    </row>
    <row r="1968" spans="2:7" x14ac:dyDescent="0.2">
      <c r="B1968"/>
      <c r="C1968"/>
      <c r="D1968"/>
      <c r="E1968"/>
      <c r="F1968"/>
      <c r="G1968"/>
    </row>
    <row r="1969" spans="2:7" x14ac:dyDescent="0.2">
      <c r="B1969"/>
      <c r="C1969"/>
      <c r="D1969"/>
      <c r="E1969"/>
      <c r="F1969"/>
      <c r="G1969"/>
    </row>
    <row r="1970" spans="2:7" x14ac:dyDescent="0.2">
      <c r="B1970"/>
      <c r="C1970"/>
      <c r="D1970"/>
      <c r="E1970"/>
      <c r="F1970"/>
      <c r="G1970"/>
    </row>
    <row r="1971" spans="2:7" x14ac:dyDescent="0.2">
      <c r="B1971"/>
      <c r="C1971"/>
      <c r="D1971"/>
      <c r="E1971"/>
      <c r="F1971"/>
      <c r="G1971"/>
    </row>
    <row r="1972" spans="2:7" x14ac:dyDescent="0.2">
      <c r="B1972"/>
      <c r="C1972"/>
      <c r="D1972"/>
      <c r="E1972"/>
      <c r="F1972"/>
      <c r="G1972"/>
    </row>
    <row r="1973" spans="2:7" x14ac:dyDescent="0.2">
      <c r="B1973"/>
      <c r="C1973"/>
      <c r="D1973"/>
      <c r="E1973"/>
      <c r="F1973"/>
      <c r="G1973"/>
    </row>
    <row r="1974" spans="2:7" x14ac:dyDescent="0.2">
      <c r="B1974"/>
      <c r="C1974"/>
      <c r="D1974"/>
      <c r="E1974"/>
      <c r="F1974"/>
      <c r="G1974"/>
    </row>
    <row r="1975" spans="2:7" x14ac:dyDescent="0.2">
      <c r="B1975"/>
      <c r="C1975"/>
      <c r="D1975"/>
      <c r="E1975"/>
      <c r="F1975"/>
      <c r="G1975"/>
    </row>
    <row r="1976" spans="2:7" x14ac:dyDescent="0.2">
      <c r="B1976"/>
      <c r="C1976"/>
      <c r="D1976"/>
      <c r="E1976"/>
      <c r="F1976"/>
      <c r="G1976"/>
    </row>
    <row r="1977" spans="2:7" x14ac:dyDescent="0.2">
      <c r="B1977"/>
      <c r="C1977"/>
      <c r="D1977"/>
      <c r="E1977"/>
      <c r="F1977"/>
      <c r="G1977"/>
    </row>
    <row r="1978" spans="2:7" x14ac:dyDescent="0.2">
      <c r="B1978"/>
      <c r="C1978"/>
      <c r="D1978"/>
      <c r="E1978"/>
      <c r="F1978"/>
      <c r="G1978"/>
    </row>
    <row r="1979" spans="2:7" x14ac:dyDescent="0.2">
      <c r="B1979"/>
      <c r="C1979"/>
      <c r="D1979"/>
      <c r="E1979"/>
      <c r="F1979"/>
      <c r="G1979"/>
    </row>
    <row r="1980" spans="2:7" x14ac:dyDescent="0.2">
      <c r="B1980"/>
      <c r="C1980"/>
      <c r="D1980"/>
      <c r="E1980"/>
      <c r="F1980"/>
      <c r="G1980"/>
    </row>
    <row r="1981" spans="2:7" x14ac:dyDescent="0.2">
      <c r="B1981"/>
      <c r="C1981"/>
      <c r="D1981"/>
      <c r="E1981"/>
      <c r="F1981"/>
      <c r="G1981"/>
    </row>
    <row r="1982" spans="2:7" x14ac:dyDescent="0.2">
      <c r="B1982"/>
      <c r="C1982"/>
      <c r="D1982"/>
      <c r="E1982"/>
      <c r="F1982"/>
      <c r="G1982"/>
    </row>
    <row r="1983" spans="2:7" x14ac:dyDescent="0.2">
      <c r="B1983"/>
      <c r="C1983"/>
      <c r="D1983"/>
      <c r="E1983"/>
      <c r="F1983"/>
      <c r="G1983"/>
    </row>
    <row r="1984" spans="2:7" x14ac:dyDescent="0.2">
      <c r="B1984"/>
      <c r="C1984"/>
      <c r="D1984"/>
      <c r="E1984"/>
      <c r="F1984"/>
      <c r="G1984"/>
    </row>
    <row r="1985" spans="2:7" x14ac:dyDescent="0.2">
      <c r="B1985"/>
      <c r="C1985"/>
      <c r="D1985"/>
      <c r="E1985"/>
      <c r="F1985"/>
      <c r="G1985"/>
    </row>
    <row r="1986" spans="2:7" x14ac:dyDescent="0.2">
      <c r="B1986"/>
      <c r="C1986"/>
      <c r="D1986"/>
      <c r="E1986"/>
      <c r="F1986"/>
      <c r="G1986"/>
    </row>
    <row r="1987" spans="2:7" x14ac:dyDescent="0.2">
      <c r="B1987"/>
      <c r="C1987"/>
      <c r="D1987"/>
      <c r="E1987"/>
      <c r="F1987"/>
      <c r="G1987"/>
    </row>
    <row r="1988" spans="2:7" x14ac:dyDescent="0.2">
      <c r="B1988"/>
      <c r="C1988"/>
      <c r="D1988"/>
      <c r="E1988"/>
      <c r="F1988"/>
      <c r="G1988"/>
    </row>
    <row r="1989" spans="2:7" x14ac:dyDescent="0.2">
      <c r="B1989"/>
      <c r="C1989"/>
      <c r="D1989"/>
      <c r="E1989"/>
      <c r="F1989"/>
      <c r="G1989"/>
    </row>
    <row r="1990" spans="2:7" x14ac:dyDescent="0.2">
      <c r="B1990"/>
      <c r="C1990"/>
      <c r="D1990"/>
      <c r="E1990"/>
      <c r="F1990"/>
      <c r="G1990"/>
    </row>
    <row r="1991" spans="2:7" x14ac:dyDescent="0.2">
      <c r="B1991"/>
      <c r="C1991"/>
      <c r="D1991"/>
      <c r="E1991"/>
      <c r="F1991"/>
      <c r="G1991"/>
    </row>
    <row r="1992" spans="2:7" x14ac:dyDescent="0.2">
      <c r="B1992"/>
      <c r="C1992"/>
      <c r="D1992"/>
      <c r="E1992"/>
      <c r="F1992"/>
      <c r="G1992"/>
    </row>
    <row r="1993" spans="2:7" x14ac:dyDescent="0.2">
      <c r="B1993"/>
      <c r="C1993"/>
      <c r="D1993"/>
      <c r="E1993"/>
      <c r="F1993"/>
      <c r="G1993"/>
    </row>
    <row r="1994" spans="2:7" x14ac:dyDescent="0.2">
      <c r="B1994"/>
      <c r="C1994"/>
      <c r="D1994"/>
      <c r="E1994"/>
      <c r="F1994"/>
      <c r="G1994"/>
    </row>
    <row r="1995" spans="2:7" x14ac:dyDescent="0.2">
      <c r="B1995"/>
      <c r="C1995"/>
      <c r="D1995"/>
      <c r="E1995"/>
      <c r="F1995"/>
      <c r="G1995"/>
    </row>
    <row r="1996" spans="2:7" x14ac:dyDescent="0.2">
      <c r="B1996"/>
      <c r="C1996"/>
      <c r="D1996"/>
      <c r="E1996"/>
      <c r="F1996"/>
      <c r="G1996"/>
    </row>
    <row r="1997" spans="2:7" x14ac:dyDescent="0.2">
      <c r="B1997"/>
      <c r="C1997"/>
      <c r="D1997"/>
      <c r="E1997"/>
      <c r="F1997"/>
      <c r="G1997"/>
    </row>
    <row r="1998" spans="2:7" x14ac:dyDescent="0.2">
      <c r="B1998"/>
      <c r="C1998"/>
      <c r="D1998"/>
      <c r="E1998"/>
      <c r="F1998"/>
      <c r="G1998"/>
    </row>
    <row r="1999" spans="2:7" x14ac:dyDescent="0.2">
      <c r="B1999"/>
      <c r="C1999"/>
      <c r="D1999"/>
      <c r="E1999"/>
      <c r="F1999"/>
      <c r="G1999"/>
    </row>
    <row r="2000" spans="2:7" x14ac:dyDescent="0.2">
      <c r="B2000"/>
      <c r="C2000"/>
      <c r="D2000"/>
      <c r="E2000"/>
      <c r="F2000"/>
      <c r="G2000"/>
    </row>
    <row r="2001" spans="2:7" x14ac:dyDescent="0.2">
      <c r="B2001"/>
      <c r="C2001"/>
      <c r="D2001"/>
      <c r="E2001"/>
      <c r="F2001"/>
      <c r="G2001"/>
    </row>
    <row r="2002" spans="2:7" x14ac:dyDescent="0.2">
      <c r="B2002"/>
      <c r="C2002"/>
      <c r="D2002"/>
      <c r="E2002"/>
      <c r="F2002"/>
      <c r="G2002"/>
    </row>
    <row r="2003" spans="2:7" x14ac:dyDescent="0.2">
      <c r="B2003"/>
      <c r="C2003"/>
      <c r="D2003"/>
      <c r="E2003"/>
      <c r="F2003"/>
      <c r="G2003"/>
    </row>
    <row r="2004" spans="2:7" x14ac:dyDescent="0.2">
      <c r="B2004"/>
      <c r="C2004"/>
      <c r="D2004"/>
      <c r="E2004"/>
      <c r="F2004"/>
      <c r="G2004"/>
    </row>
    <row r="2005" spans="2:7" x14ac:dyDescent="0.2">
      <c r="B2005"/>
      <c r="C2005"/>
      <c r="D2005"/>
      <c r="E2005"/>
      <c r="F2005"/>
      <c r="G2005"/>
    </row>
    <row r="2006" spans="2:7" x14ac:dyDescent="0.2">
      <c r="B2006"/>
      <c r="C2006"/>
      <c r="D2006"/>
      <c r="E2006"/>
      <c r="F2006"/>
      <c r="G2006"/>
    </row>
    <row r="2007" spans="2:7" x14ac:dyDescent="0.2">
      <c r="B2007"/>
      <c r="C2007"/>
      <c r="D2007"/>
      <c r="E2007"/>
      <c r="F2007"/>
      <c r="G2007"/>
    </row>
    <row r="2008" spans="2:7" x14ac:dyDescent="0.2">
      <c r="B2008"/>
      <c r="C2008"/>
      <c r="D2008"/>
      <c r="E2008"/>
      <c r="F2008"/>
      <c r="G2008"/>
    </row>
    <row r="2009" spans="2:7" x14ac:dyDescent="0.2">
      <c r="B2009"/>
      <c r="C2009"/>
      <c r="D2009"/>
      <c r="E2009"/>
      <c r="F2009"/>
      <c r="G2009"/>
    </row>
    <row r="2010" spans="2:7" x14ac:dyDescent="0.2">
      <c r="B2010"/>
      <c r="C2010"/>
      <c r="D2010"/>
      <c r="E2010"/>
      <c r="F2010"/>
      <c r="G2010"/>
    </row>
    <row r="2011" spans="2:7" x14ac:dyDescent="0.2">
      <c r="B2011"/>
      <c r="C2011"/>
      <c r="D2011"/>
      <c r="E2011"/>
      <c r="F2011"/>
      <c r="G2011"/>
    </row>
    <row r="2012" spans="2:7" x14ac:dyDescent="0.2">
      <c r="B2012"/>
      <c r="C2012"/>
      <c r="D2012"/>
      <c r="E2012"/>
      <c r="F2012"/>
      <c r="G2012"/>
    </row>
    <row r="2013" spans="2:7" x14ac:dyDescent="0.2">
      <c r="B2013"/>
      <c r="C2013"/>
      <c r="D2013"/>
      <c r="E2013"/>
      <c r="F2013"/>
      <c r="G2013"/>
    </row>
    <row r="2014" spans="2:7" x14ac:dyDescent="0.2">
      <c r="B2014"/>
      <c r="C2014"/>
      <c r="D2014"/>
      <c r="E2014"/>
      <c r="F2014"/>
      <c r="G2014"/>
    </row>
    <row r="2015" spans="2:7" x14ac:dyDescent="0.2">
      <c r="B2015"/>
      <c r="C2015"/>
      <c r="D2015"/>
      <c r="E2015"/>
      <c r="F2015"/>
      <c r="G2015"/>
    </row>
    <row r="2016" spans="2:7" x14ac:dyDescent="0.2">
      <c r="B2016"/>
      <c r="C2016"/>
      <c r="D2016"/>
      <c r="E2016"/>
      <c r="F2016"/>
      <c r="G2016"/>
    </row>
    <row r="2017" spans="2:7" x14ac:dyDescent="0.2">
      <c r="B2017"/>
      <c r="C2017"/>
      <c r="D2017"/>
      <c r="E2017"/>
      <c r="F2017"/>
      <c r="G2017"/>
    </row>
    <row r="2018" spans="2:7" x14ac:dyDescent="0.2">
      <c r="B2018"/>
      <c r="C2018"/>
      <c r="D2018"/>
      <c r="E2018"/>
      <c r="F2018"/>
      <c r="G2018"/>
    </row>
    <row r="2019" spans="2:7" x14ac:dyDescent="0.2">
      <c r="B2019"/>
      <c r="C2019"/>
      <c r="D2019"/>
      <c r="E2019"/>
      <c r="F2019"/>
      <c r="G2019"/>
    </row>
    <row r="2020" spans="2:7" x14ac:dyDescent="0.2">
      <c r="B2020"/>
      <c r="C2020"/>
      <c r="D2020"/>
      <c r="E2020"/>
      <c r="F2020"/>
      <c r="G2020"/>
    </row>
    <row r="2021" spans="2:7" x14ac:dyDescent="0.2">
      <c r="B2021"/>
      <c r="C2021"/>
      <c r="D2021"/>
      <c r="E2021"/>
      <c r="F2021"/>
      <c r="G2021"/>
    </row>
    <row r="2022" spans="2:7" x14ac:dyDescent="0.2">
      <c r="B2022"/>
      <c r="C2022"/>
      <c r="D2022"/>
      <c r="E2022"/>
      <c r="F2022"/>
      <c r="G2022"/>
    </row>
    <row r="2023" spans="2:7" x14ac:dyDescent="0.2">
      <c r="B2023"/>
      <c r="C2023"/>
      <c r="D2023"/>
      <c r="E2023"/>
      <c r="F2023"/>
      <c r="G2023"/>
    </row>
    <row r="2024" spans="2:7" x14ac:dyDescent="0.2">
      <c r="B2024"/>
      <c r="C2024"/>
      <c r="D2024"/>
      <c r="E2024"/>
      <c r="F2024"/>
      <c r="G2024"/>
    </row>
    <row r="2025" spans="2:7" x14ac:dyDescent="0.2">
      <c r="B2025"/>
      <c r="C2025"/>
      <c r="D2025"/>
      <c r="E2025"/>
      <c r="F2025"/>
      <c r="G2025"/>
    </row>
    <row r="2026" spans="2:7" x14ac:dyDescent="0.2">
      <c r="B2026"/>
      <c r="C2026"/>
      <c r="D2026"/>
      <c r="E2026"/>
      <c r="F2026"/>
      <c r="G2026"/>
    </row>
    <row r="2027" spans="2:7" x14ac:dyDescent="0.2">
      <c r="B2027"/>
      <c r="C2027"/>
      <c r="D2027"/>
      <c r="E2027"/>
      <c r="F2027"/>
      <c r="G2027"/>
    </row>
    <row r="2028" spans="2:7" x14ac:dyDescent="0.2">
      <c r="B2028"/>
      <c r="C2028"/>
      <c r="D2028"/>
      <c r="E2028"/>
      <c r="F2028"/>
      <c r="G2028"/>
    </row>
    <row r="2029" spans="2:7" x14ac:dyDescent="0.2">
      <c r="B2029"/>
      <c r="C2029"/>
      <c r="D2029"/>
      <c r="E2029"/>
      <c r="F2029"/>
      <c r="G2029"/>
    </row>
    <row r="2030" spans="2:7" x14ac:dyDescent="0.2">
      <c r="B2030"/>
      <c r="C2030"/>
      <c r="D2030"/>
      <c r="E2030"/>
      <c r="F2030"/>
      <c r="G2030"/>
    </row>
    <row r="2031" spans="2:7" x14ac:dyDescent="0.2">
      <c r="B2031"/>
      <c r="C2031"/>
      <c r="D2031"/>
      <c r="E2031"/>
      <c r="F2031"/>
      <c r="G2031"/>
    </row>
    <row r="2032" spans="2:7" x14ac:dyDescent="0.2">
      <c r="B2032"/>
      <c r="C2032"/>
      <c r="D2032"/>
      <c r="E2032"/>
      <c r="F2032"/>
      <c r="G2032"/>
    </row>
    <row r="2033" spans="2:7" x14ac:dyDescent="0.2">
      <c r="B2033"/>
      <c r="C2033"/>
      <c r="D2033"/>
      <c r="E2033"/>
      <c r="F2033"/>
      <c r="G2033"/>
    </row>
    <row r="2034" spans="2:7" x14ac:dyDescent="0.2">
      <c r="B2034"/>
      <c r="C2034"/>
      <c r="D2034"/>
      <c r="E2034"/>
      <c r="F2034"/>
      <c r="G2034"/>
    </row>
    <row r="2035" spans="2:7" x14ac:dyDescent="0.2">
      <c r="B2035"/>
      <c r="C2035"/>
      <c r="D2035"/>
      <c r="E2035"/>
      <c r="F2035"/>
      <c r="G2035"/>
    </row>
    <row r="2036" spans="2:7" x14ac:dyDescent="0.2">
      <c r="B2036"/>
      <c r="C2036"/>
      <c r="D2036"/>
      <c r="E2036"/>
      <c r="F2036"/>
      <c r="G2036"/>
    </row>
    <row r="2037" spans="2:7" x14ac:dyDescent="0.2">
      <c r="B2037"/>
      <c r="C2037"/>
      <c r="D2037"/>
      <c r="E2037"/>
      <c r="F2037"/>
      <c r="G2037"/>
    </row>
    <row r="2038" spans="2:7" x14ac:dyDescent="0.2">
      <c r="B2038"/>
      <c r="C2038"/>
      <c r="D2038"/>
      <c r="E2038"/>
      <c r="F2038"/>
      <c r="G2038"/>
    </row>
    <row r="2039" spans="2:7" x14ac:dyDescent="0.2">
      <c r="B2039"/>
      <c r="C2039"/>
      <c r="D2039"/>
      <c r="E2039"/>
      <c r="F2039"/>
      <c r="G2039"/>
    </row>
    <row r="2040" spans="2:7" x14ac:dyDescent="0.2">
      <c r="B2040"/>
      <c r="C2040"/>
      <c r="D2040"/>
      <c r="E2040"/>
      <c r="F2040"/>
      <c r="G2040"/>
    </row>
    <row r="2041" spans="2:7" x14ac:dyDescent="0.2">
      <c r="B2041"/>
      <c r="C2041"/>
      <c r="D2041"/>
      <c r="E2041"/>
      <c r="F2041"/>
      <c r="G2041"/>
    </row>
    <row r="2042" spans="2:7" x14ac:dyDescent="0.2">
      <c r="B2042"/>
      <c r="C2042"/>
      <c r="D2042"/>
      <c r="E2042"/>
      <c r="F2042"/>
      <c r="G2042"/>
    </row>
    <row r="2043" spans="2:7" x14ac:dyDescent="0.2">
      <c r="B2043"/>
      <c r="C2043"/>
      <c r="D2043"/>
      <c r="E2043"/>
      <c r="F2043"/>
      <c r="G2043"/>
    </row>
    <row r="2044" spans="2:7" x14ac:dyDescent="0.2">
      <c r="B2044"/>
      <c r="C2044"/>
      <c r="D2044"/>
      <c r="E2044"/>
      <c r="F2044"/>
      <c r="G2044"/>
    </row>
    <row r="2045" spans="2:7" x14ac:dyDescent="0.2">
      <c r="B2045"/>
      <c r="C2045"/>
      <c r="D2045"/>
      <c r="E2045"/>
      <c r="F2045"/>
      <c r="G2045"/>
    </row>
    <row r="2046" spans="2:7" x14ac:dyDescent="0.2">
      <c r="B2046"/>
      <c r="C2046"/>
      <c r="D2046"/>
      <c r="E2046"/>
      <c r="F2046"/>
      <c r="G2046"/>
    </row>
    <row r="2047" spans="2:7" x14ac:dyDescent="0.2">
      <c r="B2047"/>
      <c r="C2047"/>
      <c r="D2047"/>
      <c r="E2047"/>
      <c r="F2047"/>
      <c r="G2047"/>
    </row>
    <row r="2048" spans="2:7" x14ac:dyDescent="0.2">
      <c r="B2048"/>
      <c r="C2048"/>
      <c r="D2048"/>
      <c r="E2048"/>
      <c r="F2048"/>
      <c r="G2048"/>
    </row>
    <row r="2049" spans="2:7" x14ac:dyDescent="0.2">
      <c r="B2049"/>
      <c r="C2049"/>
      <c r="D2049"/>
      <c r="E2049"/>
      <c r="F2049"/>
      <c r="G2049"/>
    </row>
    <row r="2050" spans="2:7" x14ac:dyDescent="0.2">
      <c r="B2050"/>
      <c r="C2050"/>
      <c r="D2050"/>
      <c r="E2050"/>
      <c r="F2050"/>
      <c r="G2050"/>
    </row>
    <row r="2051" spans="2:7" x14ac:dyDescent="0.2">
      <c r="B2051"/>
      <c r="C2051"/>
      <c r="D2051"/>
      <c r="E2051"/>
      <c r="F2051"/>
      <c r="G2051"/>
    </row>
    <row r="2052" spans="2:7" x14ac:dyDescent="0.2">
      <c r="B2052"/>
      <c r="C2052"/>
      <c r="D2052"/>
      <c r="E2052"/>
      <c r="F2052"/>
      <c r="G2052"/>
    </row>
    <row r="2053" spans="2:7" x14ac:dyDescent="0.2">
      <c r="B2053"/>
      <c r="C2053"/>
      <c r="D2053"/>
      <c r="E2053"/>
      <c r="F2053"/>
      <c r="G2053"/>
    </row>
    <row r="2054" spans="2:7" x14ac:dyDescent="0.2">
      <c r="B2054"/>
      <c r="C2054"/>
      <c r="D2054"/>
      <c r="E2054"/>
      <c r="F2054"/>
      <c r="G2054"/>
    </row>
    <row r="2055" spans="2:7" x14ac:dyDescent="0.2">
      <c r="B2055"/>
      <c r="C2055"/>
      <c r="D2055"/>
      <c r="E2055"/>
      <c r="F2055"/>
      <c r="G2055"/>
    </row>
    <row r="2056" spans="2:7" x14ac:dyDescent="0.2">
      <c r="B2056"/>
      <c r="C2056"/>
      <c r="D2056"/>
      <c r="E2056"/>
      <c r="F2056"/>
      <c r="G2056"/>
    </row>
    <row r="2057" spans="2:7" x14ac:dyDescent="0.2">
      <c r="B2057"/>
      <c r="C2057"/>
      <c r="D2057"/>
      <c r="E2057"/>
      <c r="F2057"/>
      <c r="G2057"/>
    </row>
    <row r="2058" spans="2:7" x14ac:dyDescent="0.2">
      <c r="B2058"/>
      <c r="C2058"/>
      <c r="D2058"/>
      <c r="E2058"/>
      <c r="F2058"/>
      <c r="G2058"/>
    </row>
    <row r="2059" spans="2:7" x14ac:dyDescent="0.2">
      <c r="B2059"/>
      <c r="C2059"/>
      <c r="D2059"/>
      <c r="E2059"/>
      <c r="F2059"/>
      <c r="G2059"/>
    </row>
    <row r="2060" spans="2:7" x14ac:dyDescent="0.2">
      <c r="B2060"/>
      <c r="C2060"/>
      <c r="D2060"/>
      <c r="E2060"/>
      <c r="F2060"/>
      <c r="G2060"/>
    </row>
    <row r="2061" spans="2:7" x14ac:dyDescent="0.2">
      <c r="B2061"/>
      <c r="C2061"/>
      <c r="D2061"/>
      <c r="E2061"/>
      <c r="F2061"/>
      <c r="G2061"/>
    </row>
    <row r="2062" spans="2:7" x14ac:dyDescent="0.2">
      <c r="B2062"/>
      <c r="C2062"/>
      <c r="D2062"/>
      <c r="E2062"/>
      <c r="F2062"/>
      <c r="G2062"/>
    </row>
    <row r="2063" spans="2:7" x14ac:dyDescent="0.2">
      <c r="B2063"/>
      <c r="C2063"/>
      <c r="D2063"/>
      <c r="E2063"/>
      <c r="F2063"/>
      <c r="G2063"/>
    </row>
    <row r="2064" spans="2:7" x14ac:dyDescent="0.2">
      <c r="B2064"/>
      <c r="C2064"/>
      <c r="D2064"/>
      <c r="E2064"/>
      <c r="F2064"/>
      <c r="G2064"/>
    </row>
    <row r="2065" spans="2:7" x14ac:dyDescent="0.2">
      <c r="B2065"/>
      <c r="C2065"/>
      <c r="D2065"/>
      <c r="E2065"/>
      <c r="F2065"/>
      <c r="G2065"/>
    </row>
    <row r="2066" spans="2:7" x14ac:dyDescent="0.2">
      <c r="B2066"/>
      <c r="C2066"/>
      <c r="D2066"/>
      <c r="E2066"/>
      <c r="F2066"/>
      <c r="G2066"/>
    </row>
    <row r="2067" spans="2:7" x14ac:dyDescent="0.2">
      <c r="B2067"/>
      <c r="C2067"/>
      <c r="D2067"/>
      <c r="E2067"/>
      <c r="F2067"/>
      <c r="G2067"/>
    </row>
    <row r="2068" spans="2:7" x14ac:dyDescent="0.2">
      <c r="B2068"/>
      <c r="C2068"/>
      <c r="D2068"/>
      <c r="E2068"/>
      <c r="F2068"/>
      <c r="G2068"/>
    </row>
    <row r="2069" spans="2:7" x14ac:dyDescent="0.2">
      <c r="B2069"/>
      <c r="C2069"/>
      <c r="D2069"/>
      <c r="E2069"/>
      <c r="F2069"/>
      <c r="G2069"/>
    </row>
    <row r="2070" spans="2:7" x14ac:dyDescent="0.2">
      <c r="B2070"/>
      <c r="C2070"/>
      <c r="D2070"/>
      <c r="E2070"/>
      <c r="F2070"/>
      <c r="G2070"/>
    </row>
    <row r="2071" spans="2:7" x14ac:dyDescent="0.2">
      <c r="B2071"/>
      <c r="C2071"/>
      <c r="D2071"/>
      <c r="E2071"/>
      <c r="F2071"/>
      <c r="G2071"/>
    </row>
    <row r="2072" spans="2:7" x14ac:dyDescent="0.2">
      <c r="B2072"/>
      <c r="C2072"/>
      <c r="D2072"/>
      <c r="E2072"/>
      <c r="F2072"/>
      <c r="G2072"/>
    </row>
    <row r="2073" spans="2:7" x14ac:dyDescent="0.2">
      <c r="B2073"/>
      <c r="C2073"/>
      <c r="D2073"/>
      <c r="E2073"/>
      <c r="F2073"/>
      <c r="G2073"/>
    </row>
    <row r="2074" spans="2:7" x14ac:dyDescent="0.2">
      <c r="B2074"/>
      <c r="C2074"/>
      <c r="D2074"/>
      <c r="E2074"/>
      <c r="F2074"/>
      <c r="G2074"/>
    </row>
    <row r="2075" spans="2:7" x14ac:dyDescent="0.2">
      <c r="B2075"/>
      <c r="C2075"/>
      <c r="D2075"/>
      <c r="E2075"/>
      <c r="F2075"/>
      <c r="G2075"/>
    </row>
    <row r="2076" spans="2:7" x14ac:dyDescent="0.2">
      <c r="B2076"/>
      <c r="C2076"/>
      <c r="D2076"/>
      <c r="E2076"/>
      <c r="F2076"/>
      <c r="G2076"/>
    </row>
    <row r="2077" spans="2:7" x14ac:dyDescent="0.2">
      <c r="B2077"/>
      <c r="C2077"/>
      <c r="D2077"/>
      <c r="E2077"/>
      <c r="F2077"/>
      <c r="G2077"/>
    </row>
    <row r="2078" spans="2:7" x14ac:dyDescent="0.2">
      <c r="B2078"/>
      <c r="C2078"/>
      <c r="D2078"/>
      <c r="E2078"/>
      <c r="F2078"/>
      <c r="G2078"/>
    </row>
    <row r="2079" spans="2:7" x14ac:dyDescent="0.2">
      <c r="B2079"/>
      <c r="C2079"/>
      <c r="D2079"/>
      <c r="E2079"/>
      <c r="F2079"/>
      <c r="G2079"/>
    </row>
    <row r="2080" spans="2:7" x14ac:dyDescent="0.2">
      <c r="B2080"/>
      <c r="C2080"/>
      <c r="D2080"/>
      <c r="E2080"/>
      <c r="F2080"/>
      <c r="G2080"/>
    </row>
    <row r="2081" spans="2:7" x14ac:dyDescent="0.2">
      <c r="B2081"/>
      <c r="C2081"/>
      <c r="D2081"/>
      <c r="E2081"/>
      <c r="F2081"/>
      <c r="G2081"/>
    </row>
    <row r="2082" spans="2:7" x14ac:dyDescent="0.2">
      <c r="B2082"/>
      <c r="C2082"/>
      <c r="D2082"/>
      <c r="E2082"/>
      <c r="F2082"/>
      <c r="G2082"/>
    </row>
    <row r="2083" spans="2:7" x14ac:dyDescent="0.2">
      <c r="B2083"/>
      <c r="C2083"/>
      <c r="D2083"/>
      <c r="E2083"/>
      <c r="F2083"/>
      <c r="G2083"/>
    </row>
    <row r="2084" spans="2:7" x14ac:dyDescent="0.2">
      <c r="B2084"/>
      <c r="C2084"/>
      <c r="D2084"/>
      <c r="E2084"/>
      <c r="F2084"/>
      <c r="G2084"/>
    </row>
    <row r="2085" spans="2:7" x14ac:dyDescent="0.2">
      <c r="B2085"/>
      <c r="C2085"/>
      <c r="D2085"/>
      <c r="E2085"/>
      <c r="F2085"/>
      <c r="G2085"/>
    </row>
    <row r="2086" spans="2:7" x14ac:dyDescent="0.2">
      <c r="B2086"/>
      <c r="C2086"/>
      <c r="D2086"/>
      <c r="E2086"/>
      <c r="F2086"/>
      <c r="G2086"/>
    </row>
    <row r="2087" spans="2:7" x14ac:dyDescent="0.2">
      <c r="B2087"/>
      <c r="C2087"/>
      <c r="D2087"/>
      <c r="E2087"/>
      <c r="F2087"/>
      <c r="G2087"/>
    </row>
    <row r="2088" spans="2:7" x14ac:dyDescent="0.2">
      <c r="B2088"/>
      <c r="C2088"/>
      <c r="D2088"/>
      <c r="E2088"/>
      <c r="F2088"/>
      <c r="G2088"/>
    </row>
    <row r="2089" spans="2:7" x14ac:dyDescent="0.2">
      <c r="B2089"/>
      <c r="C2089"/>
      <c r="D2089"/>
      <c r="E2089"/>
      <c r="F2089"/>
      <c r="G2089"/>
    </row>
    <row r="2090" spans="2:7" x14ac:dyDescent="0.2">
      <c r="B2090"/>
      <c r="C2090"/>
      <c r="D2090"/>
      <c r="E2090"/>
      <c r="F2090"/>
      <c r="G2090"/>
    </row>
    <row r="2091" spans="2:7" x14ac:dyDescent="0.2">
      <c r="B2091"/>
      <c r="C2091"/>
      <c r="D2091"/>
      <c r="E2091"/>
      <c r="F2091"/>
      <c r="G2091"/>
    </row>
    <row r="2092" spans="2:7" x14ac:dyDescent="0.2">
      <c r="B2092"/>
      <c r="C2092"/>
      <c r="D2092"/>
      <c r="E2092"/>
      <c r="F2092"/>
      <c r="G2092"/>
    </row>
    <row r="2093" spans="2:7" x14ac:dyDescent="0.2">
      <c r="B2093"/>
      <c r="C2093"/>
      <c r="D2093"/>
      <c r="E2093"/>
      <c r="F2093"/>
      <c r="G2093"/>
    </row>
    <row r="2094" spans="2:7" x14ac:dyDescent="0.2">
      <c r="B2094"/>
      <c r="C2094"/>
      <c r="D2094"/>
      <c r="E2094"/>
      <c r="F2094"/>
      <c r="G2094"/>
    </row>
    <row r="2095" spans="2:7" x14ac:dyDescent="0.2">
      <c r="B2095"/>
      <c r="C2095"/>
      <c r="D2095"/>
      <c r="E2095"/>
      <c r="F2095"/>
      <c r="G2095"/>
    </row>
    <row r="2096" spans="2:7" x14ac:dyDescent="0.2">
      <c r="B2096"/>
      <c r="C2096"/>
      <c r="D2096"/>
      <c r="E2096"/>
      <c r="F2096"/>
      <c r="G2096"/>
    </row>
    <row r="2097" spans="2:7" x14ac:dyDescent="0.2">
      <c r="B2097"/>
      <c r="C2097"/>
      <c r="D2097"/>
      <c r="E2097"/>
      <c r="F2097"/>
      <c r="G2097"/>
    </row>
    <row r="2098" spans="2:7" x14ac:dyDescent="0.2">
      <c r="B2098"/>
      <c r="C2098"/>
      <c r="D2098"/>
      <c r="E2098"/>
      <c r="F2098"/>
      <c r="G2098"/>
    </row>
    <row r="2099" spans="2:7" x14ac:dyDescent="0.2">
      <c r="B2099"/>
      <c r="C2099"/>
      <c r="D2099"/>
      <c r="E2099"/>
      <c r="F2099"/>
      <c r="G2099"/>
    </row>
    <row r="2100" spans="2:7" x14ac:dyDescent="0.2">
      <c r="B2100"/>
      <c r="C2100"/>
      <c r="D2100"/>
      <c r="E2100"/>
      <c r="F2100"/>
      <c r="G2100"/>
    </row>
    <row r="2101" spans="2:7" x14ac:dyDescent="0.2">
      <c r="B2101"/>
      <c r="C2101"/>
      <c r="D2101"/>
      <c r="E2101"/>
      <c r="F2101"/>
      <c r="G2101"/>
    </row>
    <row r="2102" spans="2:7" x14ac:dyDescent="0.2">
      <c r="B2102"/>
      <c r="C2102"/>
      <c r="D2102"/>
      <c r="E2102"/>
      <c r="F2102"/>
      <c r="G2102"/>
    </row>
    <row r="2103" spans="2:7" x14ac:dyDescent="0.2">
      <c r="B2103"/>
      <c r="C2103"/>
      <c r="D2103"/>
      <c r="E2103"/>
      <c r="F2103"/>
      <c r="G2103"/>
    </row>
    <row r="2104" spans="2:7" x14ac:dyDescent="0.2">
      <c r="B2104"/>
      <c r="C2104"/>
      <c r="D2104"/>
      <c r="E2104"/>
      <c r="F2104"/>
      <c r="G2104"/>
    </row>
    <row r="2105" spans="2:7" x14ac:dyDescent="0.2">
      <c r="B2105"/>
      <c r="C2105"/>
      <c r="D2105"/>
      <c r="E2105"/>
      <c r="F2105"/>
      <c r="G2105"/>
    </row>
    <row r="2106" spans="2:7" x14ac:dyDescent="0.2">
      <c r="B2106"/>
      <c r="C2106"/>
      <c r="D2106"/>
      <c r="E2106"/>
      <c r="F2106"/>
      <c r="G2106"/>
    </row>
    <row r="2107" spans="2:7" x14ac:dyDescent="0.2">
      <c r="B2107"/>
      <c r="C2107"/>
      <c r="D2107"/>
      <c r="E2107"/>
      <c r="F2107"/>
      <c r="G2107"/>
    </row>
    <row r="2108" spans="2:7" x14ac:dyDescent="0.2">
      <c r="B2108"/>
      <c r="C2108"/>
      <c r="D2108"/>
      <c r="E2108"/>
      <c r="F2108"/>
      <c r="G2108"/>
    </row>
    <row r="2109" spans="2:7" x14ac:dyDescent="0.2">
      <c r="B2109"/>
      <c r="C2109"/>
      <c r="D2109"/>
      <c r="E2109"/>
      <c r="F2109"/>
      <c r="G2109"/>
    </row>
    <row r="2110" spans="2:7" x14ac:dyDescent="0.2">
      <c r="B2110"/>
      <c r="C2110"/>
      <c r="D2110"/>
      <c r="E2110"/>
      <c r="F2110"/>
      <c r="G2110"/>
    </row>
    <row r="2111" spans="2:7" x14ac:dyDescent="0.2">
      <c r="B2111"/>
      <c r="C2111"/>
      <c r="D2111"/>
      <c r="E2111"/>
      <c r="F2111"/>
      <c r="G2111"/>
    </row>
    <row r="2112" spans="2:7" x14ac:dyDescent="0.2">
      <c r="B2112"/>
      <c r="C2112"/>
      <c r="D2112"/>
      <c r="E2112"/>
      <c r="F2112"/>
      <c r="G2112"/>
    </row>
    <row r="2113" spans="2:7" x14ac:dyDescent="0.2">
      <c r="B2113"/>
      <c r="C2113"/>
      <c r="D2113"/>
      <c r="E2113"/>
      <c r="F2113"/>
      <c r="G2113"/>
    </row>
    <row r="2114" spans="2:7" x14ac:dyDescent="0.2">
      <c r="B2114"/>
      <c r="C2114"/>
      <c r="D2114"/>
      <c r="E2114"/>
      <c r="F2114"/>
      <c r="G2114"/>
    </row>
    <row r="2115" spans="2:7" x14ac:dyDescent="0.2">
      <c r="B2115"/>
      <c r="C2115"/>
      <c r="D2115"/>
      <c r="E2115"/>
      <c r="F2115"/>
      <c r="G2115"/>
    </row>
    <row r="2116" spans="2:7" x14ac:dyDescent="0.2">
      <c r="B2116"/>
      <c r="C2116"/>
      <c r="D2116"/>
      <c r="E2116"/>
      <c r="F2116"/>
      <c r="G2116"/>
    </row>
    <row r="2117" spans="2:7" x14ac:dyDescent="0.2">
      <c r="B2117"/>
      <c r="C2117"/>
      <c r="D2117"/>
      <c r="E2117"/>
      <c r="F2117"/>
      <c r="G2117"/>
    </row>
    <row r="2118" spans="2:7" x14ac:dyDescent="0.2">
      <c r="B2118"/>
      <c r="C2118"/>
      <c r="D2118"/>
      <c r="E2118"/>
      <c r="F2118"/>
      <c r="G2118"/>
    </row>
    <row r="2119" spans="2:7" x14ac:dyDescent="0.2">
      <c r="B2119"/>
      <c r="C2119"/>
      <c r="D2119"/>
      <c r="E2119"/>
      <c r="F2119"/>
      <c r="G2119"/>
    </row>
    <row r="2120" spans="2:7" x14ac:dyDescent="0.2">
      <c r="B2120"/>
      <c r="C2120"/>
      <c r="D2120"/>
      <c r="E2120"/>
      <c r="F2120"/>
      <c r="G2120"/>
    </row>
    <row r="2121" spans="2:7" x14ac:dyDescent="0.2">
      <c r="B2121"/>
      <c r="C2121"/>
      <c r="D2121"/>
      <c r="E2121"/>
      <c r="F2121"/>
      <c r="G2121"/>
    </row>
    <row r="2122" spans="2:7" x14ac:dyDescent="0.2">
      <c r="B2122"/>
      <c r="C2122"/>
      <c r="D2122"/>
      <c r="E2122"/>
      <c r="F2122"/>
      <c r="G2122"/>
    </row>
    <row r="2123" spans="2:7" x14ac:dyDescent="0.2">
      <c r="B2123"/>
      <c r="C2123"/>
      <c r="D2123"/>
      <c r="E2123"/>
      <c r="F2123"/>
      <c r="G2123"/>
    </row>
    <row r="2124" spans="2:7" x14ac:dyDescent="0.2">
      <c r="B2124"/>
      <c r="C2124"/>
      <c r="D2124"/>
      <c r="E2124"/>
      <c r="F2124"/>
      <c r="G2124"/>
    </row>
    <row r="2125" spans="2:7" x14ac:dyDescent="0.2">
      <c r="B2125"/>
      <c r="C2125"/>
      <c r="D2125"/>
      <c r="E2125"/>
      <c r="F2125"/>
      <c r="G2125"/>
    </row>
    <row r="2126" spans="2:7" x14ac:dyDescent="0.2">
      <c r="B2126"/>
      <c r="C2126"/>
      <c r="D2126"/>
      <c r="E2126"/>
      <c r="F2126"/>
      <c r="G2126"/>
    </row>
    <row r="2127" spans="2:7" x14ac:dyDescent="0.2">
      <c r="B2127"/>
      <c r="C2127"/>
      <c r="D2127"/>
      <c r="E2127"/>
      <c r="F2127"/>
      <c r="G2127"/>
    </row>
    <row r="2128" spans="2:7" x14ac:dyDescent="0.2">
      <c r="B2128"/>
      <c r="C2128"/>
      <c r="D2128"/>
      <c r="E2128"/>
      <c r="F2128"/>
      <c r="G2128"/>
    </row>
    <row r="2129" spans="2:7" x14ac:dyDescent="0.2">
      <c r="B2129"/>
      <c r="C2129"/>
      <c r="D2129"/>
      <c r="E2129"/>
      <c r="F2129"/>
      <c r="G2129"/>
    </row>
    <row r="2130" spans="2:7" x14ac:dyDescent="0.2">
      <c r="B2130"/>
      <c r="C2130"/>
      <c r="D2130"/>
      <c r="E2130"/>
      <c r="F2130"/>
      <c r="G2130"/>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L3007"/>
  <sheetViews>
    <sheetView topLeftCell="K1" zoomScaleNormal="100" workbookViewId="0">
      <pane ySplit="13" topLeftCell="A2990" activePane="bottomLeft" state="frozen"/>
      <selection pane="bottomLeft" activeCell="L3003" sqref="L3003"/>
    </sheetView>
  </sheetViews>
  <sheetFormatPr defaultColWidth="11" defaultRowHeight="14.25" outlineLevelRow="2" x14ac:dyDescent="0.2"/>
  <cols>
    <col min="1" max="1" width="22.25" customWidth="1"/>
    <col min="2" max="2" width="26.75" bestFit="1" customWidth="1"/>
    <col min="3" max="3" width="32.5" customWidth="1"/>
    <col min="4" max="5" width="24.25" bestFit="1" customWidth="1"/>
    <col min="6" max="6" width="12" bestFit="1" customWidth="1"/>
    <col min="7" max="7" width="24.875" bestFit="1" customWidth="1"/>
    <col min="8" max="9" width="255.625" bestFit="1" customWidth="1"/>
    <col min="10" max="10" width="238.375" bestFit="1" customWidth="1"/>
    <col min="11" max="11" width="54.125" customWidth="1"/>
    <col min="12" max="12" width="13.625" customWidth="1"/>
  </cols>
  <sheetData>
    <row r="1" spans="1:12" s="2" customFormat="1" ht="15" x14ac:dyDescent="0.25">
      <c r="A1" s="2" t="s">
        <v>5</v>
      </c>
      <c r="B1" s="2" t="s">
        <v>6</v>
      </c>
      <c r="C1" s="2" t="s">
        <v>0</v>
      </c>
      <c r="D1" s="2" t="s">
        <v>1</v>
      </c>
      <c r="E1" s="2" t="s">
        <v>2</v>
      </c>
      <c r="F1" s="2" t="s">
        <v>3</v>
      </c>
      <c r="G1" s="2" t="s">
        <v>4</v>
      </c>
      <c r="H1" s="2" t="s">
        <v>10318</v>
      </c>
      <c r="I1" s="2" t="s">
        <v>10320</v>
      </c>
      <c r="J1" s="2" t="s">
        <v>10319</v>
      </c>
      <c r="K1" s="2" t="s">
        <v>10321</v>
      </c>
      <c r="L1" s="2" t="s">
        <v>10564</v>
      </c>
    </row>
    <row r="2" spans="1:12" hidden="1" outlineLevel="2" x14ac:dyDescent="0.2">
      <c r="A2" t="s">
        <v>280</v>
      </c>
      <c r="B2" t="s">
        <v>9592</v>
      </c>
      <c r="C2" t="s">
        <v>9591</v>
      </c>
      <c r="D2" t="s">
        <v>7</v>
      </c>
      <c r="E2" t="s">
        <v>8</v>
      </c>
      <c r="F2" t="s">
        <v>10323</v>
      </c>
      <c r="G2" t="s">
        <v>9</v>
      </c>
      <c r="H2" t="s">
        <v>366</v>
      </c>
      <c r="I2" t="s">
        <v>9593</v>
      </c>
      <c r="J2" t="s">
        <v>9594</v>
      </c>
      <c r="K2" s="1">
        <v>192168152227</v>
      </c>
    </row>
    <row r="3" spans="1:12" hidden="1" outlineLevel="2" x14ac:dyDescent="0.2">
      <c r="A3" t="s">
        <v>280</v>
      </c>
      <c r="B3" t="s">
        <v>281</v>
      </c>
      <c r="C3" t="s">
        <v>279</v>
      </c>
      <c r="D3" t="s">
        <v>17</v>
      </c>
      <c r="E3" t="s">
        <v>22</v>
      </c>
      <c r="F3" t="s">
        <v>10323</v>
      </c>
      <c r="G3" t="s">
        <v>19</v>
      </c>
      <c r="H3" t="s">
        <v>282</v>
      </c>
      <c r="I3" t="s">
        <v>8</v>
      </c>
      <c r="J3" t="s">
        <v>283</v>
      </c>
      <c r="K3" t="s">
        <v>284</v>
      </c>
    </row>
    <row r="4" spans="1:12" hidden="1" outlineLevel="2" x14ac:dyDescent="0.2">
      <c r="A4" t="s">
        <v>280</v>
      </c>
      <c r="B4" t="s">
        <v>281</v>
      </c>
      <c r="C4" t="s">
        <v>285</v>
      </c>
      <c r="D4" t="s">
        <v>17</v>
      </c>
      <c r="E4" t="s">
        <v>22</v>
      </c>
      <c r="F4" t="s">
        <v>10323</v>
      </c>
      <c r="G4" t="s">
        <v>19</v>
      </c>
      <c r="H4" t="s">
        <v>286</v>
      </c>
      <c r="I4" t="s">
        <v>287</v>
      </c>
      <c r="J4" t="s">
        <v>288</v>
      </c>
      <c r="K4" t="s">
        <v>8</v>
      </c>
    </row>
    <row r="5" spans="1:12" hidden="1" outlineLevel="2" x14ac:dyDescent="0.2">
      <c r="A5" t="s">
        <v>280</v>
      </c>
      <c r="B5" t="s">
        <v>281</v>
      </c>
      <c r="C5" t="s">
        <v>289</v>
      </c>
      <c r="D5" t="s">
        <v>67</v>
      </c>
      <c r="E5" t="s">
        <v>290</v>
      </c>
      <c r="F5" t="s">
        <v>10323</v>
      </c>
      <c r="G5" t="s">
        <v>244</v>
      </c>
      <c r="H5" t="s">
        <v>291</v>
      </c>
      <c r="I5" t="s">
        <v>292</v>
      </c>
      <c r="J5" t="s">
        <v>293</v>
      </c>
      <c r="K5" s="1">
        <v>192168152163</v>
      </c>
    </row>
    <row r="6" spans="1:12" hidden="1" outlineLevel="2" x14ac:dyDescent="0.2">
      <c r="A6" t="s">
        <v>280</v>
      </c>
      <c r="B6" t="s">
        <v>281</v>
      </c>
      <c r="C6" t="s">
        <v>7232</v>
      </c>
      <c r="D6" t="s">
        <v>67</v>
      </c>
      <c r="E6" t="s">
        <v>68</v>
      </c>
      <c r="F6" t="s">
        <v>10322</v>
      </c>
      <c r="G6" t="s">
        <v>244</v>
      </c>
      <c r="H6" t="s">
        <v>7233</v>
      </c>
      <c r="I6" t="s">
        <v>7234</v>
      </c>
      <c r="J6" t="s">
        <v>41</v>
      </c>
      <c r="K6" t="s">
        <v>41</v>
      </c>
    </row>
    <row r="7" spans="1:12" hidden="1" outlineLevel="2" x14ac:dyDescent="0.2">
      <c r="A7" t="s">
        <v>280</v>
      </c>
      <c r="B7" t="s">
        <v>281</v>
      </c>
      <c r="C7" t="s">
        <v>7379</v>
      </c>
      <c r="D7" t="s">
        <v>17</v>
      </c>
      <c r="E7" t="s">
        <v>22</v>
      </c>
      <c r="F7" t="s">
        <v>10323</v>
      </c>
      <c r="G7" t="s">
        <v>19</v>
      </c>
      <c r="H7" t="s">
        <v>1717</v>
      </c>
      <c r="I7" t="s">
        <v>7380</v>
      </c>
      <c r="J7" t="s">
        <v>7381</v>
      </c>
      <c r="K7" t="s">
        <v>8</v>
      </c>
    </row>
    <row r="8" spans="1:12" hidden="1" outlineLevel="2" x14ac:dyDescent="0.2">
      <c r="A8" t="s">
        <v>280</v>
      </c>
      <c r="B8" t="s">
        <v>281</v>
      </c>
      <c r="C8" t="s">
        <v>7382</v>
      </c>
      <c r="D8" t="s">
        <v>17</v>
      </c>
      <c r="E8" t="s">
        <v>84</v>
      </c>
      <c r="F8" t="s">
        <v>10323</v>
      </c>
      <c r="G8" t="s">
        <v>85</v>
      </c>
      <c r="H8" t="s">
        <v>1316</v>
      </c>
      <c r="I8" t="s">
        <v>7383</v>
      </c>
      <c r="J8" t="s">
        <v>7384</v>
      </c>
      <c r="K8" t="s">
        <v>7385</v>
      </c>
    </row>
    <row r="9" spans="1:12" ht="15" hidden="1" outlineLevel="1" x14ac:dyDescent="0.25">
      <c r="A9" s="2" t="s">
        <v>10327</v>
      </c>
      <c r="C9">
        <f>SUBTOTAL(3,C2:C8)</f>
        <v>0</v>
      </c>
    </row>
    <row r="10" spans="1:12" hidden="1" outlineLevel="2" x14ac:dyDescent="0.2">
      <c r="A10" t="s">
        <v>33</v>
      </c>
      <c r="B10" t="s">
        <v>940</v>
      </c>
      <c r="C10" t="s">
        <v>939</v>
      </c>
      <c r="D10" t="s">
        <v>7</v>
      </c>
      <c r="E10" t="s">
        <v>8</v>
      </c>
      <c r="F10" t="s">
        <v>10323</v>
      </c>
      <c r="G10" t="s">
        <v>9</v>
      </c>
      <c r="H10" t="s">
        <v>366</v>
      </c>
      <c r="I10" t="s">
        <v>941</v>
      </c>
      <c r="J10" t="s">
        <v>942</v>
      </c>
      <c r="K10" t="s">
        <v>943</v>
      </c>
    </row>
    <row r="11" spans="1:12" hidden="1" outlineLevel="2" x14ac:dyDescent="0.2">
      <c r="A11" t="s">
        <v>33</v>
      </c>
      <c r="B11" t="s">
        <v>574</v>
      </c>
      <c r="C11" t="s">
        <v>573</v>
      </c>
      <c r="D11" t="s">
        <v>7</v>
      </c>
      <c r="E11" t="s">
        <v>8</v>
      </c>
      <c r="F11" t="s">
        <v>10323</v>
      </c>
      <c r="G11" t="s">
        <v>9</v>
      </c>
      <c r="H11" t="s">
        <v>366</v>
      </c>
      <c r="I11" t="s">
        <v>575</v>
      </c>
      <c r="J11" t="s">
        <v>576</v>
      </c>
      <c r="K11" t="s">
        <v>577</v>
      </c>
    </row>
    <row r="12" spans="1:12" hidden="1" outlineLevel="2" x14ac:dyDescent="0.2">
      <c r="A12" t="s">
        <v>33</v>
      </c>
      <c r="B12" t="s">
        <v>988</v>
      </c>
      <c r="C12" t="s">
        <v>987</v>
      </c>
      <c r="D12" t="s">
        <v>7</v>
      </c>
      <c r="E12" t="s">
        <v>8</v>
      </c>
      <c r="F12" t="s">
        <v>10322</v>
      </c>
      <c r="G12" t="s">
        <v>9</v>
      </c>
      <c r="H12" t="s">
        <v>366</v>
      </c>
      <c r="I12" t="s">
        <v>989</v>
      </c>
      <c r="J12" t="s">
        <v>990</v>
      </c>
      <c r="K12" t="s">
        <v>991</v>
      </c>
    </row>
    <row r="13" spans="1:12" hidden="1" outlineLevel="2" x14ac:dyDescent="0.2">
      <c r="A13" t="s">
        <v>33</v>
      </c>
      <c r="B13" t="s">
        <v>988</v>
      </c>
      <c r="C13" t="s">
        <v>1164</v>
      </c>
      <c r="D13" t="s">
        <v>7</v>
      </c>
      <c r="E13" t="s">
        <v>8</v>
      </c>
      <c r="F13" t="s">
        <v>10323</v>
      </c>
      <c r="G13" t="s">
        <v>9</v>
      </c>
      <c r="H13" t="s">
        <v>366</v>
      </c>
      <c r="I13" t="s">
        <v>8</v>
      </c>
      <c r="J13" t="s">
        <v>41</v>
      </c>
      <c r="K13" t="s">
        <v>41</v>
      </c>
    </row>
    <row r="14" spans="1:12" outlineLevel="2" x14ac:dyDescent="0.2">
      <c r="A14" t="s">
        <v>33</v>
      </c>
      <c r="B14" t="s">
        <v>4815</v>
      </c>
      <c r="C14" t="s">
        <v>4814</v>
      </c>
      <c r="D14" t="s">
        <v>17</v>
      </c>
      <c r="E14" t="s">
        <v>84</v>
      </c>
      <c r="F14" t="s">
        <v>10325</v>
      </c>
      <c r="G14" t="s">
        <v>85</v>
      </c>
      <c r="H14" t="s">
        <v>2528</v>
      </c>
      <c r="I14" t="s">
        <v>4814</v>
      </c>
      <c r="J14" t="s">
        <v>41</v>
      </c>
      <c r="K14" t="s">
        <v>41</v>
      </c>
      <c r="L14" t="str">
        <f>IF(B14&lt;&gt;"",IF(COUNTBLANK(H14:I14)=0, IF(SUMPRODUCT(COUNTIF(H14:I14,KeywordsForIncomplete))&gt;0, "No", "Yes"),"No"),"")</f>
        <v>Yes</v>
      </c>
    </row>
    <row r="15" spans="1:12" outlineLevel="2" x14ac:dyDescent="0.2">
      <c r="A15" t="s">
        <v>33</v>
      </c>
      <c r="B15" t="s">
        <v>4815</v>
      </c>
      <c r="C15" t="s">
        <v>7729</v>
      </c>
      <c r="D15" t="s">
        <v>17</v>
      </c>
      <c r="E15" t="s">
        <v>22</v>
      </c>
      <c r="F15" t="s">
        <v>10323</v>
      </c>
      <c r="G15" t="s">
        <v>32</v>
      </c>
      <c r="H15" t="s">
        <v>5073</v>
      </c>
      <c r="I15" t="s">
        <v>7730</v>
      </c>
      <c r="J15" t="s">
        <v>7731</v>
      </c>
      <c r="K15" t="s">
        <v>8</v>
      </c>
      <c r="L15" t="str">
        <f>IF(B15&lt;&gt;"",IF(COUNTBLANK(H15:I15)=0, IF(SUMPRODUCT(COUNTIF(H15:I15,KeywordsForIncomplete))&gt;0, "No", "Yes"),"No"),"")</f>
        <v>Yes</v>
      </c>
    </row>
    <row r="16" spans="1:12" outlineLevel="2" x14ac:dyDescent="0.2">
      <c r="A16" t="s">
        <v>33</v>
      </c>
      <c r="B16" t="s">
        <v>4815</v>
      </c>
      <c r="C16" t="s">
        <v>7732</v>
      </c>
      <c r="D16" t="s">
        <v>17</v>
      </c>
      <c r="E16" t="s">
        <v>22</v>
      </c>
      <c r="F16" t="s">
        <v>10324</v>
      </c>
      <c r="G16" t="s">
        <v>32</v>
      </c>
      <c r="H16" t="s">
        <v>5024</v>
      </c>
      <c r="I16" t="s">
        <v>7733</v>
      </c>
      <c r="J16" t="s">
        <v>7734</v>
      </c>
      <c r="K16" t="s">
        <v>7735</v>
      </c>
      <c r="L16" t="str">
        <f>IF(B16&lt;&gt;"",IF(COUNTBLANK(H16:I16)=0, IF(SUMPRODUCT(COUNTIF(H16:I16,KeywordsForIncomplete))&gt;0, "No", "Yes"),"No"),"")</f>
        <v>Yes</v>
      </c>
    </row>
    <row r="17" spans="1:12" outlineLevel="2" x14ac:dyDescent="0.2">
      <c r="A17" t="s">
        <v>33</v>
      </c>
      <c r="B17" t="s">
        <v>7737</v>
      </c>
      <c r="C17" t="s">
        <v>7736</v>
      </c>
      <c r="D17" t="s">
        <v>17</v>
      </c>
      <c r="E17" t="s">
        <v>113</v>
      </c>
      <c r="F17" t="s">
        <v>10323</v>
      </c>
      <c r="G17" t="s">
        <v>32</v>
      </c>
      <c r="H17" t="s">
        <v>4929</v>
      </c>
      <c r="I17" t="s">
        <v>7738</v>
      </c>
      <c r="J17" t="s">
        <v>7739</v>
      </c>
      <c r="K17" t="s">
        <v>7740</v>
      </c>
      <c r="L17" t="str">
        <f>IF(B17&lt;&gt;"",IF(COUNTBLANK(H17:I17)=0, IF(SUMPRODUCT(COUNTIF(H17:I17,KeywordsForIncomplete))&gt;0, "No", "Yes"),"No"),"")</f>
        <v>Yes</v>
      </c>
    </row>
    <row r="18" spans="1:12" outlineLevel="2" x14ac:dyDescent="0.2">
      <c r="A18" t="s">
        <v>33</v>
      </c>
      <c r="B18" t="s">
        <v>7737</v>
      </c>
      <c r="C18" t="s">
        <v>8064</v>
      </c>
      <c r="D18" t="s">
        <v>17</v>
      </c>
      <c r="E18" t="s">
        <v>22</v>
      </c>
      <c r="F18" t="s">
        <v>10323</v>
      </c>
      <c r="G18" t="s">
        <v>32</v>
      </c>
      <c r="H18" t="s">
        <v>1674</v>
      </c>
      <c r="I18" t="s">
        <v>8065</v>
      </c>
      <c r="J18" t="s">
        <v>8066</v>
      </c>
      <c r="K18" t="s">
        <v>8</v>
      </c>
      <c r="L18" t="str">
        <f>IF(B18&lt;&gt;"",IF(COUNTBLANK(H18:I18)=0, IF(SUMPRODUCT(COUNTIF(H18:I18,KeywordsForIncomplete))&gt;0, "No", "Yes"),"No"),"")</f>
        <v>Yes</v>
      </c>
    </row>
    <row r="19" spans="1:12" hidden="1" outlineLevel="2" x14ac:dyDescent="0.2">
      <c r="A19" t="s">
        <v>33</v>
      </c>
      <c r="B19" t="s">
        <v>1106</v>
      </c>
      <c r="C19" t="s">
        <v>1105</v>
      </c>
      <c r="D19" t="s">
        <v>7</v>
      </c>
      <c r="E19" t="s">
        <v>8</v>
      </c>
      <c r="F19" t="s">
        <v>10323</v>
      </c>
      <c r="G19" t="s">
        <v>9</v>
      </c>
      <c r="H19" t="s">
        <v>366</v>
      </c>
      <c r="I19" t="s">
        <v>1107</v>
      </c>
      <c r="J19" t="s">
        <v>1108</v>
      </c>
      <c r="K19" t="s">
        <v>1109</v>
      </c>
    </row>
    <row r="20" spans="1:12" hidden="1" outlineLevel="2" x14ac:dyDescent="0.2">
      <c r="A20" t="s">
        <v>33</v>
      </c>
      <c r="B20" t="s">
        <v>945</v>
      </c>
      <c r="C20" t="s">
        <v>944</v>
      </c>
      <c r="D20" t="s">
        <v>7</v>
      </c>
      <c r="E20" t="s">
        <v>8</v>
      </c>
      <c r="F20" t="s">
        <v>10323</v>
      </c>
      <c r="G20" t="s">
        <v>9</v>
      </c>
      <c r="H20" t="s">
        <v>11</v>
      </c>
      <c r="I20" t="s">
        <v>946</v>
      </c>
      <c r="J20" t="s">
        <v>947</v>
      </c>
      <c r="K20" t="s">
        <v>948</v>
      </c>
    </row>
    <row r="21" spans="1:12" hidden="1" outlineLevel="2" x14ac:dyDescent="0.2">
      <c r="A21" t="s">
        <v>33</v>
      </c>
      <c r="B21" t="s">
        <v>1093</v>
      </c>
      <c r="C21" t="s">
        <v>1092</v>
      </c>
      <c r="D21" t="s">
        <v>7</v>
      </c>
      <c r="E21" t="s">
        <v>8</v>
      </c>
      <c r="F21" t="s">
        <v>10323</v>
      </c>
      <c r="G21" t="s">
        <v>9</v>
      </c>
      <c r="H21" t="s">
        <v>366</v>
      </c>
      <c r="I21" t="s">
        <v>1094</v>
      </c>
      <c r="J21" t="s">
        <v>1095</v>
      </c>
      <c r="K21" t="s">
        <v>1096</v>
      </c>
    </row>
    <row r="22" spans="1:12" outlineLevel="2" x14ac:dyDescent="0.2">
      <c r="A22" t="s">
        <v>33</v>
      </c>
      <c r="B22" t="s">
        <v>1179</v>
      </c>
      <c r="C22" t="s">
        <v>1178</v>
      </c>
      <c r="D22" t="s">
        <v>17</v>
      </c>
      <c r="E22" t="s">
        <v>1173</v>
      </c>
      <c r="F22" t="s">
        <v>10323</v>
      </c>
      <c r="G22" t="s">
        <v>19</v>
      </c>
      <c r="H22" t="s">
        <v>1174</v>
      </c>
      <c r="I22" t="s">
        <v>1180</v>
      </c>
      <c r="J22" t="s">
        <v>1181</v>
      </c>
      <c r="K22" t="s">
        <v>1182</v>
      </c>
      <c r="L22" t="str">
        <f>IF(B22&lt;&gt;"",IF(COUNTBLANK(H22:I22)=0, IF(SUMPRODUCT(COUNTIF(H22:I22,KeywordsForIncomplete))&gt;0, "No", "Yes"),"No"),"")</f>
        <v>Yes</v>
      </c>
    </row>
    <row r="23" spans="1:12" outlineLevel="2" x14ac:dyDescent="0.2">
      <c r="A23" t="s">
        <v>33</v>
      </c>
      <c r="B23" t="s">
        <v>1179</v>
      </c>
      <c r="C23" t="s">
        <v>7722</v>
      </c>
      <c r="D23" t="s">
        <v>17</v>
      </c>
      <c r="E23" t="s">
        <v>22</v>
      </c>
      <c r="F23" t="s">
        <v>10323</v>
      </c>
      <c r="G23" t="s">
        <v>115</v>
      </c>
      <c r="H23" t="s">
        <v>8</v>
      </c>
      <c r="I23" t="s">
        <v>8</v>
      </c>
      <c r="J23" t="s">
        <v>8</v>
      </c>
      <c r="K23" t="s">
        <v>8</v>
      </c>
      <c r="L23" t="str">
        <f>IF(B23&lt;&gt;"",IF(COUNTBLANK(H23:I23)=0, IF(SUMPRODUCT(COUNTIF(H23:I23,KeywordsForIncomplete))&gt;0, "No", "Yes"),"No"),"")</f>
        <v>No</v>
      </c>
    </row>
    <row r="24" spans="1:12" outlineLevel="2" x14ac:dyDescent="0.2">
      <c r="A24" t="s">
        <v>33</v>
      </c>
      <c r="B24" t="s">
        <v>1179</v>
      </c>
      <c r="C24" t="s">
        <v>10116</v>
      </c>
      <c r="D24" t="s">
        <v>17</v>
      </c>
      <c r="E24" t="s">
        <v>317</v>
      </c>
      <c r="F24" t="s">
        <v>10323</v>
      </c>
      <c r="G24" t="s">
        <v>80</v>
      </c>
      <c r="H24" t="s">
        <v>8</v>
      </c>
      <c r="I24" t="s">
        <v>8</v>
      </c>
      <c r="J24" t="s">
        <v>8</v>
      </c>
      <c r="K24" t="s">
        <v>8</v>
      </c>
      <c r="L24" t="str">
        <f>IF(B24&lt;&gt;"",IF(COUNTBLANK(H24:I24)=0, IF(SUMPRODUCT(COUNTIF(H24:I24,KeywordsForIncomplete))&gt;0, "No", "Yes"),"No"),"")</f>
        <v>No</v>
      </c>
    </row>
    <row r="25" spans="1:12" outlineLevel="2" x14ac:dyDescent="0.2">
      <c r="A25" t="s">
        <v>33</v>
      </c>
      <c r="B25" t="s">
        <v>1179</v>
      </c>
      <c r="C25" t="s">
        <v>10202</v>
      </c>
      <c r="D25" t="s">
        <v>317</v>
      </c>
      <c r="E25" t="s">
        <v>318</v>
      </c>
      <c r="F25" t="s">
        <v>10323</v>
      </c>
      <c r="G25" t="s">
        <v>80</v>
      </c>
      <c r="H25" t="s">
        <v>8</v>
      </c>
      <c r="I25" t="s">
        <v>8</v>
      </c>
      <c r="J25" t="s">
        <v>8</v>
      </c>
      <c r="K25" t="s">
        <v>8</v>
      </c>
      <c r="L25" t="str">
        <f>IF(B25&lt;&gt;"",IF(COUNTBLANK(H25:I25)=0, IF(SUMPRODUCT(COUNTIF(H25:I25,KeywordsForIncomplete))&gt;0, "No", "Yes"),"No"),"")</f>
        <v>No</v>
      </c>
    </row>
    <row r="26" spans="1:12" hidden="1" outlineLevel="2" x14ac:dyDescent="0.2">
      <c r="A26" t="s">
        <v>33</v>
      </c>
      <c r="B26" t="s">
        <v>475</v>
      </c>
      <c r="C26" t="s">
        <v>474</v>
      </c>
      <c r="D26" t="s">
        <v>7</v>
      </c>
      <c r="E26" t="s">
        <v>8</v>
      </c>
      <c r="F26" t="s">
        <v>10323</v>
      </c>
      <c r="G26" t="s">
        <v>9</v>
      </c>
      <c r="H26" t="s">
        <v>366</v>
      </c>
      <c r="I26" t="s">
        <v>476</v>
      </c>
      <c r="J26" t="s">
        <v>477</v>
      </c>
      <c r="K26" t="s">
        <v>478</v>
      </c>
    </row>
    <row r="27" spans="1:12" hidden="1" outlineLevel="2" x14ac:dyDescent="0.2">
      <c r="A27" t="s">
        <v>33</v>
      </c>
      <c r="B27" t="s">
        <v>1078</v>
      </c>
      <c r="C27" t="s">
        <v>1077</v>
      </c>
      <c r="D27" t="s">
        <v>7</v>
      </c>
      <c r="E27" t="s">
        <v>8</v>
      </c>
      <c r="F27" t="s">
        <v>10323</v>
      </c>
      <c r="G27" t="s">
        <v>9</v>
      </c>
      <c r="H27" t="s">
        <v>366</v>
      </c>
      <c r="I27" t="s">
        <v>1079</v>
      </c>
      <c r="J27" t="s">
        <v>1080</v>
      </c>
      <c r="K27" t="s">
        <v>1081</v>
      </c>
    </row>
    <row r="28" spans="1:12" hidden="1" outlineLevel="2" x14ac:dyDescent="0.2">
      <c r="A28" t="s">
        <v>33</v>
      </c>
      <c r="B28" t="s">
        <v>464</v>
      </c>
      <c r="C28" t="s">
        <v>463</v>
      </c>
      <c r="D28" t="s">
        <v>7</v>
      </c>
      <c r="E28" t="s">
        <v>8</v>
      </c>
      <c r="F28" t="s">
        <v>10323</v>
      </c>
      <c r="G28" t="s">
        <v>9</v>
      </c>
      <c r="H28" t="s">
        <v>366</v>
      </c>
      <c r="I28" t="s">
        <v>465</v>
      </c>
      <c r="J28" t="s">
        <v>466</v>
      </c>
      <c r="K28" t="s">
        <v>467</v>
      </c>
    </row>
    <row r="29" spans="1:12" outlineLevel="2" x14ac:dyDescent="0.2">
      <c r="A29" t="s">
        <v>33</v>
      </c>
      <c r="B29" t="s">
        <v>464</v>
      </c>
      <c r="C29" t="s">
        <v>7747</v>
      </c>
      <c r="D29" t="s">
        <v>17</v>
      </c>
      <c r="E29" t="s">
        <v>22</v>
      </c>
      <c r="F29" t="s">
        <v>10323</v>
      </c>
      <c r="G29" t="s">
        <v>32</v>
      </c>
      <c r="H29" t="s">
        <v>1674</v>
      </c>
      <c r="I29" t="s">
        <v>7748</v>
      </c>
      <c r="J29" t="s">
        <v>7749</v>
      </c>
      <c r="K29" t="s">
        <v>8</v>
      </c>
      <c r="L29" t="str">
        <f>IF(B29&lt;&gt;"",IF(COUNTBLANK(H29:I29)=0, IF(SUMPRODUCT(COUNTIF(H29:I29,KeywordsForIncomplete))&gt;0, "No", "Yes"),"No"),"")</f>
        <v>Yes</v>
      </c>
    </row>
    <row r="30" spans="1:12" outlineLevel="2" x14ac:dyDescent="0.2">
      <c r="A30" t="s">
        <v>33</v>
      </c>
      <c r="B30" t="s">
        <v>464</v>
      </c>
      <c r="C30" t="s">
        <v>7750</v>
      </c>
      <c r="D30" t="s">
        <v>17</v>
      </c>
      <c r="E30" t="s">
        <v>22</v>
      </c>
      <c r="F30" t="s">
        <v>10323</v>
      </c>
      <c r="G30" t="s">
        <v>32</v>
      </c>
      <c r="H30" t="s">
        <v>1674</v>
      </c>
      <c r="I30" t="s">
        <v>7751</v>
      </c>
      <c r="J30" t="s">
        <v>7752</v>
      </c>
      <c r="K30" t="s">
        <v>8</v>
      </c>
      <c r="L30" t="str">
        <f>IF(B30&lt;&gt;"",IF(COUNTBLANK(H30:I30)=0, IF(SUMPRODUCT(COUNTIF(H30:I30,KeywordsForIncomplete))&gt;0, "No", "Yes"),"No"),"")</f>
        <v>Yes</v>
      </c>
    </row>
    <row r="31" spans="1:12" hidden="1" outlineLevel="2" x14ac:dyDescent="0.2">
      <c r="A31" t="s">
        <v>33</v>
      </c>
      <c r="B31" t="s">
        <v>469</v>
      </c>
      <c r="C31" t="s">
        <v>468</v>
      </c>
      <c r="D31" t="s">
        <v>7</v>
      </c>
      <c r="E31" t="s">
        <v>8</v>
      </c>
      <c r="F31" t="s">
        <v>10323</v>
      </c>
      <c r="G31" t="s">
        <v>9</v>
      </c>
      <c r="H31" t="s">
        <v>470</v>
      </c>
      <c r="I31" t="s">
        <v>471</v>
      </c>
      <c r="J31" t="s">
        <v>472</v>
      </c>
      <c r="K31" t="s">
        <v>473</v>
      </c>
    </row>
    <row r="32" spans="1:12" hidden="1" outlineLevel="2" x14ac:dyDescent="0.2">
      <c r="A32" t="s">
        <v>33</v>
      </c>
      <c r="B32" t="s">
        <v>469</v>
      </c>
      <c r="C32" t="s">
        <v>578</v>
      </c>
      <c r="D32" t="s">
        <v>7</v>
      </c>
      <c r="E32" t="s">
        <v>8</v>
      </c>
      <c r="F32" t="s">
        <v>10323</v>
      </c>
      <c r="G32" t="s">
        <v>9</v>
      </c>
      <c r="H32" t="s">
        <v>366</v>
      </c>
      <c r="I32" t="s">
        <v>579</v>
      </c>
      <c r="J32" t="s">
        <v>580</v>
      </c>
      <c r="K32" t="s">
        <v>581</v>
      </c>
    </row>
    <row r="33" spans="1:12" hidden="1" outlineLevel="2" x14ac:dyDescent="0.2">
      <c r="A33" t="s">
        <v>33</v>
      </c>
      <c r="B33" t="s">
        <v>862</v>
      </c>
      <c r="C33" t="s">
        <v>861</v>
      </c>
      <c r="D33" t="s">
        <v>7</v>
      </c>
      <c r="E33" t="s">
        <v>8</v>
      </c>
      <c r="F33" t="s">
        <v>10323</v>
      </c>
      <c r="G33" t="s">
        <v>9</v>
      </c>
      <c r="H33" t="s">
        <v>366</v>
      </c>
      <c r="I33" t="s">
        <v>863</v>
      </c>
      <c r="J33" t="s">
        <v>864</v>
      </c>
      <c r="K33" t="s">
        <v>865</v>
      </c>
    </row>
    <row r="34" spans="1:12" outlineLevel="2" x14ac:dyDescent="0.2">
      <c r="A34" t="s">
        <v>33</v>
      </c>
      <c r="B34" t="s">
        <v>34</v>
      </c>
      <c r="C34" t="s">
        <v>31</v>
      </c>
      <c r="D34" t="s">
        <v>17</v>
      </c>
      <c r="E34" t="s">
        <v>22</v>
      </c>
      <c r="F34" t="s">
        <v>10323</v>
      </c>
      <c r="G34" t="s">
        <v>32</v>
      </c>
      <c r="H34" t="s">
        <v>35</v>
      </c>
      <c r="I34" t="s">
        <v>36</v>
      </c>
      <c r="K34" t="s">
        <v>37</v>
      </c>
      <c r="L34" t="str">
        <f>IF(B34&lt;&gt;"",IF(COUNTBLANK(H34:I34)=0, IF(SUMPRODUCT(COUNTIF(H34:I34,KeywordsForIncomplete))&gt;0, "No", "Yes"),"No"),"")</f>
        <v>Yes</v>
      </c>
    </row>
    <row r="35" spans="1:12" hidden="1" outlineLevel="2" x14ac:dyDescent="0.2">
      <c r="A35" t="s">
        <v>33</v>
      </c>
      <c r="B35" t="s">
        <v>1159</v>
      </c>
      <c r="C35" t="s">
        <v>1158</v>
      </c>
      <c r="D35" t="s">
        <v>7</v>
      </c>
      <c r="E35" t="s">
        <v>8</v>
      </c>
      <c r="F35" t="s">
        <v>10323</v>
      </c>
      <c r="G35" t="s">
        <v>9</v>
      </c>
      <c r="H35" t="s">
        <v>366</v>
      </c>
      <c r="I35" t="s">
        <v>1160</v>
      </c>
      <c r="J35" t="s">
        <v>1161</v>
      </c>
      <c r="K35" t="s">
        <v>1162</v>
      </c>
    </row>
    <row r="36" spans="1:12" hidden="1" outlineLevel="2" x14ac:dyDescent="0.2">
      <c r="A36" t="s">
        <v>33</v>
      </c>
      <c r="B36" t="s">
        <v>489</v>
      </c>
      <c r="C36" t="s">
        <v>488</v>
      </c>
      <c r="D36" t="s">
        <v>7</v>
      </c>
      <c r="E36" t="s">
        <v>8</v>
      </c>
      <c r="F36" t="s">
        <v>10323</v>
      </c>
      <c r="G36" t="s">
        <v>9</v>
      </c>
      <c r="H36" t="s">
        <v>470</v>
      </c>
      <c r="I36" t="s">
        <v>490</v>
      </c>
      <c r="J36" t="s">
        <v>491</v>
      </c>
      <c r="K36" t="s">
        <v>492</v>
      </c>
    </row>
    <row r="37" spans="1:12" outlineLevel="2" x14ac:dyDescent="0.2">
      <c r="A37" t="s">
        <v>33</v>
      </c>
      <c r="B37" t="s">
        <v>70</v>
      </c>
      <c r="C37" t="s">
        <v>66</v>
      </c>
      <c r="D37" t="s">
        <v>67</v>
      </c>
      <c r="E37" t="s">
        <v>68</v>
      </c>
      <c r="F37" t="s">
        <v>10325</v>
      </c>
      <c r="G37" t="s">
        <v>69</v>
      </c>
      <c r="H37" t="s">
        <v>8</v>
      </c>
      <c r="I37" t="s">
        <v>8</v>
      </c>
      <c r="J37" t="s">
        <v>8</v>
      </c>
      <c r="K37" t="s">
        <v>8</v>
      </c>
      <c r="L37" t="str">
        <f t="shared" ref="L37:L68" si="0">IF(B37&lt;&gt;"",IF(COUNTBLANK(H37:I37)=0, IF(SUMPRODUCT(COUNTIF(H37:I37,KeywordsForIncomplete))&gt;0, "No", "Yes"),"No"),"")</f>
        <v>No</v>
      </c>
    </row>
    <row r="38" spans="1:12" outlineLevel="2" x14ac:dyDescent="0.2">
      <c r="A38" t="s">
        <v>33</v>
      </c>
      <c r="B38" t="s">
        <v>70</v>
      </c>
      <c r="C38" t="s">
        <v>1290</v>
      </c>
      <c r="D38" t="s">
        <v>67</v>
      </c>
      <c r="E38" t="s">
        <v>68</v>
      </c>
      <c r="F38" t="s">
        <v>10323</v>
      </c>
      <c r="G38" t="s">
        <v>1288</v>
      </c>
      <c r="H38" t="s">
        <v>1291</v>
      </c>
      <c r="I38" t="s">
        <v>1292</v>
      </c>
      <c r="J38" t="s">
        <v>1293</v>
      </c>
      <c r="K38" t="s">
        <v>1294</v>
      </c>
      <c r="L38" t="str">
        <f t="shared" si="0"/>
        <v>Yes</v>
      </c>
    </row>
    <row r="39" spans="1:12" outlineLevel="2" x14ac:dyDescent="0.2">
      <c r="A39" t="s">
        <v>33</v>
      </c>
      <c r="B39" t="s">
        <v>70</v>
      </c>
      <c r="C39" t="s">
        <v>1315</v>
      </c>
      <c r="D39" t="s">
        <v>17</v>
      </c>
      <c r="E39" t="s">
        <v>84</v>
      </c>
      <c r="F39" t="s">
        <v>10323</v>
      </c>
      <c r="G39" t="s">
        <v>32</v>
      </c>
      <c r="H39" t="s">
        <v>1316</v>
      </c>
      <c r="I39" t="s">
        <v>1317</v>
      </c>
      <c r="J39" t="s">
        <v>1318</v>
      </c>
      <c r="K39" t="s">
        <v>1319</v>
      </c>
      <c r="L39" t="str">
        <f t="shared" si="0"/>
        <v>Yes</v>
      </c>
    </row>
    <row r="40" spans="1:12" outlineLevel="2" x14ac:dyDescent="0.2">
      <c r="A40" t="s">
        <v>33</v>
      </c>
      <c r="B40" t="s">
        <v>70</v>
      </c>
      <c r="C40" t="s">
        <v>1320</v>
      </c>
      <c r="D40" t="s">
        <v>67</v>
      </c>
      <c r="E40" t="s">
        <v>68</v>
      </c>
      <c r="F40" t="s">
        <v>10323</v>
      </c>
      <c r="G40" t="s">
        <v>1287</v>
      </c>
      <c r="H40" t="s">
        <v>1321</v>
      </c>
      <c r="I40" t="s">
        <v>1322</v>
      </c>
      <c r="J40" t="s">
        <v>1323</v>
      </c>
      <c r="K40" t="s">
        <v>1324</v>
      </c>
      <c r="L40" t="str">
        <f t="shared" si="0"/>
        <v>Yes</v>
      </c>
    </row>
    <row r="41" spans="1:12" outlineLevel="2" x14ac:dyDescent="0.2">
      <c r="A41" t="s">
        <v>33</v>
      </c>
      <c r="B41" t="s">
        <v>70</v>
      </c>
      <c r="C41" t="s">
        <v>1335</v>
      </c>
      <c r="D41" t="s">
        <v>67</v>
      </c>
      <c r="E41" t="s">
        <v>276</v>
      </c>
      <c r="F41" t="s">
        <v>10323</v>
      </c>
      <c r="G41" t="s">
        <v>277</v>
      </c>
      <c r="H41" t="s">
        <v>1336</v>
      </c>
      <c r="I41" t="s">
        <v>1337</v>
      </c>
      <c r="J41" t="s">
        <v>1338</v>
      </c>
      <c r="K41" t="s">
        <v>1339</v>
      </c>
      <c r="L41" t="str">
        <f t="shared" si="0"/>
        <v>Yes</v>
      </c>
    </row>
    <row r="42" spans="1:12" outlineLevel="2" x14ac:dyDescent="0.2">
      <c r="A42" t="s">
        <v>33</v>
      </c>
      <c r="B42" t="s">
        <v>70</v>
      </c>
      <c r="C42" t="s">
        <v>1340</v>
      </c>
      <c r="D42" t="s">
        <v>67</v>
      </c>
      <c r="E42" t="s">
        <v>68</v>
      </c>
      <c r="F42" t="s">
        <v>10323</v>
      </c>
      <c r="G42" t="s">
        <v>1295</v>
      </c>
      <c r="H42" t="s">
        <v>1341</v>
      </c>
      <c r="I42" t="s">
        <v>1342</v>
      </c>
      <c r="J42" t="s">
        <v>101</v>
      </c>
      <c r="K42" t="s">
        <v>101</v>
      </c>
      <c r="L42" t="str">
        <f t="shared" si="0"/>
        <v>Yes</v>
      </c>
    </row>
    <row r="43" spans="1:12" outlineLevel="2" x14ac:dyDescent="0.2">
      <c r="A43" t="s">
        <v>33</v>
      </c>
      <c r="B43" t="s">
        <v>70</v>
      </c>
      <c r="C43" t="s">
        <v>1349</v>
      </c>
      <c r="D43" t="s">
        <v>67</v>
      </c>
      <c r="E43" t="s">
        <v>68</v>
      </c>
      <c r="F43" t="s">
        <v>10323</v>
      </c>
      <c r="G43" t="s">
        <v>1295</v>
      </c>
      <c r="H43" t="s">
        <v>1341</v>
      </c>
      <c r="I43" t="s">
        <v>1350</v>
      </c>
      <c r="J43" t="s">
        <v>1351</v>
      </c>
      <c r="K43" t="s">
        <v>1352</v>
      </c>
      <c r="L43" t="str">
        <f t="shared" si="0"/>
        <v>Yes</v>
      </c>
    </row>
    <row r="44" spans="1:12" outlineLevel="2" x14ac:dyDescent="0.2">
      <c r="A44" t="s">
        <v>33</v>
      </c>
      <c r="B44" t="s">
        <v>70</v>
      </c>
      <c r="C44" t="s">
        <v>1357</v>
      </c>
      <c r="D44" t="s">
        <v>67</v>
      </c>
      <c r="E44" t="s">
        <v>68</v>
      </c>
      <c r="F44" t="s">
        <v>10323</v>
      </c>
      <c r="G44" t="s">
        <v>1295</v>
      </c>
      <c r="H44" t="s">
        <v>278</v>
      </c>
      <c r="I44" t="s">
        <v>1358</v>
      </c>
      <c r="J44" t="s">
        <v>1359</v>
      </c>
      <c r="K44" t="s">
        <v>1360</v>
      </c>
      <c r="L44" t="str">
        <f t="shared" si="0"/>
        <v>Yes</v>
      </c>
    </row>
    <row r="45" spans="1:12" outlineLevel="2" x14ac:dyDescent="0.2">
      <c r="A45" t="s">
        <v>33</v>
      </c>
      <c r="B45" t="s">
        <v>70</v>
      </c>
      <c r="C45" t="s">
        <v>1361</v>
      </c>
      <c r="D45" t="s">
        <v>67</v>
      </c>
      <c r="E45" t="s">
        <v>68</v>
      </c>
      <c r="F45" t="s">
        <v>10323</v>
      </c>
      <c r="G45" t="s">
        <v>1362</v>
      </c>
      <c r="H45" t="s">
        <v>1363</v>
      </c>
      <c r="I45" t="s">
        <v>1364</v>
      </c>
      <c r="J45" t="s">
        <v>1365</v>
      </c>
      <c r="K45" t="s">
        <v>1366</v>
      </c>
      <c r="L45" t="str">
        <f t="shared" si="0"/>
        <v>Yes</v>
      </c>
    </row>
    <row r="46" spans="1:12" outlineLevel="2" x14ac:dyDescent="0.2">
      <c r="A46" t="s">
        <v>33</v>
      </c>
      <c r="B46" t="s">
        <v>70</v>
      </c>
      <c r="C46" t="s">
        <v>1367</v>
      </c>
      <c r="D46" t="s">
        <v>67</v>
      </c>
      <c r="E46" t="s">
        <v>68</v>
      </c>
      <c r="F46" t="s">
        <v>10323</v>
      </c>
      <c r="G46" t="s">
        <v>277</v>
      </c>
      <c r="H46" t="s">
        <v>1368</v>
      </c>
      <c r="I46" t="s">
        <v>1369</v>
      </c>
      <c r="J46" t="s">
        <v>1370</v>
      </c>
      <c r="K46" t="s">
        <v>1371</v>
      </c>
      <c r="L46" t="str">
        <f t="shared" si="0"/>
        <v>Yes</v>
      </c>
    </row>
    <row r="47" spans="1:12" outlineLevel="2" x14ac:dyDescent="0.2">
      <c r="A47" t="s">
        <v>33</v>
      </c>
      <c r="B47" t="s">
        <v>70</v>
      </c>
      <c r="C47" t="s">
        <v>1372</v>
      </c>
      <c r="D47" t="s">
        <v>347</v>
      </c>
      <c r="E47" t="s">
        <v>1373</v>
      </c>
      <c r="F47" t="s">
        <v>10323</v>
      </c>
      <c r="G47" t="s">
        <v>349</v>
      </c>
      <c r="H47" t="s">
        <v>1374</v>
      </c>
      <c r="I47" t="s">
        <v>8</v>
      </c>
      <c r="J47" t="s">
        <v>1375</v>
      </c>
      <c r="K47" t="s">
        <v>1376</v>
      </c>
      <c r="L47" t="str">
        <f t="shared" si="0"/>
        <v>No</v>
      </c>
    </row>
    <row r="48" spans="1:12" outlineLevel="2" x14ac:dyDescent="0.2">
      <c r="A48" t="s">
        <v>33</v>
      </c>
      <c r="B48" t="s">
        <v>70</v>
      </c>
      <c r="C48" t="s">
        <v>1377</v>
      </c>
      <c r="D48" t="s">
        <v>347</v>
      </c>
      <c r="E48" t="s">
        <v>1373</v>
      </c>
      <c r="F48" t="s">
        <v>10323</v>
      </c>
      <c r="G48" t="s">
        <v>349</v>
      </c>
      <c r="H48" t="s">
        <v>1374</v>
      </c>
      <c r="I48" t="s">
        <v>8</v>
      </c>
      <c r="J48" t="s">
        <v>1378</v>
      </c>
      <c r="K48" t="s">
        <v>1379</v>
      </c>
      <c r="L48" t="str">
        <f t="shared" si="0"/>
        <v>No</v>
      </c>
    </row>
    <row r="49" spans="1:12" outlineLevel="2" x14ac:dyDescent="0.2">
      <c r="A49" t="s">
        <v>33</v>
      </c>
      <c r="B49" t="s">
        <v>70</v>
      </c>
      <c r="C49" t="s">
        <v>1399</v>
      </c>
      <c r="D49" t="s">
        <v>67</v>
      </c>
      <c r="E49" t="s">
        <v>68</v>
      </c>
      <c r="F49" t="s">
        <v>10323</v>
      </c>
      <c r="G49" t="s">
        <v>1400</v>
      </c>
      <c r="H49" t="s">
        <v>343</v>
      </c>
      <c r="I49" t="s">
        <v>1401</v>
      </c>
      <c r="J49" t="s">
        <v>1402</v>
      </c>
      <c r="K49" t="s">
        <v>1403</v>
      </c>
      <c r="L49" t="str">
        <f t="shared" si="0"/>
        <v>Yes</v>
      </c>
    </row>
    <row r="50" spans="1:12" outlineLevel="2" x14ac:dyDescent="0.2">
      <c r="A50" t="s">
        <v>33</v>
      </c>
      <c r="B50" t="s">
        <v>70</v>
      </c>
      <c r="C50" t="s">
        <v>1404</v>
      </c>
      <c r="D50" t="s">
        <v>67</v>
      </c>
      <c r="E50" t="s">
        <v>68</v>
      </c>
      <c r="F50" t="s">
        <v>10323</v>
      </c>
      <c r="G50" t="s">
        <v>1400</v>
      </c>
      <c r="H50" t="s">
        <v>343</v>
      </c>
      <c r="I50" t="s">
        <v>1405</v>
      </c>
      <c r="J50" t="s">
        <v>41</v>
      </c>
      <c r="K50" t="s">
        <v>41</v>
      </c>
      <c r="L50" t="str">
        <f t="shared" si="0"/>
        <v>Yes</v>
      </c>
    </row>
    <row r="51" spans="1:12" outlineLevel="2" x14ac:dyDescent="0.2">
      <c r="A51" t="s">
        <v>33</v>
      </c>
      <c r="B51" t="s">
        <v>70</v>
      </c>
      <c r="C51" t="s">
        <v>1411</v>
      </c>
      <c r="D51" t="s">
        <v>67</v>
      </c>
      <c r="E51" t="s">
        <v>68</v>
      </c>
      <c r="F51" t="s">
        <v>10323</v>
      </c>
      <c r="G51" t="s">
        <v>349</v>
      </c>
      <c r="H51" t="s">
        <v>343</v>
      </c>
      <c r="I51" t="s">
        <v>1412</v>
      </c>
      <c r="J51" t="s">
        <v>1413</v>
      </c>
      <c r="K51" t="s">
        <v>1414</v>
      </c>
      <c r="L51" t="str">
        <f t="shared" si="0"/>
        <v>Yes</v>
      </c>
    </row>
    <row r="52" spans="1:12" outlineLevel="2" x14ac:dyDescent="0.2">
      <c r="A52" t="s">
        <v>33</v>
      </c>
      <c r="B52" t="s">
        <v>70</v>
      </c>
      <c r="C52" t="s">
        <v>1415</v>
      </c>
      <c r="D52" t="s">
        <v>67</v>
      </c>
      <c r="E52" t="s">
        <v>68</v>
      </c>
      <c r="F52" t="s">
        <v>10323</v>
      </c>
      <c r="G52" t="s">
        <v>1362</v>
      </c>
      <c r="H52" t="s">
        <v>1363</v>
      </c>
      <c r="I52" t="s">
        <v>1416</v>
      </c>
      <c r="J52" t="s">
        <v>1417</v>
      </c>
      <c r="K52" t="s">
        <v>1418</v>
      </c>
      <c r="L52" t="str">
        <f t="shared" si="0"/>
        <v>Yes</v>
      </c>
    </row>
    <row r="53" spans="1:12" outlineLevel="2" x14ac:dyDescent="0.2">
      <c r="A53" t="s">
        <v>33</v>
      </c>
      <c r="B53" t="s">
        <v>70</v>
      </c>
      <c r="C53" t="s">
        <v>1419</v>
      </c>
      <c r="D53" t="s">
        <v>347</v>
      </c>
      <c r="E53" t="s">
        <v>1420</v>
      </c>
      <c r="F53" t="s">
        <v>10323</v>
      </c>
      <c r="G53" t="s">
        <v>349</v>
      </c>
      <c r="H53" t="s">
        <v>1421</v>
      </c>
      <c r="I53" t="s">
        <v>8</v>
      </c>
      <c r="J53" t="s">
        <v>8</v>
      </c>
      <c r="K53" t="s">
        <v>1422</v>
      </c>
      <c r="L53" t="str">
        <f t="shared" si="0"/>
        <v>No</v>
      </c>
    </row>
    <row r="54" spans="1:12" outlineLevel="2" x14ac:dyDescent="0.2">
      <c r="A54" t="s">
        <v>33</v>
      </c>
      <c r="B54" t="s">
        <v>70</v>
      </c>
      <c r="C54" t="s">
        <v>1429</v>
      </c>
      <c r="D54" t="s">
        <v>67</v>
      </c>
      <c r="E54" t="s">
        <v>68</v>
      </c>
      <c r="F54" t="s">
        <v>10323</v>
      </c>
      <c r="G54" t="s">
        <v>233</v>
      </c>
      <c r="H54" t="s">
        <v>1291</v>
      </c>
      <c r="I54" t="s">
        <v>1430</v>
      </c>
      <c r="J54" t="s">
        <v>1431</v>
      </c>
      <c r="K54" t="s">
        <v>1432</v>
      </c>
      <c r="L54" t="str">
        <f t="shared" si="0"/>
        <v>Yes</v>
      </c>
    </row>
    <row r="55" spans="1:12" outlineLevel="2" x14ac:dyDescent="0.2">
      <c r="A55" t="s">
        <v>33</v>
      </c>
      <c r="B55" t="s">
        <v>70</v>
      </c>
      <c r="C55" t="s">
        <v>1433</v>
      </c>
      <c r="D55" t="s">
        <v>67</v>
      </c>
      <c r="E55" t="s">
        <v>68</v>
      </c>
      <c r="F55" t="s">
        <v>10323</v>
      </c>
      <c r="G55" t="s">
        <v>277</v>
      </c>
      <c r="H55" t="s">
        <v>1434</v>
      </c>
      <c r="I55" t="s">
        <v>1435</v>
      </c>
      <c r="J55" t="s">
        <v>1436</v>
      </c>
      <c r="K55" t="s">
        <v>1437</v>
      </c>
      <c r="L55" t="str">
        <f t="shared" si="0"/>
        <v>Yes</v>
      </c>
    </row>
    <row r="56" spans="1:12" outlineLevel="2" x14ac:dyDescent="0.2">
      <c r="A56" t="s">
        <v>33</v>
      </c>
      <c r="B56" t="s">
        <v>70</v>
      </c>
      <c r="C56" t="s">
        <v>1442</v>
      </c>
      <c r="D56" t="s">
        <v>17</v>
      </c>
      <c r="E56" t="s">
        <v>1443</v>
      </c>
      <c r="F56" t="s">
        <v>10323</v>
      </c>
      <c r="G56" t="s">
        <v>19</v>
      </c>
      <c r="H56" t="s">
        <v>1444</v>
      </c>
      <c r="I56" t="s">
        <v>8</v>
      </c>
      <c r="J56" t="s">
        <v>1445</v>
      </c>
      <c r="K56" t="s">
        <v>1446</v>
      </c>
      <c r="L56" t="str">
        <f t="shared" si="0"/>
        <v>No</v>
      </c>
    </row>
    <row r="57" spans="1:12" outlineLevel="2" x14ac:dyDescent="0.2">
      <c r="A57" t="s">
        <v>33</v>
      </c>
      <c r="B57" t="s">
        <v>70</v>
      </c>
      <c r="C57" t="s">
        <v>1450</v>
      </c>
      <c r="D57" t="s">
        <v>17</v>
      </c>
      <c r="E57" t="s">
        <v>1443</v>
      </c>
      <c r="F57" t="s">
        <v>10323</v>
      </c>
      <c r="G57" t="s">
        <v>32</v>
      </c>
      <c r="H57" t="s">
        <v>8</v>
      </c>
      <c r="I57" t="s">
        <v>8</v>
      </c>
      <c r="J57" t="s">
        <v>8</v>
      </c>
      <c r="K57" t="s">
        <v>8</v>
      </c>
      <c r="L57" t="str">
        <f t="shared" si="0"/>
        <v>No</v>
      </c>
    </row>
    <row r="58" spans="1:12" outlineLevel="2" x14ac:dyDescent="0.2">
      <c r="A58" t="s">
        <v>33</v>
      </c>
      <c r="B58" t="s">
        <v>70</v>
      </c>
      <c r="C58" t="s">
        <v>1451</v>
      </c>
      <c r="D58" t="s">
        <v>67</v>
      </c>
      <c r="E58" t="s">
        <v>72</v>
      </c>
      <c r="F58" t="s">
        <v>10323</v>
      </c>
      <c r="G58" t="s">
        <v>1287</v>
      </c>
      <c r="H58" t="s">
        <v>1452</v>
      </c>
      <c r="I58" t="s">
        <v>8</v>
      </c>
      <c r="J58" t="s">
        <v>8</v>
      </c>
      <c r="K58" t="s">
        <v>1453</v>
      </c>
      <c r="L58" t="str">
        <f t="shared" si="0"/>
        <v>No</v>
      </c>
    </row>
    <row r="59" spans="1:12" outlineLevel="2" x14ac:dyDescent="0.2">
      <c r="A59" t="s">
        <v>33</v>
      </c>
      <c r="B59" t="s">
        <v>70</v>
      </c>
      <c r="C59" t="s">
        <v>1478</v>
      </c>
      <c r="D59" t="s">
        <v>347</v>
      </c>
      <c r="E59" t="s">
        <v>348</v>
      </c>
      <c r="F59" t="s">
        <v>10323</v>
      </c>
      <c r="G59" t="s">
        <v>349</v>
      </c>
      <c r="H59" t="s">
        <v>1479</v>
      </c>
      <c r="I59" t="s">
        <v>1480</v>
      </c>
      <c r="J59" t="s">
        <v>8</v>
      </c>
      <c r="K59" t="s">
        <v>1481</v>
      </c>
      <c r="L59" t="str">
        <f t="shared" si="0"/>
        <v>Yes</v>
      </c>
    </row>
    <row r="60" spans="1:12" outlineLevel="2" x14ac:dyDescent="0.2">
      <c r="A60" t="s">
        <v>33</v>
      </c>
      <c r="B60" t="s">
        <v>70</v>
      </c>
      <c r="C60" t="s">
        <v>1487</v>
      </c>
      <c r="D60" t="s">
        <v>347</v>
      </c>
      <c r="E60" t="s">
        <v>348</v>
      </c>
      <c r="F60" t="s">
        <v>10323</v>
      </c>
      <c r="G60" t="s">
        <v>349</v>
      </c>
      <c r="H60" t="s">
        <v>1488</v>
      </c>
      <c r="I60">
        <v>1622646</v>
      </c>
      <c r="J60" t="s">
        <v>1489</v>
      </c>
      <c r="K60" t="s">
        <v>1490</v>
      </c>
      <c r="L60" t="str">
        <f t="shared" si="0"/>
        <v>Yes</v>
      </c>
    </row>
    <row r="61" spans="1:12" outlineLevel="2" x14ac:dyDescent="0.2">
      <c r="A61" t="s">
        <v>33</v>
      </c>
      <c r="B61" t="s">
        <v>70</v>
      </c>
      <c r="C61" t="s">
        <v>1505</v>
      </c>
      <c r="D61" t="s">
        <v>67</v>
      </c>
      <c r="E61" t="s">
        <v>1506</v>
      </c>
      <c r="F61" t="s">
        <v>10323</v>
      </c>
      <c r="G61" t="s">
        <v>32</v>
      </c>
      <c r="H61" t="s">
        <v>1507</v>
      </c>
      <c r="I61" t="s">
        <v>1508</v>
      </c>
      <c r="J61" t="s">
        <v>1509</v>
      </c>
      <c r="K61" t="s">
        <v>1510</v>
      </c>
      <c r="L61" t="str">
        <f t="shared" si="0"/>
        <v>Yes</v>
      </c>
    </row>
    <row r="62" spans="1:12" outlineLevel="2" x14ac:dyDescent="0.2">
      <c r="A62" t="s">
        <v>33</v>
      </c>
      <c r="B62" t="s">
        <v>70</v>
      </c>
      <c r="C62" t="s">
        <v>1515</v>
      </c>
      <c r="D62" t="s">
        <v>1516</v>
      </c>
      <c r="E62" t="s">
        <v>1516</v>
      </c>
      <c r="F62" t="s">
        <v>10323</v>
      </c>
      <c r="G62" t="s">
        <v>1517</v>
      </c>
      <c r="H62" t="s">
        <v>8</v>
      </c>
      <c r="I62" t="s">
        <v>8</v>
      </c>
      <c r="J62" t="s">
        <v>8</v>
      </c>
      <c r="K62" t="s">
        <v>8</v>
      </c>
      <c r="L62" t="str">
        <f t="shared" si="0"/>
        <v>No</v>
      </c>
    </row>
    <row r="63" spans="1:12" outlineLevel="2" x14ac:dyDescent="0.2">
      <c r="A63" t="s">
        <v>33</v>
      </c>
      <c r="B63" t="s">
        <v>70</v>
      </c>
      <c r="C63" t="s">
        <v>1526</v>
      </c>
      <c r="D63" t="s">
        <v>67</v>
      </c>
      <c r="E63" t="s">
        <v>290</v>
      </c>
      <c r="F63" t="s">
        <v>10323</v>
      </c>
      <c r="G63" t="s">
        <v>244</v>
      </c>
      <c r="H63" t="s">
        <v>1527</v>
      </c>
      <c r="I63" t="s">
        <v>1528</v>
      </c>
      <c r="J63" t="s">
        <v>1529</v>
      </c>
      <c r="K63" t="s">
        <v>1530</v>
      </c>
      <c r="L63" t="str">
        <f t="shared" si="0"/>
        <v>Yes</v>
      </c>
    </row>
    <row r="64" spans="1:12" outlineLevel="2" x14ac:dyDescent="0.2">
      <c r="A64" t="s">
        <v>33</v>
      </c>
      <c r="B64" t="s">
        <v>70</v>
      </c>
      <c r="C64" t="s">
        <v>1531</v>
      </c>
      <c r="D64" t="s">
        <v>67</v>
      </c>
      <c r="E64" t="s">
        <v>290</v>
      </c>
      <c r="F64" t="s">
        <v>10323</v>
      </c>
      <c r="G64" t="s">
        <v>244</v>
      </c>
      <c r="H64" t="s">
        <v>1527</v>
      </c>
      <c r="I64" t="s">
        <v>1532</v>
      </c>
      <c r="J64" t="s">
        <v>1533</v>
      </c>
      <c r="K64" t="s">
        <v>1534</v>
      </c>
      <c r="L64" t="str">
        <f t="shared" si="0"/>
        <v>Yes</v>
      </c>
    </row>
    <row r="65" spans="1:12" outlineLevel="2" x14ac:dyDescent="0.2">
      <c r="A65" t="s">
        <v>33</v>
      </c>
      <c r="B65" t="s">
        <v>70</v>
      </c>
      <c r="C65" t="s">
        <v>1543</v>
      </c>
      <c r="D65" t="s">
        <v>67</v>
      </c>
      <c r="E65" t="s">
        <v>290</v>
      </c>
      <c r="F65" t="s">
        <v>10323</v>
      </c>
      <c r="G65" t="s">
        <v>244</v>
      </c>
      <c r="H65" t="s">
        <v>291</v>
      </c>
      <c r="I65" t="s">
        <v>1544</v>
      </c>
      <c r="J65" t="s">
        <v>41</v>
      </c>
      <c r="K65" t="s">
        <v>41</v>
      </c>
      <c r="L65" t="str">
        <f t="shared" si="0"/>
        <v>Yes</v>
      </c>
    </row>
    <row r="66" spans="1:12" outlineLevel="2" x14ac:dyDescent="0.2">
      <c r="A66" t="s">
        <v>33</v>
      </c>
      <c r="B66" t="s">
        <v>70</v>
      </c>
      <c r="C66" t="s">
        <v>1545</v>
      </c>
      <c r="D66" t="s">
        <v>67</v>
      </c>
      <c r="E66" t="s">
        <v>290</v>
      </c>
      <c r="F66" t="s">
        <v>10323</v>
      </c>
      <c r="G66" t="s">
        <v>244</v>
      </c>
      <c r="H66" t="s">
        <v>1546</v>
      </c>
      <c r="I66" t="s">
        <v>1547</v>
      </c>
      <c r="J66" t="s">
        <v>1548</v>
      </c>
      <c r="K66" t="s">
        <v>1549</v>
      </c>
      <c r="L66" t="str">
        <f t="shared" si="0"/>
        <v>Yes</v>
      </c>
    </row>
    <row r="67" spans="1:12" outlineLevel="2" x14ac:dyDescent="0.2">
      <c r="A67" t="s">
        <v>33</v>
      </c>
      <c r="B67" t="s">
        <v>70</v>
      </c>
      <c r="C67" t="s">
        <v>1550</v>
      </c>
      <c r="D67" t="s">
        <v>67</v>
      </c>
      <c r="E67" t="s">
        <v>290</v>
      </c>
      <c r="F67" t="s">
        <v>10323</v>
      </c>
      <c r="G67" t="s">
        <v>244</v>
      </c>
      <c r="H67" t="s">
        <v>1546</v>
      </c>
      <c r="I67" t="s">
        <v>1551</v>
      </c>
      <c r="J67" t="s">
        <v>1552</v>
      </c>
      <c r="K67" t="s">
        <v>1553</v>
      </c>
      <c r="L67" t="str">
        <f t="shared" si="0"/>
        <v>Yes</v>
      </c>
    </row>
    <row r="68" spans="1:12" outlineLevel="2" x14ac:dyDescent="0.2">
      <c r="A68" t="s">
        <v>33</v>
      </c>
      <c r="B68" t="s">
        <v>70</v>
      </c>
      <c r="C68" t="s">
        <v>1558</v>
      </c>
      <c r="D68" t="s">
        <v>67</v>
      </c>
      <c r="E68" t="s">
        <v>290</v>
      </c>
      <c r="F68" t="s">
        <v>10323</v>
      </c>
      <c r="G68" t="s">
        <v>244</v>
      </c>
      <c r="H68" t="s">
        <v>1559</v>
      </c>
      <c r="I68" t="s">
        <v>1560</v>
      </c>
      <c r="J68" t="s">
        <v>1561</v>
      </c>
      <c r="K68" t="s">
        <v>1562</v>
      </c>
      <c r="L68" t="str">
        <f t="shared" si="0"/>
        <v>Yes</v>
      </c>
    </row>
    <row r="69" spans="1:12" outlineLevel="2" x14ac:dyDescent="0.2">
      <c r="A69" t="s">
        <v>33</v>
      </c>
      <c r="B69" t="s">
        <v>70</v>
      </c>
      <c r="C69" t="s">
        <v>1567</v>
      </c>
      <c r="D69" t="s">
        <v>67</v>
      </c>
      <c r="E69" t="s">
        <v>290</v>
      </c>
      <c r="F69" t="s">
        <v>10323</v>
      </c>
      <c r="G69" t="s">
        <v>244</v>
      </c>
      <c r="H69" t="s">
        <v>1559</v>
      </c>
      <c r="I69" t="s">
        <v>1568</v>
      </c>
      <c r="J69" t="s">
        <v>1569</v>
      </c>
      <c r="K69" t="s">
        <v>1570</v>
      </c>
      <c r="L69" t="str">
        <f t="shared" ref="L69:L100" si="1">IF(B69&lt;&gt;"",IF(COUNTBLANK(H69:I69)=0, IF(SUMPRODUCT(COUNTIF(H69:I69,KeywordsForIncomplete))&gt;0, "No", "Yes"),"No"),"")</f>
        <v>Yes</v>
      </c>
    </row>
    <row r="70" spans="1:12" outlineLevel="2" x14ac:dyDescent="0.2">
      <c r="A70" t="s">
        <v>33</v>
      </c>
      <c r="B70" t="s">
        <v>70</v>
      </c>
      <c r="C70" t="s">
        <v>1571</v>
      </c>
      <c r="D70" t="s">
        <v>67</v>
      </c>
      <c r="E70" t="s">
        <v>290</v>
      </c>
      <c r="F70" t="s">
        <v>10323</v>
      </c>
      <c r="G70" t="s">
        <v>244</v>
      </c>
      <c r="H70" t="s">
        <v>1559</v>
      </c>
      <c r="I70" t="s">
        <v>1572</v>
      </c>
      <c r="J70" t="s">
        <v>1573</v>
      </c>
      <c r="K70" t="s">
        <v>1574</v>
      </c>
      <c r="L70" t="str">
        <f t="shared" si="1"/>
        <v>Yes</v>
      </c>
    </row>
    <row r="71" spans="1:12" outlineLevel="2" x14ac:dyDescent="0.2">
      <c r="A71" t="s">
        <v>33</v>
      </c>
      <c r="B71" t="s">
        <v>70</v>
      </c>
      <c r="C71" t="s">
        <v>1588</v>
      </c>
      <c r="D71" t="s">
        <v>67</v>
      </c>
      <c r="E71" t="s">
        <v>290</v>
      </c>
      <c r="F71" t="s">
        <v>10323</v>
      </c>
      <c r="G71" t="s">
        <v>244</v>
      </c>
      <c r="H71" t="s">
        <v>1559</v>
      </c>
      <c r="I71" t="s">
        <v>1589</v>
      </c>
      <c r="J71" t="s">
        <v>1590</v>
      </c>
      <c r="K71" t="s">
        <v>1591</v>
      </c>
      <c r="L71" t="str">
        <f t="shared" si="1"/>
        <v>Yes</v>
      </c>
    </row>
    <row r="72" spans="1:12" outlineLevel="2" x14ac:dyDescent="0.2">
      <c r="A72" t="s">
        <v>33</v>
      </c>
      <c r="B72" t="s">
        <v>70</v>
      </c>
      <c r="C72" t="s">
        <v>1592</v>
      </c>
      <c r="D72" t="s">
        <v>67</v>
      </c>
      <c r="E72" t="s">
        <v>290</v>
      </c>
      <c r="F72" t="s">
        <v>10323</v>
      </c>
      <c r="G72" t="s">
        <v>244</v>
      </c>
      <c r="H72" t="s">
        <v>1559</v>
      </c>
      <c r="I72" t="s">
        <v>1593</v>
      </c>
      <c r="J72" t="s">
        <v>1594</v>
      </c>
      <c r="K72" t="s">
        <v>1595</v>
      </c>
      <c r="L72" t="str">
        <f t="shared" si="1"/>
        <v>Yes</v>
      </c>
    </row>
    <row r="73" spans="1:12" outlineLevel="2" x14ac:dyDescent="0.2">
      <c r="A73" t="s">
        <v>33</v>
      </c>
      <c r="B73" t="s">
        <v>70</v>
      </c>
      <c r="C73" t="s">
        <v>1612</v>
      </c>
      <c r="D73" t="s">
        <v>67</v>
      </c>
      <c r="E73" t="s">
        <v>290</v>
      </c>
      <c r="F73" t="s">
        <v>10323</v>
      </c>
      <c r="G73" t="s">
        <v>244</v>
      </c>
      <c r="H73" t="s">
        <v>1613</v>
      </c>
      <c r="I73" t="s">
        <v>1614</v>
      </c>
      <c r="J73" t="s">
        <v>1615</v>
      </c>
      <c r="K73" t="s">
        <v>1616</v>
      </c>
      <c r="L73" t="str">
        <f t="shared" si="1"/>
        <v>Yes</v>
      </c>
    </row>
    <row r="74" spans="1:12" outlineLevel="2" x14ac:dyDescent="0.2">
      <c r="A74" t="s">
        <v>33</v>
      </c>
      <c r="B74" t="s">
        <v>70</v>
      </c>
      <c r="C74" t="s">
        <v>1629</v>
      </c>
      <c r="D74" t="s">
        <v>67</v>
      </c>
      <c r="E74" t="s">
        <v>290</v>
      </c>
      <c r="F74" t="s">
        <v>10325</v>
      </c>
      <c r="G74" t="s">
        <v>1308</v>
      </c>
      <c r="H74" t="s">
        <v>8</v>
      </c>
      <c r="I74" t="s">
        <v>8</v>
      </c>
      <c r="J74" t="s">
        <v>8</v>
      </c>
      <c r="K74" t="s">
        <v>8</v>
      </c>
      <c r="L74" t="str">
        <f t="shared" si="1"/>
        <v>No</v>
      </c>
    </row>
    <row r="75" spans="1:12" outlineLevel="2" x14ac:dyDescent="0.2">
      <c r="A75" t="s">
        <v>33</v>
      </c>
      <c r="B75" t="s">
        <v>70</v>
      </c>
      <c r="C75" t="s">
        <v>1631</v>
      </c>
      <c r="D75" t="s">
        <v>67</v>
      </c>
      <c r="E75" t="s">
        <v>8</v>
      </c>
      <c r="F75" t="s">
        <v>10325</v>
      </c>
      <c r="G75" t="s">
        <v>1308</v>
      </c>
      <c r="H75" t="s">
        <v>8</v>
      </c>
      <c r="I75" t="s">
        <v>8</v>
      </c>
      <c r="J75" t="s">
        <v>8</v>
      </c>
      <c r="K75" t="s">
        <v>8</v>
      </c>
      <c r="L75" t="str">
        <f t="shared" si="1"/>
        <v>No</v>
      </c>
    </row>
    <row r="76" spans="1:12" outlineLevel="2" x14ac:dyDescent="0.2">
      <c r="A76" t="s">
        <v>33</v>
      </c>
      <c r="B76" t="s">
        <v>70</v>
      </c>
      <c r="C76" t="s">
        <v>1633</v>
      </c>
      <c r="D76" t="s">
        <v>67</v>
      </c>
      <c r="E76" t="s">
        <v>290</v>
      </c>
      <c r="F76" t="s">
        <v>10325</v>
      </c>
      <c r="G76" t="s">
        <v>1308</v>
      </c>
      <c r="H76" t="s">
        <v>8</v>
      </c>
      <c r="I76" t="s">
        <v>8</v>
      </c>
      <c r="J76" t="s">
        <v>8</v>
      </c>
      <c r="K76" t="s">
        <v>8</v>
      </c>
      <c r="L76" t="str">
        <f t="shared" si="1"/>
        <v>No</v>
      </c>
    </row>
    <row r="77" spans="1:12" outlineLevel="2" x14ac:dyDescent="0.2">
      <c r="A77" t="s">
        <v>33</v>
      </c>
      <c r="B77" t="s">
        <v>70</v>
      </c>
      <c r="C77" t="s">
        <v>1640</v>
      </c>
      <c r="D77" t="s">
        <v>67</v>
      </c>
      <c r="E77" t="s">
        <v>68</v>
      </c>
      <c r="F77" t="s">
        <v>10323</v>
      </c>
      <c r="G77" t="s">
        <v>244</v>
      </c>
      <c r="H77" t="s">
        <v>278</v>
      </c>
      <c r="I77" t="s">
        <v>1641</v>
      </c>
      <c r="J77" t="s">
        <v>1642</v>
      </c>
      <c r="K77" t="s">
        <v>1643</v>
      </c>
      <c r="L77" t="str">
        <f t="shared" si="1"/>
        <v>Yes</v>
      </c>
    </row>
    <row r="78" spans="1:12" outlineLevel="2" x14ac:dyDescent="0.2">
      <c r="A78" t="s">
        <v>33</v>
      </c>
      <c r="B78" t="s">
        <v>70</v>
      </c>
      <c r="C78" t="s">
        <v>7278</v>
      </c>
      <c r="D78" t="s">
        <v>67</v>
      </c>
      <c r="E78" t="s">
        <v>68</v>
      </c>
      <c r="F78" t="s">
        <v>10323</v>
      </c>
      <c r="G78" t="s">
        <v>1822</v>
      </c>
      <c r="H78" t="s">
        <v>1321</v>
      </c>
      <c r="I78" t="s">
        <v>7279</v>
      </c>
      <c r="J78" t="s">
        <v>41</v>
      </c>
      <c r="K78" t="s">
        <v>41</v>
      </c>
      <c r="L78" t="str">
        <f t="shared" si="1"/>
        <v>Yes</v>
      </c>
    </row>
    <row r="79" spans="1:12" outlineLevel="2" x14ac:dyDescent="0.2">
      <c r="A79" t="s">
        <v>33</v>
      </c>
      <c r="B79" t="s">
        <v>70</v>
      </c>
      <c r="C79" t="s">
        <v>7448</v>
      </c>
      <c r="D79" t="s">
        <v>67</v>
      </c>
      <c r="E79" t="s">
        <v>72</v>
      </c>
      <c r="F79" t="s">
        <v>10323</v>
      </c>
      <c r="G79" t="s">
        <v>80</v>
      </c>
      <c r="H79" t="s">
        <v>8</v>
      </c>
      <c r="I79" t="s">
        <v>8</v>
      </c>
      <c r="J79" t="s">
        <v>8</v>
      </c>
      <c r="K79" t="s">
        <v>8</v>
      </c>
      <c r="L79" t="str">
        <f t="shared" si="1"/>
        <v>No</v>
      </c>
    </row>
    <row r="80" spans="1:12" outlineLevel="2" x14ac:dyDescent="0.2">
      <c r="A80" t="s">
        <v>33</v>
      </c>
      <c r="B80" t="s">
        <v>70</v>
      </c>
      <c r="C80" t="s">
        <v>7727</v>
      </c>
      <c r="D80" t="s">
        <v>67</v>
      </c>
      <c r="E80" t="s">
        <v>8</v>
      </c>
      <c r="F80" t="s">
        <v>10325</v>
      </c>
      <c r="G80" t="s">
        <v>32</v>
      </c>
      <c r="H80" t="s">
        <v>8</v>
      </c>
      <c r="I80" t="s">
        <v>8</v>
      </c>
      <c r="J80" t="s">
        <v>8</v>
      </c>
      <c r="K80" t="s">
        <v>8</v>
      </c>
      <c r="L80" t="str">
        <f t="shared" si="1"/>
        <v>No</v>
      </c>
    </row>
    <row r="81" spans="1:12" outlineLevel="2" x14ac:dyDescent="0.2">
      <c r="A81" t="s">
        <v>33</v>
      </c>
      <c r="B81" t="s">
        <v>70</v>
      </c>
      <c r="C81" t="s">
        <v>7728</v>
      </c>
      <c r="D81" t="s">
        <v>67</v>
      </c>
      <c r="E81" t="s">
        <v>8</v>
      </c>
      <c r="F81" t="s">
        <v>10325</v>
      </c>
      <c r="G81" t="s">
        <v>32</v>
      </c>
      <c r="H81" t="s">
        <v>8</v>
      </c>
      <c r="I81" t="s">
        <v>8</v>
      </c>
      <c r="J81" t="s">
        <v>8</v>
      </c>
      <c r="K81" t="s">
        <v>8</v>
      </c>
      <c r="L81" t="str">
        <f t="shared" si="1"/>
        <v>No</v>
      </c>
    </row>
    <row r="82" spans="1:12" outlineLevel="2" x14ac:dyDescent="0.2">
      <c r="A82" t="s">
        <v>33</v>
      </c>
      <c r="B82" t="s">
        <v>70</v>
      </c>
      <c r="C82" t="s">
        <v>7753</v>
      </c>
      <c r="D82" t="s">
        <v>17</v>
      </c>
      <c r="E82" t="s">
        <v>22</v>
      </c>
      <c r="F82" t="s">
        <v>10323</v>
      </c>
      <c r="G82" t="s">
        <v>32</v>
      </c>
      <c r="H82" t="s">
        <v>7754</v>
      </c>
      <c r="I82" t="s">
        <v>7755</v>
      </c>
      <c r="J82" t="s">
        <v>7756</v>
      </c>
      <c r="K82" t="s">
        <v>7757</v>
      </c>
      <c r="L82" t="str">
        <f t="shared" si="1"/>
        <v>Yes</v>
      </c>
    </row>
    <row r="83" spans="1:12" outlineLevel="2" x14ac:dyDescent="0.2">
      <c r="A83" t="s">
        <v>33</v>
      </c>
      <c r="B83" t="s">
        <v>70</v>
      </c>
      <c r="C83" t="s">
        <v>7758</v>
      </c>
      <c r="D83" t="s">
        <v>17</v>
      </c>
      <c r="E83" t="s">
        <v>22</v>
      </c>
      <c r="F83" t="s">
        <v>10323</v>
      </c>
      <c r="G83" t="s">
        <v>32</v>
      </c>
      <c r="H83" t="s">
        <v>1674</v>
      </c>
      <c r="I83" t="s">
        <v>7759</v>
      </c>
      <c r="J83" t="s">
        <v>7760</v>
      </c>
      <c r="K83" t="s">
        <v>8</v>
      </c>
      <c r="L83" t="str">
        <f t="shared" si="1"/>
        <v>Yes</v>
      </c>
    </row>
    <row r="84" spans="1:12" outlineLevel="2" x14ac:dyDescent="0.2">
      <c r="A84" t="s">
        <v>33</v>
      </c>
      <c r="B84" t="s">
        <v>70</v>
      </c>
      <c r="C84" t="s">
        <v>7761</v>
      </c>
      <c r="D84" t="s">
        <v>17</v>
      </c>
      <c r="E84" t="s">
        <v>22</v>
      </c>
      <c r="F84" t="s">
        <v>10323</v>
      </c>
      <c r="G84" t="s">
        <v>32</v>
      </c>
      <c r="H84" t="s">
        <v>1674</v>
      </c>
      <c r="I84" t="s">
        <v>7762</v>
      </c>
      <c r="J84" t="s">
        <v>7763</v>
      </c>
      <c r="K84" t="s">
        <v>8</v>
      </c>
      <c r="L84" t="str">
        <f t="shared" si="1"/>
        <v>Yes</v>
      </c>
    </row>
    <row r="85" spans="1:12" outlineLevel="2" x14ac:dyDescent="0.2">
      <c r="A85" t="s">
        <v>33</v>
      </c>
      <c r="B85" t="s">
        <v>70</v>
      </c>
      <c r="C85" t="s">
        <v>7764</v>
      </c>
      <c r="D85" t="s">
        <v>17</v>
      </c>
      <c r="E85" t="s">
        <v>22</v>
      </c>
      <c r="F85" t="s">
        <v>10323</v>
      </c>
      <c r="G85" t="s">
        <v>32</v>
      </c>
      <c r="H85" t="s">
        <v>1674</v>
      </c>
      <c r="I85" t="s">
        <v>7765</v>
      </c>
      <c r="J85" t="s">
        <v>7766</v>
      </c>
      <c r="K85" t="s">
        <v>8</v>
      </c>
      <c r="L85" t="str">
        <f t="shared" si="1"/>
        <v>Yes</v>
      </c>
    </row>
    <row r="86" spans="1:12" outlineLevel="2" x14ac:dyDescent="0.2">
      <c r="A86" t="s">
        <v>33</v>
      </c>
      <c r="B86" t="s">
        <v>70</v>
      </c>
      <c r="C86" t="s">
        <v>7795</v>
      </c>
      <c r="D86" t="s">
        <v>17</v>
      </c>
      <c r="E86" t="s">
        <v>84</v>
      </c>
      <c r="F86" t="s">
        <v>10323</v>
      </c>
      <c r="G86" t="s">
        <v>32</v>
      </c>
      <c r="H86" t="s">
        <v>4956</v>
      </c>
      <c r="I86" t="s">
        <v>8</v>
      </c>
      <c r="J86" t="s">
        <v>7796</v>
      </c>
      <c r="K86" t="s">
        <v>7797</v>
      </c>
      <c r="L86" t="str">
        <f t="shared" si="1"/>
        <v>No</v>
      </c>
    </row>
    <row r="87" spans="1:12" outlineLevel="2" x14ac:dyDescent="0.2">
      <c r="A87" t="s">
        <v>33</v>
      </c>
      <c r="B87" t="s">
        <v>70</v>
      </c>
      <c r="C87" t="s">
        <v>7875</v>
      </c>
      <c r="D87" t="s">
        <v>67</v>
      </c>
      <c r="E87" t="s">
        <v>8</v>
      </c>
      <c r="F87" t="s">
        <v>10325</v>
      </c>
      <c r="G87" t="s">
        <v>32</v>
      </c>
      <c r="H87" t="s">
        <v>8</v>
      </c>
      <c r="I87" t="s">
        <v>8</v>
      </c>
      <c r="J87" t="s">
        <v>8</v>
      </c>
      <c r="K87" t="s">
        <v>8</v>
      </c>
      <c r="L87" t="str">
        <f t="shared" si="1"/>
        <v>No</v>
      </c>
    </row>
    <row r="88" spans="1:12" outlineLevel="2" x14ac:dyDescent="0.2">
      <c r="A88" t="s">
        <v>33</v>
      </c>
      <c r="B88" t="s">
        <v>70</v>
      </c>
      <c r="C88" t="s">
        <v>8104</v>
      </c>
      <c r="D88" t="s">
        <v>67</v>
      </c>
      <c r="E88" t="s">
        <v>8</v>
      </c>
      <c r="F88" t="s">
        <v>10325</v>
      </c>
      <c r="G88" t="s">
        <v>32</v>
      </c>
      <c r="H88" t="s">
        <v>8</v>
      </c>
      <c r="I88" t="s">
        <v>8</v>
      </c>
      <c r="J88" t="s">
        <v>8</v>
      </c>
      <c r="K88" t="s">
        <v>8</v>
      </c>
      <c r="L88" t="str">
        <f t="shared" si="1"/>
        <v>No</v>
      </c>
    </row>
    <row r="89" spans="1:12" outlineLevel="2" x14ac:dyDescent="0.2">
      <c r="A89" t="s">
        <v>33</v>
      </c>
      <c r="B89" t="s">
        <v>70</v>
      </c>
      <c r="C89" t="s">
        <v>8185</v>
      </c>
      <c r="D89" t="s">
        <v>347</v>
      </c>
      <c r="E89" t="s">
        <v>348</v>
      </c>
      <c r="F89" t="s">
        <v>10323</v>
      </c>
      <c r="G89" t="s">
        <v>32</v>
      </c>
      <c r="H89" t="s">
        <v>8186</v>
      </c>
      <c r="I89" t="s">
        <v>8187</v>
      </c>
      <c r="J89" t="s">
        <v>8188</v>
      </c>
      <c r="K89" t="s">
        <v>8189</v>
      </c>
      <c r="L89" t="str">
        <f t="shared" si="1"/>
        <v>Yes</v>
      </c>
    </row>
    <row r="90" spans="1:12" outlineLevel="2" x14ac:dyDescent="0.2">
      <c r="A90" t="s">
        <v>33</v>
      </c>
      <c r="B90" t="s">
        <v>70</v>
      </c>
      <c r="C90" t="s">
        <v>8194</v>
      </c>
      <c r="D90" t="s">
        <v>67</v>
      </c>
      <c r="E90" t="s">
        <v>72</v>
      </c>
      <c r="F90" t="s">
        <v>10323</v>
      </c>
      <c r="G90" t="s">
        <v>8195</v>
      </c>
      <c r="H90" t="s">
        <v>8196</v>
      </c>
      <c r="I90" t="s">
        <v>8</v>
      </c>
      <c r="J90" t="s">
        <v>8</v>
      </c>
      <c r="K90" t="s">
        <v>8197</v>
      </c>
      <c r="L90" t="str">
        <f t="shared" si="1"/>
        <v>No</v>
      </c>
    </row>
    <row r="91" spans="1:12" outlineLevel="2" x14ac:dyDescent="0.2">
      <c r="A91" t="s">
        <v>33</v>
      </c>
      <c r="B91" t="s">
        <v>70</v>
      </c>
      <c r="C91" t="s">
        <v>8722</v>
      </c>
      <c r="D91" t="s">
        <v>17</v>
      </c>
      <c r="E91" t="s">
        <v>113</v>
      </c>
      <c r="F91" t="s">
        <v>10323</v>
      </c>
      <c r="G91" t="s">
        <v>32</v>
      </c>
      <c r="H91" t="s">
        <v>1728</v>
      </c>
      <c r="I91" t="s">
        <v>8723</v>
      </c>
      <c r="J91" t="s">
        <v>8724</v>
      </c>
      <c r="K91" t="s">
        <v>8725</v>
      </c>
      <c r="L91" t="str">
        <f t="shared" si="1"/>
        <v>Yes</v>
      </c>
    </row>
    <row r="92" spans="1:12" outlineLevel="2" x14ac:dyDescent="0.2">
      <c r="A92" t="s">
        <v>33</v>
      </c>
      <c r="B92" t="s">
        <v>70</v>
      </c>
      <c r="C92" t="s">
        <v>8726</v>
      </c>
      <c r="D92" t="s">
        <v>17</v>
      </c>
      <c r="E92" t="s">
        <v>22</v>
      </c>
      <c r="F92" t="s">
        <v>10323</v>
      </c>
      <c r="G92" t="s">
        <v>19</v>
      </c>
      <c r="H92" t="s">
        <v>132</v>
      </c>
      <c r="I92" t="s">
        <v>8723</v>
      </c>
      <c r="J92" t="s">
        <v>8727</v>
      </c>
      <c r="K92" t="s">
        <v>8</v>
      </c>
      <c r="L92" t="str">
        <f t="shared" si="1"/>
        <v>Yes</v>
      </c>
    </row>
    <row r="93" spans="1:12" outlineLevel="2" x14ac:dyDescent="0.2">
      <c r="A93" t="s">
        <v>33</v>
      </c>
      <c r="B93" t="s">
        <v>70</v>
      </c>
      <c r="C93" t="s">
        <v>8728</v>
      </c>
      <c r="D93" t="s">
        <v>17</v>
      </c>
      <c r="E93" t="s">
        <v>22</v>
      </c>
      <c r="F93" t="s">
        <v>10323</v>
      </c>
      <c r="G93" t="s">
        <v>19</v>
      </c>
      <c r="H93" t="s">
        <v>132</v>
      </c>
      <c r="I93" t="s">
        <v>8729</v>
      </c>
      <c r="J93" t="s">
        <v>8730</v>
      </c>
      <c r="K93" t="s">
        <v>8</v>
      </c>
      <c r="L93" t="str">
        <f t="shared" si="1"/>
        <v>Yes</v>
      </c>
    </row>
    <row r="94" spans="1:12" outlineLevel="2" x14ac:dyDescent="0.2">
      <c r="A94" t="s">
        <v>33</v>
      </c>
      <c r="B94" t="s">
        <v>70</v>
      </c>
      <c r="C94" t="s">
        <v>9785</v>
      </c>
      <c r="D94" t="s">
        <v>67</v>
      </c>
      <c r="E94" t="s">
        <v>276</v>
      </c>
      <c r="F94" t="s">
        <v>10325</v>
      </c>
      <c r="G94" t="s">
        <v>1308</v>
      </c>
      <c r="H94" t="s">
        <v>8</v>
      </c>
      <c r="I94" t="s">
        <v>8</v>
      </c>
      <c r="J94" t="s">
        <v>8</v>
      </c>
      <c r="K94" t="s">
        <v>8</v>
      </c>
      <c r="L94" t="str">
        <f t="shared" si="1"/>
        <v>No</v>
      </c>
    </row>
    <row r="95" spans="1:12" outlineLevel="2" x14ac:dyDescent="0.2">
      <c r="A95" t="s">
        <v>33</v>
      </c>
      <c r="B95" t="s">
        <v>70</v>
      </c>
      <c r="C95" t="s">
        <v>9949</v>
      </c>
      <c r="D95" t="s">
        <v>67</v>
      </c>
      <c r="E95" t="s">
        <v>68</v>
      </c>
      <c r="F95" t="s">
        <v>10323</v>
      </c>
      <c r="G95" t="s">
        <v>1295</v>
      </c>
      <c r="H95" t="s">
        <v>334</v>
      </c>
      <c r="I95" t="s">
        <v>9950</v>
      </c>
      <c r="J95" t="s">
        <v>9951</v>
      </c>
      <c r="K95" t="s">
        <v>9952</v>
      </c>
      <c r="L95" t="str">
        <f t="shared" si="1"/>
        <v>Yes</v>
      </c>
    </row>
    <row r="96" spans="1:12" outlineLevel="2" x14ac:dyDescent="0.2">
      <c r="A96" t="s">
        <v>33</v>
      </c>
      <c r="B96" t="s">
        <v>70</v>
      </c>
      <c r="C96" t="s">
        <v>10058</v>
      </c>
      <c r="D96" t="s">
        <v>17</v>
      </c>
      <c r="E96" t="s">
        <v>22</v>
      </c>
      <c r="F96" t="s">
        <v>10323</v>
      </c>
      <c r="G96" t="s">
        <v>10059</v>
      </c>
      <c r="H96" t="s">
        <v>8706</v>
      </c>
      <c r="I96" t="s">
        <v>10060</v>
      </c>
      <c r="J96" t="s">
        <v>3764</v>
      </c>
      <c r="K96" t="s">
        <v>3764</v>
      </c>
      <c r="L96" t="str">
        <f t="shared" si="1"/>
        <v>No</v>
      </c>
    </row>
    <row r="97" spans="1:12" outlineLevel="2" x14ac:dyDescent="0.2">
      <c r="A97" t="s">
        <v>33</v>
      </c>
      <c r="B97" t="s">
        <v>70</v>
      </c>
      <c r="C97" t="s">
        <v>10061</v>
      </c>
      <c r="D97" t="s">
        <v>17</v>
      </c>
      <c r="E97" t="s">
        <v>22</v>
      </c>
      <c r="F97" t="s">
        <v>10323</v>
      </c>
      <c r="G97" t="s">
        <v>10059</v>
      </c>
      <c r="H97" t="s">
        <v>8706</v>
      </c>
      <c r="I97" t="s">
        <v>10060</v>
      </c>
      <c r="J97" t="s">
        <v>3764</v>
      </c>
      <c r="K97" t="s">
        <v>3764</v>
      </c>
      <c r="L97" t="str">
        <f t="shared" si="1"/>
        <v>No</v>
      </c>
    </row>
    <row r="98" spans="1:12" outlineLevel="2" x14ac:dyDescent="0.2">
      <c r="A98" t="s">
        <v>33</v>
      </c>
      <c r="B98" t="s">
        <v>70</v>
      </c>
      <c r="C98" t="s">
        <v>10062</v>
      </c>
      <c r="D98" t="s">
        <v>17</v>
      </c>
      <c r="E98" t="s">
        <v>22</v>
      </c>
      <c r="F98" t="s">
        <v>10323</v>
      </c>
      <c r="G98" t="s">
        <v>10059</v>
      </c>
      <c r="H98" t="s">
        <v>8706</v>
      </c>
      <c r="I98" t="s">
        <v>10060</v>
      </c>
      <c r="J98" t="s">
        <v>3764</v>
      </c>
      <c r="K98" t="s">
        <v>3764</v>
      </c>
      <c r="L98" t="str">
        <f t="shared" si="1"/>
        <v>No</v>
      </c>
    </row>
    <row r="99" spans="1:12" outlineLevel="2" x14ac:dyDescent="0.2">
      <c r="A99" t="s">
        <v>33</v>
      </c>
      <c r="B99" t="s">
        <v>70</v>
      </c>
      <c r="C99" t="s">
        <v>10172</v>
      </c>
      <c r="D99" t="s">
        <v>17</v>
      </c>
      <c r="E99" t="s">
        <v>22</v>
      </c>
      <c r="F99" t="s">
        <v>10323</v>
      </c>
      <c r="G99" t="s">
        <v>10059</v>
      </c>
      <c r="H99" t="s">
        <v>10173</v>
      </c>
      <c r="I99" t="s">
        <v>10174</v>
      </c>
      <c r="J99" t="s">
        <v>10175</v>
      </c>
      <c r="K99" t="s">
        <v>8</v>
      </c>
      <c r="L99" t="str">
        <f t="shared" si="1"/>
        <v>No</v>
      </c>
    </row>
    <row r="100" spans="1:12" outlineLevel="2" x14ac:dyDescent="0.2">
      <c r="A100" t="s">
        <v>33</v>
      </c>
      <c r="B100" t="s">
        <v>70</v>
      </c>
      <c r="C100" t="s">
        <v>10176</v>
      </c>
      <c r="D100" t="s">
        <v>17</v>
      </c>
      <c r="E100" t="s">
        <v>22</v>
      </c>
      <c r="F100" t="s">
        <v>10323</v>
      </c>
      <c r="G100" t="s">
        <v>10059</v>
      </c>
      <c r="H100" t="s">
        <v>10177</v>
      </c>
      <c r="I100" t="s">
        <v>10178</v>
      </c>
      <c r="J100" t="s">
        <v>10179</v>
      </c>
      <c r="K100" t="s">
        <v>8</v>
      </c>
      <c r="L100" t="str">
        <f t="shared" si="1"/>
        <v>No</v>
      </c>
    </row>
    <row r="101" spans="1:12" outlineLevel="2" x14ac:dyDescent="0.2">
      <c r="A101" t="s">
        <v>33</v>
      </c>
      <c r="B101" t="s">
        <v>70</v>
      </c>
      <c r="C101" t="s">
        <v>10180</v>
      </c>
      <c r="D101" t="s">
        <v>17</v>
      </c>
      <c r="E101" t="s">
        <v>22</v>
      </c>
      <c r="F101" t="s">
        <v>10323</v>
      </c>
      <c r="G101" t="s">
        <v>10059</v>
      </c>
      <c r="H101" t="s">
        <v>10173</v>
      </c>
      <c r="I101" t="s">
        <v>9720</v>
      </c>
      <c r="J101" t="s">
        <v>10181</v>
      </c>
      <c r="K101" t="s">
        <v>8</v>
      </c>
      <c r="L101" t="str">
        <f t="shared" ref="L101:L107" si="2">IF(B101&lt;&gt;"",IF(COUNTBLANK(H101:I101)=0, IF(SUMPRODUCT(COUNTIF(H101:I101,KeywordsForIncomplete))&gt;0, "No", "Yes"),"No"),"")</f>
        <v>No</v>
      </c>
    </row>
    <row r="102" spans="1:12" outlineLevel="2" x14ac:dyDescent="0.2">
      <c r="A102" t="s">
        <v>33</v>
      </c>
      <c r="B102" t="s">
        <v>70</v>
      </c>
      <c r="C102" t="s">
        <v>10182</v>
      </c>
      <c r="D102" t="s">
        <v>17</v>
      </c>
      <c r="E102" t="s">
        <v>22</v>
      </c>
      <c r="F102" t="s">
        <v>10323</v>
      </c>
      <c r="G102" t="s">
        <v>10059</v>
      </c>
      <c r="H102" t="s">
        <v>10173</v>
      </c>
      <c r="I102" t="s">
        <v>10183</v>
      </c>
      <c r="J102" t="s">
        <v>10184</v>
      </c>
      <c r="K102" t="s">
        <v>8</v>
      </c>
      <c r="L102" t="str">
        <f t="shared" si="2"/>
        <v>No</v>
      </c>
    </row>
    <row r="103" spans="1:12" outlineLevel="2" x14ac:dyDescent="0.2">
      <c r="A103" t="s">
        <v>33</v>
      </c>
      <c r="B103" t="s">
        <v>70</v>
      </c>
      <c r="C103" t="s">
        <v>10185</v>
      </c>
      <c r="D103" t="s">
        <v>17</v>
      </c>
      <c r="E103" t="s">
        <v>22</v>
      </c>
      <c r="F103" t="s">
        <v>10323</v>
      </c>
      <c r="G103" t="s">
        <v>10059</v>
      </c>
      <c r="H103" t="s">
        <v>10186</v>
      </c>
      <c r="I103" t="s">
        <v>10187</v>
      </c>
      <c r="J103" t="s">
        <v>4837</v>
      </c>
      <c r="K103" t="s">
        <v>10188</v>
      </c>
      <c r="L103" t="str">
        <f t="shared" si="2"/>
        <v>Yes</v>
      </c>
    </row>
    <row r="104" spans="1:12" outlineLevel="2" x14ac:dyDescent="0.2">
      <c r="A104" t="s">
        <v>33</v>
      </c>
      <c r="B104" t="s">
        <v>70</v>
      </c>
      <c r="C104" t="s">
        <v>10189</v>
      </c>
      <c r="D104" t="s">
        <v>17</v>
      </c>
      <c r="E104" t="s">
        <v>22</v>
      </c>
      <c r="F104" t="s">
        <v>10323</v>
      </c>
      <c r="G104" t="s">
        <v>10059</v>
      </c>
      <c r="H104" t="s">
        <v>10186</v>
      </c>
      <c r="I104" t="s">
        <v>10190</v>
      </c>
      <c r="J104" t="s">
        <v>10191</v>
      </c>
      <c r="K104" t="s">
        <v>10192</v>
      </c>
      <c r="L104" t="str">
        <f t="shared" si="2"/>
        <v>Yes</v>
      </c>
    </row>
    <row r="105" spans="1:12" outlineLevel="2" x14ac:dyDescent="0.2">
      <c r="A105" t="s">
        <v>33</v>
      </c>
      <c r="B105" t="s">
        <v>70</v>
      </c>
      <c r="C105" t="s">
        <v>10193</v>
      </c>
      <c r="D105" t="s">
        <v>17</v>
      </c>
      <c r="E105" t="s">
        <v>22</v>
      </c>
      <c r="F105" t="s">
        <v>10323</v>
      </c>
      <c r="G105" t="s">
        <v>10059</v>
      </c>
      <c r="H105" t="s">
        <v>10194</v>
      </c>
      <c r="I105" t="s">
        <v>10195</v>
      </c>
      <c r="J105" t="s">
        <v>10196</v>
      </c>
      <c r="K105" t="s">
        <v>10197</v>
      </c>
      <c r="L105" t="str">
        <f t="shared" si="2"/>
        <v>Yes</v>
      </c>
    </row>
    <row r="106" spans="1:12" outlineLevel="2" x14ac:dyDescent="0.2">
      <c r="A106" t="s">
        <v>33</v>
      </c>
      <c r="B106" t="s">
        <v>70</v>
      </c>
      <c r="C106" t="s">
        <v>10198</v>
      </c>
      <c r="D106" t="s">
        <v>17</v>
      </c>
      <c r="E106" t="s">
        <v>22</v>
      </c>
      <c r="F106" t="s">
        <v>10323</v>
      </c>
      <c r="G106" t="s">
        <v>10059</v>
      </c>
      <c r="H106" t="s">
        <v>10186</v>
      </c>
      <c r="I106" t="s">
        <v>10199</v>
      </c>
      <c r="J106" t="s">
        <v>10200</v>
      </c>
      <c r="K106" t="s">
        <v>10201</v>
      </c>
      <c r="L106" t="str">
        <f t="shared" si="2"/>
        <v>Yes</v>
      </c>
    </row>
    <row r="107" spans="1:12" outlineLevel="2" x14ac:dyDescent="0.2">
      <c r="A107" t="s">
        <v>33</v>
      </c>
      <c r="B107" t="s">
        <v>1520</v>
      </c>
      <c r="C107" t="s">
        <v>1519</v>
      </c>
      <c r="D107" t="s">
        <v>1516</v>
      </c>
      <c r="E107" t="s">
        <v>1516</v>
      </c>
      <c r="F107" t="s">
        <v>10323</v>
      </c>
      <c r="G107" t="s">
        <v>1517</v>
      </c>
      <c r="H107" t="s">
        <v>8</v>
      </c>
      <c r="I107" t="s">
        <v>8</v>
      </c>
      <c r="J107" t="s">
        <v>8</v>
      </c>
      <c r="K107" t="s">
        <v>8</v>
      </c>
      <c r="L107" t="str">
        <f t="shared" si="2"/>
        <v>No</v>
      </c>
    </row>
    <row r="108" spans="1:12" hidden="1" outlineLevel="2" x14ac:dyDescent="0.2">
      <c r="A108" t="s">
        <v>33</v>
      </c>
      <c r="B108" t="s">
        <v>518</v>
      </c>
      <c r="C108" t="s">
        <v>517</v>
      </c>
      <c r="D108" t="s">
        <v>7</v>
      </c>
      <c r="E108" t="s">
        <v>8</v>
      </c>
      <c r="F108" t="s">
        <v>10323</v>
      </c>
      <c r="G108" t="s">
        <v>9</v>
      </c>
      <c r="H108" t="s">
        <v>519</v>
      </c>
      <c r="I108" t="s">
        <v>520</v>
      </c>
      <c r="J108" t="s">
        <v>521</v>
      </c>
      <c r="K108" t="s">
        <v>522</v>
      </c>
    </row>
    <row r="109" spans="1:12" outlineLevel="2" x14ac:dyDescent="0.2">
      <c r="A109" t="s">
        <v>33</v>
      </c>
      <c r="B109" t="s">
        <v>1326</v>
      </c>
      <c r="C109" t="s">
        <v>1325</v>
      </c>
      <c r="D109" t="s">
        <v>67</v>
      </c>
      <c r="E109" t="s">
        <v>72</v>
      </c>
      <c r="F109" t="s">
        <v>10323</v>
      </c>
      <c r="G109" t="s">
        <v>73</v>
      </c>
      <c r="H109" t="s">
        <v>1327</v>
      </c>
      <c r="I109" t="s">
        <v>1328</v>
      </c>
      <c r="J109" t="s">
        <v>1329</v>
      </c>
      <c r="K109" t="s">
        <v>1330</v>
      </c>
      <c r="L109" t="str">
        <f t="shared" ref="L109:L120" si="3">IF(B109&lt;&gt;"",IF(COUNTBLANK(H109:I109)=0, IF(SUMPRODUCT(COUNTIF(H109:I109,KeywordsForIncomplete))&gt;0, "No", "Yes"),"No"),"")</f>
        <v>Yes</v>
      </c>
    </row>
    <row r="110" spans="1:12" outlineLevel="2" x14ac:dyDescent="0.2">
      <c r="A110" t="s">
        <v>33</v>
      </c>
      <c r="B110" t="s">
        <v>1326</v>
      </c>
      <c r="C110" t="s">
        <v>1331</v>
      </c>
      <c r="D110" t="s">
        <v>67</v>
      </c>
      <c r="E110" t="s">
        <v>72</v>
      </c>
      <c r="F110" t="s">
        <v>10323</v>
      </c>
      <c r="G110" t="s">
        <v>73</v>
      </c>
      <c r="H110" t="s">
        <v>1327</v>
      </c>
      <c r="I110" t="s">
        <v>1332</v>
      </c>
      <c r="J110" t="s">
        <v>1333</v>
      </c>
      <c r="K110" t="s">
        <v>1334</v>
      </c>
      <c r="L110" t="str">
        <f t="shared" si="3"/>
        <v>Yes</v>
      </c>
    </row>
    <row r="111" spans="1:12" outlineLevel="2" x14ac:dyDescent="0.2">
      <c r="A111" t="s">
        <v>33</v>
      </c>
      <c r="B111" t="s">
        <v>1326</v>
      </c>
      <c r="C111" t="s">
        <v>2743</v>
      </c>
      <c r="D111" t="s">
        <v>67</v>
      </c>
      <c r="E111" t="s">
        <v>72</v>
      </c>
      <c r="F111" t="s">
        <v>10323</v>
      </c>
      <c r="G111" t="s">
        <v>73</v>
      </c>
      <c r="H111" t="s">
        <v>2741</v>
      </c>
      <c r="I111" t="s">
        <v>2744</v>
      </c>
      <c r="J111" t="s">
        <v>2745</v>
      </c>
      <c r="K111" t="s">
        <v>2746</v>
      </c>
      <c r="L111" t="str">
        <f t="shared" si="3"/>
        <v>Yes</v>
      </c>
    </row>
    <row r="112" spans="1:12" outlineLevel="2" x14ac:dyDescent="0.2">
      <c r="A112" t="s">
        <v>33</v>
      </c>
      <c r="B112" t="s">
        <v>1326</v>
      </c>
      <c r="C112" t="s">
        <v>2772</v>
      </c>
      <c r="D112" t="s">
        <v>67</v>
      </c>
      <c r="E112" t="s">
        <v>72</v>
      </c>
      <c r="F112" t="s">
        <v>10323</v>
      </c>
      <c r="G112" t="s">
        <v>73</v>
      </c>
      <c r="H112" t="s">
        <v>2759</v>
      </c>
      <c r="I112" t="s">
        <v>2773</v>
      </c>
      <c r="J112" t="s">
        <v>2774</v>
      </c>
      <c r="K112" t="s">
        <v>2775</v>
      </c>
      <c r="L112" t="str">
        <f t="shared" si="3"/>
        <v>Yes</v>
      </c>
    </row>
    <row r="113" spans="1:12" outlineLevel="2" x14ac:dyDescent="0.2">
      <c r="A113" t="s">
        <v>33</v>
      </c>
      <c r="B113" t="s">
        <v>1326</v>
      </c>
      <c r="C113" t="s">
        <v>7767</v>
      </c>
      <c r="D113" t="s">
        <v>17</v>
      </c>
      <c r="E113" t="s">
        <v>22</v>
      </c>
      <c r="F113" t="s">
        <v>10323</v>
      </c>
      <c r="G113" t="s">
        <v>32</v>
      </c>
      <c r="H113" t="s">
        <v>7768</v>
      </c>
      <c r="I113" t="s">
        <v>7769</v>
      </c>
      <c r="J113" t="s">
        <v>7770</v>
      </c>
      <c r="K113" t="s">
        <v>8</v>
      </c>
      <c r="L113" t="str">
        <f t="shared" si="3"/>
        <v>Yes</v>
      </c>
    </row>
    <row r="114" spans="1:12" outlineLevel="2" x14ac:dyDescent="0.2">
      <c r="A114" t="s">
        <v>33</v>
      </c>
      <c r="B114" t="s">
        <v>1326</v>
      </c>
      <c r="C114" t="s">
        <v>7771</v>
      </c>
      <c r="D114" t="s">
        <v>17</v>
      </c>
      <c r="E114" t="s">
        <v>22</v>
      </c>
      <c r="F114" t="s">
        <v>10323</v>
      </c>
      <c r="G114" t="s">
        <v>32</v>
      </c>
      <c r="H114" t="s">
        <v>5055</v>
      </c>
      <c r="I114" t="s">
        <v>7772</v>
      </c>
      <c r="J114" t="s">
        <v>7773</v>
      </c>
      <c r="K114" t="s">
        <v>8</v>
      </c>
      <c r="L114" t="str">
        <f t="shared" si="3"/>
        <v>Yes</v>
      </c>
    </row>
    <row r="115" spans="1:12" outlineLevel="2" x14ac:dyDescent="0.2">
      <c r="A115" t="s">
        <v>33</v>
      </c>
      <c r="B115" t="s">
        <v>1326</v>
      </c>
      <c r="C115" t="s">
        <v>7774</v>
      </c>
      <c r="D115" t="s">
        <v>17</v>
      </c>
      <c r="E115" t="s">
        <v>22</v>
      </c>
      <c r="F115" t="s">
        <v>10323</v>
      </c>
      <c r="G115" t="s">
        <v>32</v>
      </c>
      <c r="H115" t="s">
        <v>8</v>
      </c>
      <c r="I115" t="s">
        <v>8</v>
      </c>
      <c r="J115" t="s">
        <v>8</v>
      </c>
      <c r="K115" t="s">
        <v>8</v>
      </c>
      <c r="L115" t="str">
        <f t="shared" si="3"/>
        <v>No</v>
      </c>
    </row>
    <row r="116" spans="1:12" outlineLevel="2" x14ac:dyDescent="0.2">
      <c r="A116" t="s">
        <v>33</v>
      </c>
      <c r="B116" t="s">
        <v>1326</v>
      </c>
      <c r="C116" t="s">
        <v>7775</v>
      </c>
      <c r="D116" t="s">
        <v>17</v>
      </c>
      <c r="E116" t="s">
        <v>22</v>
      </c>
      <c r="F116" t="s">
        <v>10323</v>
      </c>
      <c r="G116" t="s">
        <v>32</v>
      </c>
      <c r="H116" t="s">
        <v>5055</v>
      </c>
      <c r="I116" t="s">
        <v>7776</v>
      </c>
      <c r="J116" t="s">
        <v>7777</v>
      </c>
      <c r="K116" t="s">
        <v>8</v>
      </c>
      <c r="L116" t="str">
        <f t="shared" si="3"/>
        <v>Yes</v>
      </c>
    </row>
    <row r="117" spans="1:12" outlineLevel="2" x14ac:dyDescent="0.2">
      <c r="A117" t="s">
        <v>33</v>
      </c>
      <c r="B117" t="s">
        <v>1326</v>
      </c>
      <c r="C117" t="s">
        <v>7778</v>
      </c>
      <c r="D117" t="s">
        <v>17</v>
      </c>
      <c r="E117" t="s">
        <v>22</v>
      </c>
      <c r="F117" t="s">
        <v>10323</v>
      </c>
      <c r="G117" t="s">
        <v>32</v>
      </c>
      <c r="H117" t="s">
        <v>1674</v>
      </c>
      <c r="I117" t="s">
        <v>7779</v>
      </c>
      <c r="J117" t="s">
        <v>7780</v>
      </c>
      <c r="K117" t="s">
        <v>8</v>
      </c>
      <c r="L117" t="str">
        <f t="shared" si="3"/>
        <v>Yes</v>
      </c>
    </row>
    <row r="118" spans="1:12" outlineLevel="2" x14ac:dyDescent="0.2">
      <c r="A118" t="s">
        <v>33</v>
      </c>
      <c r="B118" t="s">
        <v>1326</v>
      </c>
      <c r="C118" t="s">
        <v>7781</v>
      </c>
      <c r="D118" t="s">
        <v>17</v>
      </c>
      <c r="E118" t="s">
        <v>22</v>
      </c>
      <c r="F118" t="s">
        <v>10323</v>
      </c>
      <c r="G118" t="s">
        <v>32</v>
      </c>
      <c r="H118" t="s">
        <v>1674</v>
      </c>
      <c r="I118" t="s">
        <v>7782</v>
      </c>
      <c r="J118" t="s">
        <v>7783</v>
      </c>
      <c r="K118" t="s">
        <v>8</v>
      </c>
      <c r="L118" t="str">
        <f t="shared" si="3"/>
        <v>Yes</v>
      </c>
    </row>
    <row r="119" spans="1:12" outlineLevel="2" x14ac:dyDescent="0.2">
      <c r="A119" t="s">
        <v>33</v>
      </c>
      <c r="B119" t="s">
        <v>1326</v>
      </c>
      <c r="C119" t="s">
        <v>8155</v>
      </c>
      <c r="D119" t="s">
        <v>67</v>
      </c>
      <c r="E119" t="s">
        <v>72</v>
      </c>
      <c r="F119" t="s">
        <v>10323</v>
      </c>
      <c r="G119" t="s">
        <v>246</v>
      </c>
      <c r="H119" t="s">
        <v>8156</v>
      </c>
      <c r="I119" t="s">
        <v>8157</v>
      </c>
      <c r="J119" t="s">
        <v>8158</v>
      </c>
      <c r="K119" t="s">
        <v>8159</v>
      </c>
      <c r="L119" t="str">
        <f t="shared" si="3"/>
        <v>Yes</v>
      </c>
    </row>
    <row r="120" spans="1:12" outlineLevel="2" x14ac:dyDescent="0.2">
      <c r="A120" t="s">
        <v>33</v>
      </c>
      <c r="B120" t="s">
        <v>1326</v>
      </c>
      <c r="C120" t="s">
        <v>10025</v>
      </c>
      <c r="D120" t="s">
        <v>67</v>
      </c>
      <c r="E120" t="s">
        <v>10021</v>
      </c>
      <c r="F120" t="s">
        <v>10323</v>
      </c>
      <c r="G120" t="s">
        <v>73</v>
      </c>
      <c r="H120" t="s">
        <v>10026</v>
      </c>
      <c r="I120" t="s">
        <v>10027</v>
      </c>
      <c r="J120" t="s">
        <v>8</v>
      </c>
      <c r="K120" t="s">
        <v>10028</v>
      </c>
      <c r="L120" t="str">
        <f t="shared" si="3"/>
        <v>Yes</v>
      </c>
    </row>
    <row r="121" spans="1:12" hidden="1" outlineLevel="2" x14ac:dyDescent="0.2">
      <c r="A121" t="s">
        <v>33</v>
      </c>
      <c r="B121" t="s">
        <v>365</v>
      </c>
      <c r="C121" t="s">
        <v>364</v>
      </c>
      <c r="D121" t="s">
        <v>7</v>
      </c>
      <c r="E121" t="s">
        <v>8</v>
      </c>
      <c r="F121" t="s">
        <v>10323</v>
      </c>
      <c r="G121" t="s">
        <v>9</v>
      </c>
      <c r="H121" t="s">
        <v>366</v>
      </c>
      <c r="I121" t="s">
        <v>367</v>
      </c>
      <c r="J121" t="s">
        <v>368</v>
      </c>
      <c r="K121" t="s">
        <v>369</v>
      </c>
    </row>
    <row r="122" spans="1:12" hidden="1" outlineLevel="2" x14ac:dyDescent="0.2">
      <c r="A122" t="s">
        <v>33</v>
      </c>
      <c r="B122" t="s">
        <v>365</v>
      </c>
      <c r="C122" t="s">
        <v>744</v>
      </c>
      <c r="D122" t="s">
        <v>7</v>
      </c>
      <c r="E122" t="s">
        <v>8</v>
      </c>
      <c r="F122" t="s">
        <v>10323</v>
      </c>
      <c r="G122" t="s">
        <v>9</v>
      </c>
      <c r="H122" t="s">
        <v>745</v>
      </c>
      <c r="I122" t="s">
        <v>746</v>
      </c>
      <c r="J122" t="s">
        <v>747</v>
      </c>
      <c r="K122" t="s">
        <v>748</v>
      </c>
    </row>
    <row r="123" spans="1:12" outlineLevel="2" x14ac:dyDescent="0.2">
      <c r="A123" t="s">
        <v>33</v>
      </c>
      <c r="B123" t="s">
        <v>365</v>
      </c>
      <c r="C123" t="s">
        <v>7784</v>
      </c>
      <c r="D123" t="s">
        <v>17</v>
      </c>
      <c r="E123" t="s">
        <v>113</v>
      </c>
      <c r="F123" t="s">
        <v>10323</v>
      </c>
      <c r="G123" t="s">
        <v>32</v>
      </c>
      <c r="H123" t="s">
        <v>7785</v>
      </c>
      <c r="I123" t="s">
        <v>7786</v>
      </c>
      <c r="J123" t="s">
        <v>7787</v>
      </c>
      <c r="K123" t="s">
        <v>7788</v>
      </c>
      <c r="L123" t="str">
        <f>IF(B123&lt;&gt;"",IF(COUNTBLANK(H123:I123)=0, IF(SUMPRODUCT(COUNTIF(H123:I123,KeywordsForIncomplete))&gt;0, "No", "Yes"),"No"),"")</f>
        <v>Yes</v>
      </c>
    </row>
    <row r="124" spans="1:12" hidden="1" outlineLevel="2" x14ac:dyDescent="0.2">
      <c r="A124" t="s">
        <v>33</v>
      </c>
      <c r="B124" t="s">
        <v>1023</v>
      </c>
      <c r="C124" t="s">
        <v>1022</v>
      </c>
      <c r="D124" t="s">
        <v>7</v>
      </c>
      <c r="E124" t="s">
        <v>8</v>
      </c>
      <c r="F124" t="s">
        <v>10323</v>
      </c>
      <c r="G124" t="s">
        <v>9</v>
      </c>
      <c r="H124" t="s">
        <v>366</v>
      </c>
      <c r="I124" t="s">
        <v>1024</v>
      </c>
      <c r="J124" t="s">
        <v>1025</v>
      </c>
      <c r="K124" t="s">
        <v>1026</v>
      </c>
    </row>
    <row r="125" spans="1:12" hidden="1" outlineLevel="2" x14ac:dyDescent="0.2">
      <c r="A125" t="s">
        <v>33</v>
      </c>
      <c r="B125" t="s">
        <v>586</v>
      </c>
      <c r="C125" t="s">
        <v>585</v>
      </c>
      <c r="D125" t="s">
        <v>7</v>
      </c>
      <c r="E125" t="s">
        <v>8</v>
      </c>
      <c r="F125" t="s">
        <v>10323</v>
      </c>
      <c r="G125" t="s">
        <v>9</v>
      </c>
      <c r="H125" t="s">
        <v>366</v>
      </c>
      <c r="I125" t="s">
        <v>587</v>
      </c>
      <c r="J125" t="s">
        <v>588</v>
      </c>
      <c r="K125" t="s">
        <v>589</v>
      </c>
    </row>
    <row r="126" spans="1:12" hidden="1" outlineLevel="2" x14ac:dyDescent="0.2">
      <c r="A126" t="s">
        <v>33</v>
      </c>
      <c r="B126" t="s">
        <v>740</v>
      </c>
      <c r="C126" t="s">
        <v>739</v>
      </c>
      <c r="D126" t="s">
        <v>7</v>
      </c>
      <c r="E126" t="s">
        <v>8</v>
      </c>
      <c r="F126" t="s">
        <v>10323</v>
      </c>
      <c r="G126" t="s">
        <v>9</v>
      </c>
      <c r="H126" t="s">
        <v>366</v>
      </c>
      <c r="I126" t="s">
        <v>741</v>
      </c>
      <c r="J126" t="s">
        <v>742</v>
      </c>
      <c r="K126" t="s">
        <v>743</v>
      </c>
    </row>
    <row r="127" spans="1:12" hidden="1" outlineLevel="2" x14ac:dyDescent="0.2">
      <c r="A127" t="s">
        <v>33</v>
      </c>
      <c r="B127" t="s">
        <v>740</v>
      </c>
      <c r="C127" t="s">
        <v>983</v>
      </c>
      <c r="D127" t="s">
        <v>7</v>
      </c>
      <c r="E127" t="s">
        <v>8</v>
      </c>
      <c r="F127" t="s">
        <v>10323</v>
      </c>
      <c r="G127" t="s">
        <v>9</v>
      </c>
      <c r="H127" t="s">
        <v>366</v>
      </c>
      <c r="I127" t="s">
        <v>984</v>
      </c>
      <c r="J127" t="s">
        <v>985</v>
      </c>
      <c r="K127" t="s">
        <v>986</v>
      </c>
    </row>
    <row r="128" spans="1:12" hidden="1" outlineLevel="2" x14ac:dyDescent="0.2">
      <c r="A128" t="s">
        <v>33</v>
      </c>
      <c r="B128" t="s">
        <v>993</v>
      </c>
      <c r="C128" t="s">
        <v>992</v>
      </c>
      <c r="D128" t="s">
        <v>7</v>
      </c>
      <c r="E128" t="s">
        <v>8</v>
      </c>
      <c r="F128" t="s">
        <v>10323</v>
      </c>
      <c r="G128" t="s">
        <v>9</v>
      </c>
      <c r="H128" t="s">
        <v>366</v>
      </c>
      <c r="I128" t="s">
        <v>994</v>
      </c>
      <c r="J128" t="s">
        <v>995</v>
      </c>
      <c r="K128" t="s">
        <v>996</v>
      </c>
    </row>
    <row r="129" spans="1:12" hidden="1" outlineLevel="2" x14ac:dyDescent="0.2">
      <c r="A129" t="s">
        <v>33</v>
      </c>
      <c r="B129" t="s">
        <v>454</v>
      </c>
      <c r="C129" t="s">
        <v>453</v>
      </c>
      <c r="D129" t="s">
        <v>7</v>
      </c>
      <c r="E129" t="s">
        <v>8</v>
      </c>
      <c r="F129" t="s">
        <v>10323</v>
      </c>
      <c r="G129" t="s">
        <v>9</v>
      </c>
      <c r="H129" t="s">
        <v>366</v>
      </c>
      <c r="I129" t="s">
        <v>455</v>
      </c>
      <c r="J129" t="s">
        <v>456</v>
      </c>
      <c r="K129" t="s">
        <v>457</v>
      </c>
    </row>
    <row r="130" spans="1:12" hidden="1" outlineLevel="2" x14ac:dyDescent="0.2">
      <c r="A130" t="s">
        <v>33</v>
      </c>
      <c r="B130" t="s">
        <v>650</v>
      </c>
      <c r="C130" t="s">
        <v>649</v>
      </c>
      <c r="D130" t="s">
        <v>7</v>
      </c>
      <c r="E130" t="s">
        <v>8</v>
      </c>
      <c r="F130" t="s">
        <v>10323</v>
      </c>
      <c r="G130" t="s">
        <v>9</v>
      </c>
      <c r="H130" t="s">
        <v>366</v>
      </c>
      <c r="I130" t="s">
        <v>651</v>
      </c>
      <c r="J130" t="s">
        <v>652</v>
      </c>
      <c r="K130" t="s">
        <v>653</v>
      </c>
    </row>
    <row r="131" spans="1:12" outlineLevel="2" x14ac:dyDescent="0.2">
      <c r="A131" t="s">
        <v>33</v>
      </c>
      <c r="B131" t="s">
        <v>650</v>
      </c>
      <c r="C131" t="s">
        <v>1460</v>
      </c>
      <c r="D131" t="s">
        <v>67</v>
      </c>
      <c r="E131" t="s">
        <v>68</v>
      </c>
      <c r="F131" t="s">
        <v>10323</v>
      </c>
      <c r="G131" t="s">
        <v>1461</v>
      </c>
      <c r="H131" t="s">
        <v>1462</v>
      </c>
      <c r="I131" t="s">
        <v>1463</v>
      </c>
      <c r="J131" t="s">
        <v>1464</v>
      </c>
      <c r="K131" t="s">
        <v>1465</v>
      </c>
      <c r="L131" t="str">
        <f>IF(B131&lt;&gt;"",IF(COUNTBLANK(H131:I131)=0, IF(SUMPRODUCT(COUNTIF(H131:I131,KeywordsForIncomplete))&gt;0, "No", "Yes"),"No"),"")</f>
        <v>Yes</v>
      </c>
    </row>
    <row r="132" spans="1:12" hidden="1" outlineLevel="2" x14ac:dyDescent="0.2">
      <c r="A132" t="s">
        <v>33</v>
      </c>
      <c r="B132" t="s">
        <v>415</v>
      </c>
      <c r="C132" t="s">
        <v>414</v>
      </c>
      <c r="D132" t="s">
        <v>7</v>
      </c>
      <c r="E132" t="s">
        <v>8</v>
      </c>
      <c r="F132" t="s">
        <v>10323</v>
      </c>
      <c r="G132" t="s">
        <v>9</v>
      </c>
      <c r="H132" t="s">
        <v>366</v>
      </c>
      <c r="I132" t="s">
        <v>416</v>
      </c>
      <c r="J132" t="s">
        <v>417</v>
      </c>
      <c r="K132" t="s">
        <v>418</v>
      </c>
    </row>
    <row r="133" spans="1:12" hidden="1" outlineLevel="2" x14ac:dyDescent="0.2">
      <c r="A133" t="s">
        <v>33</v>
      </c>
      <c r="B133" t="s">
        <v>415</v>
      </c>
      <c r="C133" t="s">
        <v>484</v>
      </c>
      <c r="D133" t="s">
        <v>7</v>
      </c>
      <c r="E133" t="s">
        <v>8</v>
      </c>
      <c r="F133" t="s">
        <v>10323</v>
      </c>
      <c r="G133" t="s">
        <v>9</v>
      </c>
      <c r="H133" t="s">
        <v>366</v>
      </c>
      <c r="I133" t="s">
        <v>485</v>
      </c>
      <c r="J133" t="s">
        <v>486</v>
      </c>
      <c r="K133" t="s">
        <v>487</v>
      </c>
    </row>
    <row r="134" spans="1:12" hidden="1" outlineLevel="2" x14ac:dyDescent="0.2">
      <c r="A134" t="s">
        <v>33</v>
      </c>
      <c r="B134" t="s">
        <v>508</v>
      </c>
      <c r="C134" t="s">
        <v>507</v>
      </c>
      <c r="D134" t="s">
        <v>7</v>
      </c>
      <c r="E134" t="s">
        <v>8</v>
      </c>
      <c r="F134" t="s">
        <v>10323</v>
      </c>
      <c r="G134" t="s">
        <v>9</v>
      </c>
      <c r="H134" t="s">
        <v>366</v>
      </c>
      <c r="I134" t="s">
        <v>509</v>
      </c>
      <c r="J134" t="s">
        <v>510</v>
      </c>
      <c r="K134" t="s">
        <v>511</v>
      </c>
    </row>
    <row r="135" spans="1:12" outlineLevel="2" x14ac:dyDescent="0.2">
      <c r="A135" t="s">
        <v>33</v>
      </c>
      <c r="B135" t="s">
        <v>7803</v>
      </c>
      <c r="C135" t="s">
        <v>7802</v>
      </c>
      <c r="D135" t="s">
        <v>17</v>
      </c>
      <c r="E135" t="s">
        <v>22</v>
      </c>
      <c r="F135" t="s">
        <v>10323</v>
      </c>
      <c r="G135" t="s">
        <v>32</v>
      </c>
      <c r="H135" t="s">
        <v>1674</v>
      </c>
      <c r="I135" t="s">
        <v>7804</v>
      </c>
      <c r="J135" t="s">
        <v>7805</v>
      </c>
      <c r="K135" t="s">
        <v>8</v>
      </c>
      <c r="L135" t="str">
        <f t="shared" ref="L135:L166" si="4">IF(B135&lt;&gt;"",IF(COUNTBLANK(H135:I135)=0, IF(SUMPRODUCT(COUNTIF(H135:I135,KeywordsForIncomplete))&gt;0, "No", "Yes"),"No"),"")</f>
        <v>Yes</v>
      </c>
    </row>
    <row r="136" spans="1:12" outlineLevel="2" x14ac:dyDescent="0.2">
      <c r="A136" t="s">
        <v>33</v>
      </c>
      <c r="B136" t="s">
        <v>7803</v>
      </c>
      <c r="C136" t="s">
        <v>7806</v>
      </c>
      <c r="D136" t="s">
        <v>17</v>
      </c>
      <c r="E136" t="s">
        <v>22</v>
      </c>
      <c r="F136" t="s">
        <v>10323</v>
      </c>
      <c r="G136" t="s">
        <v>32</v>
      </c>
      <c r="H136" t="s">
        <v>1674</v>
      </c>
      <c r="I136" t="s">
        <v>7807</v>
      </c>
      <c r="J136" t="s">
        <v>7808</v>
      </c>
      <c r="K136" t="s">
        <v>8</v>
      </c>
      <c r="L136" t="str">
        <f t="shared" si="4"/>
        <v>Yes</v>
      </c>
    </row>
    <row r="137" spans="1:12" outlineLevel="2" x14ac:dyDescent="0.2">
      <c r="A137" t="s">
        <v>33</v>
      </c>
      <c r="B137" t="s">
        <v>7803</v>
      </c>
      <c r="C137" t="s">
        <v>7813</v>
      </c>
      <c r="D137" t="s">
        <v>17</v>
      </c>
      <c r="E137" t="s">
        <v>22</v>
      </c>
      <c r="F137" t="s">
        <v>10323</v>
      </c>
      <c r="G137" t="s">
        <v>32</v>
      </c>
      <c r="H137" t="s">
        <v>5055</v>
      </c>
      <c r="I137" t="s">
        <v>7814</v>
      </c>
      <c r="J137" t="s">
        <v>7815</v>
      </c>
      <c r="K137" t="s">
        <v>8</v>
      </c>
      <c r="L137" t="str">
        <f t="shared" si="4"/>
        <v>Yes</v>
      </c>
    </row>
    <row r="138" spans="1:12" outlineLevel="2" x14ac:dyDescent="0.2">
      <c r="A138" t="s">
        <v>33</v>
      </c>
      <c r="B138" t="s">
        <v>7810</v>
      </c>
      <c r="C138" t="s">
        <v>7809</v>
      </c>
      <c r="D138" t="s">
        <v>17</v>
      </c>
      <c r="E138" t="s">
        <v>22</v>
      </c>
      <c r="F138" t="s">
        <v>10323</v>
      </c>
      <c r="G138" t="s">
        <v>32</v>
      </c>
      <c r="H138" t="s">
        <v>1674</v>
      </c>
      <c r="I138" t="s">
        <v>7811</v>
      </c>
      <c r="J138" t="s">
        <v>7812</v>
      </c>
      <c r="K138" t="s">
        <v>8</v>
      </c>
      <c r="L138" t="str">
        <f t="shared" si="4"/>
        <v>Yes</v>
      </c>
    </row>
    <row r="139" spans="1:12" outlineLevel="2" x14ac:dyDescent="0.2">
      <c r="A139" t="s">
        <v>33</v>
      </c>
      <c r="B139" t="s">
        <v>1304</v>
      </c>
      <c r="C139" t="s">
        <v>1303</v>
      </c>
      <c r="D139" t="s">
        <v>67</v>
      </c>
      <c r="E139" t="s">
        <v>68</v>
      </c>
      <c r="F139" t="s">
        <v>10323</v>
      </c>
      <c r="G139" t="s">
        <v>32</v>
      </c>
      <c r="H139" t="s">
        <v>1299</v>
      </c>
      <c r="I139" t="s">
        <v>1305</v>
      </c>
      <c r="J139" t="s">
        <v>1306</v>
      </c>
      <c r="K139" t="s">
        <v>1307</v>
      </c>
      <c r="L139" t="str">
        <f t="shared" si="4"/>
        <v>Yes</v>
      </c>
    </row>
    <row r="140" spans="1:12" outlineLevel="2" x14ac:dyDescent="0.2">
      <c r="A140" t="s">
        <v>33</v>
      </c>
      <c r="B140" t="s">
        <v>1304</v>
      </c>
      <c r="C140" t="s">
        <v>1343</v>
      </c>
      <c r="D140" t="s">
        <v>67</v>
      </c>
      <c r="E140" t="s">
        <v>68</v>
      </c>
      <c r="F140" t="s">
        <v>10323</v>
      </c>
      <c r="G140" t="s">
        <v>1295</v>
      </c>
      <c r="H140" t="s">
        <v>1341</v>
      </c>
      <c r="I140" t="s">
        <v>1344</v>
      </c>
      <c r="J140" t="s">
        <v>1345</v>
      </c>
      <c r="K140" t="s">
        <v>1346</v>
      </c>
      <c r="L140" t="str">
        <f t="shared" si="4"/>
        <v>Yes</v>
      </c>
    </row>
    <row r="141" spans="1:12" outlineLevel="2" x14ac:dyDescent="0.2">
      <c r="A141" t="s">
        <v>33</v>
      </c>
      <c r="B141" t="s">
        <v>1304</v>
      </c>
      <c r="C141" t="s">
        <v>1353</v>
      </c>
      <c r="D141" t="s">
        <v>67</v>
      </c>
      <c r="E141" t="s">
        <v>68</v>
      </c>
      <c r="F141" t="s">
        <v>10323</v>
      </c>
      <c r="G141" t="s">
        <v>1295</v>
      </c>
      <c r="H141" t="s">
        <v>1341</v>
      </c>
      <c r="I141" t="s">
        <v>1354</v>
      </c>
      <c r="J141" t="s">
        <v>1355</v>
      </c>
      <c r="K141" t="s">
        <v>1356</v>
      </c>
      <c r="L141" t="str">
        <f t="shared" si="4"/>
        <v>Yes</v>
      </c>
    </row>
    <row r="142" spans="1:12" outlineLevel="2" x14ac:dyDescent="0.2">
      <c r="A142" t="s">
        <v>33</v>
      </c>
      <c r="B142" t="s">
        <v>1304</v>
      </c>
      <c r="C142" t="s">
        <v>1380</v>
      </c>
      <c r="D142" t="s">
        <v>347</v>
      </c>
      <c r="E142" t="s">
        <v>1373</v>
      </c>
      <c r="F142" t="s">
        <v>10323</v>
      </c>
      <c r="G142" t="s">
        <v>349</v>
      </c>
      <c r="H142" t="s">
        <v>1374</v>
      </c>
      <c r="I142" t="s">
        <v>8</v>
      </c>
      <c r="J142" t="s">
        <v>1381</v>
      </c>
      <c r="K142" t="s">
        <v>1382</v>
      </c>
      <c r="L142" t="str">
        <f t="shared" si="4"/>
        <v>No</v>
      </c>
    </row>
    <row r="143" spans="1:12" outlineLevel="2" x14ac:dyDescent="0.2">
      <c r="A143" t="s">
        <v>33</v>
      </c>
      <c r="B143" t="s">
        <v>1304</v>
      </c>
      <c r="C143" t="s">
        <v>1383</v>
      </c>
      <c r="D143" t="s">
        <v>347</v>
      </c>
      <c r="E143" t="s">
        <v>1373</v>
      </c>
      <c r="F143" t="s">
        <v>10323</v>
      </c>
      <c r="G143" t="s">
        <v>349</v>
      </c>
      <c r="H143" t="s">
        <v>1374</v>
      </c>
      <c r="I143" t="s">
        <v>8</v>
      </c>
      <c r="J143" t="s">
        <v>1384</v>
      </c>
      <c r="K143" t="s">
        <v>1385</v>
      </c>
      <c r="L143" t="str">
        <f t="shared" si="4"/>
        <v>No</v>
      </c>
    </row>
    <row r="144" spans="1:12" outlineLevel="2" x14ac:dyDescent="0.2">
      <c r="A144" t="s">
        <v>33</v>
      </c>
      <c r="B144" t="s">
        <v>1304</v>
      </c>
      <c r="C144" t="s">
        <v>1386</v>
      </c>
      <c r="D144" t="s">
        <v>347</v>
      </c>
      <c r="E144" t="s">
        <v>1373</v>
      </c>
      <c r="F144" t="s">
        <v>10325</v>
      </c>
      <c r="G144" t="s">
        <v>349</v>
      </c>
      <c r="H144" t="s">
        <v>1387</v>
      </c>
      <c r="I144" t="s">
        <v>1388</v>
      </c>
      <c r="J144" t="s">
        <v>1389</v>
      </c>
      <c r="K144" t="s">
        <v>1390</v>
      </c>
      <c r="L144" t="str">
        <f t="shared" si="4"/>
        <v>Yes</v>
      </c>
    </row>
    <row r="145" spans="1:12" outlineLevel="2" x14ac:dyDescent="0.2">
      <c r="A145" t="s">
        <v>33</v>
      </c>
      <c r="B145" t="s">
        <v>1304</v>
      </c>
      <c r="C145" t="s">
        <v>1391</v>
      </c>
      <c r="D145" t="s">
        <v>347</v>
      </c>
      <c r="E145" t="s">
        <v>1373</v>
      </c>
      <c r="F145" t="s">
        <v>10323</v>
      </c>
      <c r="G145" t="s">
        <v>349</v>
      </c>
      <c r="H145" t="s">
        <v>1387</v>
      </c>
      <c r="I145" t="s">
        <v>1392</v>
      </c>
      <c r="J145" t="s">
        <v>1393</v>
      </c>
      <c r="K145" t="s">
        <v>1394</v>
      </c>
      <c r="L145" t="str">
        <f t="shared" si="4"/>
        <v>Yes</v>
      </c>
    </row>
    <row r="146" spans="1:12" outlineLevel="2" x14ac:dyDescent="0.2">
      <c r="A146" t="s">
        <v>33</v>
      </c>
      <c r="B146" t="s">
        <v>1304</v>
      </c>
      <c r="C146" t="s">
        <v>1406</v>
      </c>
      <c r="D146" t="s">
        <v>67</v>
      </c>
      <c r="E146" t="s">
        <v>68</v>
      </c>
      <c r="F146" t="s">
        <v>10323</v>
      </c>
      <c r="G146" t="s">
        <v>1289</v>
      </c>
      <c r="H146" t="s">
        <v>1407</v>
      </c>
      <c r="I146" t="s">
        <v>1408</v>
      </c>
      <c r="J146" t="s">
        <v>1409</v>
      </c>
      <c r="K146" t="s">
        <v>1410</v>
      </c>
      <c r="L146" t="str">
        <f t="shared" si="4"/>
        <v>Yes</v>
      </c>
    </row>
    <row r="147" spans="1:12" outlineLevel="2" x14ac:dyDescent="0.2">
      <c r="A147" t="s">
        <v>33</v>
      </c>
      <c r="B147" t="s">
        <v>1304</v>
      </c>
      <c r="C147" t="s">
        <v>1423</v>
      </c>
      <c r="D147" t="s">
        <v>347</v>
      </c>
      <c r="E147" t="s">
        <v>1420</v>
      </c>
      <c r="F147" t="s">
        <v>10323</v>
      </c>
      <c r="G147" t="s">
        <v>349</v>
      </c>
      <c r="H147" t="s">
        <v>1421</v>
      </c>
      <c r="I147" t="s">
        <v>8</v>
      </c>
      <c r="J147" t="s">
        <v>8</v>
      </c>
      <c r="K147" t="s">
        <v>1424</v>
      </c>
      <c r="L147" t="str">
        <f t="shared" si="4"/>
        <v>No</v>
      </c>
    </row>
    <row r="148" spans="1:12" outlineLevel="2" x14ac:dyDescent="0.2">
      <c r="A148" t="s">
        <v>33</v>
      </c>
      <c r="B148" t="s">
        <v>1304</v>
      </c>
      <c r="C148" t="s">
        <v>1425</v>
      </c>
      <c r="D148" t="s">
        <v>347</v>
      </c>
      <c r="E148" t="s">
        <v>1426</v>
      </c>
      <c r="F148" t="s">
        <v>10323</v>
      </c>
      <c r="G148" t="s">
        <v>333</v>
      </c>
      <c r="H148" t="s">
        <v>1427</v>
      </c>
      <c r="I148" t="s">
        <v>8</v>
      </c>
      <c r="J148" t="s">
        <v>8</v>
      </c>
      <c r="K148" t="s">
        <v>1428</v>
      </c>
      <c r="L148" t="str">
        <f t="shared" si="4"/>
        <v>No</v>
      </c>
    </row>
    <row r="149" spans="1:12" outlineLevel="2" x14ac:dyDescent="0.2">
      <c r="A149" t="s">
        <v>33</v>
      </c>
      <c r="B149" t="s">
        <v>1304</v>
      </c>
      <c r="C149" t="s">
        <v>1438</v>
      </c>
      <c r="D149" t="s">
        <v>67</v>
      </c>
      <c r="E149" t="s">
        <v>68</v>
      </c>
      <c r="F149" t="s">
        <v>10323</v>
      </c>
      <c r="G149" t="s">
        <v>277</v>
      </c>
      <c r="H149" t="s">
        <v>1434</v>
      </c>
      <c r="I149" t="s">
        <v>1439</v>
      </c>
      <c r="J149" t="s">
        <v>1440</v>
      </c>
      <c r="K149" t="s">
        <v>1441</v>
      </c>
      <c r="L149" t="str">
        <f t="shared" si="4"/>
        <v>Yes</v>
      </c>
    </row>
    <row r="150" spans="1:12" outlineLevel="2" x14ac:dyDescent="0.2">
      <c r="A150" t="s">
        <v>33</v>
      </c>
      <c r="B150" t="s">
        <v>1304</v>
      </c>
      <c r="C150" t="s">
        <v>1447</v>
      </c>
      <c r="D150" t="s">
        <v>17</v>
      </c>
      <c r="E150" t="s">
        <v>1443</v>
      </c>
      <c r="F150" t="s">
        <v>10323</v>
      </c>
      <c r="G150" t="s">
        <v>19</v>
      </c>
      <c r="H150" t="s">
        <v>1444</v>
      </c>
      <c r="I150" t="s">
        <v>8</v>
      </c>
      <c r="J150" t="s">
        <v>1448</v>
      </c>
      <c r="K150" t="s">
        <v>1449</v>
      </c>
      <c r="L150" t="str">
        <f t="shared" si="4"/>
        <v>No</v>
      </c>
    </row>
    <row r="151" spans="1:12" outlineLevel="2" x14ac:dyDescent="0.2">
      <c r="A151" t="s">
        <v>33</v>
      </c>
      <c r="B151" t="s">
        <v>1304</v>
      </c>
      <c r="C151" t="s">
        <v>1472</v>
      </c>
      <c r="D151" t="s">
        <v>347</v>
      </c>
      <c r="E151" t="s">
        <v>348</v>
      </c>
      <c r="F151" t="s">
        <v>10323</v>
      </c>
      <c r="G151" t="s">
        <v>349</v>
      </c>
      <c r="H151" t="s">
        <v>1473</v>
      </c>
      <c r="I151" t="s">
        <v>1474</v>
      </c>
      <c r="J151" t="s">
        <v>8</v>
      </c>
      <c r="K151" t="s">
        <v>1475</v>
      </c>
      <c r="L151" t="str">
        <f t="shared" si="4"/>
        <v>Yes</v>
      </c>
    </row>
    <row r="152" spans="1:12" outlineLevel="2" x14ac:dyDescent="0.2">
      <c r="A152" t="s">
        <v>33</v>
      </c>
      <c r="B152" t="s">
        <v>1304</v>
      </c>
      <c r="C152" t="s">
        <v>1476</v>
      </c>
      <c r="D152" t="s">
        <v>347</v>
      </c>
      <c r="E152" t="s">
        <v>348</v>
      </c>
      <c r="F152" t="s">
        <v>10323</v>
      </c>
      <c r="G152" t="s">
        <v>349</v>
      </c>
      <c r="H152" t="s">
        <v>352</v>
      </c>
      <c r="I152">
        <v>557032</v>
      </c>
      <c r="J152" t="s">
        <v>8</v>
      </c>
      <c r="K152" t="s">
        <v>1477</v>
      </c>
      <c r="L152" t="str">
        <f t="shared" si="4"/>
        <v>Yes</v>
      </c>
    </row>
    <row r="153" spans="1:12" outlineLevel="2" x14ac:dyDescent="0.2">
      <c r="A153" t="s">
        <v>33</v>
      </c>
      <c r="B153" t="s">
        <v>1304</v>
      </c>
      <c r="C153" t="s">
        <v>1482</v>
      </c>
      <c r="D153" t="s">
        <v>347</v>
      </c>
      <c r="E153" t="s">
        <v>348</v>
      </c>
      <c r="F153" t="s">
        <v>10323</v>
      </c>
      <c r="G153" t="s">
        <v>349</v>
      </c>
      <c r="H153" t="s">
        <v>1479</v>
      </c>
      <c r="I153" t="s">
        <v>1483</v>
      </c>
      <c r="J153" t="s">
        <v>8</v>
      </c>
      <c r="K153" t="s">
        <v>1484</v>
      </c>
      <c r="L153" t="str">
        <f t="shared" si="4"/>
        <v>Yes</v>
      </c>
    </row>
    <row r="154" spans="1:12" outlineLevel="2" x14ac:dyDescent="0.2">
      <c r="A154" t="s">
        <v>33</v>
      </c>
      <c r="B154" t="s">
        <v>1304</v>
      </c>
      <c r="C154" t="s">
        <v>1485</v>
      </c>
      <c r="D154" t="s">
        <v>347</v>
      </c>
      <c r="E154" t="s">
        <v>348</v>
      </c>
      <c r="F154" t="s">
        <v>10323</v>
      </c>
      <c r="G154" t="s">
        <v>349</v>
      </c>
      <c r="H154" t="s">
        <v>1479</v>
      </c>
      <c r="I154" t="s">
        <v>8</v>
      </c>
      <c r="J154" t="s">
        <v>8</v>
      </c>
      <c r="K154" t="s">
        <v>1486</v>
      </c>
      <c r="L154" t="str">
        <f t="shared" si="4"/>
        <v>No</v>
      </c>
    </row>
    <row r="155" spans="1:12" outlineLevel="2" x14ac:dyDescent="0.2">
      <c r="A155" t="s">
        <v>33</v>
      </c>
      <c r="B155" t="s">
        <v>1304</v>
      </c>
      <c r="C155" t="s">
        <v>1511</v>
      </c>
      <c r="D155" t="s">
        <v>67</v>
      </c>
      <c r="E155" t="s">
        <v>1506</v>
      </c>
      <c r="F155" t="s">
        <v>10323</v>
      </c>
      <c r="G155" t="s">
        <v>32</v>
      </c>
      <c r="H155" t="s">
        <v>1507</v>
      </c>
      <c r="I155" t="s">
        <v>1512</v>
      </c>
      <c r="J155" t="s">
        <v>1513</v>
      </c>
      <c r="K155" t="s">
        <v>1514</v>
      </c>
      <c r="L155" t="str">
        <f t="shared" si="4"/>
        <v>Yes</v>
      </c>
    </row>
    <row r="156" spans="1:12" outlineLevel="2" x14ac:dyDescent="0.2">
      <c r="A156" t="s">
        <v>33</v>
      </c>
      <c r="B156" t="s">
        <v>1304</v>
      </c>
      <c r="C156" t="s">
        <v>1518</v>
      </c>
      <c r="D156" t="s">
        <v>1516</v>
      </c>
      <c r="E156" t="s">
        <v>1516</v>
      </c>
      <c r="F156" t="s">
        <v>10323</v>
      </c>
      <c r="G156" t="s">
        <v>1517</v>
      </c>
      <c r="H156" t="s">
        <v>8</v>
      </c>
      <c r="I156" t="s">
        <v>8</v>
      </c>
      <c r="J156" t="s">
        <v>8</v>
      </c>
      <c r="K156" t="s">
        <v>8</v>
      </c>
      <c r="L156" t="str">
        <f t="shared" si="4"/>
        <v>No</v>
      </c>
    </row>
    <row r="157" spans="1:12" outlineLevel="2" x14ac:dyDescent="0.2">
      <c r="A157" t="s">
        <v>33</v>
      </c>
      <c r="B157" t="s">
        <v>1304</v>
      </c>
      <c r="C157" t="s">
        <v>1521</v>
      </c>
      <c r="D157" t="s">
        <v>67</v>
      </c>
      <c r="E157" t="s">
        <v>276</v>
      </c>
      <c r="F157" t="s">
        <v>10323</v>
      </c>
      <c r="G157" t="s">
        <v>32</v>
      </c>
      <c r="H157" t="s">
        <v>1522</v>
      </c>
      <c r="I157" t="s">
        <v>1523</v>
      </c>
      <c r="J157" t="s">
        <v>1524</v>
      </c>
      <c r="K157" t="s">
        <v>1525</v>
      </c>
      <c r="L157" t="str">
        <f t="shared" si="4"/>
        <v>Yes</v>
      </c>
    </row>
    <row r="158" spans="1:12" outlineLevel="2" x14ac:dyDescent="0.2">
      <c r="A158" t="s">
        <v>33</v>
      </c>
      <c r="B158" t="s">
        <v>1304</v>
      </c>
      <c r="C158" t="s">
        <v>1535</v>
      </c>
      <c r="D158" t="s">
        <v>67</v>
      </c>
      <c r="E158" t="s">
        <v>290</v>
      </c>
      <c r="F158" t="s">
        <v>10323</v>
      </c>
      <c r="G158" t="s">
        <v>244</v>
      </c>
      <c r="H158" t="s">
        <v>1527</v>
      </c>
      <c r="I158" t="s">
        <v>1536</v>
      </c>
      <c r="J158" t="s">
        <v>1537</v>
      </c>
      <c r="K158" t="s">
        <v>1538</v>
      </c>
      <c r="L158" t="str">
        <f t="shared" si="4"/>
        <v>Yes</v>
      </c>
    </row>
    <row r="159" spans="1:12" outlineLevel="2" x14ac:dyDescent="0.2">
      <c r="A159" t="s">
        <v>33</v>
      </c>
      <c r="B159" t="s">
        <v>1304</v>
      </c>
      <c r="C159" t="s">
        <v>1539</v>
      </c>
      <c r="D159" t="s">
        <v>67</v>
      </c>
      <c r="E159" t="s">
        <v>290</v>
      </c>
      <c r="F159" t="s">
        <v>10323</v>
      </c>
      <c r="G159" t="s">
        <v>244</v>
      </c>
      <c r="H159" t="s">
        <v>1527</v>
      </c>
      <c r="I159" t="s">
        <v>1540</v>
      </c>
      <c r="J159" t="s">
        <v>1541</v>
      </c>
      <c r="K159" t="s">
        <v>1542</v>
      </c>
      <c r="L159" t="str">
        <f t="shared" si="4"/>
        <v>Yes</v>
      </c>
    </row>
    <row r="160" spans="1:12" outlineLevel="2" x14ac:dyDescent="0.2">
      <c r="A160" t="s">
        <v>33</v>
      </c>
      <c r="B160" t="s">
        <v>1304</v>
      </c>
      <c r="C160" t="s">
        <v>1554</v>
      </c>
      <c r="D160" t="s">
        <v>67</v>
      </c>
      <c r="E160" t="s">
        <v>290</v>
      </c>
      <c r="F160" t="s">
        <v>10323</v>
      </c>
      <c r="G160" t="s">
        <v>244</v>
      </c>
      <c r="H160" t="s">
        <v>1546</v>
      </c>
      <c r="I160" t="s">
        <v>1555</v>
      </c>
      <c r="J160" t="s">
        <v>1556</v>
      </c>
      <c r="K160" t="s">
        <v>1557</v>
      </c>
      <c r="L160" t="str">
        <f t="shared" si="4"/>
        <v>Yes</v>
      </c>
    </row>
    <row r="161" spans="1:12" outlineLevel="2" x14ac:dyDescent="0.2">
      <c r="A161" t="s">
        <v>33</v>
      </c>
      <c r="B161" t="s">
        <v>1304</v>
      </c>
      <c r="C161" t="s">
        <v>1563</v>
      </c>
      <c r="D161" t="s">
        <v>67</v>
      </c>
      <c r="E161" t="s">
        <v>290</v>
      </c>
      <c r="F161" t="s">
        <v>10323</v>
      </c>
      <c r="G161" t="s">
        <v>244</v>
      </c>
      <c r="H161" t="s">
        <v>1559</v>
      </c>
      <c r="I161" t="s">
        <v>1564</v>
      </c>
      <c r="J161" t="s">
        <v>1565</v>
      </c>
      <c r="K161" t="s">
        <v>1566</v>
      </c>
      <c r="L161" t="str">
        <f t="shared" si="4"/>
        <v>Yes</v>
      </c>
    </row>
    <row r="162" spans="1:12" outlineLevel="2" x14ac:dyDescent="0.2">
      <c r="A162" t="s">
        <v>33</v>
      </c>
      <c r="B162" t="s">
        <v>1304</v>
      </c>
      <c r="C162" t="s">
        <v>1575</v>
      </c>
      <c r="D162" t="s">
        <v>67</v>
      </c>
      <c r="E162" t="s">
        <v>290</v>
      </c>
      <c r="F162" t="s">
        <v>10323</v>
      </c>
      <c r="G162" t="s">
        <v>244</v>
      </c>
      <c r="H162" t="s">
        <v>1559</v>
      </c>
      <c r="I162" t="s">
        <v>1576</v>
      </c>
      <c r="J162" t="s">
        <v>1577</v>
      </c>
      <c r="K162" t="s">
        <v>1578</v>
      </c>
      <c r="L162" t="str">
        <f t="shared" si="4"/>
        <v>Yes</v>
      </c>
    </row>
    <row r="163" spans="1:12" outlineLevel="2" x14ac:dyDescent="0.2">
      <c r="A163" t="s">
        <v>33</v>
      </c>
      <c r="B163" t="s">
        <v>1304</v>
      </c>
      <c r="C163" t="s">
        <v>1579</v>
      </c>
      <c r="D163" t="s">
        <v>67</v>
      </c>
      <c r="E163" t="s">
        <v>290</v>
      </c>
      <c r="F163" t="s">
        <v>10323</v>
      </c>
      <c r="G163" t="s">
        <v>244</v>
      </c>
      <c r="H163" t="s">
        <v>1559</v>
      </c>
      <c r="I163" t="s">
        <v>1580</v>
      </c>
      <c r="J163" t="s">
        <v>1581</v>
      </c>
      <c r="K163" t="s">
        <v>1582</v>
      </c>
      <c r="L163" t="str">
        <f t="shared" si="4"/>
        <v>Yes</v>
      </c>
    </row>
    <row r="164" spans="1:12" outlineLevel="2" x14ac:dyDescent="0.2">
      <c r="A164" t="s">
        <v>33</v>
      </c>
      <c r="B164" t="s">
        <v>1304</v>
      </c>
      <c r="C164" t="s">
        <v>1596</v>
      </c>
      <c r="D164" t="s">
        <v>67</v>
      </c>
      <c r="E164" t="s">
        <v>290</v>
      </c>
      <c r="F164" t="s">
        <v>10323</v>
      </c>
      <c r="G164" t="s">
        <v>244</v>
      </c>
      <c r="H164" t="s">
        <v>1559</v>
      </c>
      <c r="I164" t="s">
        <v>1597</v>
      </c>
      <c r="J164" t="s">
        <v>1598</v>
      </c>
      <c r="K164" t="s">
        <v>1599</v>
      </c>
      <c r="L164" t="str">
        <f t="shared" si="4"/>
        <v>Yes</v>
      </c>
    </row>
    <row r="165" spans="1:12" outlineLevel="2" x14ac:dyDescent="0.2">
      <c r="A165" t="s">
        <v>33</v>
      </c>
      <c r="B165" t="s">
        <v>1304</v>
      </c>
      <c r="C165" t="s">
        <v>1600</v>
      </c>
      <c r="D165" t="s">
        <v>67</v>
      </c>
      <c r="E165" t="s">
        <v>290</v>
      </c>
      <c r="F165" t="s">
        <v>10323</v>
      </c>
      <c r="G165" t="s">
        <v>244</v>
      </c>
      <c r="H165" t="s">
        <v>1559</v>
      </c>
      <c r="I165" t="s">
        <v>1601</v>
      </c>
      <c r="J165" t="s">
        <v>1602</v>
      </c>
      <c r="K165" t="s">
        <v>1603</v>
      </c>
      <c r="L165" t="str">
        <f t="shared" si="4"/>
        <v>Yes</v>
      </c>
    </row>
    <row r="166" spans="1:12" outlineLevel="2" x14ac:dyDescent="0.2">
      <c r="A166" t="s">
        <v>33</v>
      </c>
      <c r="B166" t="s">
        <v>1304</v>
      </c>
      <c r="C166" t="s">
        <v>1608</v>
      </c>
      <c r="D166" t="s">
        <v>67</v>
      </c>
      <c r="E166" t="s">
        <v>290</v>
      </c>
      <c r="F166" t="s">
        <v>10323</v>
      </c>
      <c r="G166" t="s">
        <v>244</v>
      </c>
      <c r="H166" t="s">
        <v>291</v>
      </c>
      <c r="I166" t="s">
        <v>1609</v>
      </c>
      <c r="J166" t="s">
        <v>1610</v>
      </c>
      <c r="K166" t="s">
        <v>1611</v>
      </c>
      <c r="L166" t="str">
        <f t="shared" si="4"/>
        <v>Yes</v>
      </c>
    </row>
    <row r="167" spans="1:12" outlineLevel="2" x14ac:dyDescent="0.2">
      <c r="A167" t="s">
        <v>33</v>
      </c>
      <c r="B167" t="s">
        <v>1304</v>
      </c>
      <c r="C167" t="s">
        <v>1617</v>
      </c>
      <c r="D167" t="s">
        <v>67</v>
      </c>
      <c r="E167" t="s">
        <v>290</v>
      </c>
      <c r="F167" t="s">
        <v>10323</v>
      </c>
      <c r="G167" t="s">
        <v>244</v>
      </c>
      <c r="H167" t="s">
        <v>1613</v>
      </c>
      <c r="I167" t="s">
        <v>1618</v>
      </c>
      <c r="J167" t="s">
        <v>1619</v>
      </c>
      <c r="K167" t="s">
        <v>1620</v>
      </c>
      <c r="L167" t="str">
        <f t="shared" ref="L167:L187" si="5">IF(B167&lt;&gt;"",IF(COUNTBLANK(H167:I167)=0, IF(SUMPRODUCT(COUNTIF(H167:I167,KeywordsForIncomplete))&gt;0, "No", "Yes"),"No"),"")</f>
        <v>Yes</v>
      </c>
    </row>
    <row r="168" spans="1:12" outlineLevel="2" x14ac:dyDescent="0.2">
      <c r="A168" t="s">
        <v>33</v>
      </c>
      <c r="B168" t="s">
        <v>1304</v>
      </c>
      <c r="C168" t="s">
        <v>1621</v>
      </c>
      <c r="D168" t="s">
        <v>67</v>
      </c>
      <c r="E168" t="s">
        <v>290</v>
      </c>
      <c r="F168" t="s">
        <v>10323</v>
      </c>
      <c r="G168" t="s">
        <v>244</v>
      </c>
      <c r="H168" t="s">
        <v>1622</v>
      </c>
      <c r="I168" t="s">
        <v>1623</v>
      </c>
      <c r="J168" t="s">
        <v>1624</v>
      </c>
      <c r="K168" t="s">
        <v>1625</v>
      </c>
      <c r="L168" t="str">
        <f t="shared" si="5"/>
        <v>Yes</v>
      </c>
    </row>
    <row r="169" spans="1:12" outlineLevel="2" x14ac:dyDescent="0.2">
      <c r="A169" t="s">
        <v>33</v>
      </c>
      <c r="B169" t="s">
        <v>1304</v>
      </c>
      <c r="C169" t="s">
        <v>1626</v>
      </c>
      <c r="D169" t="s">
        <v>67</v>
      </c>
      <c r="E169" t="s">
        <v>290</v>
      </c>
      <c r="F169" t="s">
        <v>10323</v>
      </c>
      <c r="G169" t="s">
        <v>244</v>
      </c>
      <c r="H169" t="s">
        <v>1627</v>
      </c>
      <c r="I169" t="s">
        <v>1628</v>
      </c>
      <c r="J169" t="s">
        <v>41</v>
      </c>
      <c r="K169" t="s">
        <v>41</v>
      </c>
      <c r="L169" t="str">
        <f t="shared" si="5"/>
        <v>Yes</v>
      </c>
    </row>
    <row r="170" spans="1:12" outlineLevel="2" x14ac:dyDescent="0.2">
      <c r="A170" t="s">
        <v>33</v>
      </c>
      <c r="B170" t="s">
        <v>1304</v>
      </c>
      <c r="C170" t="s">
        <v>1630</v>
      </c>
      <c r="D170" t="s">
        <v>67</v>
      </c>
      <c r="E170" t="s">
        <v>290</v>
      </c>
      <c r="F170" t="s">
        <v>10325</v>
      </c>
      <c r="G170" t="s">
        <v>1308</v>
      </c>
      <c r="H170" t="s">
        <v>8</v>
      </c>
      <c r="I170" t="s">
        <v>8</v>
      </c>
      <c r="J170" t="s">
        <v>8</v>
      </c>
      <c r="K170" t="s">
        <v>8</v>
      </c>
      <c r="L170" t="str">
        <f t="shared" si="5"/>
        <v>No</v>
      </c>
    </row>
    <row r="171" spans="1:12" outlineLevel="2" x14ac:dyDescent="0.2">
      <c r="A171" t="s">
        <v>33</v>
      </c>
      <c r="B171" t="s">
        <v>1304</v>
      </c>
      <c r="C171" t="s">
        <v>1632</v>
      </c>
      <c r="D171" t="s">
        <v>67</v>
      </c>
      <c r="E171" t="s">
        <v>290</v>
      </c>
      <c r="F171" t="s">
        <v>10325</v>
      </c>
      <c r="G171" t="s">
        <v>1308</v>
      </c>
      <c r="H171" t="s">
        <v>8</v>
      </c>
      <c r="I171" t="s">
        <v>8</v>
      </c>
      <c r="J171" t="s">
        <v>8</v>
      </c>
      <c r="K171" t="s">
        <v>8</v>
      </c>
      <c r="L171" t="str">
        <f t="shared" si="5"/>
        <v>No</v>
      </c>
    </row>
    <row r="172" spans="1:12" outlineLevel="2" x14ac:dyDescent="0.2">
      <c r="A172" t="s">
        <v>33</v>
      </c>
      <c r="B172" t="s">
        <v>1304</v>
      </c>
      <c r="C172" t="s">
        <v>1634</v>
      </c>
      <c r="D172" t="s">
        <v>67</v>
      </c>
      <c r="E172" t="s">
        <v>290</v>
      </c>
      <c r="F172" t="s">
        <v>10325</v>
      </c>
      <c r="G172" t="s">
        <v>1308</v>
      </c>
      <c r="H172" t="s">
        <v>8</v>
      </c>
      <c r="I172" t="s">
        <v>8</v>
      </c>
      <c r="J172" t="s">
        <v>8</v>
      </c>
      <c r="K172" t="s">
        <v>8</v>
      </c>
      <c r="L172" t="str">
        <f t="shared" si="5"/>
        <v>No</v>
      </c>
    </row>
    <row r="173" spans="1:12" outlineLevel="2" x14ac:dyDescent="0.2">
      <c r="A173" t="s">
        <v>33</v>
      </c>
      <c r="B173" t="s">
        <v>1304</v>
      </c>
      <c r="C173" t="s">
        <v>1635</v>
      </c>
      <c r="D173" t="s">
        <v>67</v>
      </c>
      <c r="E173" t="s">
        <v>290</v>
      </c>
      <c r="F173" t="s">
        <v>10323</v>
      </c>
      <c r="G173" t="s">
        <v>244</v>
      </c>
      <c r="H173" t="s">
        <v>1636</v>
      </c>
      <c r="I173" t="s">
        <v>1637</v>
      </c>
      <c r="J173" t="s">
        <v>1638</v>
      </c>
      <c r="K173" t="s">
        <v>1639</v>
      </c>
      <c r="L173" t="str">
        <f t="shared" si="5"/>
        <v>Yes</v>
      </c>
    </row>
    <row r="174" spans="1:12" outlineLevel="2" x14ac:dyDescent="0.2">
      <c r="A174" t="s">
        <v>33</v>
      </c>
      <c r="B174" t="s">
        <v>1304</v>
      </c>
      <c r="C174" t="s">
        <v>7816</v>
      </c>
      <c r="D174" t="s">
        <v>17</v>
      </c>
      <c r="E174" t="s">
        <v>22</v>
      </c>
      <c r="F174" t="s">
        <v>10323</v>
      </c>
      <c r="G174" t="s">
        <v>32</v>
      </c>
      <c r="H174" t="s">
        <v>7754</v>
      </c>
      <c r="I174" t="s">
        <v>7817</v>
      </c>
      <c r="J174" t="s">
        <v>7818</v>
      </c>
      <c r="K174" t="s">
        <v>7819</v>
      </c>
      <c r="L174" t="str">
        <f t="shared" si="5"/>
        <v>Yes</v>
      </c>
    </row>
    <row r="175" spans="1:12" outlineLevel="2" x14ac:dyDescent="0.2">
      <c r="A175" t="s">
        <v>33</v>
      </c>
      <c r="B175" t="s">
        <v>1304</v>
      </c>
      <c r="C175" t="s">
        <v>7820</v>
      </c>
      <c r="D175" t="s">
        <v>17</v>
      </c>
      <c r="E175" t="s">
        <v>22</v>
      </c>
      <c r="F175" t="s">
        <v>10323</v>
      </c>
      <c r="G175" t="s">
        <v>32</v>
      </c>
      <c r="H175" t="s">
        <v>5055</v>
      </c>
      <c r="I175" t="s">
        <v>7821</v>
      </c>
      <c r="J175" t="s">
        <v>7822</v>
      </c>
      <c r="K175" t="s">
        <v>8</v>
      </c>
      <c r="L175" t="str">
        <f t="shared" si="5"/>
        <v>Yes</v>
      </c>
    </row>
    <row r="176" spans="1:12" outlineLevel="2" x14ac:dyDescent="0.2">
      <c r="A176" t="s">
        <v>33</v>
      </c>
      <c r="B176" t="s">
        <v>1304</v>
      </c>
      <c r="C176" t="s">
        <v>7823</v>
      </c>
      <c r="D176" t="s">
        <v>17</v>
      </c>
      <c r="E176" t="s">
        <v>22</v>
      </c>
      <c r="F176" t="s">
        <v>10323</v>
      </c>
      <c r="G176" t="s">
        <v>32</v>
      </c>
      <c r="H176" t="s">
        <v>7824</v>
      </c>
      <c r="I176" t="s">
        <v>7825</v>
      </c>
      <c r="J176" t="s">
        <v>7826</v>
      </c>
      <c r="K176" t="s">
        <v>8</v>
      </c>
      <c r="L176" t="str">
        <f t="shared" si="5"/>
        <v>Yes</v>
      </c>
    </row>
    <row r="177" spans="1:12" outlineLevel="2" x14ac:dyDescent="0.2">
      <c r="A177" t="s">
        <v>33</v>
      </c>
      <c r="B177" t="s">
        <v>1304</v>
      </c>
      <c r="C177" t="s">
        <v>7827</v>
      </c>
      <c r="D177" t="s">
        <v>17</v>
      </c>
      <c r="E177" t="s">
        <v>22</v>
      </c>
      <c r="F177" t="s">
        <v>10323</v>
      </c>
      <c r="G177" t="s">
        <v>32</v>
      </c>
      <c r="H177" t="s">
        <v>1674</v>
      </c>
      <c r="I177" t="s">
        <v>7828</v>
      </c>
      <c r="J177" t="s">
        <v>7829</v>
      </c>
      <c r="K177" t="s">
        <v>8</v>
      </c>
      <c r="L177" t="str">
        <f t="shared" si="5"/>
        <v>Yes</v>
      </c>
    </row>
    <row r="178" spans="1:12" outlineLevel="2" x14ac:dyDescent="0.2">
      <c r="A178" t="s">
        <v>33</v>
      </c>
      <c r="B178" t="s">
        <v>1304</v>
      </c>
      <c r="C178" t="s">
        <v>7830</v>
      </c>
      <c r="D178" t="s">
        <v>17</v>
      </c>
      <c r="E178" t="s">
        <v>22</v>
      </c>
      <c r="F178" t="s">
        <v>10323</v>
      </c>
      <c r="G178" t="s">
        <v>32</v>
      </c>
      <c r="H178" t="s">
        <v>1674</v>
      </c>
      <c r="I178" t="s">
        <v>7831</v>
      </c>
      <c r="J178" t="s">
        <v>7832</v>
      </c>
      <c r="K178" t="s">
        <v>8</v>
      </c>
      <c r="L178" t="str">
        <f t="shared" si="5"/>
        <v>Yes</v>
      </c>
    </row>
    <row r="179" spans="1:12" outlineLevel="2" x14ac:dyDescent="0.2">
      <c r="A179" t="s">
        <v>33</v>
      </c>
      <c r="B179" t="s">
        <v>1304</v>
      </c>
      <c r="C179" t="s">
        <v>7876</v>
      </c>
      <c r="D179" t="s">
        <v>67</v>
      </c>
      <c r="E179" t="s">
        <v>8</v>
      </c>
      <c r="F179" t="s">
        <v>10325</v>
      </c>
      <c r="G179" t="s">
        <v>32</v>
      </c>
      <c r="H179" t="s">
        <v>8</v>
      </c>
      <c r="I179" t="s">
        <v>8</v>
      </c>
      <c r="J179" t="s">
        <v>8</v>
      </c>
      <c r="K179" t="s">
        <v>8</v>
      </c>
      <c r="L179" t="str">
        <f t="shared" si="5"/>
        <v>No</v>
      </c>
    </row>
    <row r="180" spans="1:12" outlineLevel="2" x14ac:dyDescent="0.2">
      <c r="A180" t="s">
        <v>33</v>
      </c>
      <c r="B180" t="s">
        <v>1304</v>
      </c>
      <c r="C180" t="s">
        <v>7917</v>
      </c>
      <c r="D180" t="s">
        <v>67</v>
      </c>
      <c r="E180" t="s">
        <v>68</v>
      </c>
      <c r="F180" t="s">
        <v>10323</v>
      </c>
      <c r="G180" t="s">
        <v>7918</v>
      </c>
      <c r="H180" t="s">
        <v>7919</v>
      </c>
      <c r="I180" t="s">
        <v>7920</v>
      </c>
      <c r="J180" t="s">
        <v>7921</v>
      </c>
      <c r="K180" t="s">
        <v>7922</v>
      </c>
      <c r="L180" t="str">
        <f t="shared" si="5"/>
        <v>Yes</v>
      </c>
    </row>
    <row r="181" spans="1:12" outlineLevel="2" x14ac:dyDescent="0.2">
      <c r="A181" t="s">
        <v>33</v>
      </c>
      <c r="B181" t="s">
        <v>1304</v>
      </c>
      <c r="C181" t="s">
        <v>7923</v>
      </c>
      <c r="D181" t="s">
        <v>67</v>
      </c>
      <c r="E181" t="s">
        <v>68</v>
      </c>
      <c r="F181" t="s">
        <v>10323</v>
      </c>
      <c r="G181" t="s">
        <v>7918</v>
      </c>
      <c r="H181" t="s">
        <v>343</v>
      </c>
      <c r="I181" t="s">
        <v>7924</v>
      </c>
      <c r="J181" t="s">
        <v>7925</v>
      </c>
      <c r="K181" t="s">
        <v>7926</v>
      </c>
      <c r="L181" t="str">
        <f t="shared" si="5"/>
        <v>Yes</v>
      </c>
    </row>
    <row r="182" spans="1:12" outlineLevel="2" x14ac:dyDescent="0.2">
      <c r="A182" t="s">
        <v>33</v>
      </c>
      <c r="B182" t="s">
        <v>1304</v>
      </c>
      <c r="C182" t="s">
        <v>7927</v>
      </c>
      <c r="D182" t="s">
        <v>67</v>
      </c>
      <c r="E182" t="s">
        <v>68</v>
      </c>
      <c r="F182" t="s">
        <v>10323</v>
      </c>
      <c r="G182" t="s">
        <v>7918</v>
      </c>
      <c r="H182" t="s">
        <v>343</v>
      </c>
      <c r="I182" t="s">
        <v>7928</v>
      </c>
      <c r="J182" t="s">
        <v>7929</v>
      </c>
      <c r="K182" t="s">
        <v>7930</v>
      </c>
      <c r="L182" t="str">
        <f t="shared" si="5"/>
        <v>Yes</v>
      </c>
    </row>
    <row r="183" spans="1:12" outlineLevel="2" x14ac:dyDescent="0.2">
      <c r="A183" t="s">
        <v>33</v>
      </c>
      <c r="B183" t="s">
        <v>1304</v>
      </c>
      <c r="C183" t="s">
        <v>8190</v>
      </c>
      <c r="D183" t="s">
        <v>347</v>
      </c>
      <c r="E183" t="s">
        <v>348</v>
      </c>
      <c r="F183" t="s">
        <v>10323</v>
      </c>
      <c r="G183" t="s">
        <v>32</v>
      </c>
      <c r="H183" t="s">
        <v>8186</v>
      </c>
      <c r="I183" t="s">
        <v>8191</v>
      </c>
      <c r="J183" t="s">
        <v>8192</v>
      </c>
      <c r="K183" t="s">
        <v>8193</v>
      </c>
      <c r="L183" t="str">
        <f t="shared" si="5"/>
        <v>Yes</v>
      </c>
    </row>
    <row r="184" spans="1:12" outlineLevel="2" x14ac:dyDescent="0.2">
      <c r="A184" t="s">
        <v>33</v>
      </c>
      <c r="B184" t="s">
        <v>1304</v>
      </c>
      <c r="C184" t="s">
        <v>8731</v>
      </c>
      <c r="D184" t="s">
        <v>17</v>
      </c>
      <c r="E184" t="s">
        <v>113</v>
      </c>
      <c r="F184" t="s">
        <v>10323</v>
      </c>
      <c r="G184" t="s">
        <v>32</v>
      </c>
      <c r="H184" t="s">
        <v>1728</v>
      </c>
      <c r="I184" t="s">
        <v>8732</v>
      </c>
      <c r="J184" t="s">
        <v>8733</v>
      </c>
      <c r="K184" t="s">
        <v>8734</v>
      </c>
      <c r="L184" t="str">
        <f t="shared" si="5"/>
        <v>Yes</v>
      </c>
    </row>
    <row r="185" spans="1:12" outlineLevel="2" x14ac:dyDescent="0.2">
      <c r="A185" t="s">
        <v>33</v>
      </c>
      <c r="B185" t="s">
        <v>1304</v>
      </c>
      <c r="C185" t="s">
        <v>8735</v>
      </c>
      <c r="D185" t="s">
        <v>17</v>
      </c>
      <c r="E185" t="s">
        <v>22</v>
      </c>
      <c r="F185" t="s">
        <v>10323</v>
      </c>
      <c r="G185" t="s">
        <v>19</v>
      </c>
      <c r="H185" t="s">
        <v>132</v>
      </c>
      <c r="I185" t="s">
        <v>8736</v>
      </c>
      <c r="J185" t="s">
        <v>8737</v>
      </c>
      <c r="K185" t="s">
        <v>8</v>
      </c>
      <c r="L185" t="str">
        <f t="shared" si="5"/>
        <v>Yes</v>
      </c>
    </row>
    <row r="186" spans="1:12" outlineLevel="2" x14ac:dyDescent="0.2">
      <c r="A186" t="s">
        <v>33</v>
      </c>
      <c r="B186" t="s">
        <v>1304</v>
      </c>
      <c r="C186" t="s">
        <v>8738</v>
      </c>
      <c r="D186" t="s">
        <v>17</v>
      </c>
      <c r="E186" t="s">
        <v>22</v>
      </c>
      <c r="F186" t="s">
        <v>10323</v>
      </c>
      <c r="G186" t="s">
        <v>19</v>
      </c>
      <c r="H186" t="s">
        <v>132</v>
      </c>
      <c r="I186" t="s">
        <v>8739</v>
      </c>
      <c r="J186" t="s">
        <v>8740</v>
      </c>
      <c r="K186" t="s">
        <v>8</v>
      </c>
      <c r="L186" t="str">
        <f t="shared" si="5"/>
        <v>Yes</v>
      </c>
    </row>
    <row r="187" spans="1:12" outlineLevel="2" x14ac:dyDescent="0.2">
      <c r="A187" t="s">
        <v>33</v>
      </c>
      <c r="B187" t="s">
        <v>1304</v>
      </c>
      <c r="C187" t="s">
        <v>9786</v>
      </c>
      <c r="D187" t="s">
        <v>67</v>
      </c>
      <c r="E187" t="s">
        <v>276</v>
      </c>
      <c r="F187" t="s">
        <v>10325</v>
      </c>
      <c r="G187" t="s">
        <v>1308</v>
      </c>
      <c r="H187" t="s">
        <v>8</v>
      </c>
      <c r="I187" t="s">
        <v>8</v>
      </c>
      <c r="J187" t="s">
        <v>8</v>
      </c>
      <c r="K187" t="s">
        <v>8</v>
      </c>
      <c r="L187" t="str">
        <f t="shared" si="5"/>
        <v>No</v>
      </c>
    </row>
    <row r="188" spans="1:12" hidden="1" outlineLevel="2" x14ac:dyDescent="0.2">
      <c r="A188" t="s">
        <v>33</v>
      </c>
      <c r="B188" t="s">
        <v>480</v>
      </c>
      <c r="C188" t="s">
        <v>479</v>
      </c>
      <c r="D188" t="s">
        <v>7</v>
      </c>
      <c r="E188" t="s">
        <v>8</v>
      </c>
      <c r="F188" t="s">
        <v>10323</v>
      </c>
      <c r="G188" t="s">
        <v>9</v>
      </c>
      <c r="H188" t="s">
        <v>366</v>
      </c>
      <c r="I188" t="s">
        <v>481</v>
      </c>
      <c r="J188" t="s">
        <v>482</v>
      </c>
      <c r="K188" t="s">
        <v>483</v>
      </c>
    </row>
    <row r="189" spans="1:12" outlineLevel="2" x14ac:dyDescent="0.2">
      <c r="A189" t="s">
        <v>33</v>
      </c>
      <c r="B189" t="s">
        <v>3023</v>
      </c>
      <c r="C189" t="s">
        <v>3022</v>
      </c>
      <c r="D189" t="s">
        <v>17</v>
      </c>
      <c r="E189" t="s">
        <v>22</v>
      </c>
      <c r="F189" t="s">
        <v>10323</v>
      </c>
      <c r="G189" t="s">
        <v>32</v>
      </c>
      <c r="H189" t="s">
        <v>1684</v>
      </c>
      <c r="I189" t="s">
        <v>3024</v>
      </c>
      <c r="J189" t="s">
        <v>3025</v>
      </c>
      <c r="K189" t="s">
        <v>8</v>
      </c>
      <c r="L189" t="str">
        <f>IF(B189&lt;&gt;"",IF(COUNTBLANK(H189:I189)=0, IF(SUMPRODUCT(COUNTIF(H189:I189,KeywordsForIncomplete))&gt;0, "No", "Yes"),"No"),"")</f>
        <v>Yes</v>
      </c>
    </row>
    <row r="190" spans="1:12" hidden="1" outlineLevel="2" x14ac:dyDescent="0.2">
      <c r="A190" t="s">
        <v>33</v>
      </c>
      <c r="B190" t="s">
        <v>397</v>
      </c>
      <c r="C190" t="s">
        <v>396</v>
      </c>
      <c r="D190" t="s">
        <v>7</v>
      </c>
      <c r="E190" t="s">
        <v>8</v>
      </c>
      <c r="F190" t="s">
        <v>10323</v>
      </c>
      <c r="G190" t="s">
        <v>9</v>
      </c>
      <c r="H190" t="s">
        <v>366</v>
      </c>
      <c r="I190" t="s">
        <v>398</v>
      </c>
      <c r="J190" t="s">
        <v>399</v>
      </c>
      <c r="K190" t="s">
        <v>400</v>
      </c>
    </row>
    <row r="191" spans="1:12" hidden="1" outlineLevel="2" x14ac:dyDescent="0.2">
      <c r="A191" t="s">
        <v>33</v>
      </c>
      <c r="B191" t="s">
        <v>397</v>
      </c>
      <c r="C191" t="s">
        <v>1097</v>
      </c>
      <c r="D191" t="s">
        <v>7</v>
      </c>
      <c r="E191" t="s">
        <v>8</v>
      </c>
      <c r="F191" t="s">
        <v>10323</v>
      </c>
      <c r="G191" t="s">
        <v>9</v>
      </c>
      <c r="H191" t="s">
        <v>366</v>
      </c>
      <c r="I191" t="s">
        <v>1098</v>
      </c>
      <c r="J191" t="s">
        <v>1099</v>
      </c>
      <c r="K191" t="s">
        <v>1100</v>
      </c>
    </row>
    <row r="192" spans="1:12" hidden="1" outlineLevel="2" x14ac:dyDescent="0.2">
      <c r="A192" t="s">
        <v>33</v>
      </c>
      <c r="B192" t="s">
        <v>842</v>
      </c>
      <c r="C192" t="s">
        <v>841</v>
      </c>
      <c r="D192" t="s">
        <v>7</v>
      </c>
      <c r="E192" t="s">
        <v>8</v>
      </c>
      <c r="F192" t="s">
        <v>10323</v>
      </c>
      <c r="G192" t="s">
        <v>9</v>
      </c>
      <c r="H192" t="s">
        <v>366</v>
      </c>
      <c r="I192" t="s">
        <v>843</v>
      </c>
      <c r="J192" t="s">
        <v>844</v>
      </c>
      <c r="K192" t="s">
        <v>845</v>
      </c>
    </row>
    <row r="193" spans="1:12" hidden="1" outlineLevel="2" x14ac:dyDescent="0.2">
      <c r="A193" t="s">
        <v>33</v>
      </c>
      <c r="B193" t="s">
        <v>847</v>
      </c>
      <c r="C193" t="s">
        <v>846</v>
      </c>
      <c r="D193" t="s">
        <v>7</v>
      </c>
      <c r="E193" t="s">
        <v>8</v>
      </c>
      <c r="F193" t="s">
        <v>10323</v>
      </c>
      <c r="G193" t="s">
        <v>9</v>
      </c>
      <c r="H193" t="s">
        <v>366</v>
      </c>
      <c r="I193" t="s">
        <v>848</v>
      </c>
      <c r="J193" t="s">
        <v>849</v>
      </c>
      <c r="K193" t="s">
        <v>850</v>
      </c>
    </row>
    <row r="194" spans="1:12" hidden="1" outlineLevel="2" x14ac:dyDescent="0.2">
      <c r="A194" t="s">
        <v>33</v>
      </c>
      <c r="B194" t="s">
        <v>818</v>
      </c>
      <c r="C194" t="s">
        <v>817</v>
      </c>
      <c r="D194" t="s">
        <v>7</v>
      </c>
      <c r="E194" t="s">
        <v>8</v>
      </c>
      <c r="F194" t="s">
        <v>10323</v>
      </c>
      <c r="G194" t="s">
        <v>9</v>
      </c>
      <c r="H194" t="s">
        <v>366</v>
      </c>
      <c r="I194" t="s">
        <v>819</v>
      </c>
      <c r="J194" t="s">
        <v>820</v>
      </c>
      <c r="K194" t="s">
        <v>821</v>
      </c>
    </row>
    <row r="195" spans="1:12" hidden="1" outlineLevel="2" x14ac:dyDescent="0.2">
      <c r="A195" t="s">
        <v>33</v>
      </c>
      <c r="B195" t="s">
        <v>818</v>
      </c>
      <c r="C195" t="s">
        <v>881</v>
      </c>
      <c r="D195" t="s">
        <v>7</v>
      </c>
      <c r="E195" t="s">
        <v>8</v>
      </c>
      <c r="F195" t="s">
        <v>10323</v>
      </c>
      <c r="G195" t="s">
        <v>9</v>
      </c>
      <c r="H195" t="s">
        <v>366</v>
      </c>
      <c r="I195" t="s">
        <v>882</v>
      </c>
      <c r="J195" t="s">
        <v>883</v>
      </c>
      <c r="K195" t="s">
        <v>884</v>
      </c>
    </row>
    <row r="196" spans="1:12" outlineLevel="2" x14ac:dyDescent="0.2">
      <c r="A196" t="s">
        <v>33</v>
      </c>
      <c r="B196" t="s">
        <v>818</v>
      </c>
      <c r="C196" t="s">
        <v>7723</v>
      </c>
      <c r="D196" t="s">
        <v>17</v>
      </c>
      <c r="E196" t="s">
        <v>22</v>
      </c>
      <c r="F196" t="s">
        <v>10323</v>
      </c>
      <c r="G196" t="s">
        <v>115</v>
      </c>
      <c r="H196" t="s">
        <v>7724</v>
      </c>
      <c r="I196" t="s">
        <v>7725</v>
      </c>
      <c r="J196" t="s">
        <v>8</v>
      </c>
      <c r="K196" t="s">
        <v>7726</v>
      </c>
      <c r="L196" t="str">
        <f>IF(B196&lt;&gt;"",IF(COUNTBLANK(H196:I196)=0, IF(SUMPRODUCT(COUNTIF(H196:I196,KeywordsForIncomplete))&gt;0, "No", "Yes"),"No"),"")</f>
        <v>Yes</v>
      </c>
    </row>
    <row r="197" spans="1:12" outlineLevel="2" x14ac:dyDescent="0.2">
      <c r="A197" t="s">
        <v>33</v>
      </c>
      <c r="B197" t="s">
        <v>818</v>
      </c>
      <c r="C197" t="s">
        <v>10117</v>
      </c>
      <c r="D197" t="s">
        <v>17</v>
      </c>
      <c r="E197" t="s">
        <v>317</v>
      </c>
      <c r="F197" t="s">
        <v>10323</v>
      </c>
      <c r="G197" t="s">
        <v>80</v>
      </c>
      <c r="H197" t="s">
        <v>8</v>
      </c>
      <c r="I197" t="s">
        <v>8</v>
      </c>
      <c r="J197" t="s">
        <v>8</v>
      </c>
      <c r="K197" t="s">
        <v>8</v>
      </c>
      <c r="L197" t="str">
        <f>IF(B197&lt;&gt;"",IF(COUNTBLANK(H197:I197)=0, IF(SUMPRODUCT(COUNTIF(H197:I197,KeywordsForIncomplete))&gt;0, "No", "Yes"),"No"),"")</f>
        <v>No</v>
      </c>
    </row>
    <row r="198" spans="1:12" outlineLevel="2" x14ac:dyDescent="0.2">
      <c r="A198" t="s">
        <v>33</v>
      </c>
      <c r="B198" t="s">
        <v>818</v>
      </c>
      <c r="C198" t="s">
        <v>10203</v>
      </c>
      <c r="D198" t="s">
        <v>317</v>
      </c>
      <c r="E198" t="s">
        <v>318</v>
      </c>
      <c r="F198" t="s">
        <v>10323</v>
      </c>
      <c r="G198" t="s">
        <v>80</v>
      </c>
      <c r="H198" t="s">
        <v>8</v>
      </c>
      <c r="I198" t="s">
        <v>8</v>
      </c>
      <c r="J198" t="s">
        <v>8</v>
      </c>
      <c r="K198" t="s">
        <v>8</v>
      </c>
      <c r="L198" t="str">
        <f>IF(B198&lt;&gt;"",IF(COUNTBLANK(H198:I198)=0, IF(SUMPRODUCT(COUNTIF(H198:I198,KeywordsForIncomplete))&gt;0, "No", "Yes"),"No"),"")</f>
        <v>No</v>
      </c>
    </row>
    <row r="199" spans="1:12" hidden="1" outlineLevel="2" x14ac:dyDescent="0.2">
      <c r="A199" t="s">
        <v>33</v>
      </c>
      <c r="B199" t="s">
        <v>950</v>
      </c>
      <c r="C199" t="s">
        <v>949</v>
      </c>
      <c r="D199" t="s">
        <v>7</v>
      </c>
      <c r="E199" t="s">
        <v>8</v>
      </c>
      <c r="F199" t="s">
        <v>10323</v>
      </c>
      <c r="G199" t="s">
        <v>9</v>
      </c>
      <c r="H199" t="s">
        <v>366</v>
      </c>
      <c r="I199" t="s">
        <v>951</v>
      </c>
      <c r="J199" t="s">
        <v>952</v>
      </c>
      <c r="K199" t="s">
        <v>953</v>
      </c>
    </row>
    <row r="200" spans="1:12" hidden="1" outlineLevel="2" x14ac:dyDescent="0.2">
      <c r="A200" t="s">
        <v>33</v>
      </c>
      <c r="B200" t="s">
        <v>524</v>
      </c>
      <c r="C200" t="s">
        <v>523</v>
      </c>
      <c r="D200" t="s">
        <v>7</v>
      </c>
      <c r="E200" t="s">
        <v>8</v>
      </c>
      <c r="F200" t="s">
        <v>10323</v>
      </c>
      <c r="G200" t="s">
        <v>9</v>
      </c>
      <c r="H200" t="s">
        <v>366</v>
      </c>
      <c r="I200" t="s">
        <v>525</v>
      </c>
      <c r="J200" t="s">
        <v>526</v>
      </c>
      <c r="K200" t="s">
        <v>527</v>
      </c>
    </row>
    <row r="201" spans="1:12" hidden="1" outlineLevel="2" x14ac:dyDescent="0.2">
      <c r="A201" t="s">
        <v>33</v>
      </c>
      <c r="B201" t="s">
        <v>1083</v>
      </c>
      <c r="C201" t="s">
        <v>1082</v>
      </c>
      <c r="D201" t="s">
        <v>7</v>
      </c>
      <c r="E201" t="s">
        <v>8</v>
      </c>
      <c r="F201" t="s">
        <v>10323</v>
      </c>
      <c r="G201" t="s">
        <v>9</v>
      </c>
      <c r="H201" t="s">
        <v>366</v>
      </c>
      <c r="I201" t="s">
        <v>1084</v>
      </c>
      <c r="J201" t="s">
        <v>1085</v>
      </c>
      <c r="K201" t="s">
        <v>1086</v>
      </c>
    </row>
    <row r="202" spans="1:12" hidden="1" outlineLevel="2" x14ac:dyDescent="0.2">
      <c r="A202" t="s">
        <v>33</v>
      </c>
      <c r="B202" t="s">
        <v>916</v>
      </c>
      <c r="C202" t="s">
        <v>915</v>
      </c>
      <c r="D202" t="s">
        <v>7</v>
      </c>
      <c r="E202" t="s">
        <v>8</v>
      </c>
      <c r="F202" t="s">
        <v>10323</v>
      </c>
      <c r="G202" t="s">
        <v>9</v>
      </c>
      <c r="H202" t="s">
        <v>366</v>
      </c>
      <c r="I202" t="s">
        <v>917</v>
      </c>
      <c r="J202" t="s">
        <v>918</v>
      </c>
      <c r="K202" t="s">
        <v>919</v>
      </c>
    </row>
    <row r="203" spans="1:12" outlineLevel="2" x14ac:dyDescent="0.2">
      <c r="A203" t="s">
        <v>33</v>
      </c>
      <c r="B203" t="s">
        <v>3018</v>
      </c>
      <c r="C203" t="s">
        <v>3017</v>
      </c>
      <c r="D203" t="s">
        <v>17</v>
      </c>
      <c r="E203" t="s">
        <v>22</v>
      </c>
      <c r="F203" t="s">
        <v>10323</v>
      </c>
      <c r="G203" t="s">
        <v>32</v>
      </c>
      <c r="H203" t="s">
        <v>3019</v>
      </c>
      <c r="I203" t="s">
        <v>3020</v>
      </c>
      <c r="J203" t="s">
        <v>3021</v>
      </c>
      <c r="K203" t="s">
        <v>8</v>
      </c>
      <c r="L203" t="str">
        <f>IF(B203&lt;&gt;"",IF(COUNTBLANK(H203:I203)=0, IF(SUMPRODUCT(COUNTIF(H203:I203,KeywordsForIncomplete))&gt;0, "No", "Yes"),"No"),"")</f>
        <v>Yes</v>
      </c>
    </row>
    <row r="204" spans="1:12" hidden="1" outlineLevel="2" x14ac:dyDescent="0.2">
      <c r="A204" t="s">
        <v>33</v>
      </c>
      <c r="B204" t="s">
        <v>832</v>
      </c>
      <c r="C204" t="s">
        <v>831</v>
      </c>
      <c r="D204" t="s">
        <v>7</v>
      </c>
      <c r="E204" t="s">
        <v>8</v>
      </c>
      <c r="F204" t="s">
        <v>10323</v>
      </c>
      <c r="G204" t="s">
        <v>9</v>
      </c>
      <c r="H204" t="s">
        <v>366</v>
      </c>
      <c r="I204" t="s">
        <v>833</v>
      </c>
      <c r="J204" t="s">
        <v>834</v>
      </c>
      <c r="K204" t="s">
        <v>835</v>
      </c>
    </row>
    <row r="205" spans="1:12" hidden="1" outlineLevel="2" x14ac:dyDescent="0.2">
      <c r="A205" t="s">
        <v>33</v>
      </c>
      <c r="B205" t="s">
        <v>837</v>
      </c>
      <c r="C205" t="s">
        <v>836</v>
      </c>
      <c r="D205" t="s">
        <v>7</v>
      </c>
      <c r="E205" t="s">
        <v>8</v>
      </c>
      <c r="F205" t="s">
        <v>10323</v>
      </c>
      <c r="G205" t="s">
        <v>9</v>
      </c>
      <c r="H205" t="s">
        <v>366</v>
      </c>
      <c r="I205" t="s">
        <v>838</v>
      </c>
      <c r="J205" t="s">
        <v>839</v>
      </c>
      <c r="K205" t="s">
        <v>840</v>
      </c>
    </row>
    <row r="206" spans="1:12" hidden="1" outlineLevel="2" x14ac:dyDescent="0.2">
      <c r="A206" t="s">
        <v>33</v>
      </c>
      <c r="B206" t="s">
        <v>852</v>
      </c>
      <c r="C206" t="s">
        <v>851</v>
      </c>
      <c r="D206" t="s">
        <v>7</v>
      </c>
      <c r="E206" t="s">
        <v>8</v>
      </c>
      <c r="F206" t="s">
        <v>10323</v>
      </c>
      <c r="G206" t="s">
        <v>9</v>
      </c>
      <c r="H206" t="s">
        <v>11</v>
      </c>
      <c r="I206" t="s">
        <v>853</v>
      </c>
      <c r="J206" t="s">
        <v>854</v>
      </c>
      <c r="K206" t="s">
        <v>855</v>
      </c>
    </row>
    <row r="207" spans="1:12" hidden="1" outlineLevel="2" x14ac:dyDescent="0.2">
      <c r="A207" t="s">
        <v>33</v>
      </c>
      <c r="B207" t="s">
        <v>622</v>
      </c>
      <c r="C207" t="s">
        <v>621</v>
      </c>
      <c r="D207" t="s">
        <v>7</v>
      </c>
      <c r="E207" t="s">
        <v>8</v>
      </c>
      <c r="F207" t="s">
        <v>10323</v>
      </c>
      <c r="G207" t="s">
        <v>9</v>
      </c>
      <c r="H207" t="s">
        <v>366</v>
      </c>
      <c r="I207" t="s">
        <v>623</v>
      </c>
      <c r="J207" t="s">
        <v>624</v>
      </c>
      <c r="K207" t="s">
        <v>625</v>
      </c>
    </row>
    <row r="208" spans="1:12" hidden="1" outlineLevel="2" x14ac:dyDescent="0.2">
      <c r="A208" t="s">
        <v>33</v>
      </c>
      <c r="B208" t="s">
        <v>622</v>
      </c>
      <c r="C208" t="s">
        <v>715</v>
      </c>
      <c r="D208" t="s">
        <v>7</v>
      </c>
      <c r="E208" t="s">
        <v>8</v>
      </c>
      <c r="F208" t="s">
        <v>10323</v>
      </c>
      <c r="G208" t="s">
        <v>9</v>
      </c>
      <c r="H208" t="s">
        <v>716</v>
      </c>
      <c r="I208" t="s">
        <v>717</v>
      </c>
      <c r="J208" t="s">
        <v>718</v>
      </c>
      <c r="K208" t="s">
        <v>719</v>
      </c>
    </row>
    <row r="209" spans="1:12" outlineLevel="2" x14ac:dyDescent="0.2">
      <c r="A209" t="s">
        <v>33</v>
      </c>
      <c r="B209" t="s">
        <v>622</v>
      </c>
      <c r="C209" t="s">
        <v>3026</v>
      </c>
      <c r="D209" t="s">
        <v>17</v>
      </c>
      <c r="E209" t="s">
        <v>113</v>
      </c>
      <c r="F209" t="s">
        <v>10323</v>
      </c>
      <c r="G209" t="s">
        <v>32</v>
      </c>
      <c r="H209" t="s">
        <v>3027</v>
      </c>
      <c r="I209" t="s">
        <v>3028</v>
      </c>
      <c r="J209" t="s">
        <v>3029</v>
      </c>
      <c r="K209" t="s">
        <v>3030</v>
      </c>
      <c r="L209" t="str">
        <f>IF(B209&lt;&gt;"",IF(COUNTBLANK(H209:I209)=0, IF(SUMPRODUCT(COUNTIF(H209:I209,KeywordsForIncomplete))&gt;0, "No", "Yes"),"No"),"")</f>
        <v>Yes</v>
      </c>
    </row>
    <row r="210" spans="1:12" outlineLevel="2" x14ac:dyDescent="0.2">
      <c r="A210" t="s">
        <v>33</v>
      </c>
      <c r="B210" t="s">
        <v>3049</v>
      </c>
      <c r="C210" t="s">
        <v>3048</v>
      </c>
      <c r="D210" t="s">
        <v>17</v>
      </c>
      <c r="E210" t="s">
        <v>22</v>
      </c>
      <c r="F210" t="s">
        <v>10323</v>
      </c>
      <c r="G210" t="s">
        <v>32</v>
      </c>
      <c r="H210" t="s">
        <v>1684</v>
      </c>
      <c r="I210" t="s">
        <v>3050</v>
      </c>
      <c r="J210" t="s">
        <v>3051</v>
      </c>
      <c r="K210" t="s">
        <v>8</v>
      </c>
      <c r="L210" t="str">
        <f>IF(B210&lt;&gt;"",IF(COUNTBLANK(H210:I210)=0, IF(SUMPRODUCT(COUNTIF(H210:I210,KeywordsForIncomplete))&gt;0, "No", "Yes"),"No"),"")</f>
        <v>Yes</v>
      </c>
    </row>
    <row r="211" spans="1:12" hidden="1" outlineLevel="2" x14ac:dyDescent="0.2">
      <c r="A211" t="s">
        <v>33</v>
      </c>
      <c r="B211" t="s">
        <v>823</v>
      </c>
      <c r="C211" t="s">
        <v>822</v>
      </c>
      <c r="D211" t="s">
        <v>7</v>
      </c>
      <c r="E211" t="s">
        <v>8</v>
      </c>
      <c r="F211" t="s">
        <v>10323</v>
      </c>
      <c r="G211" t="s">
        <v>9</v>
      </c>
      <c r="H211" t="s">
        <v>366</v>
      </c>
      <c r="I211" t="s">
        <v>824</v>
      </c>
      <c r="J211" t="s">
        <v>825</v>
      </c>
      <c r="K211" t="s">
        <v>826</v>
      </c>
    </row>
    <row r="212" spans="1:12" hidden="1" outlineLevel="2" x14ac:dyDescent="0.2">
      <c r="A212" t="s">
        <v>33</v>
      </c>
      <c r="B212" t="s">
        <v>823</v>
      </c>
      <c r="C212" t="s">
        <v>827</v>
      </c>
      <c r="D212" t="s">
        <v>7</v>
      </c>
      <c r="E212" t="s">
        <v>8</v>
      </c>
      <c r="F212" t="s">
        <v>10323</v>
      </c>
      <c r="G212" t="s">
        <v>9</v>
      </c>
      <c r="H212" t="s">
        <v>366</v>
      </c>
      <c r="I212" t="s">
        <v>828</v>
      </c>
      <c r="J212" t="s">
        <v>829</v>
      </c>
      <c r="K212" t="s">
        <v>830</v>
      </c>
    </row>
    <row r="213" spans="1:12" hidden="1" outlineLevel="2" x14ac:dyDescent="0.2">
      <c r="A213" t="s">
        <v>33</v>
      </c>
      <c r="B213" t="s">
        <v>823</v>
      </c>
      <c r="C213" t="s">
        <v>1163</v>
      </c>
      <c r="D213" t="s">
        <v>7</v>
      </c>
      <c r="E213" t="s">
        <v>8</v>
      </c>
      <c r="F213" t="s">
        <v>10323</v>
      </c>
      <c r="G213" t="s">
        <v>9</v>
      </c>
      <c r="H213" t="s">
        <v>11</v>
      </c>
      <c r="I213" t="s">
        <v>8</v>
      </c>
      <c r="J213" t="s">
        <v>101</v>
      </c>
      <c r="K213" t="s">
        <v>101</v>
      </c>
    </row>
    <row r="214" spans="1:12" hidden="1" outlineLevel="2" x14ac:dyDescent="0.2">
      <c r="A214" t="s">
        <v>33</v>
      </c>
      <c r="B214" t="s">
        <v>857</v>
      </c>
      <c r="C214" t="s">
        <v>856</v>
      </c>
      <c r="D214" t="s">
        <v>7</v>
      </c>
      <c r="E214" t="s">
        <v>8</v>
      </c>
      <c r="F214" t="s">
        <v>10323</v>
      </c>
      <c r="G214" t="s">
        <v>9</v>
      </c>
      <c r="H214" t="s">
        <v>366</v>
      </c>
      <c r="I214" t="s">
        <v>858</v>
      </c>
      <c r="J214" t="s">
        <v>859</v>
      </c>
      <c r="K214" t="s">
        <v>860</v>
      </c>
    </row>
    <row r="215" spans="1:12" hidden="1" outlineLevel="2" x14ac:dyDescent="0.2">
      <c r="A215" t="s">
        <v>33</v>
      </c>
      <c r="B215" t="s">
        <v>857</v>
      </c>
      <c r="C215" t="s">
        <v>1101</v>
      </c>
      <c r="D215" t="s">
        <v>7</v>
      </c>
      <c r="E215" t="s">
        <v>8</v>
      </c>
      <c r="F215" t="s">
        <v>10323</v>
      </c>
      <c r="G215" t="s">
        <v>9</v>
      </c>
      <c r="H215" t="s">
        <v>366</v>
      </c>
      <c r="I215" t="s">
        <v>1102</v>
      </c>
      <c r="J215" t="s">
        <v>1103</v>
      </c>
      <c r="K215" t="s">
        <v>1104</v>
      </c>
    </row>
    <row r="216" spans="1:12" hidden="1" outlineLevel="2" x14ac:dyDescent="0.2">
      <c r="A216" t="s">
        <v>33</v>
      </c>
      <c r="B216" t="s">
        <v>405</v>
      </c>
      <c r="C216" t="s">
        <v>404</v>
      </c>
      <c r="D216" t="s">
        <v>7</v>
      </c>
      <c r="E216" t="s">
        <v>8</v>
      </c>
      <c r="F216" t="s">
        <v>10323</v>
      </c>
      <c r="G216" t="s">
        <v>9</v>
      </c>
      <c r="H216" t="s">
        <v>366</v>
      </c>
      <c r="I216" t="s">
        <v>406</v>
      </c>
      <c r="J216" t="s">
        <v>407</v>
      </c>
      <c r="K216" t="s">
        <v>408</v>
      </c>
    </row>
    <row r="217" spans="1:12" hidden="1" outlineLevel="2" x14ac:dyDescent="0.2">
      <c r="A217" t="s">
        <v>33</v>
      </c>
      <c r="B217" t="s">
        <v>1048</v>
      </c>
      <c r="C217" t="s">
        <v>1047</v>
      </c>
      <c r="D217" t="s">
        <v>7</v>
      </c>
      <c r="E217" t="s">
        <v>8</v>
      </c>
      <c r="F217" t="s">
        <v>10323</v>
      </c>
      <c r="G217" t="s">
        <v>9</v>
      </c>
      <c r="H217" t="s">
        <v>366</v>
      </c>
      <c r="I217" t="s">
        <v>1049</v>
      </c>
      <c r="J217" t="s">
        <v>1050</v>
      </c>
      <c r="K217" t="s">
        <v>1051</v>
      </c>
    </row>
    <row r="218" spans="1:12" hidden="1" outlineLevel="2" x14ac:dyDescent="0.2">
      <c r="A218" t="s">
        <v>33</v>
      </c>
      <c r="B218" t="s">
        <v>645</v>
      </c>
      <c r="C218" t="s">
        <v>644</v>
      </c>
      <c r="D218" t="s">
        <v>7</v>
      </c>
      <c r="E218" t="s">
        <v>8</v>
      </c>
      <c r="F218" t="s">
        <v>10323</v>
      </c>
      <c r="G218" t="s">
        <v>9</v>
      </c>
      <c r="H218" t="s">
        <v>366</v>
      </c>
      <c r="I218" t="s">
        <v>646</v>
      </c>
      <c r="J218" t="s">
        <v>647</v>
      </c>
      <c r="K218" t="s">
        <v>648</v>
      </c>
    </row>
    <row r="219" spans="1:12" hidden="1" outlineLevel="2" x14ac:dyDescent="0.2">
      <c r="A219" t="s">
        <v>33</v>
      </c>
      <c r="B219" t="s">
        <v>965</v>
      </c>
      <c r="C219" t="s">
        <v>964</v>
      </c>
      <c r="D219" t="s">
        <v>7</v>
      </c>
      <c r="E219" t="s">
        <v>8</v>
      </c>
      <c r="F219" t="s">
        <v>10323</v>
      </c>
      <c r="G219" t="s">
        <v>9</v>
      </c>
      <c r="H219" t="s">
        <v>366</v>
      </c>
      <c r="I219" t="s">
        <v>966</v>
      </c>
      <c r="J219" t="s">
        <v>967</v>
      </c>
      <c r="K219" t="s">
        <v>968</v>
      </c>
    </row>
    <row r="220" spans="1:12" hidden="1" outlineLevel="2" x14ac:dyDescent="0.2">
      <c r="A220" t="s">
        <v>33</v>
      </c>
      <c r="B220" t="s">
        <v>583</v>
      </c>
      <c r="C220" t="s">
        <v>582</v>
      </c>
      <c r="D220" t="s">
        <v>7</v>
      </c>
      <c r="E220" t="s">
        <v>8</v>
      </c>
      <c r="F220" t="s">
        <v>10323</v>
      </c>
      <c r="G220" t="s">
        <v>9</v>
      </c>
      <c r="H220" t="s">
        <v>16</v>
      </c>
      <c r="K220" t="s">
        <v>584</v>
      </c>
    </row>
    <row r="221" spans="1:12" hidden="1" outlineLevel="2" x14ac:dyDescent="0.2">
      <c r="A221" t="s">
        <v>33</v>
      </c>
      <c r="B221" t="s">
        <v>583</v>
      </c>
      <c r="C221" t="s">
        <v>626</v>
      </c>
      <c r="D221" t="s">
        <v>7</v>
      </c>
      <c r="E221" t="s">
        <v>8</v>
      </c>
      <c r="F221" t="s">
        <v>10323</v>
      </c>
      <c r="G221" t="s">
        <v>9</v>
      </c>
      <c r="H221" t="s">
        <v>366</v>
      </c>
      <c r="I221" t="s">
        <v>627</v>
      </c>
      <c r="J221" t="s">
        <v>628</v>
      </c>
      <c r="K221" t="s">
        <v>629</v>
      </c>
    </row>
    <row r="222" spans="1:12" hidden="1" outlineLevel="2" x14ac:dyDescent="0.2">
      <c r="A222" t="s">
        <v>33</v>
      </c>
      <c r="B222" t="s">
        <v>786</v>
      </c>
      <c r="C222" t="s">
        <v>785</v>
      </c>
      <c r="D222" t="s">
        <v>7</v>
      </c>
      <c r="E222" t="s">
        <v>8</v>
      </c>
      <c r="F222" t="s">
        <v>10323</v>
      </c>
      <c r="G222" t="s">
        <v>9</v>
      </c>
      <c r="H222" t="s">
        <v>366</v>
      </c>
      <c r="I222" t="s">
        <v>787</v>
      </c>
      <c r="J222" t="s">
        <v>788</v>
      </c>
      <c r="K222" t="s">
        <v>789</v>
      </c>
    </row>
    <row r="223" spans="1:12" hidden="1" outlineLevel="2" x14ac:dyDescent="0.2">
      <c r="A223" t="s">
        <v>33</v>
      </c>
      <c r="B223" t="s">
        <v>664</v>
      </c>
      <c r="C223" t="s">
        <v>663</v>
      </c>
      <c r="D223" t="s">
        <v>7</v>
      </c>
      <c r="E223" t="s">
        <v>8</v>
      </c>
      <c r="F223" t="s">
        <v>10323</v>
      </c>
      <c r="G223" t="s">
        <v>9</v>
      </c>
      <c r="H223" t="s">
        <v>366</v>
      </c>
      <c r="I223" t="s">
        <v>665</v>
      </c>
      <c r="J223" t="s">
        <v>666</v>
      </c>
      <c r="K223" t="s">
        <v>667</v>
      </c>
    </row>
    <row r="224" spans="1:12" outlineLevel="2" x14ac:dyDescent="0.2">
      <c r="A224" t="s">
        <v>33</v>
      </c>
      <c r="B224" t="s">
        <v>7846</v>
      </c>
      <c r="C224" t="s">
        <v>7845</v>
      </c>
      <c r="D224" t="s">
        <v>17</v>
      </c>
      <c r="E224" t="s">
        <v>22</v>
      </c>
      <c r="F224" t="s">
        <v>10323</v>
      </c>
      <c r="G224" t="s">
        <v>32</v>
      </c>
      <c r="H224" t="s">
        <v>5055</v>
      </c>
      <c r="I224" t="s">
        <v>7847</v>
      </c>
      <c r="J224" t="s">
        <v>7848</v>
      </c>
      <c r="K224" t="s">
        <v>8</v>
      </c>
      <c r="L224" t="str">
        <f>IF(B224&lt;&gt;"",IF(COUNTBLANK(H224:I224)=0, IF(SUMPRODUCT(COUNTIF(H224:I224,KeywordsForIncomplete))&gt;0, "No", "Yes"),"No"),"")</f>
        <v>Yes</v>
      </c>
    </row>
    <row r="225" spans="1:12" hidden="1" outlineLevel="2" x14ac:dyDescent="0.2">
      <c r="A225" t="s">
        <v>33</v>
      </c>
      <c r="B225" t="s">
        <v>711</v>
      </c>
      <c r="C225" t="s">
        <v>710</v>
      </c>
      <c r="D225" t="s">
        <v>7</v>
      </c>
      <c r="E225" t="s">
        <v>8</v>
      </c>
      <c r="F225" t="s">
        <v>10323</v>
      </c>
      <c r="G225" t="s">
        <v>9</v>
      </c>
      <c r="H225" t="s">
        <v>366</v>
      </c>
      <c r="I225" t="s">
        <v>712</v>
      </c>
      <c r="J225" t="s">
        <v>713</v>
      </c>
      <c r="K225" t="s">
        <v>714</v>
      </c>
    </row>
    <row r="226" spans="1:12" hidden="1" outlineLevel="2" x14ac:dyDescent="0.2">
      <c r="A226" t="s">
        <v>33</v>
      </c>
      <c r="B226" t="s">
        <v>776</v>
      </c>
      <c r="C226" t="s">
        <v>775</v>
      </c>
      <c r="D226" t="s">
        <v>7</v>
      </c>
      <c r="E226" t="s">
        <v>8</v>
      </c>
      <c r="F226" t="s">
        <v>10323</v>
      </c>
      <c r="G226" t="s">
        <v>9</v>
      </c>
      <c r="H226" t="s">
        <v>366</v>
      </c>
      <c r="I226" t="s">
        <v>777</v>
      </c>
      <c r="J226" t="s">
        <v>778</v>
      </c>
      <c r="K226" t="s">
        <v>779</v>
      </c>
    </row>
    <row r="227" spans="1:12" outlineLevel="2" x14ac:dyDescent="0.2">
      <c r="A227" t="s">
        <v>33</v>
      </c>
      <c r="B227" t="s">
        <v>7838</v>
      </c>
      <c r="C227" t="s">
        <v>7837</v>
      </c>
      <c r="D227" t="s">
        <v>17</v>
      </c>
      <c r="E227" t="s">
        <v>22</v>
      </c>
      <c r="F227" t="s">
        <v>10323</v>
      </c>
      <c r="G227" t="s">
        <v>32</v>
      </c>
      <c r="H227" t="s">
        <v>1674</v>
      </c>
      <c r="I227" t="s">
        <v>7839</v>
      </c>
      <c r="J227" t="s">
        <v>7840</v>
      </c>
      <c r="K227" t="s">
        <v>8</v>
      </c>
      <c r="L227" t="str">
        <f>IF(B227&lt;&gt;"",IF(COUNTBLANK(H227:I227)=0, IF(SUMPRODUCT(COUNTIF(H227:I227,KeywordsForIncomplete))&gt;0, "No", "Yes"),"No"),"")</f>
        <v>Yes</v>
      </c>
    </row>
    <row r="228" spans="1:12" outlineLevel="2" x14ac:dyDescent="0.2">
      <c r="A228" t="s">
        <v>33</v>
      </c>
      <c r="B228" t="s">
        <v>7842</v>
      </c>
      <c r="C228" t="s">
        <v>7841</v>
      </c>
      <c r="D228" t="s">
        <v>17</v>
      </c>
      <c r="E228" t="s">
        <v>22</v>
      </c>
      <c r="F228" t="s">
        <v>10323</v>
      </c>
      <c r="G228" t="s">
        <v>32</v>
      </c>
      <c r="H228" t="s">
        <v>5055</v>
      </c>
      <c r="I228" t="s">
        <v>7843</v>
      </c>
      <c r="J228" t="s">
        <v>7844</v>
      </c>
      <c r="K228" t="s">
        <v>8</v>
      </c>
      <c r="L228" t="str">
        <f>IF(B228&lt;&gt;"",IF(COUNTBLANK(H228:I228)=0, IF(SUMPRODUCT(COUNTIF(H228:I228,KeywordsForIncomplete))&gt;0, "No", "Yes"),"No"),"")</f>
        <v>Yes</v>
      </c>
    </row>
    <row r="229" spans="1:12" hidden="1" outlineLevel="2" x14ac:dyDescent="0.2">
      <c r="A229" t="s">
        <v>33</v>
      </c>
      <c r="B229" t="s">
        <v>549</v>
      </c>
      <c r="C229" t="s">
        <v>548</v>
      </c>
      <c r="D229" t="s">
        <v>7</v>
      </c>
      <c r="E229" t="s">
        <v>8</v>
      </c>
      <c r="F229" t="s">
        <v>10323</v>
      </c>
      <c r="G229" t="s">
        <v>9</v>
      </c>
      <c r="H229" t="s">
        <v>366</v>
      </c>
      <c r="I229" t="s">
        <v>550</v>
      </c>
      <c r="J229" t="s">
        <v>551</v>
      </c>
      <c r="K229" t="s">
        <v>552</v>
      </c>
    </row>
    <row r="230" spans="1:12" hidden="1" outlineLevel="2" x14ac:dyDescent="0.2">
      <c r="A230" t="s">
        <v>33</v>
      </c>
      <c r="B230" t="s">
        <v>1131</v>
      </c>
      <c r="C230" t="s">
        <v>1130</v>
      </c>
      <c r="D230" t="s">
        <v>7</v>
      </c>
      <c r="E230" t="s">
        <v>8</v>
      </c>
      <c r="F230" t="s">
        <v>10323</v>
      </c>
      <c r="G230" t="s">
        <v>9</v>
      </c>
      <c r="H230" t="s">
        <v>366</v>
      </c>
      <c r="I230" t="s">
        <v>1132</v>
      </c>
      <c r="J230" t="s">
        <v>1133</v>
      </c>
      <c r="K230" t="s">
        <v>1134</v>
      </c>
    </row>
    <row r="231" spans="1:12" outlineLevel="2" x14ac:dyDescent="0.2">
      <c r="A231" t="s">
        <v>33</v>
      </c>
      <c r="B231" t="s">
        <v>1131</v>
      </c>
      <c r="C231" t="s">
        <v>7849</v>
      </c>
      <c r="D231" t="s">
        <v>17</v>
      </c>
      <c r="E231" t="s">
        <v>22</v>
      </c>
      <c r="F231" t="s">
        <v>10323</v>
      </c>
      <c r="G231" t="s">
        <v>32</v>
      </c>
      <c r="H231" t="s">
        <v>5055</v>
      </c>
      <c r="I231" t="s">
        <v>7850</v>
      </c>
      <c r="J231" t="s">
        <v>7851</v>
      </c>
      <c r="K231" t="s">
        <v>8</v>
      </c>
      <c r="L231" t="str">
        <f>IF(B231&lt;&gt;"",IF(COUNTBLANK(H231:I231)=0, IF(SUMPRODUCT(COUNTIF(H231:I231,KeywordsForIncomplete))&gt;0, "No", "Yes"),"No"),"")</f>
        <v>Yes</v>
      </c>
    </row>
    <row r="232" spans="1:12" outlineLevel="2" x14ac:dyDescent="0.2">
      <c r="A232" t="s">
        <v>33</v>
      </c>
      <c r="B232" t="s">
        <v>1131</v>
      </c>
      <c r="C232" t="s">
        <v>7852</v>
      </c>
      <c r="D232" t="s">
        <v>17</v>
      </c>
      <c r="E232" t="s">
        <v>22</v>
      </c>
      <c r="F232" t="s">
        <v>10323</v>
      </c>
      <c r="G232" t="s">
        <v>32</v>
      </c>
      <c r="H232" t="s">
        <v>5055</v>
      </c>
      <c r="I232" t="s">
        <v>7853</v>
      </c>
      <c r="J232" t="s">
        <v>7854</v>
      </c>
      <c r="K232" t="s">
        <v>8</v>
      </c>
      <c r="L232" t="str">
        <f>IF(B232&lt;&gt;"",IF(COUNTBLANK(H232:I232)=0, IF(SUMPRODUCT(COUNTIF(H232:I232,KeywordsForIncomplete))&gt;0, "No", "Yes"),"No"),"")</f>
        <v>Yes</v>
      </c>
    </row>
    <row r="233" spans="1:12" hidden="1" outlineLevel="2" x14ac:dyDescent="0.2">
      <c r="A233" t="s">
        <v>33</v>
      </c>
      <c r="B233" t="s">
        <v>808</v>
      </c>
      <c r="C233" t="s">
        <v>807</v>
      </c>
      <c r="D233" t="s">
        <v>7</v>
      </c>
      <c r="E233" t="s">
        <v>8</v>
      </c>
      <c r="F233" t="s">
        <v>10323</v>
      </c>
      <c r="G233" t="s">
        <v>9</v>
      </c>
      <c r="H233" t="s">
        <v>366</v>
      </c>
      <c r="I233" t="s">
        <v>809</v>
      </c>
      <c r="J233" t="s">
        <v>810</v>
      </c>
      <c r="K233" t="s">
        <v>811</v>
      </c>
    </row>
    <row r="234" spans="1:12" hidden="1" outlineLevel="2" x14ac:dyDescent="0.2">
      <c r="A234" t="s">
        <v>33</v>
      </c>
      <c r="B234" t="s">
        <v>444</v>
      </c>
      <c r="C234" t="s">
        <v>443</v>
      </c>
      <c r="D234" t="s">
        <v>7</v>
      </c>
      <c r="E234" t="s">
        <v>8</v>
      </c>
      <c r="F234" t="s">
        <v>10323</v>
      </c>
      <c r="G234" t="s">
        <v>9</v>
      </c>
      <c r="H234" t="s">
        <v>366</v>
      </c>
      <c r="I234" t="s">
        <v>445</v>
      </c>
      <c r="J234" t="s">
        <v>446</v>
      </c>
      <c r="K234" t="s">
        <v>447</v>
      </c>
    </row>
    <row r="235" spans="1:12" hidden="1" outlineLevel="2" x14ac:dyDescent="0.2">
      <c r="A235" t="s">
        <v>33</v>
      </c>
      <c r="B235" t="s">
        <v>444</v>
      </c>
      <c r="C235" t="s">
        <v>803</v>
      </c>
      <c r="D235" t="s">
        <v>7</v>
      </c>
      <c r="E235" t="s">
        <v>8</v>
      </c>
      <c r="F235" t="s">
        <v>10323</v>
      </c>
      <c r="G235" t="s">
        <v>9</v>
      </c>
      <c r="H235" t="s">
        <v>366</v>
      </c>
      <c r="I235" t="s">
        <v>804</v>
      </c>
      <c r="J235" t="s">
        <v>805</v>
      </c>
      <c r="K235" t="s">
        <v>806</v>
      </c>
    </row>
    <row r="236" spans="1:12" outlineLevel="2" x14ac:dyDescent="0.2">
      <c r="A236" t="s">
        <v>33</v>
      </c>
      <c r="B236" t="s">
        <v>7856</v>
      </c>
      <c r="C236" t="s">
        <v>7855</v>
      </c>
      <c r="D236" t="s">
        <v>17</v>
      </c>
      <c r="E236" t="s">
        <v>22</v>
      </c>
      <c r="F236" t="s">
        <v>10323</v>
      </c>
      <c r="G236" t="s">
        <v>32</v>
      </c>
      <c r="H236" t="s">
        <v>1674</v>
      </c>
      <c r="I236" t="s">
        <v>7857</v>
      </c>
      <c r="J236" t="s">
        <v>7858</v>
      </c>
      <c r="K236" t="s">
        <v>8</v>
      </c>
      <c r="L236" t="str">
        <f>IF(B236&lt;&gt;"",IF(COUNTBLANK(H236:I236)=0, IF(SUMPRODUCT(COUNTIF(H236:I236,KeywordsForIncomplete))&gt;0, "No", "Yes"),"No"),"")</f>
        <v>Yes</v>
      </c>
    </row>
    <row r="237" spans="1:12" outlineLevel="2" x14ac:dyDescent="0.2">
      <c r="A237" t="s">
        <v>33</v>
      </c>
      <c r="B237" t="s">
        <v>7856</v>
      </c>
      <c r="C237" t="s">
        <v>7859</v>
      </c>
      <c r="D237" t="s">
        <v>17</v>
      </c>
      <c r="E237" t="s">
        <v>22</v>
      </c>
      <c r="F237" t="s">
        <v>10323</v>
      </c>
      <c r="G237" t="s">
        <v>32</v>
      </c>
      <c r="H237" t="s">
        <v>1674</v>
      </c>
      <c r="I237" t="s">
        <v>7860</v>
      </c>
      <c r="J237" t="s">
        <v>7861</v>
      </c>
      <c r="K237" t="s">
        <v>8</v>
      </c>
      <c r="L237" t="str">
        <f>IF(B237&lt;&gt;"",IF(COUNTBLANK(H237:I237)=0, IF(SUMPRODUCT(COUNTIF(H237:I237,KeywordsForIncomplete))&gt;0, "No", "Yes"),"No"),"")</f>
        <v>Yes</v>
      </c>
    </row>
    <row r="238" spans="1:12" hidden="1" outlineLevel="2" x14ac:dyDescent="0.2">
      <c r="A238" t="s">
        <v>33</v>
      </c>
      <c r="B238" t="s">
        <v>1088</v>
      </c>
      <c r="C238" t="s">
        <v>1087</v>
      </c>
      <c r="D238" t="s">
        <v>7</v>
      </c>
      <c r="E238" t="s">
        <v>8</v>
      </c>
      <c r="F238" t="s">
        <v>10323</v>
      </c>
      <c r="G238" t="s">
        <v>9</v>
      </c>
      <c r="H238" t="s">
        <v>356</v>
      </c>
      <c r="I238" t="s">
        <v>1089</v>
      </c>
      <c r="J238" t="s">
        <v>1090</v>
      </c>
      <c r="K238" t="s">
        <v>1091</v>
      </c>
    </row>
    <row r="239" spans="1:12" hidden="1" outlineLevel="2" x14ac:dyDescent="0.2">
      <c r="A239" t="s">
        <v>33</v>
      </c>
      <c r="B239" t="s">
        <v>1126</v>
      </c>
      <c r="C239" t="s">
        <v>1125</v>
      </c>
      <c r="D239" t="s">
        <v>7</v>
      </c>
      <c r="E239" t="s">
        <v>8</v>
      </c>
      <c r="F239" t="s">
        <v>10323</v>
      </c>
      <c r="G239" t="s">
        <v>9</v>
      </c>
      <c r="H239" t="s">
        <v>356</v>
      </c>
      <c r="I239" t="s">
        <v>1127</v>
      </c>
      <c r="J239" t="s">
        <v>1128</v>
      </c>
      <c r="K239" t="s">
        <v>1129</v>
      </c>
    </row>
    <row r="240" spans="1:12" hidden="1" outlineLevel="2" x14ac:dyDescent="0.2">
      <c r="A240" t="s">
        <v>33</v>
      </c>
      <c r="B240" t="s">
        <v>1116</v>
      </c>
      <c r="C240" t="s">
        <v>1115</v>
      </c>
      <c r="D240" t="s">
        <v>7</v>
      </c>
      <c r="E240" t="s">
        <v>8</v>
      </c>
      <c r="F240" t="s">
        <v>10323</v>
      </c>
      <c r="G240" t="s">
        <v>9</v>
      </c>
      <c r="H240" t="s">
        <v>366</v>
      </c>
      <c r="I240" t="s">
        <v>1117</v>
      </c>
      <c r="J240" t="s">
        <v>1118</v>
      </c>
      <c r="K240" t="s">
        <v>1119</v>
      </c>
    </row>
    <row r="241" spans="1:12" hidden="1" outlineLevel="2" x14ac:dyDescent="0.2">
      <c r="A241" t="s">
        <v>33</v>
      </c>
      <c r="B241" t="s">
        <v>371</v>
      </c>
      <c r="C241" t="s">
        <v>370</v>
      </c>
      <c r="D241" t="s">
        <v>7</v>
      </c>
      <c r="E241" t="s">
        <v>8</v>
      </c>
      <c r="F241" t="s">
        <v>10323</v>
      </c>
      <c r="G241" t="s">
        <v>9</v>
      </c>
      <c r="H241" t="s">
        <v>372</v>
      </c>
      <c r="I241" t="s">
        <v>8</v>
      </c>
      <c r="K241" t="s">
        <v>373</v>
      </c>
    </row>
    <row r="242" spans="1:12" hidden="1" outlineLevel="2" x14ac:dyDescent="0.2">
      <c r="A242" t="s">
        <v>33</v>
      </c>
      <c r="B242" t="s">
        <v>813</v>
      </c>
      <c r="C242" t="s">
        <v>812</v>
      </c>
      <c r="D242" t="s">
        <v>7</v>
      </c>
      <c r="E242" t="s">
        <v>8</v>
      </c>
      <c r="F242" t="s">
        <v>10323</v>
      </c>
      <c r="G242" t="s">
        <v>9</v>
      </c>
      <c r="H242" t="s">
        <v>366</v>
      </c>
      <c r="I242" t="s">
        <v>814</v>
      </c>
      <c r="J242" t="s">
        <v>815</v>
      </c>
      <c r="K242" t="s">
        <v>816</v>
      </c>
    </row>
    <row r="243" spans="1:12" hidden="1" outlineLevel="2" x14ac:dyDescent="0.2">
      <c r="A243" t="s">
        <v>33</v>
      </c>
      <c r="B243" t="s">
        <v>655</v>
      </c>
      <c r="C243" t="s">
        <v>654</v>
      </c>
      <c r="D243" t="s">
        <v>7</v>
      </c>
      <c r="E243" t="s">
        <v>8</v>
      </c>
      <c r="F243" t="s">
        <v>10323</v>
      </c>
      <c r="G243" t="s">
        <v>9</v>
      </c>
      <c r="H243" t="s">
        <v>366</v>
      </c>
      <c r="I243" t="s">
        <v>656</v>
      </c>
      <c r="J243" t="s">
        <v>657</v>
      </c>
      <c r="K243" t="s">
        <v>658</v>
      </c>
    </row>
    <row r="244" spans="1:12" hidden="1" outlineLevel="2" x14ac:dyDescent="0.2">
      <c r="A244" t="s">
        <v>33</v>
      </c>
      <c r="B244" t="s">
        <v>655</v>
      </c>
      <c r="C244" t="s">
        <v>659</v>
      </c>
      <c r="D244" t="s">
        <v>7</v>
      </c>
      <c r="E244" t="s">
        <v>8</v>
      </c>
      <c r="F244" t="s">
        <v>10323</v>
      </c>
      <c r="G244" t="s">
        <v>9</v>
      </c>
      <c r="H244" t="s">
        <v>366</v>
      </c>
      <c r="I244" t="s">
        <v>660</v>
      </c>
      <c r="J244" t="s">
        <v>661</v>
      </c>
      <c r="K244" t="s">
        <v>662</v>
      </c>
    </row>
    <row r="245" spans="1:12" hidden="1" outlineLevel="2" x14ac:dyDescent="0.2">
      <c r="A245" t="s">
        <v>33</v>
      </c>
      <c r="B245" t="s">
        <v>655</v>
      </c>
      <c r="C245" t="s">
        <v>697</v>
      </c>
      <c r="D245" t="s">
        <v>7</v>
      </c>
      <c r="E245" t="s">
        <v>8</v>
      </c>
      <c r="F245" t="s">
        <v>10323</v>
      </c>
      <c r="G245" t="s">
        <v>9</v>
      </c>
      <c r="H245" t="s">
        <v>366</v>
      </c>
      <c r="I245" t="s">
        <v>698</v>
      </c>
      <c r="J245" t="s">
        <v>699</v>
      </c>
      <c r="K245" t="s">
        <v>700</v>
      </c>
    </row>
    <row r="246" spans="1:12" hidden="1" outlineLevel="2" x14ac:dyDescent="0.2">
      <c r="A246" t="s">
        <v>33</v>
      </c>
      <c r="B246" t="s">
        <v>569</v>
      </c>
      <c r="C246" t="s">
        <v>568</v>
      </c>
      <c r="D246" t="s">
        <v>7</v>
      </c>
      <c r="E246" t="s">
        <v>8</v>
      </c>
      <c r="F246" t="s">
        <v>10323</v>
      </c>
      <c r="G246" t="s">
        <v>9</v>
      </c>
      <c r="H246" t="s">
        <v>366</v>
      </c>
      <c r="I246" t="s">
        <v>570</v>
      </c>
      <c r="J246" t="s">
        <v>571</v>
      </c>
      <c r="K246" t="s">
        <v>572</v>
      </c>
    </row>
    <row r="247" spans="1:12" outlineLevel="2" x14ac:dyDescent="0.2">
      <c r="A247" t="s">
        <v>33</v>
      </c>
      <c r="B247" t="s">
        <v>3038</v>
      </c>
      <c r="C247" t="s">
        <v>3037</v>
      </c>
      <c r="D247" t="s">
        <v>17</v>
      </c>
      <c r="E247" t="s">
        <v>113</v>
      </c>
      <c r="F247" t="s">
        <v>10323</v>
      </c>
      <c r="G247" t="s">
        <v>32</v>
      </c>
      <c r="H247" t="s">
        <v>3027</v>
      </c>
      <c r="I247" t="s">
        <v>3039</v>
      </c>
      <c r="J247" t="s">
        <v>3040</v>
      </c>
      <c r="K247" t="s">
        <v>3041</v>
      </c>
      <c r="L247" t="str">
        <f>IF(B247&lt;&gt;"",IF(COUNTBLANK(H247:I247)=0, IF(SUMPRODUCT(COUNTIF(H247:I247,KeywordsForIncomplete))&gt;0, "No", "Yes"),"No"),"")</f>
        <v>Yes</v>
      </c>
    </row>
    <row r="248" spans="1:12" hidden="1" outlineLevel="2" x14ac:dyDescent="0.2">
      <c r="A248" t="s">
        <v>33</v>
      </c>
      <c r="B248" t="s">
        <v>631</v>
      </c>
      <c r="C248" t="s">
        <v>630</v>
      </c>
      <c r="D248" t="s">
        <v>7</v>
      </c>
      <c r="E248" t="s">
        <v>8</v>
      </c>
      <c r="F248" t="s">
        <v>10322</v>
      </c>
      <c r="G248" t="s">
        <v>9</v>
      </c>
      <c r="H248" t="s">
        <v>430</v>
      </c>
      <c r="I248" t="s">
        <v>632</v>
      </c>
      <c r="J248" t="s">
        <v>283</v>
      </c>
      <c r="K248" t="s">
        <v>633</v>
      </c>
    </row>
    <row r="249" spans="1:12" hidden="1" outlineLevel="2" x14ac:dyDescent="0.2">
      <c r="A249" t="s">
        <v>33</v>
      </c>
      <c r="B249" t="s">
        <v>735</v>
      </c>
      <c r="C249" t="s">
        <v>734</v>
      </c>
      <c r="D249" t="s">
        <v>7</v>
      </c>
      <c r="E249" t="s">
        <v>8</v>
      </c>
      <c r="F249" t="s">
        <v>10323</v>
      </c>
      <c r="G249" t="s">
        <v>9</v>
      </c>
      <c r="H249" t="s">
        <v>366</v>
      </c>
      <c r="I249" t="s">
        <v>736</v>
      </c>
      <c r="J249" t="s">
        <v>737</v>
      </c>
      <c r="K249" t="s">
        <v>738</v>
      </c>
    </row>
    <row r="250" spans="1:12" hidden="1" outlineLevel="2" x14ac:dyDescent="0.2">
      <c r="A250" t="s">
        <v>33</v>
      </c>
      <c r="B250" t="s">
        <v>602</v>
      </c>
      <c r="C250" t="s">
        <v>601</v>
      </c>
      <c r="D250" t="s">
        <v>7</v>
      </c>
      <c r="E250" t="s">
        <v>8</v>
      </c>
      <c r="F250" t="s">
        <v>10323</v>
      </c>
      <c r="G250" t="s">
        <v>9</v>
      </c>
      <c r="H250" t="s">
        <v>366</v>
      </c>
      <c r="I250" t="s">
        <v>603</v>
      </c>
      <c r="J250" t="s">
        <v>604</v>
      </c>
      <c r="K250" t="s">
        <v>605</v>
      </c>
    </row>
    <row r="251" spans="1:12" hidden="1" outlineLevel="2" x14ac:dyDescent="0.2">
      <c r="A251" t="s">
        <v>33</v>
      </c>
      <c r="B251" t="s">
        <v>795</v>
      </c>
      <c r="C251" t="s">
        <v>794</v>
      </c>
      <c r="D251" t="s">
        <v>7</v>
      </c>
      <c r="E251" t="s">
        <v>8</v>
      </c>
      <c r="F251" t="s">
        <v>10323</v>
      </c>
      <c r="G251" t="s">
        <v>9</v>
      </c>
      <c r="H251" t="s">
        <v>11</v>
      </c>
      <c r="I251" t="s">
        <v>796</v>
      </c>
      <c r="J251" t="s">
        <v>797</v>
      </c>
      <c r="K251" t="s">
        <v>798</v>
      </c>
    </row>
    <row r="252" spans="1:12" hidden="1" outlineLevel="2" x14ac:dyDescent="0.2">
      <c r="A252" t="s">
        <v>33</v>
      </c>
      <c r="B252" t="s">
        <v>554</v>
      </c>
      <c r="C252" t="s">
        <v>553</v>
      </c>
      <c r="D252" t="s">
        <v>7</v>
      </c>
      <c r="E252" t="s">
        <v>8</v>
      </c>
      <c r="F252" t="s">
        <v>10323</v>
      </c>
      <c r="G252" t="s">
        <v>9</v>
      </c>
      <c r="H252" t="s">
        <v>366</v>
      </c>
      <c r="I252" t="s">
        <v>555</v>
      </c>
      <c r="J252" t="s">
        <v>556</v>
      </c>
      <c r="K252" t="s">
        <v>557</v>
      </c>
    </row>
    <row r="253" spans="1:12" hidden="1" outlineLevel="2" x14ac:dyDescent="0.2">
      <c r="A253" t="s">
        <v>33</v>
      </c>
      <c r="B253" t="s">
        <v>725</v>
      </c>
      <c r="C253" t="s">
        <v>724</v>
      </c>
      <c r="D253" t="s">
        <v>7</v>
      </c>
      <c r="E253" t="s">
        <v>8</v>
      </c>
      <c r="F253" t="s">
        <v>10323</v>
      </c>
      <c r="G253" t="s">
        <v>9</v>
      </c>
      <c r="H253" t="s">
        <v>366</v>
      </c>
      <c r="I253" t="s">
        <v>726</v>
      </c>
      <c r="J253" t="s">
        <v>727</v>
      </c>
      <c r="K253" t="s">
        <v>728</v>
      </c>
    </row>
    <row r="254" spans="1:12" hidden="1" outlineLevel="2" x14ac:dyDescent="0.2">
      <c r="A254" t="s">
        <v>33</v>
      </c>
      <c r="B254" t="s">
        <v>725</v>
      </c>
      <c r="C254" t="s">
        <v>799</v>
      </c>
      <c r="D254" t="s">
        <v>7</v>
      </c>
      <c r="E254" t="s">
        <v>8</v>
      </c>
      <c r="F254" t="s">
        <v>10323</v>
      </c>
      <c r="G254" t="s">
        <v>9</v>
      </c>
      <c r="H254" t="s">
        <v>366</v>
      </c>
      <c r="I254" t="s">
        <v>800</v>
      </c>
      <c r="J254" t="s">
        <v>801</v>
      </c>
      <c r="K254" t="s">
        <v>802</v>
      </c>
    </row>
    <row r="255" spans="1:12" hidden="1" outlineLevel="2" x14ac:dyDescent="0.2">
      <c r="A255" t="s">
        <v>33</v>
      </c>
      <c r="B255" t="s">
        <v>781</v>
      </c>
      <c r="C255" t="s">
        <v>780</v>
      </c>
      <c r="D255" t="s">
        <v>7</v>
      </c>
      <c r="E255" t="s">
        <v>8</v>
      </c>
      <c r="F255" t="s">
        <v>10323</v>
      </c>
      <c r="G255" t="s">
        <v>9</v>
      </c>
      <c r="H255" t="s">
        <v>366</v>
      </c>
      <c r="I255" t="s">
        <v>782</v>
      </c>
      <c r="J255" t="s">
        <v>783</v>
      </c>
      <c r="K255" t="s">
        <v>784</v>
      </c>
    </row>
    <row r="256" spans="1:12" hidden="1" outlineLevel="2" x14ac:dyDescent="0.2">
      <c r="A256" t="s">
        <v>33</v>
      </c>
      <c r="B256" t="s">
        <v>781</v>
      </c>
      <c r="C256" t="s">
        <v>790</v>
      </c>
      <c r="D256" t="s">
        <v>7</v>
      </c>
      <c r="E256" t="s">
        <v>8</v>
      </c>
      <c r="F256" t="s">
        <v>10323</v>
      </c>
      <c r="G256" t="s">
        <v>9</v>
      </c>
      <c r="H256" t="s">
        <v>366</v>
      </c>
      <c r="I256" t="s">
        <v>791</v>
      </c>
      <c r="J256" t="s">
        <v>792</v>
      </c>
      <c r="K256" t="s">
        <v>793</v>
      </c>
    </row>
    <row r="257" spans="1:12" outlineLevel="2" x14ac:dyDescent="0.2">
      <c r="A257" t="s">
        <v>33</v>
      </c>
      <c r="B257" t="s">
        <v>7863</v>
      </c>
      <c r="C257" t="s">
        <v>7862</v>
      </c>
      <c r="D257" t="s">
        <v>17</v>
      </c>
      <c r="E257" t="s">
        <v>22</v>
      </c>
      <c r="F257" t="s">
        <v>10323</v>
      </c>
      <c r="G257" t="s">
        <v>32</v>
      </c>
      <c r="H257" t="s">
        <v>1674</v>
      </c>
      <c r="I257" t="s">
        <v>7864</v>
      </c>
      <c r="J257" t="s">
        <v>7865</v>
      </c>
      <c r="K257" t="s">
        <v>8</v>
      </c>
      <c r="L257" t="str">
        <f>IF(B257&lt;&gt;"",IF(COUNTBLANK(H257:I257)=0, IF(SUMPRODUCT(COUNTIF(H257:I257,KeywordsForIncomplete))&gt;0, "No", "Yes"),"No"),"")</f>
        <v>Yes</v>
      </c>
    </row>
    <row r="258" spans="1:12" outlineLevel="2" x14ac:dyDescent="0.2">
      <c r="A258" t="s">
        <v>33</v>
      </c>
      <c r="B258" t="s">
        <v>7863</v>
      </c>
      <c r="C258" t="s">
        <v>7866</v>
      </c>
      <c r="D258" t="s">
        <v>17</v>
      </c>
      <c r="E258" t="s">
        <v>22</v>
      </c>
      <c r="F258" t="s">
        <v>10323</v>
      </c>
      <c r="G258" t="s">
        <v>32</v>
      </c>
      <c r="H258" t="s">
        <v>1674</v>
      </c>
      <c r="I258" t="s">
        <v>7867</v>
      </c>
      <c r="J258" t="s">
        <v>7868</v>
      </c>
      <c r="K258" t="s">
        <v>8</v>
      </c>
      <c r="L258" t="str">
        <f>IF(B258&lt;&gt;"",IF(COUNTBLANK(H258:I258)=0, IF(SUMPRODUCT(COUNTIF(H258:I258,KeywordsForIncomplete))&gt;0, "No", "Yes"),"No"),"")</f>
        <v>Yes</v>
      </c>
    </row>
    <row r="259" spans="1:12" hidden="1" outlineLevel="2" x14ac:dyDescent="0.2">
      <c r="A259" t="s">
        <v>33</v>
      </c>
      <c r="B259" t="s">
        <v>678</v>
      </c>
      <c r="C259" t="s">
        <v>677</v>
      </c>
      <c r="D259" t="s">
        <v>7</v>
      </c>
      <c r="E259" t="s">
        <v>8</v>
      </c>
      <c r="F259" t="s">
        <v>10323</v>
      </c>
      <c r="G259" t="s">
        <v>9</v>
      </c>
      <c r="H259" t="s">
        <v>366</v>
      </c>
      <c r="I259" t="s">
        <v>679</v>
      </c>
      <c r="J259" t="s">
        <v>680</v>
      </c>
      <c r="K259" t="s">
        <v>681</v>
      </c>
    </row>
    <row r="260" spans="1:12" hidden="1" outlineLevel="2" x14ac:dyDescent="0.2">
      <c r="A260" t="s">
        <v>33</v>
      </c>
      <c r="B260" t="s">
        <v>998</v>
      </c>
      <c r="C260" t="s">
        <v>997</v>
      </c>
      <c r="D260" t="s">
        <v>7</v>
      </c>
      <c r="E260" t="s">
        <v>8</v>
      </c>
      <c r="F260" t="s">
        <v>10323</v>
      </c>
      <c r="G260" t="s">
        <v>9</v>
      </c>
      <c r="H260" t="s">
        <v>366</v>
      </c>
      <c r="I260" t="s">
        <v>999</v>
      </c>
      <c r="J260" t="s">
        <v>1000</v>
      </c>
      <c r="K260" t="s">
        <v>1001</v>
      </c>
    </row>
    <row r="261" spans="1:12" outlineLevel="2" x14ac:dyDescent="0.2">
      <c r="A261" t="s">
        <v>33</v>
      </c>
      <c r="B261" t="s">
        <v>998</v>
      </c>
      <c r="C261" t="s">
        <v>7869</v>
      </c>
      <c r="D261" t="s">
        <v>17</v>
      </c>
      <c r="E261" t="s">
        <v>22</v>
      </c>
      <c r="F261" t="s">
        <v>10323</v>
      </c>
      <c r="G261" t="s">
        <v>32</v>
      </c>
      <c r="H261" t="s">
        <v>1674</v>
      </c>
      <c r="I261" t="s">
        <v>7870</v>
      </c>
      <c r="J261" t="s">
        <v>7871</v>
      </c>
      <c r="K261" t="s">
        <v>8</v>
      </c>
      <c r="L261" t="str">
        <f>IF(B261&lt;&gt;"",IF(COUNTBLANK(H261:I261)=0, IF(SUMPRODUCT(COUNTIF(H261:I261,KeywordsForIncomplete))&gt;0, "No", "Yes"),"No"),"")</f>
        <v>Yes</v>
      </c>
    </row>
    <row r="262" spans="1:12" outlineLevel="2" x14ac:dyDescent="0.2">
      <c r="A262" t="s">
        <v>33</v>
      </c>
      <c r="B262" t="s">
        <v>998</v>
      </c>
      <c r="C262" t="s">
        <v>7872</v>
      </c>
      <c r="D262" t="s">
        <v>17</v>
      </c>
      <c r="E262" t="s">
        <v>22</v>
      </c>
      <c r="F262" t="s">
        <v>10323</v>
      </c>
      <c r="G262" t="s">
        <v>32</v>
      </c>
      <c r="H262" t="s">
        <v>1674</v>
      </c>
      <c r="I262" t="s">
        <v>7873</v>
      </c>
      <c r="J262" t="s">
        <v>7874</v>
      </c>
      <c r="K262" t="s">
        <v>8</v>
      </c>
      <c r="L262" t="str">
        <f>IF(B262&lt;&gt;"",IF(COUNTBLANK(H262:I262)=0, IF(SUMPRODUCT(COUNTIF(H262:I262,KeywordsForIncomplete))&gt;0, "No", "Yes"),"No"),"")</f>
        <v>Yes</v>
      </c>
    </row>
    <row r="263" spans="1:12" hidden="1" outlineLevel="2" x14ac:dyDescent="0.2">
      <c r="A263" t="s">
        <v>33</v>
      </c>
      <c r="B263" t="s">
        <v>955</v>
      </c>
      <c r="C263" t="s">
        <v>954</v>
      </c>
      <c r="D263" t="s">
        <v>7</v>
      </c>
      <c r="E263" t="s">
        <v>8</v>
      </c>
      <c r="F263" t="s">
        <v>10323</v>
      </c>
      <c r="G263" t="s">
        <v>9</v>
      </c>
      <c r="H263" t="s">
        <v>366</v>
      </c>
      <c r="I263" t="s">
        <v>956</v>
      </c>
      <c r="J263" t="s">
        <v>957</v>
      </c>
      <c r="K263" t="s">
        <v>958</v>
      </c>
    </row>
    <row r="264" spans="1:12" hidden="1" outlineLevel="2" x14ac:dyDescent="0.2">
      <c r="A264" t="s">
        <v>33</v>
      </c>
      <c r="B264" t="s">
        <v>926</v>
      </c>
      <c r="C264" t="s">
        <v>925</v>
      </c>
      <c r="D264" t="s">
        <v>7</v>
      </c>
      <c r="E264" t="s">
        <v>8</v>
      </c>
      <c r="F264" t="s">
        <v>10323</v>
      </c>
      <c r="G264" t="s">
        <v>9</v>
      </c>
      <c r="H264" t="s">
        <v>366</v>
      </c>
      <c r="I264" t="s">
        <v>927</v>
      </c>
      <c r="J264" t="s">
        <v>928</v>
      </c>
      <c r="K264" t="s">
        <v>929</v>
      </c>
    </row>
    <row r="265" spans="1:12" outlineLevel="2" x14ac:dyDescent="0.2">
      <c r="A265" t="s">
        <v>33</v>
      </c>
      <c r="B265" t="s">
        <v>1298</v>
      </c>
      <c r="C265" t="s">
        <v>1297</v>
      </c>
      <c r="D265" t="s">
        <v>67</v>
      </c>
      <c r="E265" t="s">
        <v>68</v>
      </c>
      <c r="F265" t="s">
        <v>10323</v>
      </c>
      <c r="G265" t="s">
        <v>244</v>
      </c>
      <c r="H265" t="s">
        <v>1299</v>
      </c>
      <c r="I265" t="s">
        <v>1300</v>
      </c>
      <c r="J265" t="s">
        <v>1301</v>
      </c>
      <c r="K265" t="s">
        <v>1302</v>
      </c>
      <c r="L265" t="str">
        <f>IF(B265&lt;&gt;"",IF(COUNTBLANK(H265:I265)=0, IF(SUMPRODUCT(COUNTIF(H265:I265,KeywordsForIncomplete))&gt;0, "No", "Yes"),"No"),"")</f>
        <v>Yes</v>
      </c>
    </row>
    <row r="266" spans="1:12" outlineLevel="2" x14ac:dyDescent="0.2">
      <c r="A266" t="s">
        <v>33</v>
      </c>
      <c r="B266" t="s">
        <v>7906</v>
      </c>
      <c r="C266" t="s">
        <v>7905</v>
      </c>
      <c r="D266" t="s">
        <v>17</v>
      </c>
      <c r="E266" t="s">
        <v>22</v>
      </c>
      <c r="F266" t="s">
        <v>10323</v>
      </c>
      <c r="G266" t="s">
        <v>32</v>
      </c>
      <c r="H266" t="s">
        <v>7907</v>
      </c>
      <c r="I266" t="s">
        <v>7908</v>
      </c>
      <c r="J266" t="s">
        <v>7909</v>
      </c>
      <c r="K266" t="s">
        <v>7910</v>
      </c>
      <c r="L266" t="str">
        <f>IF(B266&lt;&gt;"",IF(COUNTBLANK(H266:I266)=0, IF(SUMPRODUCT(COUNTIF(H266:I266,KeywordsForIncomplete))&gt;0, "No", "Yes"),"No"),"")</f>
        <v>Yes</v>
      </c>
    </row>
    <row r="267" spans="1:12" hidden="1" outlineLevel="2" x14ac:dyDescent="0.2">
      <c r="A267" t="s">
        <v>33</v>
      </c>
      <c r="B267" t="s">
        <v>867</v>
      </c>
      <c r="C267" t="s">
        <v>866</v>
      </c>
      <c r="D267" t="s">
        <v>7</v>
      </c>
      <c r="E267" t="s">
        <v>8</v>
      </c>
      <c r="F267" t="s">
        <v>10323</v>
      </c>
      <c r="G267" t="s">
        <v>9</v>
      </c>
      <c r="H267" t="s">
        <v>366</v>
      </c>
      <c r="I267" t="s">
        <v>868</v>
      </c>
      <c r="J267" t="s">
        <v>869</v>
      </c>
      <c r="K267" t="s">
        <v>870</v>
      </c>
    </row>
    <row r="268" spans="1:12" hidden="1" outlineLevel="2" x14ac:dyDescent="0.2">
      <c r="A268" t="s">
        <v>33</v>
      </c>
      <c r="B268" t="s">
        <v>499</v>
      </c>
      <c r="C268" t="s">
        <v>498</v>
      </c>
      <c r="D268" t="s">
        <v>7</v>
      </c>
      <c r="E268" t="s">
        <v>8</v>
      </c>
      <c r="F268" t="s">
        <v>10323</v>
      </c>
      <c r="G268" t="s">
        <v>9</v>
      </c>
      <c r="H268" t="s">
        <v>366</v>
      </c>
      <c r="I268" t="s">
        <v>500</v>
      </c>
      <c r="J268" t="s">
        <v>501</v>
      </c>
      <c r="K268" t="s">
        <v>502</v>
      </c>
    </row>
    <row r="269" spans="1:12" hidden="1" outlineLevel="2" x14ac:dyDescent="0.2">
      <c r="A269" t="s">
        <v>33</v>
      </c>
      <c r="B269" t="s">
        <v>499</v>
      </c>
      <c r="C269" t="s">
        <v>503</v>
      </c>
      <c r="D269" t="s">
        <v>7</v>
      </c>
      <c r="E269" t="s">
        <v>8</v>
      </c>
      <c r="F269" t="s">
        <v>10323</v>
      </c>
      <c r="G269" t="s">
        <v>9</v>
      </c>
      <c r="H269" t="s">
        <v>11</v>
      </c>
      <c r="I269" t="s">
        <v>504</v>
      </c>
      <c r="J269" t="s">
        <v>505</v>
      </c>
      <c r="K269" t="s">
        <v>506</v>
      </c>
    </row>
    <row r="270" spans="1:12" hidden="1" outlineLevel="2" x14ac:dyDescent="0.2">
      <c r="A270" t="s">
        <v>33</v>
      </c>
      <c r="B270" t="s">
        <v>2851</v>
      </c>
      <c r="C270" t="s">
        <v>2850</v>
      </c>
      <c r="D270" t="s">
        <v>7</v>
      </c>
      <c r="E270" t="s">
        <v>8</v>
      </c>
      <c r="F270" t="s">
        <v>10323</v>
      </c>
      <c r="G270" t="s">
        <v>9</v>
      </c>
      <c r="H270" t="s">
        <v>2852</v>
      </c>
      <c r="I270" t="s">
        <v>8</v>
      </c>
      <c r="J270" t="s">
        <v>2853</v>
      </c>
      <c r="K270" t="s">
        <v>2854</v>
      </c>
    </row>
    <row r="271" spans="1:12" hidden="1" outlineLevel="2" x14ac:dyDescent="0.2">
      <c r="A271" t="s">
        <v>33</v>
      </c>
      <c r="B271" t="s">
        <v>683</v>
      </c>
      <c r="C271" t="s">
        <v>682</v>
      </c>
      <c r="D271" t="s">
        <v>7</v>
      </c>
      <c r="E271" t="s">
        <v>8</v>
      </c>
      <c r="F271" t="s">
        <v>10323</v>
      </c>
      <c r="G271" t="s">
        <v>9</v>
      </c>
      <c r="H271" t="s">
        <v>366</v>
      </c>
      <c r="I271" t="s">
        <v>684</v>
      </c>
      <c r="J271" t="s">
        <v>685</v>
      </c>
      <c r="K271" t="s">
        <v>686</v>
      </c>
    </row>
    <row r="272" spans="1:12" hidden="1" outlineLevel="2" x14ac:dyDescent="0.2">
      <c r="A272" t="s">
        <v>33</v>
      </c>
      <c r="B272" t="s">
        <v>688</v>
      </c>
      <c r="C272" t="s">
        <v>687</v>
      </c>
      <c r="D272" t="s">
        <v>7</v>
      </c>
      <c r="E272" t="s">
        <v>8</v>
      </c>
      <c r="F272" t="s">
        <v>10323</v>
      </c>
      <c r="G272" t="s">
        <v>9</v>
      </c>
      <c r="H272" t="s">
        <v>366</v>
      </c>
      <c r="I272" t="s">
        <v>689</v>
      </c>
      <c r="J272" t="s">
        <v>690</v>
      </c>
      <c r="K272" t="s">
        <v>691</v>
      </c>
    </row>
    <row r="273" spans="1:12" hidden="1" outlineLevel="2" x14ac:dyDescent="0.2">
      <c r="A273" t="s">
        <v>33</v>
      </c>
      <c r="B273" t="s">
        <v>756</v>
      </c>
      <c r="C273" t="s">
        <v>755</v>
      </c>
      <c r="D273" t="s">
        <v>7</v>
      </c>
      <c r="E273" t="s">
        <v>8</v>
      </c>
      <c r="F273" t="s">
        <v>10323</v>
      </c>
      <c r="G273" t="s">
        <v>9</v>
      </c>
      <c r="H273" t="s">
        <v>366</v>
      </c>
      <c r="I273" t="s">
        <v>757</v>
      </c>
      <c r="J273" t="s">
        <v>758</v>
      </c>
      <c r="K273" t="s">
        <v>759</v>
      </c>
    </row>
    <row r="274" spans="1:12" hidden="1" outlineLevel="2" x14ac:dyDescent="0.2">
      <c r="A274" t="s">
        <v>33</v>
      </c>
      <c r="B274" t="s">
        <v>756</v>
      </c>
      <c r="C274" t="s">
        <v>1002</v>
      </c>
      <c r="D274" t="s">
        <v>7</v>
      </c>
      <c r="E274" t="s">
        <v>8</v>
      </c>
      <c r="F274" t="s">
        <v>10323</v>
      </c>
      <c r="G274" t="s">
        <v>9</v>
      </c>
      <c r="H274" t="s">
        <v>366</v>
      </c>
      <c r="I274" t="s">
        <v>1003</v>
      </c>
      <c r="J274" t="s">
        <v>1004</v>
      </c>
      <c r="K274" t="s">
        <v>1005</v>
      </c>
    </row>
    <row r="275" spans="1:12" hidden="1" outlineLevel="2" x14ac:dyDescent="0.2">
      <c r="A275" t="s">
        <v>33</v>
      </c>
      <c r="B275" t="s">
        <v>390</v>
      </c>
      <c r="C275" t="s">
        <v>389</v>
      </c>
      <c r="D275" t="s">
        <v>7</v>
      </c>
      <c r="E275" t="s">
        <v>8</v>
      </c>
      <c r="F275" t="s">
        <v>10323</v>
      </c>
      <c r="G275" t="s">
        <v>9</v>
      </c>
      <c r="H275" t="s">
        <v>366</v>
      </c>
      <c r="I275" t="s">
        <v>386</v>
      </c>
      <c r="J275" t="s">
        <v>387</v>
      </c>
      <c r="K275" t="s">
        <v>388</v>
      </c>
    </row>
    <row r="276" spans="1:12" hidden="1" outlineLevel="2" x14ac:dyDescent="0.2">
      <c r="A276" t="s">
        <v>33</v>
      </c>
      <c r="B276" t="s">
        <v>385</v>
      </c>
      <c r="C276" t="s">
        <v>384</v>
      </c>
      <c r="D276" t="s">
        <v>7</v>
      </c>
      <c r="E276" t="s">
        <v>8</v>
      </c>
      <c r="F276" t="s">
        <v>10323</v>
      </c>
      <c r="G276" t="s">
        <v>9</v>
      </c>
      <c r="H276" t="s">
        <v>366</v>
      </c>
      <c r="I276" t="s">
        <v>386</v>
      </c>
      <c r="J276" t="s">
        <v>387</v>
      </c>
      <c r="K276" t="s">
        <v>388</v>
      </c>
    </row>
    <row r="277" spans="1:12" hidden="1" outlineLevel="2" x14ac:dyDescent="0.2">
      <c r="A277" t="s">
        <v>33</v>
      </c>
      <c r="B277" t="s">
        <v>385</v>
      </c>
      <c r="C277" t="s">
        <v>1145</v>
      </c>
      <c r="D277" t="s">
        <v>7</v>
      </c>
      <c r="E277" t="s">
        <v>8</v>
      </c>
      <c r="F277" t="s">
        <v>10323</v>
      </c>
      <c r="G277" t="s">
        <v>9</v>
      </c>
      <c r="H277" t="s">
        <v>366</v>
      </c>
      <c r="I277" t="s">
        <v>1146</v>
      </c>
      <c r="J277" t="s">
        <v>1147</v>
      </c>
      <c r="K277" t="s">
        <v>1148</v>
      </c>
    </row>
    <row r="278" spans="1:12" outlineLevel="2" x14ac:dyDescent="0.2">
      <c r="A278" t="s">
        <v>33</v>
      </c>
      <c r="B278" t="s">
        <v>7899</v>
      </c>
      <c r="C278" t="s">
        <v>7898</v>
      </c>
      <c r="D278" t="s">
        <v>17</v>
      </c>
      <c r="E278" t="s">
        <v>22</v>
      </c>
      <c r="F278" t="s">
        <v>10323</v>
      </c>
      <c r="G278" t="s">
        <v>32</v>
      </c>
      <c r="H278" t="s">
        <v>1674</v>
      </c>
      <c r="I278" t="s">
        <v>7900</v>
      </c>
      <c r="J278" t="s">
        <v>7901</v>
      </c>
      <c r="K278" t="s">
        <v>8</v>
      </c>
      <c r="L278" t="str">
        <f t="shared" ref="L278:L283" si="6">IF(B278&lt;&gt;"",IF(COUNTBLANK(H278:I278)=0, IF(SUMPRODUCT(COUNTIF(H278:I278,KeywordsForIncomplete))&gt;0, "No", "Yes"),"No"),"")</f>
        <v>Yes</v>
      </c>
    </row>
    <row r="279" spans="1:12" outlineLevel="2" x14ac:dyDescent="0.2">
      <c r="A279" t="s">
        <v>33</v>
      </c>
      <c r="B279" t="s">
        <v>7899</v>
      </c>
      <c r="C279" t="s">
        <v>7902</v>
      </c>
      <c r="D279" t="s">
        <v>17</v>
      </c>
      <c r="E279" t="s">
        <v>22</v>
      </c>
      <c r="F279" t="s">
        <v>10323</v>
      </c>
      <c r="G279" t="s">
        <v>32</v>
      </c>
      <c r="H279" t="s">
        <v>1674</v>
      </c>
      <c r="I279" t="s">
        <v>7903</v>
      </c>
      <c r="J279" t="s">
        <v>7904</v>
      </c>
      <c r="K279" t="s">
        <v>8</v>
      </c>
      <c r="L279" t="str">
        <f t="shared" si="6"/>
        <v>Yes</v>
      </c>
    </row>
    <row r="280" spans="1:12" outlineLevel="2" x14ac:dyDescent="0.2">
      <c r="A280" t="s">
        <v>33</v>
      </c>
      <c r="B280" t="s">
        <v>7878</v>
      </c>
      <c r="C280" t="s">
        <v>7877</v>
      </c>
      <c r="D280" t="s">
        <v>17</v>
      </c>
      <c r="E280" t="s">
        <v>22</v>
      </c>
      <c r="F280" t="s">
        <v>10323</v>
      </c>
      <c r="G280" t="s">
        <v>32</v>
      </c>
      <c r="H280" t="s">
        <v>1674</v>
      </c>
      <c r="I280" t="s">
        <v>7879</v>
      </c>
      <c r="J280" t="s">
        <v>7880</v>
      </c>
      <c r="K280" t="s">
        <v>8</v>
      </c>
      <c r="L280" t="str">
        <f t="shared" si="6"/>
        <v>Yes</v>
      </c>
    </row>
    <row r="281" spans="1:12" outlineLevel="2" x14ac:dyDescent="0.2">
      <c r="A281" t="s">
        <v>33</v>
      </c>
      <c r="B281" t="s">
        <v>7878</v>
      </c>
      <c r="C281" t="s">
        <v>7881</v>
      </c>
      <c r="D281" t="s">
        <v>17</v>
      </c>
      <c r="E281" t="s">
        <v>22</v>
      </c>
      <c r="F281" t="s">
        <v>10323</v>
      </c>
      <c r="G281" t="s">
        <v>32</v>
      </c>
      <c r="H281" t="s">
        <v>1674</v>
      </c>
      <c r="I281" t="s">
        <v>7882</v>
      </c>
      <c r="J281" t="s">
        <v>7883</v>
      </c>
      <c r="K281" t="s">
        <v>8</v>
      </c>
      <c r="L281" t="str">
        <f t="shared" si="6"/>
        <v>Yes</v>
      </c>
    </row>
    <row r="282" spans="1:12" outlineLevel="2" x14ac:dyDescent="0.2">
      <c r="A282" t="s">
        <v>33</v>
      </c>
      <c r="B282" t="s">
        <v>7878</v>
      </c>
      <c r="C282" t="s">
        <v>7884</v>
      </c>
      <c r="D282" t="s">
        <v>17</v>
      </c>
      <c r="E282" t="s">
        <v>22</v>
      </c>
      <c r="F282" t="s">
        <v>10323</v>
      </c>
      <c r="G282" t="s">
        <v>32</v>
      </c>
      <c r="H282" t="s">
        <v>1674</v>
      </c>
      <c r="I282" t="s">
        <v>7885</v>
      </c>
      <c r="J282" t="s">
        <v>7886</v>
      </c>
      <c r="K282" t="s">
        <v>8</v>
      </c>
      <c r="L282" t="str">
        <f t="shared" si="6"/>
        <v>Yes</v>
      </c>
    </row>
    <row r="283" spans="1:12" outlineLevel="2" x14ac:dyDescent="0.2">
      <c r="A283" t="s">
        <v>33</v>
      </c>
      <c r="B283" t="s">
        <v>7878</v>
      </c>
      <c r="C283" t="s">
        <v>7911</v>
      </c>
      <c r="D283" t="s">
        <v>17</v>
      </c>
      <c r="E283" t="s">
        <v>22</v>
      </c>
      <c r="F283" t="s">
        <v>10323</v>
      </c>
      <c r="G283" t="s">
        <v>32</v>
      </c>
      <c r="H283" t="s">
        <v>5024</v>
      </c>
      <c r="I283" t="s">
        <v>7912</v>
      </c>
      <c r="J283" t="s">
        <v>7913</v>
      </c>
      <c r="K283" t="s">
        <v>7914</v>
      </c>
      <c r="L283" t="str">
        <f t="shared" si="6"/>
        <v>Yes</v>
      </c>
    </row>
    <row r="284" spans="1:12" hidden="1" outlineLevel="2" x14ac:dyDescent="0.2">
      <c r="A284" t="s">
        <v>33</v>
      </c>
      <c r="B284" t="s">
        <v>361</v>
      </c>
      <c r="C284" t="s">
        <v>360</v>
      </c>
      <c r="D284" t="s">
        <v>7</v>
      </c>
      <c r="E284" t="s">
        <v>8</v>
      </c>
      <c r="F284" t="s">
        <v>10323</v>
      </c>
      <c r="G284" t="s">
        <v>9</v>
      </c>
      <c r="H284" t="s">
        <v>16</v>
      </c>
      <c r="I284" t="s">
        <v>362</v>
      </c>
      <c r="K284" t="s">
        <v>363</v>
      </c>
    </row>
    <row r="285" spans="1:12" hidden="1" outlineLevel="2" x14ac:dyDescent="0.2">
      <c r="A285" t="s">
        <v>33</v>
      </c>
      <c r="B285" t="s">
        <v>439</v>
      </c>
      <c r="C285" t="s">
        <v>438</v>
      </c>
      <c r="D285" t="s">
        <v>7</v>
      </c>
      <c r="E285" t="s">
        <v>8</v>
      </c>
      <c r="F285" t="s">
        <v>10323</v>
      </c>
      <c r="G285" t="s">
        <v>9</v>
      </c>
      <c r="H285" t="s">
        <v>366</v>
      </c>
      <c r="I285" t="s">
        <v>440</v>
      </c>
      <c r="J285" t="s">
        <v>441</v>
      </c>
      <c r="K285" t="s">
        <v>442</v>
      </c>
    </row>
    <row r="286" spans="1:12" outlineLevel="2" x14ac:dyDescent="0.2">
      <c r="A286" t="s">
        <v>33</v>
      </c>
      <c r="B286" t="s">
        <v>7888</v>
      </c>
      <c r="C286" t="s">
        <v>7887</v>
      </c>
      <c r="D286" t="s">
        <v>17</v>
      </c>
      <c r="E286" t="s">
        <v>113</v>
      </c>
      <c r="F286" t="s">
        <v>10323</v>
      </c>
      <c r="G286" t="s">
        <v>32</v>
      </c>
      <c r="H286" t="s">
        <v>4929</v>
      </c>
      <c r="I286" t="s">
        <v>7889</v>
      </c>
      <c r="J286" t="s">
        <v>7890</v>
      </c>
      <c r="K286" t="s">
        <v>7891</v>
      </c>
      <c r="L286" t="str">
        <f>IF(B286&lt;&gt;"",IF(COUNTBLANK(H286:I286)=0, IF(SUMPRODUCT(COUNTIF(H286:I286,KeywordsForIncomplete))&gt;0, "No", "Yes"),"No"),"")</f>
        <v>Yes</v>
      </c>
    </row>
    <row r="287" spans="1:12" hidden="1" outlineLevel="2" x14ac:dyDescent="0.2">
      <c r="A287" t="s">
        <v>33</v>
      </c>
      <c r="B287" t="s">
        <v>1038</v>
      </c>
      <c r="C287" t="s">
        <v>1037</v>
      </c>
      <c r="D287" t="s">
        <v>7</v>
      </c>
      <c r="E287" t="s">
        <v>8</v>
      </c>
      <c r="F287" t="s">
        <v>10323</v>
      </c>
      <c r="G287" t="s">
        <v>9</v>
      </c>
      <c r="H287" t="s">
        <v>366</v>
      </c>
      <c r="I287" t="s">
        <v>1039</v>
      </c>
      <c r="J287" t="s">
        <v>1040</v>
      </c>
      <c r="K287" t="s">
        <v>1041</v>
      </c>
    </row>
    <row r="288" spans="1:12" outlineLevel="2" x14ac:dyDescent="0.2">
      <c r="A288" t="s">
        <v>33</v>
      </c>
      <c r="B288" t="s">
        <v>1038</v>
      </c>
      <c r="C288" t="s">
        <v>8329</v>
      </c>
      <c r="D288" t="s">
        <v>17</v>
      </c>
      <c r="E288" t="s">
        <v>8</v>
      </c>
      <c r="F288" t="s">
        <v>10323</v>
      </c>
      <c r="G288" t="s">
        <v>19</v>
      </c>
      <c r="H288" t="s">
        <v>260</v>
      </c>
      <c r="I288" t="s">
        <v>8</v>
      </c>
      <c r="J288" t="s">
        <v>12</v>
      </c>
      <c r="K288" t="s">
        <v>8330</v>
      </c>
      <c r="L288" t="str">
        <f>IF(B288&lt;&gt;"",IF(COUNTBLANK(H288:I288)=0, IF(SUMPRODUCT(COUNTIF(H288:I288,KeywordsForIncomplete))&gt;0, "No", "Yes"),"No"),"")</f>
        <v>No</v>
      </c>
    </row>
    <row r="289" spans="1:12" hidden="1" outlineLevel="2" x14ac:dyDescent="0.2">
      <c r="A289" t="s">
        <v>33</v>
      </c>
      <c r="B289" t="s">
        <v>960</v>
      </c>
      <c r="C289" t="s">
        <v>959</v>
      </c>
      <c r="D289" t="s">
        <v>7</v>
      </c>
      <c r="E289" t="s">
        <v>8</v>
      </c>
      <c r="F289" t="s">
        <v>10323</v>
      </c>
      <c r="G289" t="s">
        <v>9</v>
      </c>
      <c r="H289" t="s">
        <v>366</v>
      </c>
      <c r="I289" t="s">
        <v>961</v>
      </c>
      <c r="J289" t="s">
        <v>962</v>
      </c>
      <c r="K289" t="s">
        <v>963</v>
      </c>
    </row>
    <row r="290" spans="1:12" hidden="1" outlineLevel="2" x14ac:dyDescent="0.2">
      <c r="A290" t="s">
        <v>33</v>
      </c>
      <c r="B290" t="s">
        <v>979</v>
      </c>
      <c r="C290" t="s">
        <v>978</v>
      </c>
      <c r="D290" t="s">
        <v>7</v>
      </c>
      <c r="E290" t="s">
        <v>8</v>
      </c>
      <c r="F290" t="s">
        <v>10323</v>
      </c>
      <c r="G290" t="s">
        <v>9</v>
      </c>
      <c r="H290" t="s">
        <v>366</v>
      </c>
      <c r="I290" t="s">
        <v>980</v>
      </c>
      <c r="J290" t="s">
        <v>981</v>
      </c>
      <c r="K290" t="s">
        <v>982</v>
      </c>
    </row>
    <row r="291" spans="1:12" hidden="1" outlineLevel="2" x14ac:dyDescent="0.2">
      <c r="A291" t="s">
        <v>33</v>
      </c>
      <c r="B291" t="s">
        <v>730</v>
      </c>
      <c r="C291" t="s">
        <v>729</v>
      </c>
      <c r="D291" t="s">
        <v>7</v>
      </c>
      <c r="E291" t="s">
        <v>8</v>
      </c>
      <c r="F291" t="s">
        <v>10323</v>
      </c>
      <c r="G291" t="s">
        <v>9</v>
      </c>
      <c r="H291" t="s">
        <v>366</v>
      </c>
      <c r="I291" t="s">
        <v>731</v>
      </c>
      <c r="J291" t="s">
        <v>732</v>
      </c>
      <c r="K291" t="s">
        <v>733</v>
      </c>
    </row>
    <row r="292" spans="1:12" hidden="1" outlineLevel="2" x14ac:dyDescent="0.2">
      <c r="A292" t="s">
        <v>33</v>
      </c>
      <c r="B292" t="s">
        <v>449</v>
      </c>
      <c r="C292" t="s">
        <v>448</v>
      </c>
      <c r="D292" t="s">
        <v>7</v>
      </c>
      <c r="E292" t="s">
        <v>8</v>
      </c>
      <c r="F292" t="s">
        <v>10323</v>
      </c>
      <c r="G292" t="s">
        <v>9</v>
      </c>
      <c r="H292" t="s">
        <v>366</v>
      </c>
      <c r="I292" t="s">
        <v>450</v>
      </c>
      <c r="J292" t="s">
        <v>451</v>
      </c>
      <c r="K292" t="s">
        <v>452</v>
      </c>
    </row>
    <row r="293" spans="1:12" hidden="1" outlineLevel="2" x14ac:dyDescent="0.2">
      <c r="A293" t="s">
        <v>33</v>
      </c>
      <c r="B293" t="s">
        <v>1060</v>
      </c>
      <c r="C293" t="s">
        <v>1059</v>
      </c>
      <c r="D293" t="s">
        <v>7</v>
      </c>
      <c r="E293" t="s">
        <v>8</v>
      </c>
      <c r="F293" t="s">
        <v>10323</v>
      </c>
      <c r="G293" t="s">
        <v>9</v>
      </c>
      <c r="H293" t="s">
        <v>366</v>
      </c>
      <c r="I293" t="s">
        <v>1061</v>
      </c>
      <c r="J293" t="s">
        <v>1062</v>
      </c>
      <c r="K293" t="s">
        <v>1063</v>
      </c>
    </row>
    <row r="294" spans="1:12" hidden="1" outlineLevel="2" x14ac:dyDescent="0.2">
      <c r="A294" t="s">
        <v>33</v>
      </c>
      <c r="B294" t="s">
        <v>886</v>
      </c>
      <c r="C294" t="s">
        <v>885</v>
      </c>
      <c r="D294" t="s">
        <v>7</v>
      </c>
      <c r="E294" t="s">
        <v>8</v>
      </c>
      <c r="F294" t="s">
        <v>10323</v>
      </c>
      <c r="G294" t="s">
        <v>9</v>
      </c>
      <c r="H294" t="s">
        <v>366</v>
      </c>
      <c r="I294" t="s">
        <v>887</v>
      </c>
      <c r="J294" t="s">
        <v>888</v>
      </c>
      <c r="K294" t="s">
        <v>889</v>
      </c>
    </row>
    <row r="295" spans="1:12" outlineLevel="2" x14ac:dyDescent="0.2">
      <c r="A295" t="s">
        <v>33</v>
      </c>
      <c r="B295" t="s">
        <v>7932</v>
      </c>
      <c r="C295" t="s">
        <v>7931</v>
      </c>
      <c r="D295" t="s">
        <v>17</v>
      </c>
      <c r="E295" t="s">
        <v>22</v>
      </c>
      <c r="F295" t="s">
        <v>10323</v>
      </c>
      <c r="G295" t="s">
        <v>32</v>
      </c>
      <c r="H295" t="s">
        <v>7933</v>
      </c>
      <c r="I295" t="s">
        <v>7934</v>
      </c>
      <c r="J295" t="s">
        <v>7935</v>
      </c>
      <c r="K295" t="s">
        <v>7936</v>
      </c>
      <c r="L295" t="str">
        <f>IF(B295&lt;&gt;"",IF(COUNTBLANK(H295:I295)=0, IF(SUMPRODUCT(COUNTIF(H295:I295,KeywordsForIncomplete))&gt;0, "No", "Yes"),"No"),"")</f>
        <v>Yes</v>
      </c>
    </row>
    <row r="296" spans="1:12" hidden="1" outlineLevel="2" x14ac:dyDescent="0.2">
      <c r="A296" t="s">
        <v>33</v>
      </c>
      <c r="B296" t="s">
        <v>1492</v>
      </c>
      <c r="C296" t="s">
        <v>1491</v>
      </c>
      <c r="D296" t="s">
        <v>7</v>
      </c>
      <c r="E296" t="s">
        <v>8</v>
      </c>
      <c r="F296" t="s">
        <v>10323</v>
      </c>
      <c r="G296" t="s">
        <v>9</v>
      </c>
      <c r="H296" t="s">
        <v>1493</v>
      </c>
      <c r="I296" t="s">
        <v>1494</v>
      </c>
      <c r="J296" t="s">
        <v>1495</v>
      </c>
      <c r="K296" t="s">
        <v>1496</v>
      </c>
    </row>
    <row r="297" spans="1:12" hidden="1" outlineLevel="2" x14ac:dyDescent="0.2">
      <c r="A297" t="s">
        <v>33</v>
      </c>
      <c r="B297" t="s">
        <v>771</v>
      </c>
      <c r="C297" t="s">
        <v>770</v>
      </c>
      <c r="D297" t="s">
        <v>7</v>
      </c>
      <c r="E297" t="s">
        <v>8</v>
      </c>
      <c r="F297" t="s">
        <v>10323</v>
      </c>
      <c r="G297" t="s">
        <v>9</v>
      </c>
      <c r="H297" t="s">
        <v>366</v>
      </c>
      <c r="I297" t="s">
        <v>772</v>
      </c>
      <c r="J297" t="s">
        <v>773</v>
      </c>
      <c r="K297" t="s">
        <v>774</v>
      </c>
    </row>
    <row r="298" spans="1:12" hidden="1" outlineLevel="2" x14ac:dyDescent="0.2">
      <c r="A298" t="s">
        <v>33</v>
      </c>
      <c r="B298" t="s">
        <v>877</v>
      </c>
      <c r="C298" t="s">
        <v>876</v>
      </c>
      <c r="D298" t="s">
        <v>7</v>
      </c>
      <c r="E298" t="s">
        <v>8</v>
      </c>
      <c r="F298" t="s">
        <v>10323</v>
      </c>
      <c r="G298" t="s">
        <v>9</v>
      </c>
      <c r="H298" t="s">
        <v>356</v>
      </c>
      <c r="I298" t="s">
        <v>878</v>
      </c>
      <c r="J298" t="s">
        <v>879</v>
      </c>
      <c r="K298" t="s">
        <v>880</v>
      </c>
    </row>
    <row r="299" spans="1:12" hidden="1" outlineLevel="2" x14ac:dyDescent="0.2">
      <c r="A299" t="s">
        <v>33</v>
      </c>
      <c r="B299" t="s">
        <v>420</v>
      </c>
      <c r="C299" t="s">
        <v>419</v>
      </c>
      <c r="D299" t="s">
        <v>7</v>
      </c>
      <c r="E299" t="s">
        <v>8</v>
      </c>
      <c r="F299" t="s">
        <v>10323</v>
      </c>
      <c r="G299" t="s">
        <v>9</v>
      </c>
      <c r="H299" t="s">
        <v>356</v>
      </c>
      <c r="I299" t="s">
        <v>421</v>
      </c>
      <c r="J299" t="s">
        <v>422</v>
      </c>
      <c r="K299" t="s">
        <v>423</v>
      </c>
    </row>
    <row r="300" spans="1:12" hidden="1" outlineLevel="2" x14ac:dyDescent="0.2">
      <c r="A300" t="s">
        <v>33</v>
      </c>
      <c r="B300" t="s">
        <v>392</v>
      </c>
      <c r="C300" t="s">
        <v>391</v>
      </c>
      <c r="D300" t="s">
        <v>7</v>
      </c>
      <c r="E300" t="s">
        <v>8</v>
      </c>
      <c r="F300" t="s">
        <v>10323</v>
      </c>
      <c r="G300" t="s">
        <v>9</v>
      </c>
      <c r="H300" t="s">
        <v>366</v>
      </c>
      <c r="I300" t="s">
        <v>393</v>
      </c>
      <c r="J300" t="s">
        <v>394</v>
      </c>
      <c r="K300" t="s">
        <v>395</v>
      </c>
    </row>
    <row r="301" spans="1:12" hidden="1" outlineLevel="2" x14ac:dyDescent="0.2">
      <c r="A301" t="s">
        <v>33</v>
      </c>
      <c r="B301" t="s">
        <v>766</v>
      </c>
      <c r="C301" t="s">
        <v>765</v>
      </c>
      <c r="D301" t="s">
        <v>7</v>
      </c>
      <c r="E301" t="s">
        <v>8</v>
      </c>
      <c r="F301" t="s">
        <v>10323</v>
      </c>
      <c r="G301" t="s">
        <v>9</v>
      </c>
      <c r="H301" t="s">
        <v>366</v>
      </c>
      <c r="I301" t="s">
        <v>767</v>
      </c>
      <c r="J301" t="s">
        <v>768</v>
      </c>
      <c r="K301" t="s">
        <v>769</v>
      </c>
    </row>
    <row r="302" spans="1:12" hidden="1" outlineLevel="2" x14ac:dyDescent="0.2">
      <c r="A302" t="s">
        <v>33</v>
      </c>
      <c r="B302" t="s">
        <v>410</v>
      </c>
      <c r="C302" t="s">
        <v>409</v>
      </c>
      <c r="D302" t="s">
        <v>7</v>
      </c>
      <c r="E302" t="s">
        <v>8</v>
      </c>
      <c r="F302" t="s">
        <v>10323</v>
      </c>
      <c r="G302" t="s">
        <v>9</v>
      </c>
      <c r="H302" t="s">
        <v>366</v>
      </c>
      <c r="I302" t="s">
        <v>411</v>
      </c>
      <c r="J302" t="s">
        <v>412</v>
      </c>
      <c r="K302" t="s">
        <v>413</v>
      </c>
    </row>
    <row r="303" spans="1:12" hidden="1" outlineLevel="2" x14ac:dyDescent="0.2">
      <c r="A303" t="s">
        <v>33</v>
      </c>
      <c r="B303" t="s">
        <v>872</v>
      </c>
      <c r="C303" t="s">
        <v>871</v>
      </c>
      <c r="D303" t="s">
        <v>7</v>
      </c>
      <c r="E303" t="s">
        <v>8</v>
      </c>
      <c r="F303" t="s">
        <v>10323</v>
      </c>
      <c r="G303" t="s">
        <v>9</v>
      </c>
      <c r="H303" t="s">
        <v>11</v>
      </c>
      <c r="I303" t="s">
        <v>873</v>
      </c>
      <c r="J303" t="s">
        <v>874</v>
      </c>
      <c r="K303" t="s">
        <v>875</v>
      </c>
    </row>
    <row r="304" spans="1:12" hidden="1" outlineLevel="2" x14ac:dyDescent="0.2">
      <c r="A304" t="s">
        <v>33</v>
      </c>
      <c r="B304" t="s">
        <v>761</v>
      </c>
      <c r="C304" t="s">
        <v>760</v>
      </c>
      <c r="D304" t="s">
        <v>7</v>
      </c>
      <c r="E304" t="s">
        <v>8</v>
      </c>
      <c r="F304" t="s">
        <v>10323</v>
      </c>
      <c r="G304" t="s">
        <v>9</v>
      </c>
      <c r="H304" t="s">
        <v>366</v>
      </c>
      <c r="I304" t="s">
        <v>762</v>
      </c>
      <c r="J304" t="s">
        <v>763</v>
      </c>
      <c r="K304" t="s">
        <v>764</v>
      </c>
    </row>
    <row r="305" spans="1:12" outlineLevel="2" x14ac:dyDescent="0.2">
      <c r="A305" t="s">
        <v>33</v>
      </c>
      <c r="B305" t="s">
        <v>7834</v>
      </c>
      <c r="C305" t="s">
        <v>7833</v>
      </c>
      <c r="D305" t="s">
        <v>17</v>
      </c>
      <c r="E305" t="s">
        <v>22</v>
      </c>
      <c r="F305" t="s">
        <v>10323</v>
      </c>
      <c r="G305" t="s">
        <v>32</v>
      </c>
      <c r="H305" t="s">
        <v>1674</v>
      </c>
      <c r="I305" t="s">
        <v>7835</v>
      </c>
      <c r="J305" t="s">
        <v>7836</v>
      </c>
      <c r="K305" t="s">
        <v>8</v>
      </c>
      <c r="L305" t="str">
        <f>IF(B305&lt;&gt;"",IF(COUNTBLANK(H305:I305)=0, IF(SUMPRODUCT(COUNTIF(H305:I305,KeywordsForIncomplete))&gt;0, "No", "Yes"),"No"),"")</f>
        <v>Yes</v>
      </c>
    </row>
    <row r="306" spans="1:12" outlineLevel="2" x14ac:dyDescent="0.2">
      <c r="A306" t="s">
        <v>33</v>
      </c>
      <c r="B306" t="s">
        <v>7834</v>
      </c>
      <c r="C306" t="s">
        <v>7947</v>
      </c>
      <c r="D306" t="s">
        <v>17</v>
      </c>
      <c r="E306" t="s">
        <v>22</v>
      </c>
      <c r="F306" t="s">
        <v>10323</v>
      </c>
      <c r="G306" t="s">
        <v>32</v>
      </c>
      <c r="H306" t="s">
        <v>7943</v>
      </c>
      <c r="I306" t="s">
        <v>7948</v>
      </c>
      <c r="J306" t="s">
        <v>7949</v>
      </c>
      <c r="K306" t="s">
        <v>7950</v>
      </c>
      <c r="L306" t="str">
        <f>IF(B306&lt;&gt;"",IF(COUNTBLANK(H306:I306)=0, IF(SUMPRODUCT(COUNTIF(H306:I306,KeywordsForIncomplete))&gt;0, "No", "Yes"),"No"),"")</f>
        <v>Yes</v>
      </c>
    </row>
    <row r="307" spans="1:12" outlineLevel="2" x14ac:dyDescent="0.2">
      <c r="A307" t="s">
        <v>33</v>
      </c>
      <c r="B307" t="s">
        <v>7834</v>
      </c>
      <c r="C307" t="s">
        <v>7951</v>
      </c>
      <c r="D307" t="s">
        <v>17</v>
      </c>
      <c r="E307" t="s">
        <v>22</v>
      </c>
      <c r="F307" t="s">
        <v>10323</v>
      </c>
      <c r="G307" t="s">
        <v>32</v>
      </c>
      <c r="H307" t="s">
        <v>7943</v>
      </c>
      <c r="I307" t="s">
        <v>7952</v>
      </c>
      <c r="J307" t="s">
        <v>7953</v>
      </c>
      <c r="K307" t="s">
        <v>7954</v>
      </c>
      <c r="L307" t="str">
        <f>IF(B307&lt;&gt;"",IF(COUNTBLANK(H307:I307)=0, IF(SUMPRODUCT(COUNTIF(H307:I307,KeywordsForIncomplete))&gt;0, "No", "Yes"),"No"),"")</f>
        <v>Yes</v>
      </c>
    </row>
    <row r="308" spans="1:12" outlineLevel="2" x14ac:dyDescent="0.2">
      <c r="A308" t="s">
        <v>33</v>
      </c>
      <c r="B308" t="s">
        <v>7956</v>
      </c>
      <c r="C308" t="s">
        <v>7955</v>
      </c>
      <c r="D308" t="s">
        <v>17</v>
      </c>
      <c r="E308" t="s">
        <v>22</v>
      </c>
      <c r="F308" t="s">
        <v>10323</v>
      </c>
      <c r="G308" t="s">
        <v>32</v>
      </c>
      <c r="H308" t="s">
        <v>7943</v>
      </c>
      <c r="I308" t="s">
        <v>7957</v>
      </c>
      <c r="J308" t="s">
        <v>7958</v>
      </c>
      <c r="K308" t="s">
        <v>7959</v>
      </c>
      <c r="L308" t="str">
        <f>IF(B308&lt;&gt;"",IF(COUNTBLANK(H308:I308)=0, IF(SUMPRODUCT(COUNTIF(H308:I308,KeywordsForIncomplete))&gt;0, "No", "Yes"),"No"),"")</f>
        <v>Yes</v>
      </c>
    </row>
    <row r="309" spans="1:12" hidden="1" outlineLevel="2" x14ac:dyDescent="0.2">
      <c r="A309" t="s">
        <v>33</v>
      </c>
      <c r="B309" t="s">
        <v>921</v>
      </c>
      <c r="C309" t="s">
        <v>920</v>
      </c>
      <c r="D309" t="s">
        <v>7</v>
      </c>
      <c r="E309" t="s">
        <v>8</v>
      </c>
      <c r="F309" t="s">
        <v>10323</v>
      </c>
      <c r="G309" t="s">
        <v>9</v>
      </c>
      <c r="H309" t="s">
        <v>366</v>
      </c>
      <c r="I309" t="s">
        <v>922</v>
      </c>
      <c r="J309" t="s">
        <v>923</v>
      </c>
      <c r="K309" t="s">
        <v>924</v>
      </c>
    </row>
    <row r="310" spans="1:12" outlineLevel="2" x14ac:dyDescent="0.2">
      <c r="A310" t="s">
        <v>33</v>
      </c>
      <c r="B310" t="s">
        <v>7916</v>
      </c>
      <c r="C310" t="s">
        <v>7915</v>
      </c>
      <c r="D310" t="s">
        <v>17</v>
      </c>
      <c r="E310" t="s">
        <v>22</v>
      </c>
      <c r="F310" t="s">
        <v>10323</v>
      </c>
      <c r="G310" t="s">
        <v>115</v>
      </c>
      <c r="H310" t="s">
        <v>8</v>
      </c>
      <c r="I310" t="s">
        <v>8</v>
      </c>
      <c r="J310" t="s">
        <v>8</v>
      </c>
      <c r="K310" t="s">
        <v>8</v>
      </c>
      <c r="L310" t="str">
        <f>IF(B310&lt;&gt;"",IF(COUNTBLANK(H310:I310)=0, IF(SUMPRODUCT(COUNTIF(H310:I310,KeywordsForIncomplete))&gt;0, "No", "Yes"),"No"),"")</f>
        <v>No</v>
      </c>
    </row>
    <row r="311" spans="1:12" outlineLevel="2" x14ac:dyDescent="0.2">
      <c r="A311" t="s">
        <v>33</v>
      </c>
      <c r="B311" t="s">
        <v>7916</v>
      </c>
      <c r="C311" t="s">
        <v>10118</v>
      </c>
      <c r="D311" t="s">
        <v>17</v>
      </c>
      <c r="E311" t="s">
        <v>317</v>
      </c>
      <c r="F311" t="s">
        <v>10323</v>
      </c>
      <c r="G311" t="s">
        <v>80</v>
      </c>
      <c r="H311" t="s">
        <v>8</v>
      </c>
      <c r="I311" t="s">
        <v>8</v>
      </c>
      <c r="J311" t="s">
        <v>8</v>
      </c>
      <c r="K311" t="s">
        <v>8</v>
      </c>
      <c r="L311" t="str">
        <f>IF(B311&lt;&gt;"",IF(COUNTBLANK(H311:I311)=0, IF(SUMPRODUCT(COUNTIF(H311:I311,KeywordsForIncomplete))&gt;0, "No", "Yes"),"No"),"")</f>
        <v>No</v>
      </c>
    </row>
    <row r="312" spans="1:12" outlineLevel="2" x14ac:dyDescent="0.2">
      <c r="A312" t="s">
        <v>33</v>
      </c>
      <c r="B312" t="s">
        <v>7916</v>
      </c>
      <c r="C312" t="s">
        <v>10204</v>
      </c>
      <c r="D312" t="s">
        <v>317</v>
      </c>
      <c r="E312" t="s">
        <v>318</v>
      </c>
      <c r="F312" t="s">
        <v>10323</v>
      </c>
      <c r="G312" t="s">
        <v>80</v>
      </c>
      <c r="H312" t="s">
        <v>8</v>
      </c>
      <c r="I312" t="s">
        <v>8</v>
      </c>
      <c r="J312" t="s">
        <v>8</v>
      </c>
      <c r="K312" t="s">
        <v>8</v>
      </c>
      <c r="L312" t="str">
        <f>IF(B312&lt;&gt;"",IF(COUNTBLANK(H312:I312)=0, IF(SUMPRODUCT(COUNTIF(H312:I312,KeywordsForIncomplete))&gt;0, "No", "Yes"),"No"),"")</f>
        <v>No</v>
      </c>
    </row>
    <row r="313" spans="1:12" outlineLevel="2" x14ac:dyDescent="0.2">
      <c r="A313" t="s">
        <v>33</v>
      </c>
      <c r="B313" t="s">
        <v>1455</v>
      </c>
      <c r="C313" t="s">
        <v>1454</v>
      </c>
      <c r="D313" t="s">
        <v>67</v>
      </c>
      <c r="E313" t="s">
        <v>68</v>
      </c>
      <c r="F313" t="s">
        <v>10323</v>
      </c>
      <c r="G313" t="s">
        <v>277</v>
      </c>
      <c r="H313" t="s">
        <v>1456</v>
      </c>
      <c r="I313" t="s">
        <v>1457</v>
      </c>
      <c r="J313" t="s">
        <v>1458</v>
      </c>
      <c r="K313" t="s">
        <v>1459</v>
      </c>
      <c r="L313" t="str">
        <f>IF(B313&lt;&gt;"",IF(COUNTBLANK(H313:I313)=0, IF(SUMPRODUCT(COUNTIF(H313:I313,KeywordsForIncomplete))&gt;0, "No", "Yes"),"No"),"")</f>
        <v>Yes</v>
      </c>
    </row>
    <row r="314" spans="1:12" hidden="1" outlineLevel="2" x14ac:dyDescent="0.2">
      <c r="A314" t="s">
        <v>33</v>
      </c>
      <c r="B314" t="s">
        <v>607</v>
      </c>
      <c r="C314" t="s">
        <v>606</v>
      </c>
      <c r="D314" t="s">
        <v>7</v>
      </c>
      <c r="E314" t="s">
        <v>8</v>
      </c>
      <c r="F314" t="s">
        <v>10323</v>
      </c>
      <c r="G314" t="s">
        <v>9</v>
      </c>
      <c r="H314" t="s">
        <v>366</v>
      </c>
      <c r="I314" t="s">
        <v>608</v>
      </c>
      <c r="J314" t="s">
        <v>609</v>
      </c>
      <c r="K314" t="s">
        <v>610</v>
      </c>
    </row>
    <row r="315" spans="1:12" outlineLevel="2" x14ac:dyDescent="0.2">
      <c r="A315" t="s">
        <v>33</v>
      </c>
      <c r="B315" t="s">
        <v>7967</v>
      </c>
      <c r="C315" t="s">
        <v>7966</v>
      </c>
      <c r="D315" t="s">
        <v>17</v>
      </c>
      <c r="E315" t="s">
        <v>22</v>
      </c>
      <c r="F315" t="s">
        <v>10323</v>
      </c>
      <c r="G315" t="s">
        <v>32</v>
      </c>
      <c r="H315" t="s">
        <v>7943</v>
      </c>
      <c r="I315" t="s">
        <v>7968</v>
      </c>
      <c r="J315" t="s">
        <v>7969</v>
      </c>
      <c r="K315" t="s">
        <v>7970</v>
      </c>
      <c r="L315" t="str">
        <f>IF(B315&lt;&gt;"",IF(COUNTBLANK(H315:I315)=0, IF(SUMPRODUCT(COUNTIF(H315:I315,KeywordsForIncomplete))&gt;0, "No", "Yes"),"No"),"")</f>
        <v>Yes</v>
      </c>
    </row>
    <row r="316" spans="1:12" outlineLevel="2" x14ac:dyDescent="0.2">
      <c r="A316" t="s">
        <v>33</v>
      </c>
      <c r="B316" t="s">
        <v>7972</v>
      </c>
      <c r="C316" t="s">
        <v>7971</v>
      </c>
      <c r="D316" t="s">
        <v>17</v>
      </c>
      <c r="E316" t="s">
        <v>22</v>
      </c>
      <c r="F316" t="s">
        <v>10323</v>
      </c>
      <c r="G316" t="s">
        <v>32</v>
      </c>
      <c r="H316" t="s">
        <v>7943</v>
      </c>
      <c r="I316" t="s">
        <v>7973</v>
      </c>
      <c r="J316" t="s">
        <v>7974</v>
      </c>
      <c r="K316" t="s">
        <v>7975</v>
      </c>
      <c r="L316" t="str">
        <f>IF(B316&lt;&gt;"",IF(COUNTBLANK(H316:I316)=0, IF(SUMPRODUCT(COUNTIF(H316:I316,KeywordsForIncomplete))&gt;0, "No", "Yes"),"No"),"")</f>
        <v>Yes</v>
      </c>
    </row>
    <row r="317" spans="1:12" hidden="1" outlineLevel="2" x14ac:dyDescent="0.2">
      <c r="A317" t="s">
        <v>33</v>
      </c>
      <c r="B317" t="s">
        <v>425</v>
      </c>
      <c r="C317" t="s">
        <v>424</v>
      </c>
      <c r="D317" t="s">
        <v>7</v>
      </c>
      <c r="E317" t="s">
        <v>8</v>
      </c>
      <c r="F317" t="s">
        <v>10323</v>
      </c>
      <c r="G317" t="s">
        <v>9</v>
      </c>
      <c r="H317" t="s">
        <v>366</v>
      </c>
      <c r="I317" t="s">
        <v>426</v>
      </c>
      <c r="J317" t="s">
        <v>427</v>
      </c>
      <c r="K317" t="s">
        <v>428</v>
      </c>
    </row>
    <row r="318" spans="1:12" hidden="1" outlineLevel="2" x14ac:dyDescent="0.2">
      <c r="A318" t="s">
        <v>33</v>
      </c>
      <c r="B318" t="s">
        <v>425</v>
      </c>
      <c r="C318" t="s">
        <v>429</v>
      </c>
      <c r="D318" t="s">
        <v>7</v>
      </c>
      <c r="E318" t="s">
        <v>8</v>
      </c>
      <c r="F318" t="s">
        <v>10323</v>
      </c>
      <c r="G318" t="s">
        <v>9</v>
      </c>
      <c r="H318" t="s">
        <v>430</v>
      </c>
      <c r="I318" t="s">
        <v>431</v>
      </c>
      <c r="J318" t="s">
        <v>283</v>
      </c>
      <c r="K318" t="s">
        <v>432</v>
      </c>
    </row>
    <row r="319" spans="1:12" hidden="1" outlineLevel="2" x14ac:dyDescent="0.2">
      <c r="A319" t="s">
        <v>33</v>
      </c>
      <c r="B319" t="s">
        <v>1033</v>
      </c>
      <c r="C319" t="s">
        <v>1032</v>
      </c>
      <c r="D319" t="s">
        <v>7</v>
      </c>
      <c r="E319" t="s">
        <v>8</v>
      </c>
      <c r="F319" t="s">
        <v>10323</v>
      </c>
      <c r="G319" t="s">
        <v>9</v>
      </c>
      <c r="H319" t="s">
        <v>366</v>
      </c>
      <c r="I319" t="s">
        <v>1034</v>
      </c>
      <c r="J319" t="s">
        <v>1035</v>
      </c>
      <c r="K319" t="s">
        <v>1036</v>
      </c>
    </row>
    <row r="320" spans="1:12" outlineLevel="2" x14ac:dyDescent="0.2">
      <c r="A320" t="s">
        <v>33</v>
      </c>
      <c r="B320" t="s">
        <v>7986</v>
      </c>
      <c r="C320" t="s">
        <v>7985</v>
      </c>
      <c r="D320" t="s">
        <v>17</v>
      </c>
      <c r="E320" t="s">
        <v>22</v>
      </c>
      <c r="F320" t="s">
        <v>10323</v>
      </c>
      <c r="G320" t="s">
        <v>32</v>
      </c>
      <c r="H320" t="s">
        <v>7907</v>
      </c>
      <c r="I320" t="s">
        <v>7987</v>
      </c>
      <c r="J320" t="s">
        <v>7988</v>
      </c>
      <c r="K320" t="s">
        <v>7989</v>
      </c>
      <c r="L320" t="str">
        <f>IF(B320&lt;&gt;"",IF(COUNTBLANK(H320:I320)=0, IF(SUMPRODUCT(COUNTIF(H320:I320,KeywordsForIncomplete))&gt;0, "No", "Yes"),"No"),"")</f>
        <v>Yes</v>
      </c>
    </row>
    <row r="321" spans="1:12" outlineLevel="2" x14ac:dyDescent="0.2">
      <c r="A321" t="s">
        <v>33</v>
      </c>
      <c r="B321" t="s">
        <v>7991</v>
      </c>
      <c r="C321" t="s">
        <v>7990</v>
      </c>
      <c r="D321" t="s">
        <v>17</v>
      </c>
      <c r="E321" t="s">
        <v>22</v>
      </c>
      <c r="F321" t="s">
        <v>10323</v>
      </c>
      <c r="G321" t="s">
        <v>32</v>
      </c>
      <c r="H321" t="s">
        <v>7992</v>
      </c>
      <c r="I321" t="s">
        <v>7993</v>
      </c>
      <c r="J321" t="s">
        <v>7994</v>
      </c>
      <c r="K321" t="s">
        <v>7995</v>
      </c>
      <c r="L321" t="str">
        <f>IF(B321&lt;&gt;"",IF(COUNTBLANK(H321:I321)=0, IF(SUMPRODUCT(COUNTIF(H321:I321,KeywordsForIncomplete))&gt;0, "No", "Yes"),"No"),"")</f>
        <v>Yes</v>
      </c>
    </row>
    <row r="322" spans="1:12" hidden="1" outlineLevel="2" x14ac:dyDescent="0.2">
      <c r="A322" t="s">
        <v>33</v>
      </c>
      <c r="B322" t="s">
        <v>612</v>
      </c>
      <c r="C322" t="s">
        <v>611</v>
      </c>
      <c r="D322" t="s">
        <v>7</v>
      </c>
      <c r="E322" t="s">
        <v>8</v>
      </c>
      <c r="F322" t="s">
        <v>10323</v>
      </c>
      <c r="G322" t="s">
        <v>9</v>
      </c>
      <c r="H322" t="s">
        <v>470</v>
      </c>
      <c r="I322" t="s">
        <v>613</v>
      </c>
      <c r="J322" t="s">
        <v>614</v>
      </c>
      <c r="K322" t="s">
        <v>615</v>
      </c>
    </row>
    <row r="323" spans="1:12" hidden="1" outlineLevel="2" x14ac:dyDescent="0.2">
      <c r="A323" t="s">
        <v>33</v>
      </c>
      <c r="B323" t="s">
        <v>612</v>
      </c>
      <c r="C323" t="s">
        <v>1064</v>
      </c>
      <c r="D323" t="s">
        <v>7</v>
      </c>
      <c r="E323" t="s">
        <v>8</v>
      </c>
      <c r="F323" t="s">
        <v>10323</v>
      </c>
      <c r="G323" t="s">
        <v>9</v>
      </c>
      <c r="H323" t="s">
        <v>366</v>
      </c>
      <c r="I323" t="s">
        <v>1065</v>
      </c>
      <c r="J323" t="s">
        <v>1066</v>
      </c>
      <c r="K323" t="s">
        <v>1067</v>
      </c>
    </row>
    <row r="324" spans="1:12" hidden="1" outlineLevel="2" x14ac:dyDescent="0.2">
      <c r="A324" t="s">
        <v>33</v>
      </c>
      <c r="B324" t="s">
        <v>640</v>
      </c>
      <c r="C324" t="s">
        <v>639</v>
      </c>
      <c r="D324" t="s">
        <v>7</v>
      </c>
      <c r="E324" t="s">
        <v>8</v>
      </c>
      <c r="F324" t="s">
        <v>10323</v>
      </c>
      <c r="G324" t="s">
        <v>9</v>
      </c>
      <c r="H324" t="s">
        <v>366</v>
      </c>
      <c r="I324" t="s">
        <v>641</v>
      </c>
      <c r="J324" t="s">
        <v>642</v>
      </c>
      <c r="K324" t="s">
        <v>643</v>
      </c>
    </row>
    <row r="325" spans="1:12" hidden="1" outlineLevel="2" x14ac:dyDescent="0.2">
      <c r="A325" t="s">
        <v>33</v>
      </c>
      <c r="B325" t="s">
        <v>1028</v>
      </c>
      <c r="C325" t="s">
        <v>1027</v>
      </c>
      <c r="D325" t="s">
        <v>7</v>
      </c>
      <c r="E325" t="s">
        <v>8</v>
      </c>
      <c r="F325" t="s">
        <v>10323</v>
      </c>
      <c r="G325" t="s">
        <v>9</v>
      </c>
      <c r="H325" t="s">
        <v>366</v>
      </c>
      <c r="I325" t="s">
        <v>1029</v>
      </c>
      <c r="J325" t="s">
        <v>1030</v>
      </c>
      <c r="K325" t="s">
        <v>1031</v>
      </c>
    </row>
    <row r="326" spans="1:12" hidden="1" outlineLevel="2" x14ac:dyDescent="0.2">
      <c r="A326" t="s">
        <v>33</v>
      </c>
      <c r="B326" t="s">
        <v>355</v>
      </c>
      <c r="C326" t="s">
        <v>354</v>
      </c>
      <c r="D326" t="s">
        <v>7</v>
      </c>
      <c r="E326" t="s">
        <v>8</v>
      </c>
      <c r="F326" t="s">
        <v>10323</v>
      </c>
      <c r="G326" t="s">
        <v>9</v>
      </c>
      <c r="H326" t="s">
        <v>356</v>
      </c>
      <c r="I326" t="s">
        <v>357</v>
      </c>
      <c r="J326" t="s">
        <v>358</v>
      </c>
      <c r="K326" t="s">
        <v>359</v>
      </c>
    </row>
    <row r="327" spans="1:12" outlineLevel="2" x14ac:dyDescent="0.2">
      <c r="A327" t="s">
        <v>33</v>
      </c>
      <c r="B327" t="s">
        <v>1605</v>
      </c>
      <c r="C327" t="s">
        <v>1604</v>
      </c>
      <c r="D327" t="s">
        <v>67</v>
      </c>
      <c r="E327" t="s">
        <v>290</v>
      </c>
      <c r="F327" t="s">
        <v>10323</v>
      </c>
      <c r="G327" t="s">
        <v>244</v>
      </c>
      <c r="H327" t="s">
        <v>1606</v>
      </c>
      <c r="I327" t="s">
        <v>1607</v>
      </c>
      <c r="J327" t="s">
        <v>41</v>
      </c>
      <c r="K327" t="s">
        <v>41</v>
      </c>
      <c r="L327" t="str">
        <f>IF(B327&lt;&gt;"",IF(COUNTBLANK(H327:I327)=0, IF(SUMPRODUCT(COUNTIF(H327:I327,KeywordsForIncomplete))&gt;0, "No", "Yes"),"No"),"")</f>
        <v>Yes</v>
      </c>
    </row>
    <row r="328" spans="1:12" outlineLevel="2" x14ac:dyDescent="0.2">
      <c r="A328" t="s">
        <v>33</v>
      </c>
      <c r="B328" t="s">
        <v>8007</v>
      </c>
      <c r="C328" t="s">
        <v>8006</v>
      </c>
      <c r="D328" t="s">
        <v>17</v>
      </c>
      <c r="E328" t="s">
        <v>22</v>
      </c>
      <c r="F328" t="s">
        <v>10323</v>
      </c>
      <c r="G328" t="s">
        <v>32</v>
      </c>
      <c r="H328" t="s">
        <v>7943</v>
      </c>
      <c r="I328" t="s">
        <v>8008</v>
      </c>
      <c r="J328" t="s">
        <v>8009</v>
      </c>
      <c r="K328" t="s">
        <v>8010</v>
      </c>
      <c r="L328" t="str">
        <f>IF(B328&lt;&gt;"",IF(COUNTBLANK(H328:I328)=0, IF(SUMPRODUCT(COUNTIF(H328:I328,KeywordsForIncomplete))&gt;0, "No", "Yes"),"No"),"")</f>
        <v>Yes</v>
      </c>
    </row>
    <row r="329" spans="1:12" outlineLevel="2" x14ac:dyDescent="0.2">
      <c r="A329" t="s">
        <v>33</v>
      </c>
      <c r="B329" t="s">
        <v>8007</v>
      </c>
      <c r="C329" t="s">
        <v>8011</v>
      </c>
      <c r="D329" t="s">
        <v>17</v>
      </c>
      <c r="E329" t="s">
        <v>22</v>
      </c>
      <c r="F329" t="s">
        <v>10323</v>
      </c>
      <c r="G329" t="s">
        <v>32</v>
      </c>
      <c r="H329" t="s">
        <v>7907</v>
      </c>
      <c r="I329" t="s">
        <v>8012</v>
      </c>
      <c r="J329" t="s">
        <v>8013</v>
      </c>
      <c r="K329" t="s">
        <v>8014</v>
      </c>
      <c r="L329" t="str">
        <f>IF(B329&lt;&gt;"",IF(COUNTBLANK(H329:I329)=0, IF(SUMPRODUCT(COUNTIF(H329:I329,KeywordsForIncomplete))&gt;0, "No", "Yes"),"No"),"")</f>
        <v>Yes</v>
      </c>
    </row>
    <row r="330" spans="1:12" hidden="1" outlineLevel="2" x14ac:dyDescent="0.2">
      <c r="A330" t="s">
        <v>33</v>
      </c>
      <c r="B330" t="s">
        <v>901</v>
      </c>
      <c r="C330" t="s">
        <v>900</v>
      </c>
      <c r="D330" t="s">
        <v>7</v>
      </c>
      <c r="E330" t="s">
        <v>8</v>
      </c>
      <c r="F330" t="s">
        <v>10323</v>
      </c>
      <c r="G330" t="s">
        <v>9</v>
      </c>
      <c r="H330" t="s">
        <v>366</v>
      </c>
      <c r="I330" t="s">
        <v>902</v>
      </c>
      <c r="J330" t="s">
        <v>903</v>
      </c>
      <c r="K330" t="s">
        <v>904</v>
      </c>
    </row>
    <row r="331" spans="1:12" hidden="1" outlineLevel="2" x14ac:dyDescent="0.2">
      <c r="A331" t="s">
        <v>33</v>
      </c>
      <c r="B331" t="s">
        <v>434</v>
      </c>
      <c r="C331" t="s">
        <v>433</v>
      </c>
      <c r="D331" t="s">
        <v>7</v>
      </c>
      <c r="E331" t="s">
        <v>8</v>
      </c>
      <c r="F331" t="s">
        <v>10323</v>
      </c>
      <c r="G331" t="s">
        <v>9</v>
      </c>
      <c r="H331" t="s">
        <v>366</v>
      </c>
      <c r="I331" t="s">
        <v>435</v>
      </c>
      <c r="J331" t="s">
        <v>436</v>
      </c>
      <c r="K331" t="s">
        <v>437</v>
      </c>
    </row>
    <row r="332" spans="1:12" hidden="1" outlineLevel="2" x14ac:dyDescent="0.2">
      <c r="A332" t="s">
        <v>33</v>
      </c>
      <c r="B332" t="s">
        <v>459</v>
      </c>
      <c r="C332" t="s">
        <v>458</v>
      </c>
      <c r="D332" t="s">
        <v>7</v>
      </c>
      <c r="E332" t="s">
        <v>8</v>
      </c>
      <c r="F332" t="s">
        <v>10323</v>
      </c>
      <c r="G332" t="s">
        <v>9</v>
      </c>
      <c r="H332" t="s">
        <v>366</v>
      </c>
      <c r="I332" t="s">
        <v>460</v>
      </c>
      <c r="J332" t="s">
        <v>461</v>
      </c>
      <c r="K332" t="s">
        <v>462</v>
      </c>
    </row>
    <row r="333" spans="1:12" hidden="1" outlineLevel="2" x14ac:dyDescent="0.2">
      <c r="A333" t="s">
        <v>33</v>
      </c>
      <c r="B333" t="s">
        <v>380</v>
      </c>
      <c r="C333" t="s">
        <v>379</v>
      </c>
      <c r="D333" t="s">
        <v>7</v>
      </c>
      <c r="E333" t="s">
        <v>8</v>
      </c>
      <c r="F333" t="s">
        <v>10323</v>
      </c>
      <c r="G333" t="s">
        <v>9</v>
      </c>
      <c r="H333" t="s">
        <v>366</v>
      </c>
      <c r="I333" t="s">
        <v>381</v>
      </c>
      <c r="J333" t="s">
        <v>382</v>
      </c>
      <c r="K333" t="s">
        <v>383</v>
      </c>
    </row>
    <row r="334" spans="1:12" hidden="1" outlineLevel="2" x14ac:dyDescent="0.2">
      <c r="A334" t="s">
        <v>33</v>
      </c>
      <c r="B334" t="s">
        <v>906</v>
      </c>
      <c r="C334" t="s">
        <v>905</v>
      </c>
      <c r="D334" t="s">
        <v>7</v>
      </c>
      <c r="E334" t="s">
        <v>8</v>
      </c>
      <c r="F334" t="s">
        <v>10323</v>
      </c>
      <c r="G334" t="s">
        <v>9</v>
      </c>
      <c r="H334" t="s">
        <v>366</v>
      </c>
      <c r="I334" t="s">
        <v>907</v>
      </c>
      <c r="J334" t="s">
        <v>908</v>
      </c>
      <c r="K334" t="s">
        <v>909</v>
      </c>
    </row>
    <row r="335" spans="1:12" hidden="1" outlineLevel="2" x14ac:dyDescent="0.2">
      <c r="A335" t="s">
        <v>33</v>
      </c>
      <c r="B335" t="s">
        <v>1043</v>
      </c>
      <c r="C335" t="s">
        <v>1042</v>
      </c>
      <c r="D335" t="s">
        <v>7</v>
      </c>
      <c r="E335" t="s">
        <v>8</v>
      </c>
      <c r="F335" t="s">
        <v>10323</v>
      </c>
      <c r="G335" t="s">
        <v>9</v>
      </c>
      <c r="H335" t="s">
        <v>366</v>
      </c>
      <c r="I335" t="s">
        <v>1044</v>
      </c>
      <c r="J335" t="s">
        <v>1045</v>
      </c>
      <c r="K335" t="s">
        <v>1046</v>
      </c>
    </row>
    <row r="336" spans="1:12" hidden="1" outlineLevel="2" x14ac:dyDescent="0.2">
      <c r="A336" t="s">
        <v>33</v>
      </c>
      <c r="B336" t="s">
        <v>402</v>
      </c>
      <c r="C336" t="s">
        <v>401</v>
      </c>
      <c r="D336" t="s">
        <v>7</v>
      </c>
      <c r="E336" t="s">
        <v>8</v>
      </c>
      <c r="F336" t="s">
        <v>10323</v>
      </c>
      <c r="G336" t="s">
        <v>9</v>
      </c>
      <c r="H336" t="s">
        <v>372</v>
      </c>
      <c r="K336" t="s">
        <v>403</v>
      </c>
    </row>
    <row r="337" spans="1:12" hidden="1" outlineLevel="2" x14ac:dyDescent="0.2">
      <c r="A337" t="s">
        <v>33</v>
      </c>
      <c r="B337" t="s">
        <v>402</v>
      </c>
      <c r="C337" t="s">
        <v>1073</v>
      </c>
      <c r="D337" t="s">
        <v>7</v>
      </c>
      <c r="E337" t="s">
        <v>8</v>
      </c>
      <c r="F337" t="s">
        <v>10323</v>
      </c>
      <c r="G337" t="s">
        <v>9</v>
      </c>
      <c r="H337" t="s">
        <v>366</v>
      </c>
      <c r="I337" t="s">
        <v>1074</v>
      </c>
      <c r="J337" t="s">
        <v>1075</v>
      </c>
      <c r="K337" t="s">
        <v>1076</v>
      </c>
    </row>
    <row r="338" spans="1:12" hidden="1" outlineLevel="2" x14ac:dyDescent="0.2">
      <c r="A338" t="s">
        <v>33</v>
      </c>
      <c r="B338" t="s">
        <v>891</v>
      </c>
      <c r="C338" t="s">
        <v>890</v>
      </c>
      <c r="D338" t="s">
        <v>7</v>
      </c>
      <c r="E338" t="s">
        <v>8</v>
      </c>
      <c r="F338" t="s">
        <v>10323</v>
      </c>
      <c r="G338" t="s">
        <v>9</v>
      </c>
      <c r="H338" t="s">
        <v>366</v>
      </c>
      <c r="I338" t="s">
        <v>892</v>
      </c>
      <c r="J338" t="s">
        <v>893</v>
      </c>
      <c r="K338" t="s">
        <v>894</v>
      </c>
    </row>
    <row r="339" spans="1:12" hidden="1" outlineLevel="2" x14ac:dyDescent="0.2">
      <c r="A339" t="s">
        <v>33</v>
      </c>
      <c r="B339" t="s">
        <v>669</v>
      </c>
      <c r="C339" t="s">
        <v>668</v>
      </c>
      <c r="D339" t="s">
        <v>7</v>
      </c>
      <c r="E339" t="s">
        <v>8</v>
      </c>
      <c r="F339" t="s">
        <v>10323</v>
      </c>
      <c r="G339" t="s">
        <v>9</v>
      </c>
      <c r="H339" t="s">
        <v>356</v>
      </c>
      <c r="I339" t="s">
        <v>670</v>
      </c>
      <c r="J339" t="s">
        <v>671</v>
      </c>
      <c r="K339" t="s">
        <v>672</v>
      </c>
    </row>
    <row r="340" spans="1:12" hidden="1" outlineLevel="2" x14ac:dyDescent="0.2">
      <c r="A340" t="s">
        <v>33</v>
      </c>
      <c r="B340" t="s">
        <v>669</v>
      </c>
      <c r="C340" t="s">
        <v>673</v>
      </c>
      <c r="D340" t="s">
        <v>7</v>
      </c>
      <c r="E340" t="s">
        <v>8</v>
      </c>
      <c r="F340" t="s">
        <v>10323</v>
      </c>
      <c r="G340" t="s">
        <v>9</v>
      </c>
      <c r="H340" t="s">
        <v>366</v>
      </c>
      <c r="I340" t="s">
        <v>674</v>
      </c>
      <c r="J340" t="s">
        <v>675</v>
      </c>
      <c r="K340" t="s">
        <v>676</v>
      </c>
    </row>
    <row r="341" spans="1:12" hidden="1" outlineLevel="2" x14ac:dyDescent="0.2">
      <c r="A341" t="s">
        <v>33</v>
      </c>
      <c r="B341" t="s">
        <v>513</v>
      </c>
      <c r="C341" t="s">
        <v>512</v>
      </c>
      <c r="D341" t="s">
        <v>7</v>
      </c>
      <c r="E341" t="s">
        <v>8</v>
      </c>
      <c r="F341" t="s">
        <v>10323</v>
      </c>
      <c r="G341" t="s">
        <v>9</v>
      </c>
      <c r="H341" t="s">
        <v>366</v>
      </c>
      <c r="I341" t="s">
        <v>514</v>
      </c>
      <c r="J341" t="s">
        <v>515</v>
      </c>
      <c r="K341" t="s">
        <v>516</v>
      </c>
    </row>
    <row r="342" spans="1:12" outlineLevel="2" x14ac:dyDescent="0.2">
      <c r="A342" t="s">
        <v>33</v>
      </c>
      <c r="B342" t="s">
        <v>1584</v>
      </c>
      <c r="C342" t="s">
        <v>1583</v>
      </c>
      <c r="D342" t="s">
        <v>67</v>
      </c>
      <c r="E342" t="s">
        <v>290</v>
      </c>
      <c r="F342" t="s">
        <v>10323</v>
      </c>
      <c r="G342" t="s">
        <v>244</v>
      </c>
      <c r="H342" t="s">
        <v>291</v>
      </c>
      <c r="I342" t="s">
        <v>1585</v>
      </c>
      <c r="J342" t="s">
        <v>1586</v>
      </c>
      <c r="K342" t="s">
        <v>1587</v>
      </c>
      <c r="L342" t="str">
        <f t="shared" ref="L342:L349" si="7">IF(B342&lt;&gt;"",IF(COUNTBLANK(H342:I342)=0, IF(SUMPRODUCT(COUNTIF(H342:I342,KeywordsForIncomplete))&gt;0, "No", "Yes"),"No"),"")</f>
        <v>Yes</v>
      </c>
    </row>
    <row r="343" spans="1:12" outlineLevel="2" x14ac:dyDescent="0.2">
      <c r="A343" t="s">
        <v>33</v>
      </c>
      <c r="B343" t="s">
        <v>1584</v>
      </c>
      <c r="C343" t="s">
        <v>5428</v>
      </c>
      <c r="D343" t="s">
        <v>67</v>
      </c>
      <c r="E343" t="s">
        <v>68</v>
      </c>
      <c r="F343" t="s">
        <v>10323</v>
      </c>
      <c r="G343" t="s">
        <v>1289</v>
      </c>
      <c r="H343" t="s">
        <v>5429</v>
      </c>
      <c r="I343" t="s">
        <v>5430</v>
      </c>
      <c r="J343" t="s">
        <v>41</v>
      </c>
      <c r="K343" t="s">
        <v>41</v>
      </c>
      <c r="L343" t="str">
        <f t="shared" si="7"/>
        <v>Yes</v>
      </c>
    </row>
    <row r="344" spans="1:12" outlineLevel="2" x14ac:dyDescent="0.2">
      <c r="A344" t="s">
        <v>33</v>
      </c>
      <c r="B344" t="s">
        <v>1584</v>
      </c>
      <c r="C344" t="s">
        <v>8040</v>
      </c>
      <c r="D344" t="s">
        <v>17</v>
      </c>
      <c r="E344" t="s">
        <v>84</v>
      </c>
      <c r="F344" t="s">
        <v>10323</v>
      </c>
      <c r="G344" t="s">
        <v>32</v>
      </c>
      <c r="H344" t="s">
        <v>4956</v>
      </c>
      <c r="I344" t="s">
        <v>8041</v>
      </c>
      <c r="J344" t="s">
        <v>8042</v>
      </c>
      <c r="K344" t="s">
        <v>8043</v>
      </c>
      <c r="L344" t="str">
        <f t="shared" si="7"/>
        <v>Yes</v>
      </c>
    </row>
    <row r="345" spans="1:12" outlineLevel="2" x14ac:dyDescent="0.2">
      <c r="A345" t="s">
        <v>33</v>
      </c>
      <c r="B345" t="s">
        <v>1584</v>
      </c>
      <c r="C345" t="s">
        <v>8198</v>
      </c>
      <c r="D345" t="s">
        <v>67</v>
      </c>
      <c r="E345" t="s">
        <v>72</v>
      </c>
      <c r="F345" t="s">
        <v>10323</v>
      </c>
      <c r="G345" t="s">
        <v>8195</v>
      </c>
      <c r="H345" t="s">
        <v>75</v>
      </c>
      <c r="I345" t="s">
        <v>8</v>
      </c>
      <c r="J345" t="s">
        <v>8</v>
      </c>
      <c r="K345" t="s">
        <v>8199</v>
      </c>
      <c r="L345" t="str">
        <f t="shared" si="7"/>
        <v>No</v>
      </c>
    </row>
    <row r="346" spans="1:12" outlineLevel="2" x14ac:dyDescent="0.2">
      <c r="A346" t="s">
        <v>33</v>
      </c>
      <c r="B346" t="s">
        <v>1584</v>
      </c>
      <c r="C346" t="s">
        <v>9614</v>
      </c>
      <c r="D346" t="s">
        <v>67</v>
      </c>
      <c r="E346" t="s">
        <v>68</v>
      </c>
      <c r="F346" t="s">
        <v>10323</v>
      </c>
      <c r="G346" t="s">
        <v>1288</v>
      </c>
      <c r="H346" t="s">
        <v>9615</v>
      </c>
      <c r="I346" t="s">
        <v>9616</v>
      </c>
      <c r="J346" t="s">
        <v>9617</v>
      </c>
      <c r="K346" t="s">
        <v>9618</v>
      </c>
      <c r="L346" t="str">
        <f t="shared" si="7"/>
        <v>Yes</v>
      </c>
    </row>
    <row r="347" spans="1:12" outlineLevel="2" x14ac:dyDescent="0.2">
      <c r="A347" t="s">
        <v>33</v>
      </c>
      <c r="B347" t="s">
        <v>1584</v>
      </c>
      <c r="C347" t="s">
        <v>10312</v>
      </c>
      <c r="D347" t="s">
        <v>67</v>
      </c>
      <c r="E347" t="s">
        <v>68</v>
      </c>
      <c r="F347" t="s">
        <v>10323</v>
      </c>
      <c r="G347" t="s">
        <v>1288</v>
      </c>
      <c r="H347" t="s">
        <v>10313</v>
      </c>
      <c r="J347" t="s">
        <v>10314</v>
      </c>
      <c r="K347" t="s">
        <v>10315</v>
      </c>
      <c r="L347" t="str">
        <f t="shared" si="7"/>
        <v>No</v>
      </c>
    </row>
    <row r="348" spans="1:12" outlineLevel="2" x14ac:dyDescent="0.2">
      <c r="A348" t="s">
        <v>33</v>
      </c>
      <c r="B348" t="s">
        <v>8021</v>
      </c>
      <c r="C348" t="s">
        <v>8020</v>
      </c>
      <c r="D348" t="s">
        <v>17</v>
      </c>
      <c r="E348" t="s">
        <v>22</v>
      </c>
      <c r="F348" t="s">
        <v>10323</v>
      </c>
      <c r="G348" t="s">
        <v>32</v>
      </c>
      <c r="H348" t="s">
        <v>7943</v>
      </c>
      <c r="I348" t="s">
        <v>8022</v>
      </c>
      <c r="J348" t="s">
        <v>8023</v>
      </c>
      <c r="K348" t="s">
        <v>8024</v>
      </c>
      <c r="L348" t="str">
        <f t="shared" si="7"/>
        <v>Yes</v>
      </c>
    </row>
    <row r="349" spans="1:12" outlineLevel="2" x14ac:dyDescent="0.2">
      <c r="A349" t="s">
        <v>33</v>
      </c>
      <c r="B349" t="s">
        <v>8026</v>
      </c>
      <c r="C349" t="s">
        <v>8025</v>
      </c>
      <c r="D349" t="s">
        <v>17</v>
      </c>
      <c r="E349" t="s">
        <v>22</v>
      </c>
      <c r="F349" t="s">
        <v>10323</v>
      </c>
      <c r="G349" t="s">
        <v>32</v>
      </c>
      <c r="H349" t="s">
        <v>7992</v>
      </c>
      <c r="I349" t="s">
        <v>8027</v>
      </c>
      <c r="J349" t="s">
        <v>8028</v>
      </c>
      <c r="K349" t="s">
        <v>8029</v>
      </c>
      <c r="L349" t="str">
        <f t="shared" si="7"/>
        <v>Yes</v>
      </c>
    </row>
    <row r="350" spans="1:12" hidden="1" outlineLevel="2" x14ac:dyDescent="0.2">
      <c r="A350" t="s">
        <v>33</v>
      </c>
      <c r="B350" t="s">
        <v>539</v>
      </c>
      <c r="C350" t="s">
        <v>538</v>
      </c>
      <c r="D350" t="s">
        <v>7</v>
      </c>
      <c r="E350" t="s">
        <v>8</v>
      </c>
      <c r="F350" t="s">
        <v>10323</v>
      </c>
      <c r="G350" t="s">
        <v>9</v>
      </c>
      <c r="H350" t="s">
        <v>366</v>
      </c>
      <c r="I350" t="s">
        <v>540</v>
      </c>
      <c r="J350" t="s">
        <v>541</v>
      </c>
      <c r="K350" t="s">
        <v>542</v>
      </c>
    </row>
    <row r="351" spans="1:12" hidden="1" outlineLevel="2" x14ac:dyDescent="0.2">
      <c r="A351" t="s">
        <v>33</v>
      </c>
      <c r="B351" t="s">
        <v>1501</v>
      </c>
      <c r="C351" t="s">
        <v>1500</v>
      </c>
      <c r="D351" t="s">
        <v>7</v>
      </c>
      <c r="E351" t="s">
        <v>8</v>
      </c>
      <c r="F351" t="s">
        <v>10323</v>
      </c>
      <c r="G351" t="s">
        <v>9</v>
      </c>
      <c r="H351" t="s">
        <v>1493</v>
      </c>
      <c r="I351" t="s">
        <v>1502</v>
      </c>
      <c r="J351" t="s">
        <v>1503</v>
      </c>
      <c r="K351" t="s">
        <v>1504</v>
      </c>
    </row>
    <row r="352" spans="1:12" outlineLevel="2" x14ac:dyDescent="0.2">
      <c r="A352" t="s">
        <v>33</v>
      </c>
      <c r="B352" t="s">
        <v>7938</v>
      </c>
      <c r="C352" t="s">
        <v>7937</v>
      </c>
      <c r="D352" t="s">
        <v>17</v>
      </c>
      <c r="E352" t="s">
        <v>22</v>
      </c>
      <c r="F352" t="s">
        <v>10323</v>
      </c>
      <c r="G352" t="s">
        <v>32</v>
      </c>
      <c r="H352" t="s">
        <v>1674</v>
      </c>
      <c r="I352" t="s">
        <v>7939</v>
      </c>
      <c r="J352" t="s">
        <v>7940</v>
      </c>
      <c r="K352" t="s">
        <v>8</v>
      </c>
      <c r="L352" t="str">
        <f>IF(B352&lt;&gt;"",IF(COUNTBLANK(H352:I352)=0, IF(SUMPRODUCT(COUNTIF(H352:I352,KeywordsForIncomplete))&gt;0, "No", "Yes"),"No"),"")</f>
        <v>Yes</v>
      </c>
    </row>
    <row r="353" spans="1:12" outlineLevel="2" x14ac:dyDescent="0.2">
      <c r="A353" t="s">
        <v>33</v>
      </c>
      <c r="B353" t="s">
        <v>7942</v>
      </c>
      <c r="C353" t="s">
        <v>7941</v>
      </c>
      <c r="D353" t="s">
        <v>17</v>
      </c>
      <c r="E353" t="s">
        <v>22</v>
      </c>
      <c r="F353" t="s">
        <v>10323</v>
      </c>
      <c r="G353" t="s">
        <v>32</v>
      </c>
      <c r="H353" t="s">
        <v>7943</v>
      </c>
      <c r="I353" t="s">
        <v>7944</v>
      </c>
      <c r="J353" t="s">
        <v>7945</v>
      </c>
      <c r="K353" t="s">
        <v>7946</v>
      </c>
      <c r="L353" t="str">
        <f>IF(B353&lt;&gt;"",IF(COUNTBLANK(H353:I353)=0, IF(SUMPRODUCT(COUNTIF(H353:I353,KeywordsForIncomplete))&gt;0, "No", "Yes"),"No"),"")</f>
        <v>Yes</v>
      </c>
    </row>
    <row r="354" spans="1:12" hidden="1" outlineLevel="2" x14ac:dyDescent="0.2">
      <c r="A354" t="s">
        <v>33</v>
      </c>
      <c r="B354" t="s">
        <v>534</v>
      </c>
      <c r="C354" t="s">
        <v>533</v>
      </c>
      <c r="D354" t="s">
        <v>7</v>
      </c>
      <c r="E354" t="s">
        <v>8</v>
      </c>
      <c r="F354" t="s">
        <v>10323</v>
      </c>
      <c r="G354" t="s">
        <v>9</v>
      </c>
      <c r="H354" t="s">
        <v>366</v>
      </c>
      <c r="I354" t="s">
        <v>535</v>
      </c>
      <c r="J354" t="s">
        <v>536</v>
      </c>
      <c r="K354" t="s">
        <v>537</v>
      </c>
    </row>
    <row r="355" spans="1:12" outlineLevel="2" x14ac:dyDescent="0.2">
      <c r="A355" t="s">
        <v>33</v>
      </c>
      <c r="B355" t="s">
        <v>7961</v>
      </c>
      <c r="C355" t="s">
        <v>7960</v>
      </c>
      <c r="D355" t="s">
        <v>17</v>
      </c>
      <c r="E355" t="s">
        <v>22</v>
      </c>
      <c r="F355" t="s">
        <v>10323</v>
      </c>
      <c r="G355" t="s">
        <v>32</v>
      </c>
      <c r="H355" t="s">
        <v>7962</v>
      </c>
      <c r="I355" t="s">
        <v>7963</v>
      </c>
      <c r="J355" t="s">
        <v>7964</v>
      </c>
      <c r="K355" t="s">
        <v>7965</v>
      </c>
      <c r="L355" t="str">
        <f>IF(B355&lt;&gt;"",IF(COUNTBLANK(H355:I355)=0, IF(SUMPRODUCT(COUNTIF(H355:I355,KeywordsForIncomplete))&gt;0, "No", "Yes"),"No"),"")</f>
        <v>Yes</v>
      </c>
    </row>
    <row r="356" spans="1:12" hidden="1" outlineLevel="2" x14ac:dyDescent="0.2">
      <c r="A356" t="s">
        <v>33</v>
      </c>
      <c r="B356" t="s">
        <v>1166</v>
      </c>
      <c r="C356" t="s">
        <v>1165</v>
      </c>
      <c r="D356" t="s">
        <v>7</v>
      </c>
      <c r="E356" t="s">
        <v>8</v>
      </c>
      <c r="F356" t="s">
        <v>10323</v>
      </c>
      <c r="G356" t="s">
        <v>9</v>
      </c>
      <c r="H356" t="s">
        <v>366</v>
      </c>
      <c r="I356" t="s">
        <v>8</v>
      </c>
      <c r="J356" t="s">
        <v>41</v>
      </c>
      <c r="K356" t="s">
        <v>41</v>
      </c>
    </row>
    <row r="357" spans="1:12" outlineLevel="2" x14ac:dyDescent="0.2">
      <c r="A357" t="s">
        <v>33</v>
      </c>
      <c r="B357" t="s">
        <v>7977</v>
      </c>
      <c r="C357" t="s">
        <v>7976</v>
      </c>
      <c r="D357" t="s">
        <v>17</v>
      </c>
      <c r="E357" t="s">
        <v>22</v>
      </c>
      <c r="F357" t="s">
        <v>10323</v>
      </c>
      <c r="G357" t="s">
        <v>32</v>
      </c>
      <c r="H357" t="s">
        <v>7943</v>
      </c>
      <c r="I357" t="s">
        <v>7978</v>
      </c>
      <c r="J357" t="s">
        <v>7979</v>
      </c>
      <c r="K357" t="s">
        <v>7980</v>
      </c>
      <c r="L357" t="str">
        <f>IF(B357&lt;&gt;"",IF(COUNTBLANK(H357:I357)=0, IF(SUMPRODUCT(COUNTIF(H357:I357,KeywordsForIncomplete))&gt;0, "No", "Yes"),"No"),"")</f>
        <v>Yes</v>
      </c>
    </row>
    <row r="358" spans="1:12" outlineLevel="2" x14ac:dyDescent="0.2">
      <c r="A358" t="s">
        <v>33</v>
      </c>
      <c r="B358" t="s">
        <v>7977</v>
      </c>
      <c r="C358" t="s">
        <v>7981</v>
      </c>
      <c r="D358" t="s">
        <v>17</v>
      </c>
      <c r="E358" t="s">
        <v>22</v>
      </c>
      <c r="F358" t="s">
        <v>10323</v>
      </c>
      <c r="G358" t="s">
        <v>32</v>
      </c>
      <c r="H358" t="s">
        <v>7907</v>
      </c>
      <c r="I358" t="s">
        <v>7982</v>
      </c>
      <c r="J358" t="s">
        <v>7983</v>
      </c>
      <c r="K358" t="s">
        <v>7984</v>
      </c>
      <c r="L358" t="str">
        <f>IF(B358&lt;&gt;"",IF(COUNTBLANK(H358:I358)=0, IF(SUMPRODUCT(COUNTIF(H358:I358,KeywordsForIncomplete))&gt;0, "No", "Yes"),"No"),"")</f>
        <v>Yes</v>
      </c>
    </row>
    <row r="359" spans="1:12" hidden="1" outlineLevel="2" x14ac:dyDescent="0.2">
      <c r="A359" t="s">
        <v>33</v>
      </c>
      <c r="B359" t="s">
        <v>1136</v>
      </c>
      <c r="C359" t="s">
        <v>1135</v>
      </c>
      <c r="D359" t="s">
        <v>7</v>
      </c>
      <c r="E359" t="s">
        <v>8</v>
      </c>
      <c r="F359" t="s">
        <v>10323</v>
      </c>
      <c r="G359" t="s">
        <v>9</v>
      </c>
      <c r="H359" t="s">
        <v>366</v>
      </c>
      <c r="I359" t="s">
        <v>1137</v>
      </c>
      <c r="J359" t="s">
        <v>1138</v>
      </c>
      <c r="K359" t="s">
        <v>1139</v>
      </c>
    </row>
    <row r="360" spans="1:12" hidden="1" outlineLevel="2" x14ac:dyDescent="0.2">
      <c r="A360" t="s">
        <v>33</v>
      </c>
      <c r="B360" t="s">
        <v>544</v>
      </c>
      <c r="C360" t="s">
        <v>543</v>
      </c>
      <c r="D360" t="s">
        <v>7</v>
      </c>
      <c r="E360" t="s">
        <v>8</v>
      </c>
      <c r="F360" t="s">
        <v>10323</v>
      </c>
      <c r="G360" t="s">
        <v>9</v>
      </c>
      <c r="H360" t="s">
        <v>366</v>
      </c>
      <c r="I360" t="s">
        <v>545</v>
      </c>
      <c r="J360" t="s">
        <v>546</v>
      </c>
      <c r="K360" t="s">
        <v>547</v>
      </c>
    </row>
    <row r="361" spans="1:12" outlineLevel="2" x14ac:dyDescent="0.2">
      <c r="A361" t="s">
        <v>33</v>
      </c>
      <c r="B361" t="s">
        <v>7997</v>
      </c>
      <c r="C361" t="s">
        <v>7996</v>
      </c>
      <c r="D361" t="s">
        <v>17</v>
      </c>
      <c r="E361" t="s">
        <v>22</v>
      </c>
      <c r="F361" t="s">
        <v>10323</v>
      </c>
      <c r="G361" t="s">
        <v>32</v>
      </c>
      <c r="H361" t="s">
        <v>7943</v>
      </c>
      <c r="I361" t="s">
        <v>7998</v>
      </c>
      <c r="J361" t="s">
        <v>7999</v>
      </c>
      <c r="K361" t="s">
        <v>8000</v>
      </c>
      <c r="L361" t="str">
        <f>IF(B361&lt;&gt;"",IF(COUNTBLANK(H361:I361)=0, IF(SUMPRODUCT(COUNTIF(H361:I361,KeywordsForIncomplete))&gt;0, "No", "Yes"),"No"),"")</f>
        <v>Yes</v>
      </c>
    </row>
    <row r="362" spans="1:12" outlineLevel="2" x14ac:dyDescent="0.2">
      <c r="A362" t="s">
        <v>33</v>
      </c>
      <c r="B362" t="s">
        <v>8002</v>
      </c>
      <c r="C362" t="s">
        <v>8001</v>
      </c>
      <c r="D362" t="s">
        <v>17</v>
      </c>
      <c r="E362" t="s">
        <v>22</v>
      </c>
      <c r="F362" t="s">
        <v>10323</v>
      </c>
      <c r="G362" t="s">
        <v>32</v>
      </c>
      <c r="H362" t="s">
        <v>7992</v>
      </c>
      <c r="I362" t="s">
        <v>8003</v>
      </c>
      <c r="J362" t="s">
        <v>8004</v>
      </c>
      <c r="K362" t="s">
        <v>8005</v>
      </c>
      <c r="L362" t="str">
        <f>IF(B362&lt;&gt;"",IF(COUNTBLANK(H362:I362)=0, IF(SUMPRODUCT(COUNTIF(H362:I362,KeywordsForIncomplete))&gt;0, "No", "Yes"),"No"),"")</f>
        <v>Yes</v>
      </c>
    </row>
    <row r="363" spans="1:12" hidden="1" outlineLevel="2" x14ac:dyDescent="0.2">
      <c r="A363" t="s">
        <v>33</v>
      </c>
      <c r="B363" t="s">
        <v>1141</v>
      </c>
      <c r="C363" t="s">
        <v>1140</v>
      </c>
      <c r="D363" t="s">
        <v>7</v>
      </c>
      <c r="E363" t="s">
        <v>8</v>
      </c>
      <c r="F363" t="s">
        <v>10323</v>
      </c>
      <c r="G363" t="s">
        <v>9</v>
      </c>
      <c r="H363" t="s">
        <v>366</v>
      </c>
      <c r="I363" t="s">
        <v>1142</v>
      </c>
      <c r="J363" t="s">
        <v>1143</v>
      </c>
      <c r="K363" t="s">
        <v>1144</v>
      </c>
    </row>
    <row r="364" spans="1:12" outlineLevel="2" x14ac:dyDescent="0.2">
      <c r="A364" t="s">
        <v>33</v>
      </c>
      <c r="B364" t="s">
        <v>8049</v>
      </c>
      <c r="C364" t="s">
        <v>8048</v>
      </c>
      <c r="D364" t="s">
        <v>17</v>
      </c>
      <c r="E364" t="s">
        <v>22</v>
      </c>
      <c r="F364" t="s">
        <v>10323</v>
      </c>
      <c r="G364" t="s">
        <v>32</v>
      </c>
      <c r="H364" t="s">
        <v>5368</v>
      </c>
      <c r="I364" t="s">
        <v>8050</v>
      </c>
      <c r="J364" t="s">
        <v>8051</v>
      </c>
      <c r="K364" t="s">
        <v>8052</v>
      </c>
      <c r="L364" t="str">
        <f>IF(B364&lt;&gt;"",IF(COUNTBLANK(H364:I364)=0, IF(SUMPRODUCT(COUNTIF(H364:I364,KeywordsForIncomplete))&gt;0, "No", "Yes"),"No"),"")</f>
        <v>Yes</v>
      </c>
    </row>
    <row r="365" spans="1:12" outlineLevel="2" x14ac:dyDescent="0.2">
      <c r="A365" t="s">
        <v>33</v>
      </c>
      <c r="B365" t="s">
        <v>8016</v>
      </c>
      <c r="C365" t="s">
        <v>8015</v>
      </c>
      <c r="D365" t="s">
        <v>17</v>
      </c>
      <c r="E365" t="s">
        <v>22</v>
      </c>
      <c r="F365" t="s">
        <v>10323</v>
      </c>
      <c r="G365" t="s">
        <v>32</v>
      </c>
      <c r="H365" t="s">
        <v>7907</v>
      </c>
      <c r="I365" t="s">
        <v>8017</v>
      </c>
      <c r="J365" t="s">
        <v>8018</v>
      </c>
      <c r="K365" t="s">
        <v>8019</v>
      </c>
      <c r="L365" t="str">
        <f>IF(B365&lt;&gt;"",IF(COUNTBLANK(H365:I365)=0, IF(SUMPRODUCT(COUNTIF(H365:I365,KeywordsForIncomplete))&gt;0, "No", "Yes"),"No"),"")</f>
        <v>Yes</v>
      </c>
    </row>
    <row r="366" spans="1:12" hidden="1" outlineLevel="2" x14ac:dyDescent="0.2">
      <c r="A366" t="s">
        <v>33</v>
      </c>
      <c r="B366" t="s">
        <v>911</v>
      </c>
      <c r="C366" t="s">
        <v>910</v>
      </c>
      <c r="D366" t="s">
        <v>7</v>
      </c>
      <c r="E366" t="s">
        <v>8</v>
      </c>
      <c r="F366" t="s">
        <v>10323</v>
      </c>
      <c r="G366" t="s">
        <v>9</v>
      </c>
      <c r="H366" t="s">
        <v>11</v>
      </c>
      <c r="I366" t="s">
        <v>912</v>
      </c>
      <c r="J366" t="s">
        <v>913</v>
      </c>
      <c r="K366" t="s">
        <v>914</v>
      </c>
    </row>
    <row r="367" spans="1:12" hidden="1" outlineLevel="2" x14ac:dyDescent="0.2">
      <c r="A367" t="s">
        <v>33</v>
      </c>
      <c r="B367" t="s">
        <v>559</v>
      </c>
      <c r="C367" t="s">
        <v>558</v>
      </c>
      <c r="D367" t="s">
        <v>7</v>
      </c>
      <c r="E367" t="s">
        <v>8</v>
      </c>
      <c r="F367" t="s">
        <v>10323</v>
      </c>
      <c r="G367" t="s">
        <v>9</v>
      </c>
      <c r="H367" t="s">
        <v>366</v>
      </c>
      <c r="I367" t="s">
        <v>560</v>
      </c>
      <c r="J367" t="s">
        <v>561</v>
      </c>
      <c r="K367" t="s">
        <v>562</v>
      </c>
    </row>
    <row r="368" spans="1:12" hidden="1" outlineLevel="2" x14ac:dyDescent="0.2">
      <c r="A368" t="s">
        <v>33</v>
      </c>
      <c r="B368" t="s">
        <v>896</v>
      </c>
      <c r="C368" t="s">
        <v>895</v>
      </c>
      <c r="D368" t="s">
        <v>7</v>
      </c>
      <c r="E368" t="s">
        <v>8</v>
      </c>
      <c r="F368" t="s">
        <v>10323</v>
      </c>
      <c r="G368" t="s">
        <v>9</v>
      </c>
      <c r="H368" t="s">
        <v>366</v>
      </c>
      <c r="I368" t="s">
        <v>897</v>
      </c>
      <c r="J368" t="s">
        <v>898</v>
      </c>
      <c r="K368" t="s">
        <v>899</v>
      </c>
    </row>
    <row r="369" spans="1:12" hidden="1" outlineLevel="2" x14ac:dyDescent="0.2">
      <c r="A369" t="s">
        <v>33</v>
      </c>
      <c r="B369" t="s">
        <v>693</v>
      </c>
      <c r="C369" t="s">
        <v>692</v>
      </c>
      <c r="D369" t="s">
        <v>7</v>
      </c>
      <c r="E369" t="s">
        <v>8</v>
      </c>
      <c r="F369" t="s">
        <v>10322</v>
      </c>
      <c r="G369" t="s">
        <v>9</v>
      </c>
      <c r="H369" t="s">
        <v>356</v>
      </c>
      <c r="I369" t="s">
        <v>694</v>
      </c>
      <c r="J369" t="s">
        <v>695</v>
      </c>
      <c r="K369" t="s">
        <v>696</v>
      </c>
    </row>
    <row r="370" spans="1:12" outlineLevel="2" x14ac:dyDescent="0.2">
      <c r="A370" t="s">
        <v>33</v>
      </c>
      <c r="B370" t="s">
        <v>8031</v>
      </c>
      <c r="C370" t="s">
        <v>8030</v>
      </c>
      <c r="D370" t="s">
        <v>17</v>
      </c>
      <c r="E370" t="s">
        <v>22</v>
      </c>
      <c r="F370" t="s">
        <v>10323</v>
      </c>
      <c r="G370" t="s">
        <v>32</v>
      </c>
      <c r="H370" t="s">
        <v>7943</v>
      </c>
      <c r="I370" t="s">
        <v>8032</v>
      </c>
      <c r="J370" t="s">
        <v>8033</v>
      </c>
      <c r="K370" t="s">
        <v>8034</v>
      </c>
      <c r="L370" t="str">
        <f>IF(B370&lt;&gt;"",IF(COUNTBLANK(H370:I370)=0, IF(SUMPRODUCT(COUNTIF(H370:I370,KeywordsForIncomplete))&gt;0, "No", "Yes"),"No"),"")</f>
        <v>Yes</v>
      </c>
    </row>
    <row r="371" spans="1:12" outlineLevel="2" x14ac:dyDescent="0.2">
      <c r="A371" t="s">
        <v>33</v>
      </c>
      <c r="B371" t="s">
        <v>8036</v>
      </c>
      <c r="C371" t="s">
        <v>8035</v>
      </c>
      <c r="D371" t="s">
        <v>17</v>
      </c>
      <c r="E371" t="s">
        <v>22</v>
      </c>
      <c r="F371" t="s">
        <v>10323</v>
      </c>
      <c r="G371" t="s">
        <v>32</v>
      </c>
      <c r="H371" t="s">
        <v>7992</v>
      </c>
      <c r="I371" t="s">
        <v>8037</v>
      </c>
      <c r="J371" t="s">
        <v>8038</v>
      </c>
      <c r="K371" t="s">
        <v>8039</v>
      </c>
      <c r="L371" t="str">
        <f>IF(B371&lt;&gt;"",IF(COUNTBLANK(H371:I371)=0, IF(SUMPRODUCT(COUNTIF(H371:I371,KeywordsForIncomplete))&gt;0, "No", "Yes"),"No"),"")</f>
        <v>Yes</v>
      </c>
    </row>
    <row r="372" spans="1:12" hidden="1" outlineLevel="2" x14ac:dyDescent="0.2">
      <c r="A372" t="s">
        <v>33</v>
      </c>
      <c r="B372" t="s">
        <v>1155</v>
      </c>
      <c r="C372" t="s">
        <v>1154</v>
      </c>
      <c r="D372" t="s">
        <v>7</v>
      </c>
      <c r="E372" t="s">
        <v>8</v>
      </c>
      <c r="F372" t="s">
        <v>10323</v>
      </c>
      <c r="G372" t="s">
        <v>9</v>
      </c>
      <c r="H372" t="s">
        <v>366</v>
      </c>
      <c r="I372" t="s">
        <v>8</v>
      </c>
      <c r="J372" t="s">
        <v>41</v>
      </c>
      <c r="K372" t="s">
        <v>41</v>
      </c>
    </row>
    <row r="373" spans="1:12" outlineLevel="2" x14ac:dyDescent="0.2">
      <c r="A373" t="s">
        <v>33</v>
      </c>
      <c r="B373" t="s">
        <v>3053</v>
      </c>
      <c r="C373" t="s">
        <v>3052</v>
      </c>
      <c r="D373" t="s">
        <v>17</v>
      </c>
      <c r="E373" t="s">
        <v>22</v>
      </c>
      <c r="F373" t="s">
        <v>10323</v>
      </c>
      <c r="G373" t="s">
        <v>32</v>
      </c>
      <c r="H373" t="s">
        <v>1684</v>
      </c>
      <c r="I373" t="s">
        <v>3054</v>
      </c>
      <c r="J373" t="s">
        <v>3055</v>
      </c>
      <c r="K373" t="s">
        <v>8</v>
      </c>
      <c r="L373" t="str">
        <f>IF(B373&lt;&gt;"",IF(COUNTBLANK(H373:I373)=0, IF(SUMPRODUCT(COUNTIF(H373:I373,KeywordsForIncomplete))&gt;0, "No", "Yes"),"No"),"")</f>
        <v>Yes</v>
      </c>
    </row>
    <row r="374" spans="1:12" hidden="1" outlineLevel="2" x14ac:dyDescent="0.2">
      <c r="A374" t="s">
        <v>33</v>
      </c>
      <c r="B374" t="s">
        <v>1111</v>
      </c>
      <c r="C374" t="s">
        <v>1110</v>
      </c>
      <c r="D374" t="s">
        <v>7</v>
      </c>
      <c r="E374" t="s">
        <v>8</v>
      </c>
      <c r="F374" t="s">
        <v>10323</v>
      </c>
      <c r="G374" t="s">
        <v>9</v>
      </c>
      <c r="H374" t="s">
        <v>366</v>
      </c>
      <c r="I374" t="s">
        <v>1112</v>
      </c>
      <c r="J374" t="s">
        <v>1113</v>
      </c>
      <c r="K374" t="s">
        <v>1114</v>
      </c>
    </row>
    <row r="375" spans="1:12" hidden="1" outlineLevel="2" x14ac:dyDescent="0.2">
      <c r="A375" t="s">
        <v>33</v>
      </c>
      <c r="B375" t="s">
        <v>564</v>
      </c>
      <c r="C375" t="s">
        <v>563</v>
      </c>
      <c r="D375" t="s">
        <v>7</v>
      </c>
      <c r="E375" t="s">
        <v>8</v>
      </c>
      <c r="F375" t="s">
        <v>10323</v>
      </c>
      <c r="G375" t="s">
        <v>9</v>
      </c>
      <c r="H375" t="s">
        <v>366</v>
      </c>
      <c r="I375" t="s">
        <v>565</v>
      </c>
      <c r="J375" t="s">
        <v>566</v>
      </c>
      <c r="K375" t="s">
        <v>567</v>
      </c>
    </row>
    <row r="376" spans="1:12" outlineLevel="2" x14ac:dyDescent="0.2">
      <c r="A376" t="s">
        <v>33</v>
      </c>
      <c r="B376" t="s">
        <v>8054</v>
      </c>
      <c r="C376" t="s">
        <v>8053</v>
      </c>
      <c r="D376" t="s">
        <v>17</v>
      </c>
      <c r="E376" t="s">
        <v>22</v>
      </c>
      <c r="F376" t="s">
        <v>10323</v>
      </c>
      <c r="G376" t="s">
        <v>32</v>
      </c>
      <c r="H376" t="s">
        <v>5055</v>
      </c>
      <c r="I376" t="s">
        <v>8055</v>
      </c>
      <c r="J376" t="s">
        <v>8056</v>
      </c>
      <c r="K376" t="s">
        <v>8</v>
      </c>
      <c r="L376" t="str">
        <f>IF(B376&lt;&gt;"",IF(COUNTBLANK(H376:I376)=0, IF(SUMPRODUCT(COUNTIF(H376:I376,KeywordsForIncomplete))&gt;0, "No", "Yes"),"No"),"")</f>
        <v>Yes</v>
      </c>
    </row>
    <row r="377" spans="1:12" outlineLevel="2" x14ac:dyDescent="0.2">
      <c r="A377" t="s">
        <v>33</v>
      </c>
      <c r="B377" t="s">
        <v>8054</v>
      </c>
      <c r="C377" t="s">
        <v>8057</v>
      </c>
      <c r="D377" t="s">
        <v>17</v>
      </c>
      <c r="E377" t="s">
        <v>22</v>
      </c>
      <c r="F377" t="s">
        <v>10323</v>
      </c>
      <c r="G377" t="s">
        <v>32</v>
      </c>
      <c r="H377" t="s">
        <v>5055</v>
      </c>
      <c r="I377" t="s">
        <v>8058</v>
      </c>
      <c r="J377" t="s">
        <v>8059</v>
      </c>
      <c r="K377" t="s">
        <v>8</v>
      </c>
      <c r="L377" t="str">
        <f>IF(B377&lt;&gt;"",IF(COUNTBLANK(H377:I377)=0, IF(SUMPRODUCT(COUNTIF(H377:I377,KeywordsForIncomplete))&gt;0, "No", "Yes"),"No"),"")</f>
        <v>Yes</v>
      </c>
    </row>
    <row r="378" spans="1:12" hidden="1" outlineLevel="2" x14ac:dyDescent="0.2">
      <c r="A378" t="s">
        <v>33</v>
      </c>
      <c r="B378" t="s">
        <v>635</v>
      </c>
      <c r="C378" t="s">
        <v>634</v>
      </c>
      <c r="D378" t="s">
        <v>7</v>
      </c>
      <c r="E378" t="s">
        <v>8</v>
      </c>
      <c r="F378" t="s">
        <v>10323</v>
      </c>
      <c r="G378" t="s">
        <v>9</v>
      </c>
      <c r="H378" t="s">
        <v>11</v>
      </c>
      <c r="I378" t="s">
        <v>636</v>
      </c>
      <c r="J378" t="s">
        <v>637</v>
      </c>
      <c r="K378" t="s">
        <v>638</v>
      </c>
    </row>
    <row r="379" spans="1:12" hidden="1" outlineLevel="2" x14ac:dyDescent="0.2">
      <c r="A379" t="s">
        <v>33</v>
      </c>
      <c r="B379" t="s">
        <v>1157</v>
      </c>
      <c r="C379" t="s">
        <v>1156</v>
      </c>
      <c r="D379" t="s">
        <v>7</v>
      </c>
      <c r="E379" t="s">
        <v>8</v>
      </c>
      <c r="F379" t="s">
        <v>10323</v>
      </c>
      <c r="G379" t="s">
        <v>9</v>
      </c>
      <c r="H379" t="s">
        <v>11</v>
      </c>
      <c r="I379" t="s">
        <v>8</v>
      </c>
      <c r="J379" t="s">
        <v>101</v>
      </c>
      <c r="K379" t="s">
        <v>101</v>
      </c>
    </row>
    <row r="380" spans="1:12" hidden="1" outlineLevel="2" x14ac:dyDescent="0.2">
      <c r="A380" t="s">
        <v>33</v>
      </c>
      <c r="B380" t="s">
        <v>617</v>
      </c>
      <c r="C380" t="s">
        <v>616</v>
      </c>
      <c r="D380" t="s">
        <v>7</v>
      </c>
      <c r="E380" t="s">
        <v>8</v>
      </c>
      <c r="F380" t="s">
        <v>10323</v>
      </c>
      <c r="G380" t="s">
        <v>9</v>
      </c>
      <c r="H380" t="s">
        <v>366</v>
      </c>
      <c r="I380" t="s">
        <v>618</v>
      </c>
      <c r="J380" t="s">
        <v>619</v>
      </c>
      <c r="K380" t="s">
        <v>620</v>
      </c>
    </row>
    <row r="381" spans="1:12" outlineLevel="2" x14ac:dyDescent="0.2">
      <c r="A381" t="s">
        <v>33</v>
      </c>
      <c r="B381" t="s">
        <v>8061</v>
      </c>
      <c r="C381" t="s">
        <v>8060</v>
      </c>
      <c r="D381" t="s">
        <v>17</v>
      </c>
      <c r="E381" t="s">
        <v>22</v>
      </c>
      <c r="F381" t="s">
        <v>10323</v>
      </c>
      <c r="G381" t="s">
        <v>32</v>
      </c>
      <c r="H381" t="s">
        <v>1674</v>
      </c>
      <c r="I381" t="s">
        <v>8062</v>
      </c>
      <c r="J381" t="s">
        <v>8063</v>
      </c>
      <c r="K381" t="s">
        <v>8</v>
      </c>
      <c r="L381" t="str">
        <f>IF(B381&lt;&gt;"",IF(COUNTBLANK(H381:I381)=0, IF(SUMPRODUCT(COUNTIF(H381:I381,KeywordsForIncomplete))&gt;0, "No", "Yes"),"No"),"")</f>
        <v>Yes</v>
      </c>
    </row>
    <row r="382" spans="1:12" hidden="1" outlineLevel="2" x14ac:dyDescent="0.2">
      <c r="A382" t="s">
        <v>33</v>
      </c>
      <c r="B382" t="s">
        <v>1168</v>
      </c>
      <c r="C382" t="s">
        <v>1167</v>
      </c>
      <c r="D382" t="s">
        <v>7</v>
      </c>
      <c r="E382" t="s">
        <v>8</v>
      </c>
      <c r="F382" t="s">
        <v>10325</v>
      </c>
      <c r="G382" t="s">
        <v>9</v>
      </c>
      <c r="H382" t="s">
        <v>366</v>
      </c>
      <c r="I382" t="s">
        <v>1169</v>
      </c>
      <c r="J382" t="s">
        <v>1170</v>
      </c>
      <c r="K382" t="s">
        <v>1171</v>
      </c>
    </row>
    <row r="383" spans="1:12" hidden="1" outlineLevel="2" x14ac:dyDescent="0.2">
      <c r="A383" t="s">
        <v>33</v>
      </c>
      <c r="B383" t="s">
        <v>375</v>
      </c>
      <c r="C383" t="s">
        <v>374</v>
      </c>
      <c r="D383" t="s">
        <v>7</v>
      </c>
      <c r="E383" t="s">
        <v>8</v>
      </c>
      <c r="F383" t="s">
        <v>10323</v>
      </c>
      <c r="G383" t="s">
        <v>9</v>
      </c>
      <c r="H383" t="s">
        <v>11</v>
      </c>
      <c r="I383" t="s">
        <v>376</v>
      </c>
      <c r="J383" t="s">
        <v>377</v>
      </c>
      <c r="K383" t="s">
        <v>378</v>
      </c>
    </row>
    <row r="384" spans="1:12" hidden="1" outlineLevel="2" x14ac:dyDescent="0.2">
      <c r="A384" t="s">
        <v>33</v>
      </c>
      <c r="B384" t="s">
        <v>1018</v>
      </c>
      <c r="C384" t="s">
        <v>1017</v>
      </c>
      <c r="D384" t="s">
        <v>7</v>
      </c>
      <c r="E384" t="s">
        <v>8</v>
      </c>
      <c r="F384" t="s">
        <v>10323</v>
      </c>
      <c r="G384" t="s">
        <v>9</v>
      </c>
      <c r="H384" t="s">
        <v>366</v>
      </c>
      <c r="I384" t="s">
        <v>1019</v>
      </c>
      <c r="J384" t="s">
        <v>1020</v>
      </c>
      <c r="K384" t="s">
        <v>1021</v>
      </c>
    </row>
    <row r="385" spans="1:12" outlineLevel="2" x14ac:dyDescent="0.2">
      <c r="A385" t="s">
        <v>33</v>
      </c>
      <c r="B385" t="s">
        <v>8068</v>
      </c>
      <c r="C385" t="s">
        <v>8067</v>
      </c>
      <c r="D385" t="s">
        <v>17</v>
      </c>
      <c r="E385" t="s">
        <v>22</v>
      </c>
      <c r="F385" t="s">
        <v>10323</v>
      </c>
      <c r="G385" t="s">
        <v>32</v>
      </c>
      <c r="H385" t="s">
        <v>1674</v>
      </c>
      <c r="I385" t="s">
        <v>8069</v>
      </c>
      <c r="J385" t="s">
        <v>8070</v>
      </c>
      <c r="K385" t="s">
        <v>8</v>
      </c>
      <c r="L385" t="str">
        <f>IF(B385&lt;&gt;"",IF(COUNTBLANK(H385:I385)=0, IF(SUMPRODUCT(COUNTIF(H385:I385,KeywordsForIncomplete))&gt;0, "No", "Yes"),"No"),"")</f>
        <v>Yes</v>
      </c>
    </row>
    <row r="386" spans="1:12" outlineLevel="2" x14ac:dyDescent="0.2">
      <c r="A386" t="s">
        <v>33</v>
      </c>
      <c r="B386" t="s">
        <v>8068</v>
      </c>
      <c r="C386" t="s">
        <v>8071</v>
      </c>
      <c r="D386" t="s">
        <v>17</v>
      </c>
      <c r="E386" t="s">
        <v>22</v>
      </c>
      <c r="F386" t="s">
        <v>10323</v>
      </c>
      <c r="G386" t="s">
        <v>32</v>
      </c>
      <c r="H386" t="s">
        <v>5055</v>
      </c>
      <c r="I386" t="s">
        <v>8072</v>
      </c>
      <c r="J386" t="s">
        <v>8073</v>
      </c>
      <c r="K386" t="s">
        <v>8</v>
      </c>
      <c r="L386" t="str">
        <f>IF(B386&lt;&gt;"",IF(COUNTBLANK(H386:I386)=0, IF(SUMPRODUCT(COUNTIF(H386:I386,KeywordsForIncomplete))&gt;0, "No", "Yes"),"No"),"")</f>
        <v>Yes</v>
      </c>
    </row>
    <row r="387" spans="1:12" hidden="1" outlineLevel="2" x14ac:dyDescent="0.2">
      <c r="A387" t="s">
        <v>33</v>
      </c>
      <c r="B387" t="s">
        <v>591</v>
      </c>
      <c r="C387" t="s">
        <v>590</v>
      </c>
      <c r="D387" t="s">
        <v>7</v>
      </c>
      <c r="E387" t="s">
        <v>8</v>
      </c>
      <c r="F387" t="s">
        <v>10323</v>
      </c>
      <c r="G387" t="s">
        <v>9</v>
      </c>
      <c r="H387" t="s">
        <v>366</v>
      </c>
      <c r="I387" t="s">
        <v>592</v>
      </c>
      <c r="J387" t="s">
        <v>593</v>
      </c>
      <c r="K387" t="s">
        <v>594</v>
      </c>
    </row>
    <row r="388" spans="1:12" hidden="1" outlineLevel="2" x14ac:dyDescent="0.2">
      <c r="A388" t="s">
        <v>33</v>
      </c>
      <c r="B388" t="s">
        <v>1007</v>
      </c>
      <c r="C388" t="s">
        <v>1006</v>
      </c>
      <c r="D388" t="s">
        <v>7</v>
      </c>
      <c r="E388" t="s">
        <v>8</v>
      </c>
      <c r="F388" t="s">
        <v>10323</v>
      </c>
      <c r="G388" t="s">
        <v>9</v>
      </c>
      <c r="H388" t="s">
        <v>366</v>
      </c>
      <c r="I388" t="s">
        <v>1008</v>
      </c>
      <c r="J388" t="s">
        <v>1009</v>
      </c>
      <c r="K388" t="s">
        <v>1010</v>
      </c>
    </row>
    <row r="389" spans="1:12" outlineLevel="2" x14ac:dyDescent="0.2">
      <c r="A389" t="s">
        <v>33</v>
      </c>
      <c r="B389" t="s">
        <v>8075</v>
      </c>
      <c r="C389" t="s">
        <v>8074</v>
      </c>
      <c r="D389" t="s">
        <v>17</v>
      </c>
      <c r="E389" t="s">
        <v>22</v>
      </c>
      <c r="F389" t="s">
        <v>10323</v>
      </c>
      <c r="G389" t="s">
        <v>32</v>
      </c>
      <c r="H389" t="s">
        <v>1674</v>
      </c>
      <c r="I389" t="s">
        <v>8076</v>
      </c>
      <c r="J389" t="s">
        <v>8077</v>
      </c>
      <c r="K389" t="s">
        <v>8</v>
      </c>
      <c r="L389" t="str">
        <f t="shared" ref="L389:L394" si="8">IF(B389&lt;&gt;"",IF(COUNTBLANK(H389:I389)=0, IF(SUMPRODUCT(COUNTIF(H389:I389,KeywordsForIncomplete))&gt;0, "No", "Yes"),"No"),"")</f>
        <v>Yes</v>
      </c>
    </row>
    <row r="390" spans="1:12" outlineLevel="2" x14ac:dyDescent="0.2">
      <c r="A390" t="s">
        <v>33</v>
      </c>
      <c r="B390" t="s">
        <v>8075</v>
      </c>
      <c r="C390" t="s">
        <v>8078</v>
      </c>
      <c r="D390" t="s">
        <v>17</v>
      </c>
      <c r="E390" t="s">
        <v>22</v>
      </c>
      <c r="F390" t="s">
        <v>10323</v>
      </c>
      <c r="G390" t="s">
        <v>32</v>
      </c>
      <c r="H390" t="s">
        <v>1674</v>
      </c>
      <c r="I390" t="s">
        <v>8079</v>
      </c>
      <c r="J390" t="s">
        <v>8080</v>
      </c>
      <c r="K390" t="s">
        <v>8</v>
      </c>
      <c r="L390" t="str">
        <f t="shared" si="8"/>
        <v>Yes</v>
      </c>
    </row>
    <row r="391" spans="1:12" outlineLevel="2" x14ac:dyDescent="0.2">
      <c r="A391" t="s">
        <v>33</v>
      </c>
      <c r="B391" t="s">
        <v>8075</v>
      </c>
      <c r="C391" t="s">
        <v>8081</v>
      </c>
      <c r="D391" t="s">
        <v>17</v>
      </c>
      <c r="E391" t="s">
        <v>22</v>
      </c>
      <c r="F391" t="s">
        <v>10323</v>
      </c>
      <c r="G391" t="s">
        <v>32</v>
      </c>
      <c r="H391" t="s">
        <v>2833</v>
      </c>
      <c r="I391" t="s">
        <v>8082</v>
      </c>
      <c r="J391" t="s">
        <v>8083</v>
      </c>
      <c r="K391" t="s">
        <v>8084</v>
      </c>
      <c r="L391" t="str">
        <f t="shared" si="8"/>
        <v>Yes</v>
      </c>
    </row>
    <row r="392" spans="1:12" outlineLevel="2" x14ac:dyDescent="0.2">
      <c r="A392" t="s">
        <v>33</v>
      </c>
      <c r="B392" t="s">
        <v>8075</v>
      </c>
      <c r="C392" t="s">
        <v>8085</v>
      </c>
      <c r="D392" t="s">
        <v>17</v>
      </c>
      <c r="E392" t="s">
        <v>22</v>
      </c>
      <c r="F392" t="s">
        <v>10323</v>
      </c>
      <c r="G392" t="s">
        <v>32</v>
      </c>
      <c r="H392" t="s">
        <v>1674</v>
      </c>
      <c r="I392" t="s">
        <v>8086</v>
      </c>
      <c r="J392" t="s">
        <v>8087</v>
      </c>
      <c r="K392" t="s">
        <v>8</v>
      </c>
      <c r="L392" t="str">
        <f t="shared" si="8"/>
        <v>Yes</v>
      </c>
    </row>
    <row r="393" spans="1:12" outlineLevel="2" x14ac:dyDescent="0.2">
      <c r="A393" t="s">
        <v>33</v>
      </c>
      <c r="B393" t="s">
        <v>8075</v>
      </c>
      <c r="C393" t="s">
        <v>8088</v>
      </c>
      <c r="D393" t="s">
        <v>17</v>
      </c>
      <c r="E393" t="s">
        <v>22</v>
      </c>
      <c r="F393" t="s">
        <v>10323</v>
      </c>
      <c r="G393" t="s">
        <v>32</v>
      </c>
      <c r="H393" t="s">
        <v>4981</v>
      </c>
      <c r="I393" t="s">
        <v>8</v>
      </c>
      <c r="J393" t="s">
        <v>283</v>
      </c>
      <c r="K393" t="s">
        <v>8089</v>
      </c>
      <c r="L393" t="str">
        <f t="shared" si="8"/>
        <v>No</v>
      </c>
    </row>
    <row r="394" spans="1:12" outlineLevel="2" x14ac:dyDescent="0.2">
      <c r="A394" t="s">
        <v>33</v>
      </c>
      <c r="B394" t="s">
        <v>8075</v>
      </c>
      <c r="C394" t="s">
        <v>8095</v>
      </c>
      <c r="D394" t="s">
        <v>17</v>
      </c>
      <c r="E394" t="s">
        <v>22</v>
      </c>
      <c r="F394" t="s">
        <v>10323</v>
      </c>
      <c r="G394" t="s">
        <v>32</v>
      </c>
      <c r="H394" t="s">
        <v>286</v>
      </c>
      <c r="I394" t="s">
        <v>8</v>
      </c>
      <c r="J394" t="s">
        <v>7496</v>
      </c>
      <c r="K394" t="s">
        <v>8096</v>
      </c>
      <c r="L394" t="str">
        <f t="shared" si="8"/>
        <v>No</v>
      </c>
    </row>
    <row r="395" spans="1:12" hidden="1" outlineLevel="2" x14ac:dyDescent="0.2">
      <c r="A395" t="s">
        <v>33</v>
      </c>
      <c r="B395" t="s">
        <v>1053</v>
      </c>
      <c r="C395" t="s">
        <v>1052</v>
      </c>
      <c r="D395" t="s">
        <v>7</v>
      </c>
      <c r="E395" t="s">
        <v>8</v>
      </c>
      <c r="F395" t="s">
        <v>10323</v>
      </c>
      <c r="G395" t="s">
        <v>9</v>
      </c>
      <c r="H395" t="s">
        <v>366</v>
      </c>
      <c r="I395" t="s">
        <v>8</v>
      </c>
      <c r="J395" t="s">
        <v>41</v>
      </c>
      <c r="K395" t="s">
        <v>41</v>
      </c>
    </row>
    <row r="396" spans="1:12" hidden="1" outlineLevel="2" x14ac:dyDescent="0.2">
      <c r="A396" t="s">
        <v>33</v>
      </c>
      <c r="B396" t="s">
        <v>1069</v>
      </c>
      <c r="C396" t="s">
        <v>1068</v>
      </c>
      <c r="D396" t="s">
        <v>7</v>
      </c>
      <c r="E396" t="s">
        <v>8</v>
      </c>
      <c r="F396" t="s">
        <v>10323</v>
      </c>
      <c r="G396" t="s">
        <v>9</v>
      </c>
      <c r="H396" t="s">
        <v>366</v>
      </c>
      <c r="I396" t="s">
        <v>1070</v>
      </c>
      <c r="J396" t="s">
        <v>1071</v>
      </c>
      <c r="K396" t="s">
        <v>1072</v>
      </c>
    </row>
    <row r="397" spans="1:12" outlineLevel="2" x14ac:dyDescent="0.2">
      <c r="A397" t="s">
        <v>33</v>
      </c>
      <c r="B397" t="s">
        <v>8091</v>
      </c>
      <c r="C397" t="s">
        <v>8090</v>
      </c>
      <c r="D397" t="s">
        <v>17</v>
      </c>
      <c r="E397" t="s">
        <v>22</v>
      </c>
      <c r="F397" t="s">
        <v>10323</v>
      </c>
      <c r="G397" t="s">
        <v>32</v>
      </c>
      <c r="H397" t="s">
        <v>7649</v>
      </c>
      <c r="I397" t="s">
        <v>8092</v>
      </c>
      <c r="J397" t="s">
        <v>8093</v>
      </c>
      <c r="K397" t="s">
        <v>8094</v>
      </c>
      <c r="L397" t="str">
        <f>IF(B397&lt;&gt;"",IF(COUNTBLANK(H397:I397)=0, IF(SUMPRODUCT(COUNTIF(H397:I397,KeywordsForIncomplete))&gt;0, "No", "Yes"),"No"),"")</f>
        <v>Yes</v>
      </c>
    </row>
    <row r="398" spans="1:12" hidden="1" outlineLevel="2" x14ac:dyDescent="0.2">
      <c r="A398" t="s">
        <v>33</v>
      </c>
      <c r="B398" t="s">
        <v>1055</v>
      </c>
      <c r="C398" t="s">
        <v>1054</v>
      </c>
      <c r="D398" t="s">
        <v>7</v>
      </c>
      <c r="E398" t="s">
        <v>8</v>
      </c>
      <c r="F398" t="s">
        <v>10323</v>
      </c>
      <c r="G398" t="s">
        <v>9</v>
      </c>
      <c r="H398" t="s">
        <v>366</v>
      </c>
      <c r="I398" t="s">
        <v>1056</v>
      </c>
      <c r="J398" t="s">
        <v>1057</v>
      </c>
      <c r="K398" t="s">
        <v>1058</v>
      </c>
    </row>
    <row r="399" spans="1:12" outlineLevel="2" x14ac:dyDescent="0.2">
      <c r="A399" t="s">
        <v>33</v>
      </c>
      <c r="B399" t="s">
        <v>8098</v>
      </c>
      <c r="C399" t="s">
        <v>8097</v>
      </c>
      <c r="D399" t="s">
        <v>17</v>
      </c>
      <c r="E399" t="s">
        <v>22</v>
      </c>
      <c r="F399" t="s">
        <v>10323</v>
      </c>
      <c r="G399" t="s">
        <v>32</v>
      </c>
      <c r="H399" t="s">
        <v>1674</v>
      </c>
      <c r="I399" t="s">
        <v>8099</v>
      </c>
      <c r="J399" t="s">
        <v>8100</v>
      </c>
      <c r="K399" t="s">
        <v>8</v>
      </c>
      <c r="L399" t="str">
        <f>IF(B399&lt;&gt;"",IF(COUNTBLANK(H399:I399)=0, IF(SUMPRODUCT(COUNTIF(H399:I399,KeywordsForIncomplete))&gt;0, "No", "Yes"),"No"),"")</f>
        <v>Yes</v>
      </c>
    </row>
    <row r="400" spans="1:12" outlineLevel="2" x14ac:dyDescent="0.2">
      <c r="A400" t="s">
        <v>33</v>
      </c>
      <c r="B400" t="s">
        <v>8098</v>
      </c>
      <c r="C400" t="s">
        <v>8101</v>
      </c>
      <c r="D400" t="s">
        <v>17</v>
      </c>
      <c r="E400" t="s">
        <v>22</v>
      </c>
      <c r="F400" t="s">
        <v>10323</v>
      </c>
      <c r="G400" t="s">
        <v>32</v>
      </c>
      <c r="H400" t="s">
        <v>1674</v>
      </c>
      <c r="I400" t="s">
        <v>8102</v>
      </c>
      <c r="J400" t="s">
        <v>8103</v>
      </c>
      <c r="K400" t="s">
        <v>8</v>
      </c>
      <c r="L400" t="str">
        <f>IF(B400&lt;&gt;"",IF(COUNTBLANK(H400:I400)=0, IF(SUMPRODUCT(COUNTIF(H400:I400,KeywordsForIncomplete))&gt;0, "No", "Yes"),"No"),"")</f>
        <v>Yes</v>
      </c>
    </row>
    <row r="401" spans="1:12" hidden="1" outlineLevel="2" x14ac:dyDescent="0.2">
      <c r="A401" t="s">
        <v>33</v>
      </c>
      <c r="B401" t="s">
        <v>931</v>
      </c>
      <c r="C401" t="s">
        <v>930</v>
      </c>
      <c r="D401" t="s">
        <v>7</v>
      </c>
      <c r="E401" t="s">
        <v>8</v>
      </c>
      <c r="F401" t="s">
        <v>10323</v>
      </c>
      <c r="G401" t="s">
        <v>9</v>
      </c>
      <c r="H401" t="s">
        <v>366</v>
      </c>
      <c r="I401" t="s">
        <v>932</v>
      </c>
      <c r="J401" t="s">
        <v>933</v>
      </c>
      <c r="K401" t="s">
        <v>934</v>
      </c>
    </row>
    <row r="402" spans="1:12" hidden="1" outlineLevel="2" x14ac:dyDescent="0.2">
      <c r="A402" t="s">
        <v>33</v>
      </c>
      <c r="B402" t="s">
        <v>596</v>
      </c>
      <c r="C402" t="s">
        <v>595</v>
      </c>
      <c r="D402" t="s">
        <v>7</v>
      </c>
      <c r="E402" t="s">
        <v>8</v>
      </c>
      <c r="F402" t="s">
        <v>10323</v>
      </c>
      <c r="G402" t="s">
        <v>9</v>
      </c>
      <c r="H402" t="s">
        <v>597</v>
      </c>
      <c r="I402" t="s">
        <v>598</v>
      </c>
      <c r="J402" t="s">
        <v>599</v>
      </c>
      <c r="K402" t="s">
        <v>600</v>
      </c>
    </row>
    <row r="403" spans="1:12" hidden="1" outlineLevel="2" x14ac:dyDescent="0.2">
      <c r="A403" t="s">
        <v>33</v>
      </c>
      <c r="B403" t="s">
        <v>721</v>
      </c>
      <c r="C403" t="s">
        <v>720</v>
      </c>
      <c r="D403" t="s">
        <v>7</v>
      </c>
      <c r="E403" t="s">
        <v>8</v>
      </c>
      <c r="F403" t="s">
        <v>10323</v>
      </c>
      <c r="G403" t="s">
        <v>9</v>
      </c>
      <c r="H403" t="s">
        <v>372</v>
      </c>
      <c r="I403" t="s">
        <v>8</v>
      </c>
      <c r="J403" t="s">
        <v>722</v>
      </c>
      <c r="K403" t="s">
        <v>723</v>
      </c>
    </row>
    <row r="404" spans="1:12" outlineLevel="2" x14ac:dyDescent="0.2">
      <c r="A404" t="s">
        <v>33</v>
      </c>
      <c r="B404" t="s">
        <v>8106</v>
      </c>
      <c r="C404" t="s">
        <v>8105</v>
      </c>
      <c r="D404" t="s">
        <v>17</v>
      </c>
      <c r="E404" t="s">
        <v>22</v>
      </c>
      <c r="F404" t="s">
        <v>10323</v>
      </c>
      <c r="G404" t="s">
        <v>32</v>
      </c>
      <c r="H404" t="s">
        <v>5055</v>
      </c>
      <c r="I404" t="s">
        <v>8107</v>
      </c>
      <c r="J404" t="s">
        <v>8108</v>
      </c>
      <c r="K404" t="s">
        <v>8</v>
      </c>
      <c r="L404" t="str">
        <f>IF(B404&lt;&gt;"",IF(COUNTBLANK(H404:I404)=0, IF(SUMPRODUCT(COUNTIF(H404:I404,KeywordsForIncomplete))&gt;0, "No", "Yes"),"No"),"")</f>
        <v>Yes</v>
      </c>
    </row>
    <row r="405" spans="1:12" outlineLevel="2" x14ac:dyDescent="0.2">
      <c r="A405" t="s">
        <v>33</v>
      </c>
      <c r="B405" t="s">
        <v>8106</v>
      </c>
      <c r="C405" t="s">
        <v>8109</v>
      </c>
      <c r="D405" t="s">
        <v>17</v>
      </c>
      <c r="E405" t="s">
        <v>22</v>
      </c>
      <c r="F405" t="s">
        <v>10323</v>
      </c>
      <c r="G405" t="s">
        <v>32</v>
      </c>
      <c r="H405" t="s">
        <v>1674</v>
      </c>
      <c r="I405" t="s">
        <v>8110</v>
      </c>
      <c r="J405" t="s">
        <v>8111</v>
      </c>
      <c r="K405" t="s">
        <v>8</v>
      </c>
      <c r="L405" t="str">
        <f>IF(B405&lt;&gt;"",IF(COUNTBLANK(H405:I405)=0, IF(SUMPRODUCT(COUNTIF(H405:I405,KeywordsForIncomplete))&gt;0, "No", "Yes"),"No"),"")</f>
        <v>Yes</v>
      </c>
    </row>
    <row r="406" spans="1:12" outlineLevel="2" x14ac:dyDescent="0.2">
      <c r="A406" t="s">
        <v>33</v>
      </c>
      <c r="B406" t="s">
        <v>8106</v>
      </c>
      <c r="C406" t="s">
        <v>8112</v>
      </c>
      <c r="D406" t="s">
        <v>17</v>
      </c>
      <c r="E406" t="s">
        <v>22</v>
      </c>
      <c r="F406" t="s">
        <v>10323</v>
      </c>
      <c r="G406" t="s">
        <v>32</v>
      </c>
      <c r="H406" t="s">
        <v>8113</v>
      </c>
      <c r="I406" t="s">
        <v>8114</v>
      </c>
      <c r="J406" t="s">
        <v>8115</v>
      </c>
      <c r="K406" t="s">
        <v>8</v>
      </c>
      <c r="L406" t="str">
        <f>IF(B406&lt;&gt;"",IF(COUNTBLANK(H406:I406)=0, IF(SUMPRODUCT(COUNTIF(H406:I406,KeywordsForIncomplete))&gt;0, "No", "Yes"),"No"),"")</f>
        <v>Yes</v>
      </c>
    </row>
    <row r="407" spans="1:12" hidden="1" outlineLevel="2" x14ac:dyDescent="0.2">
      <c r="A407" t="s">
        <v>33</v>
      </c>
      <c r="B407" t="s">
        <v>1121</v>
      </c>
      <c r="C407" t="s">
        <v>1120</v>
      </c>
      <c r="D407" t="s">
        <v>7</v>
      </c>
      <c r="E407" t="s">
        <v>8</v>
      </c>
      <c r="F407" t="s">
        <v>10323</v>
      </c>
      <c r="G407" t="s">
        <v>9</v>
      </c>
      <c r="H407" t="s">
        <v>366</v>
      </c>
      <c r="I407" t="s">
        <v>1122</v>
      </c>
      <c r="J407" t="s">
        <v>1123</v>
      </c>
      <c r="K407" t="s">
        <v>1124</v>
      </c>
    </row>
    <row r="408" spans="1:12" hidden="1" outlineLevel="2" x14ac:dyDescent="0.2">
      <c r="A408" t="s">
        <v>33</v>
      </c>
      <c r="B408" t="s">
        <v>529</v>
      </c>
      <c r="C408" t="s">
        <v>528</v>
      </c>
      <c r="D408" t="s">
        <v>7</v>
      </c>
      <c r="E408" t="s">
        <v>8</v>
      </c>
      <c r="F408" t="s">
        <v>10323</v>
      </c>
      <c r="G408" t="s">
        <v>9</v>
      </c>
      <c r="H408" t="s">
        <v>366</v>
      </c>
      <c r="I408" t="s">
        <v>530</v>
      </c>
      <c r="J408" t="s">
        <v>531</v>
      </c>
      <c r="K408" t="s">
        <v>532</v>
      </c>
    </row>
    <row r="409" spans="1:12" hidden="1" outlineLevel="2" x14ac:dyDescent="0.2">
      <c r="A409" t="s">
        <v>33</v>
      </c>
      <c r="B409" t="s">
        <v>494</v>
      </c>
      <c r="C409" t="s">
        <v>493</v>
      </c>
      <c r="D409" t="s">
        <v>7</v>
      </c>
      <c r="E409" t="s">
        <v>8</v>
      </c>
      <c r="F409" t="s">
        <v>10323</v>
      </c>
      <c r="G409" t="s">
        <v>9</v>
      </c>
      <c r="H409" t="s">
        <v>366</v>
      </c>
      <c r="I409" t="s">
        <v>495</v>
      </c>
      <c r="J409" t="s">
        <v>496</v>
      </c>
      <c r="K409" t="s">
        <v>497</v>
      </c>
    </row>
    <row r="410" spans="1:12" hidden="1" outlineLevel="2" x14ac:dyDescent="0.2">
      <c r="A410" t="s">
        <v>33</v>
      </c>
      <c r="B410" t="s">
        <v>494</v>
      </c>
      <c r="C410" t="s">
        <v>974</v>
      </c>
      <c r="D410" t="s">
        <v>7</v>
      </c>
      <c r="E410" t="s">
        <v>8</v>
      </c>
      <c r="F410" t="s">
        <v>10323</v>
      </c>
      <c r="G410" t="s">
        <v>9</v>
      </c>
      <c r="H410" t="s">
        <v>366</v>
      </c>
      <c r="I410" t="s">
        <v>975</v>
      </c>
      <c r="J410" t="s">
        <v>976</v>
      </c>
      <c r="K410" t="s">
        <v>977</v>
      </c>
    </row>
    <row r="411" spans="1:12" outlineLevel="2" x14ac:dyDescent="0.2">
      <c r="A411" t="s">
        <v>33</v>
      </c>
      <c r="B411" t="s">
        <v>494</v>
      </c>
      <c r="C411" t="s">
        <v>8121</v>
      </c>
      <c r="D411" t="s">
        <v>17</v>
      </c>
      <c r="E411" t="s">
        <v>22</v>
      </c>
      <c r="F411" t="s">
        <v>10323</v>
      </c>
      <c r="G411" t="s">
        <v>32</v>
      </c>
      <c r="H411" t="s">
        <v>8113</v>
      </c>
      <c r="I411" t="s">
        <v>8122</v>
      </c>
      <c r="J411" t="s">
        <v>8123</v>
      </c>
      <c r="K411" t="s">
        <v>8</v>
      </c>
      <c r="L411" t="str">
        <f t="shared" ref="L411:L419" si="9">IF(B411&lt;&gt;"",IF(COUNTBLANK(H411:I411)=0, IF(SUMPRODUCT(COUNTIF(H411:I411,KeywordsForIncomplete))&gt;0, "No", "Yes"),"No"),"")</f>
        <v>Yes</v>
      </c>
    </row>
    <row r="412" spans="1:12" outlineLevel="2" x14ac:dyDescent="0.2">
      <c r="A412" t="s">
        <v>33</v>
      </c>
      <c r="B412" t="s">
        <v>7799</v>
      </c>
      <c r="C412" t="s">
        <v>7798</v>
      </c>
      <c r="D412" t="s">
        <v>17</v>
      </c>
      <c r="E412" t="s">
        <v>22</v>
      </c>
      <c r="F412" t="s">
        <v>10325</v>
      </c>
      <c r="G412" t="s">
        <v>32</v>
      </c>
      <c r="H412" t="s">
        <v>1674</v>
      </c>
      <c r="I412" t="s">
        <v>7800</v>
      </c>
      <c r="J412" t="s">
        <v>7801</v>
      </c>
      <c r="K412" t="s">
        <v>8</v>
      </c>
      <c r="L412" t="str">
        <f t="shared" si="9"/>
        <v>Yes</v>
      </c>
    </row>
    <row r="413" spans="1:12" outlineLevel="2" x14ac:dyDescent="0.2">
      <c r="A413" t="s">
        <v>33</v>
      </c>
      <c r="B413" t="s">
        <v>7799</v>
      </c>
      <c r="C413" t="s">
        <v>8116</v>
      </c>
      <c r="D413" t="s">
        <v>17</v>
      </c>
      <c r="E413" t="s">
        <v>22</v>
      </c>
      <c r="F413" t="s">
        <v>10325</v>
      </c>
      <c r="G413" t="s">
        <v>32</v>
      </c>
      <c r="H413" t="s">
        <v>8117</v>
      </c>
      <c r="I413" t="s">
        <v>8118</v>
      </c>
      <c r="J413" t="s">
        <v>8119</v>
      </c>
      <c r="K413" t="s">
        <v>8120</v>
      </c>
      <c r="L413" t="str">
        <f t="shared" si="9"/>
        <v>Yes</v>
      </c>
    </row>
    <row r="414" spans="1:12" outlineLevel="2" x14ac:dyDescent="0.2">
      <c r="A414" t="s">
        <v>33</v>
      </c>
      <c r="B414" t="s">
        <v>7799</v>
      </c>
      <c r="C414" t="s">
        <v>8124</v>
      </c>
      <c r="D414" t="s">
        <v>17</v>
      </c>
      <c r="E414" t="s">
        <v>22</v>
      </c>
      <c r="F414" t="s">
        <v>10323</v>
      </c>
      <c r="G414" t="s">
        <v>32</v>
      </c>
      <c r="H414" t="s">
        <v>8113</v>
      </c>
      <c r="I414" t="s">
        <v>8125</v>
      </c>
      <c r="J414" t="s">
        <v>8126</v>
      </c>
      <c r="K414" t="s">
        <v>8</v>
      </c>
      <c r="L414" t="str">
        <f t="shared" si="9"/>
        <v>Yes</v>
      </c>
    </row>
    <row r="415" spans="1:12" outlineLevel="2" x14ac:dyDescent="0.2">
      <c r="A415" t="s">
        <v>33</v>
      </c>
      <c r="B415" t="s">
        <v>319</v>
      </c>
      <c r="C415" t="s">
        <v>316</v>
      </c>
      <c r="D415" t="s">
        <v>317</v>
      </c>
      <c r="E415" t="s">
        <v>318</v>
      </c>
      <c r="F415" t="s">
        <v>10323</v>
      </c>
      <c r="G415" t="s">
        <v>80</v>
      </c>
      <c r="H415" t="s">
        <v>8</v>
      </c>
      <c r="I415" t="s">
        <v>8</v>
      </c>
      <c r="J415" t="s">
        <v>8</v>
      </c>
      <c r="K415" t="s">
        <v>8</v>
      </c>
      <c r="L415" t="str">
        <f t="shared" si="9"/>
        <v>No</v>
      </c>
    </row>
    <row r="416" spans="1:12" outlineLevel="2" x14ac:dyDescent="0.2">
      <c r="A416" t="s">
        <v>33</v>
      </c>
      <c r="B416" t="s">
        <v>319</v>
      </c>
      <c r="C416" t="s">
        <v>8154</v>
      </c>
      <c r="D416" t="s">
        <v>17</v>
      </c>
      <c r="E416" t="s">
        <v>22</v>
      </c>
      <c r="F416" t="s">
        <v>10323</v>
      </c>
      <c r="G416" t="s">
        <v>115</v>
      </c>
      <c r="H416" t="s">
        <v>8</v>
      </c>
      <c r="I416" t="s">
        <v>8</v>
      </c>
      <c r="J416" t="s">
        <v>8</v>
      </c>
      <c r="K416" t="s">
        <v>8</v>
      </c>
      <c r="L416" t="str">
        <f t="shared" si="9"/>
        <v>No</v>
      </c>
    </row>
    <row r="417" spans="1:12" outlineLevel="2" x14ac:dyDescent="0.2">
      <c r="A417" t="s">
        <v>33</v>
      </c>
      <c r="B417" t="s">
        <v>319</v>
      </c>
      <c r="C417" t="s">
        <v>10119</v>
      </c>
      <c r="D417" t="s">
        <v>17</v>
      </c>
      <c r="E417" t="s">
        <v>317</v>
      </c>
      <c r="F417" t="s">
        <v>10323</v>
      </c>
      <c r="G417" t="s">
        <v>80</v>
      </c>
      <c r="H417" t="s">
        <v>8</v>
      </c>
      <c r="I417" t="s">
        <v>8</v>
      </c>
      <c r="J417" t="s">
        <v>8</v>
      </c>
      <c r="K417" t="s">
        <v>8</v>
      </c>
      <c r="L417" t="str">
        <f t="shared" si="9"/>
        <v>No</v>
      </c>
    </row>
    <row r="418" spans="1:12" outlineLevel="2" x14ac:dyDescent="0.2">
      <c r="A418" t="s">
        <v>33</v>
      </c>
      <c r="B418" t="s">
        <v>10121</v>
      </c>
      <c r="C418" t="s">
        <v>10120</v>
      </c>
      <c r="D418" t="s">
        <v>17</v>
      </c>
      <c r="E418" t="s">
        <v>317</v>
      </c>
      <c r="F418" t="s">
        <v>10323</v>
      </c>
      <c r="G418" t="s">
        <v>80</v>
      </c>
      <c r="H418" t="s">
        <v>8</v>
      </c>
      <c r="I418" t="s">
        <v>8</v>
      </c>
      <c r="J418" t="s">
        <v>8</v>
      </c>
      <c r="K418" t="s">
        <v>8</v>
      </c>
      <c r="L418" t="str">
        <f t="shared" si="9"/>
        <v>No</v>
      </c>
    </row>
    <row r="419" spans="1:12" outlineLevel="2" x14ac:dyDescent="0.2">
      <c r="A419" t="s">
        <v>33</v>
      </c>
      <c r="B419" t="s">
        <v>10121</v>
      </c>
      <c r="C419" t="s">
        <v>10205</v>
      </c>
      <c r="D419" t="s">
        <v>317</v>
      </c>
      <c r="E419" t="s">
        <v>318</v>
      </c>
      <c r="F419" t="s">
        <v>10323</v>
      </c>
      <c r="G419" t="s">
        <v>80</v>
      </c>
      <c r="H419" t="s">
        <v>8</v>
      </c>
      <c r="I419" t="s">
        <v>8</v>
      </c>
      <c r="J419" t="s">
        <v>8</v>
      </c>
      <c r="K419" t="s">
        <v>8</v>
      </c>
      <c r="L419" t="str">
        <f t="shared" si="9"/>
        <v>No</v>
      </c>
    </row>
    <row r="420" spans="1:12" hidden="1" outlineLevel="2" x14ac:dyDescent="0.2">
      <c r="A420" t="s">
        <v>33</v>
      </c>
      <c r="B420" t="s">
        <v>970</v>
      </c>
      <c r="C420" t="s">
        <v>969</v>
      </c>
      <c r="D420" t="s">
        <v>7</v>
      </c>
      <c r="E420" t="s">
        <v>8</v>
      </c>
      <c r="F420" t="s">
        <v>10323</v>
      </c>
      <c r="G420" t="s">
        <v>9</v>
      </c>
      <c r="H420" t="s">
        <v>366</v>
      </c>
      <c r="I420" t="s">
        <v>971</v>
      </c>
      <c r="J420" t="s">
        <v>972</v>
      </c>
      <c r="K420" t="s">
        <v>973</v>
      </c>
    </row>
    <row r="421" spans="1:12" hidden="1" outlineLevel="2" x14ac:dyDescent="0.2">
      <c r="A421" t="s">
        <v>33</v>
      </c>
      <c r="B421" t="s">
        <v>1150</v>
      </c>
      <c r="C421" t="s">
        <v>1149</v>
      </c>
      <c r="D421" t="s">
        <v>7</v>
      </c>
      <c r="E421" t="s">
        <v>8</v>
      </c>
      <c r="F421" t="s">
        <v>10323</v>
      </c>
      <c r="G421" t="s">
        <v>9</v>
      </c>
      <c r="H421" t="s">
        <v>366</v>
      </c>
      <c r="I421" t="s">
        <v>1151</v>
      </c>
      <c r="J421" t="s">
        <v>1152</v>
      </c>
      <c r="K421" t="s">
        <v>1153</v>
      </c>
    </row>
    <row r="422" spans="1:12" hidden="1" outlineLevel="2" x14ac:dyDescent="0.2">
      <c r="A422" t="s">
        <v>33</v>
      </c>
      <c r="B422" t="s">
        <v>750</v>
      </c>
      <c r="C422" t="s">
        <v>749</v>
      </c>
      <c r="D422" t="s">
        <v>7</v>
      </c>
      <c r="E422" t="s">
        <v>8</v>
      </c>
      <c r="F422" t="s">
        <v>10323</v>
      </c>
      <c r="G422" t="s">
        <v>9</v>
      </c>
      <c r="H422" t="s">
        <v>751</v>
      </c>
      <c r="I422" t="s">
        <v>752</v>
      </c>
      <c r="J422" t="s">
        <v>753</v>
      </c>
      <c r="K422" t="s">
        <v>754</v>
      </c>
    </row>
    <row r="423" spans="1:12" outlineLevel="2" x14ac:dyDescent="0.2">
      <c r="A423" t="s">
        <v>33</v>
      </c>
      <c r="B423" t="s">
        <v>750</v>
      </c>
      <c r="C423" t="s">
        <v>8130</v>
      </c>
      <c r="D423" t="s">
        <v>17</v>
      </c>
      <c r="E423" t="s">
        <v>113</v>
      </c>
      <c r="F423" t="s">
        <v>10323</v>
      </c>
      <c r="G423" t="s">
        <v>32</v>
      </c>
      <c r="H423" t="s">
        <v>7785</v>
      </c>
      <c r="I423" t="s">
        <v>8131</v>
      </c>
      <c r="J423" t="s">
        <v>8132</v>
      </c>
      <c r="K423" t="s">
        <v>8133</v>
      </c>
      <c r="L423" t="str">
        <f>IF(B423&lt;&gt;"",IF(COUNTBLANK(H423:I423)=0, IF(SUMPRODUCT(COUNTIF(H423:I423,KeywordsForIncomplete))&gt;0, "No", "Yes"),"No"),"")</f>
        <v>Yes</v>
      </c>
    </row>
    <row r="424" spans="1:12" outlineLevel="2" x14ac:dyDescent="0.2">
      <c r="A424" t="s">
        <v>33</v>
      </c>
      <c r="B424" t="s">
        <v>8144</v>
      </c>
      <c r="C424" t="s">
        <v>8143</v>
      </c>
      <c r="D424" t="s">
        <v>17</v>
      </c>
      <c r="E424" t="s">
        <v>113</v>
      </c>
      <c r="F424" t="s">
        <v>10323</v>
      </c>
      <c r="G424" t="s">
        <v>32</v>
      </c>
      <c r="H424" t="s">
        <v>7785</v>
      </c>
      <c r="I424" t="s">
        <v>8145</v>
      </c>
      <c r="J424" t="s">
        <v>8146</v>
      </c>
      <c r="K424" t="s">
        <v>8147</v>
      </c>
      <c r="L424" t="str">
        <f>IF(B424&lt;&gt;"",IF(COUNTBLANK(H424:I424)=0, IF(SUMPRODUCT(COUNTIF(H424:I424,KeywordsForIncomplete))&gt;0, "No", "Yes"),"No"),"")</f>
        <v>Yes</v>
      </c>
    </row>
    <row r="425" spans="1:12" hidden="1" outlineLevel="2" x14ac:dyDescent="0.2">
      <c r="A425" t="s">
        <v>33</v>
      </c>
      <c r="B425" t="s">
        <v>706</v>
      </c>
      <c r="C425" t="s">
        <v>705</v>
      </c>
      <c r="D425" t="s">
        <v>7</v>
      </c>
      <c r="E425" t="s">
        <v>8</v>
      </c>
      <c r="F425" t="s">
        <v>10323</v>
      </c>
      <c r="G425" t="s">
        <v>9</v>
      </c>
      <c r="H425" t="s">
        <v>366</v>
      </c>
      <c r="I425" t="s">
        <v>707</v>
      </c>
      <c r="J425" t="s">
        <v>708</v>
      </c>
      <c r="K425" t="s">
        <v>709</v>
      </c>
    </row>
    <row r="426" spans="1:12" hidden="1" outlineLevel="2" x14ac:dyDescent="0.2">
      <c r="A426" t="s">
        <v>33</v>
      </c>
      <c r="B426" t="s">
        <v>706</v>
      </c>
      <c r="C426" t="s">
        <v>935</v>
      </c>
      <c r="D426" t="s">
        <v>7</v>
      </c>
      <c r="E426" t="s">
        <v>8</v>
      </c>
      <c r="F426" t="s">
        <v>10323</v>
      </c>
      <c r="G426" t="s">
        <v>9</v>
      </c>
      <c r="H426" t="s">
        <v>366</v>
      </c>
      <c r="I426" t="s">
        <v>936</v>
      </c>
      <c r="J426" t="s">
        <v>937</v>
      </c>
      <c r="K426" t="s">
        <v>938</v>
      </c>
    </row>
    <row r="427" spans="1:12" outlineLevel="2" x14ac:dyDescent="0.2">
      <c r="A427" t="s">
        <v>33</v>
      </c>
      <c r="B427" t="s">
        <v>4853</v>
      </c>
      <c r="C427" t="s">
        <v>4852</v>
      </c>
      <c r="D427" t="s">
        <v>17</v>
      </c>
      <c r="E427" t="s">
        <v>22</v>
      </c>
      <c r="F427" t="s">
        <v>10323</v>
      </c>
      <c r="G427" t="s">
        <v>19</v>
      </c>
      <c r="H427" t="s">
        <v>4854</v>
      </c>
      <c r="I427" t="s">
        <v>8</v>
      </c>
      <c r="J427" t="s">
        <v>4855</v>
      </c>
      <c r="K427" t="s">
        <v>4856</v>
      </c>
      <c r="L427" t="str">
        <f>IF(B427&lt;&gt;"",IF(COUNTBLANK(H427:I427)=0, IF(SUMPRODUCT(COUNTIF(H427:I427,KeywordsForIncomplete))&gt;0, "No", "Yes"),"No"),"")</f>
        <v>No</v>
      </c>
    </row>
    <row r="428" spans="1:12" ht="15" outlineLevel="1" x14ac:dyDescent="0.25">
      <c r="A428" s="2" t="s">
        <v>10328</v>
      </c>
      <c r="C428">
        <f>SUBTOTAL(3,C10:C427)</f>
        <v>244</v>
      </c>
      <c r="L428" t="str">
        <f>IF(B428&lt;&gt;"",IF(COUNTBLANK(H428:I428)=0, IF(SUMPRODUCT(COUNTIF(H428:I428,KeywordsForIncomplete))&gt;0, "No", "Yes"),"No"),"")</f>
        <v/>
      </c>
    </row>
    <row r="429" spans="1:12" hidden="1" outlineLevel="2" x14ac:dyDescent="0.2">
      <c r="A429" t="s">
        <v>94</v>
      </c>
      <c r="B429" t="s">
        <v>6388</v>
      </c>
      <c r="C429" t="s">
        <v>6387</v>
      </c>
      <c r="D429" t="s">
        <v>7</v>
      </c>
      <c r="E429" t="s">
        <v>8</v>
      </c>
      <c r="F429" t="s">
        <v>10323</v>
      </c>
      <c r="G429" t="s">
        <v>9</v>
      </c>
      <c r="H429" t="s">
        <v>430</v>
      </c>
      <c r="I429" t="s">
        <v>6389</v>
      </c>
      <c r="J429" t="s">
        <v>283</v>
      </c>
      <c r="K429" t="s">
        <v>6390</v>
      </c>
    </row>
    <row r="430" spans="1:12" outlineLevel="2" x14ac:dyDescent="0.2">
      <c r="A430" t="s">
        <v>94</v>
      </c>
      <c r="B430" t="s">
        <v>217</v>
      </c>
      <c r="C430" t="s">
        <v>216</v>
      </c>
      <c r="D430" t="s">
        <v>17</v>
      </c>
      <c r="E430" t="s">
        <v>18</v>
      </c>
      <c r="F430" t="s">
        <v>10325</v>
      </c>
      <c r="G430" t="s">
        <v>19</v>
      </c>
      <c r="H430" t="s">
        <v>96</v>
      </c>
      <c r="I430" t="s">
        <v>218</v>
      </c>
      <c r="J430" t="s">
        <v>41</v>
      </c>
      <c r="K430" t="s">
        <v>41</v>
      </c>
      <c r="L430" t="str">
        <f>IF(B430&lt;&gt;"",IF(COUNTBLANK(H430:I430)=0, IF(SUMPRODUCT(COUNTIF(H430:I430,KeywordsForIncomplete))&gt;0, "No", "Yes"),"No"),"")</f>
        <v>Yes</v>
      </c>
    </row>
    <row r="431" spans="1:12" hidden="1" outlineLevel="2" x14ac:dyDescent="0.2">
      <c r="A431" t="s">
        <v>94</v>
      </c>
      <c r="B431" t="s">
        <v>217</v>
      </c>
      <c r="C431" t="s">
        <v>6233</v>
      </c>
      <c r="D431" t="s">
        <v>7</v>
      </c>
      <c r="E431" t="s">
        <v>8</v>
      </c>
      <c r="F431" t="s">
        <v>10323</v>
      </c>
      <c r="G431" t="s">
        <v>9</v>
      </c>
      <c r="H431" t="s">
        <v>366</v>
      </c>
      <c r="I431" t="s">
        <v>6234</v>
      </c>
      <c r="J431" t="s">
        <v>6235</v>
      </c>
      <c r="K431" t="s">
        <v>6236</v>
      </c>
    </row>
    <row r="432" spans="1:12" hidden="1" outlineLevel="2" x14ac:dyDescent="0.2">
      <c r="A432" t="s">
        <v>94</v>
      </c>
      <c r="B432" t="s">
        <v>6305</v>
      </c>
      <c r="C432" t="s">
        <v>6304</v>
      </c>
      <c r="D432" t="s">
        <v>7</v>
      </c>
      <c r="E432" t="s">
        <v>8</v>
      </c>
      <c r="F432" t="s">
        <v>10323</v>
      </c>
      <c r="G432" t="s">
        <v>9</v>
      </c>
      <c r="H432" t="s">
        <v>366</v>
      </c>
      <c r="I432" t="s">
        <v>6306</v>
      </c>
      <c r="J432" t="s">
        <v>6307</v>
      </c>
      <c r="K432" t="s">
        <v>6308</v>
      </c>
    </row>
    <row r="433" spans="1:12" hidden="1" outlineLevel="2" x14ac:dyDescent="0.2">
      <c r="A433" t="s">
        <v>94</v>
      </c>
      <c r="B433" t="s">
        <v>5902</v>
      </c>
      <c r="C433" t="s">
        <v>5901</v>
      </c>
      <c r="D433" t="s">
        <v>7</v>
      </c>
      <c r="E433" t="s">
        <v>8</v>
      </c>
      <c r="F433" t="s">
        <v>10323</v>
      </c>
      <c r="G433" t="s">
        <v>9</v>
      </c>
      <c r="H433" t="s">
        <v>366</v>
      </c>
      <c r="I433" t="s">
        <v>5903</v>
      </c>
      <c r="J433" t="s">
        <v>5904</v>
      </c>
      <c r="K433" t="s">
        <v>5905</v>
      </c>
    </row>
    <row r="434" spans="1:12" outlineLevel="2" x14ac:dyDescent="0.2">
      <c r="A434" t="s">
        <v>94</v>
      </c>
      <c r="B434" t="s">
        <v>213</v>
      </c>
      <c r="C434" t="s">
        <v>212</v>
      </c>
      <c r="D434" t="s">
        <v>17</v>
      </c>
      <c r="E434" t="s">
        <v>18</v>
      </c>
      <c r="F434" t="s">
        <v>10325</v>
      </c>
      <c r="G434" t="s">
        <v>19</v>
      </c>
      <c r="H434" t="s">
        <v>214</v>
      </c>
      <c r="I434" t="s">
        <v>215</v>
      </c>
      <c r="J434" t="s">
        <v>41</v>
      </c>
      <c r="K434" t="s">
        <v>41</v>
      </c>
      <c r="L434" t="str">
        <f>IF(B434&lt;&gt;"",IF(COUNTBLANK(H434:I434)=0, IF(SUMPRODUCT(COUNTIF(H434:I434,KeywordsForIncomplete))&gt;0, "No", "Yes"),"No"),"")</f>
        <v>Yes</v>
      </c>
    </row>
    <row r="435" spans="1:12" hidden="1" outlineLevel="2" x14ac:dyDescent="0.2">
      <c r="A435" t="s">
        <v>94</v>
      </c>
      <c r="B435" t="s">
        <v>213</v>
      </c>
      <c r="C435" t="s">
        <v>6314</v>
      </c>
      <c r="D435" t="s">
        <v>7</v>
      </c>
      <c r="E435" t="s">
        <v>8</v>
      </c>
      <c r="F435" t="s">
        <v>10323</v>
      </c>
      <c r="G435" t="s">
        <v>9</v>
      </c>
      <c r="H435" t="s">
        <v>366</v>
      </c>
      <c r="I435" t="s">
        <v>6315</v>
      </c>
      <c r="J435" t="s">
        <v>6316</v>
      </c>
      <c r="K435" t="s">
        <v>6317</v>
      </c>
    </row>
    <row r="436" spans="1:12" hidden="1" outlineLevel="2" x14ac:dyDescent="0.2">
      <c r="A436" t="s">
        <v>94</v>
      </c>
      <c r="B436" t="s">
        <v>6310</v>
      </c>
      <c r="C436" t="s">
        <v>6309</v>
      </c>
      <c r="D436" t="s">
        <v>7</v>
      </c>
      <c r="E436" t="s">
        <v>8</v>
      </c>
      <c r="F436" t="s">
        <v>10323</v>
      </c>
      <c r="G436" t="s">
        <v>9</v>
      </c>
      <c r="H436" t="s">
        <v>366</v>
      </c>
      <c r="I436" t="s">
        <v>6311</v>
      </c>
      <c r="J436" t="s">
        <v>6312</v>
      </c>
      <c r="K436" t="s">
        <v>6313</v>
      </c>
    </row>
    <row r="437" spans="1:12" outlineLevel="2" x14ac:dyDescent="0.2">
      <c r="A437" t="s">
        <v>94</v>
      </c>
      <c r="B437" t="s">
        <v>116</v>
      </c>
      <c r="C437" t="s">
        <v>114</v>
      </c>
      <c r="D437" t="s">
        <v>17</v>
      </c>
      <c r="E437" t="s">
        <v>18</v>
      </c>
      <c r="F437" t="s">
        <v>10323</v>
      </c>
      <c r="G437" t="s">
        <v>115</v>
      </c>
      <c r="H437" t="s">
        <v>117</v>
      </c>
      <c r="I437" t="s">
        <v>8</v>
      </c>
      <c r="J437" t="s">
        <v>41</v>
      </c>
      <c r="K437" t="s">
        <v>41</v>
      </c>
      <c r="L437" t="str">
        <f t="shared" ref="L437:L454" si="10">IF(B437&lt;&gt;"",IF(COUNTBLANK(H437:I437)=0, IF(SUMPRODUCT(COUNTIF(H437:I437,KeywordsForIncomplete))&gt;0, "No", "Yes"),"No"),"")</f>
        <v>No</v>
      </c>
    </row>
    <row r="438" spans="1:12" outlineLevel="2" x14ac:dyDescent="0.2">
      <c r="A438" t="s">
        <v>94</v>
      </c>
      <c r="B438" t="s">
        <v>116</v>
      </c>
      <c r="C438" t="s">
        <v>118</v>
      </c>
      <c r="D438" t="s">
        <v>17</v>
      </c>
      <c r="E438" t="s">
        <v>18</v>
      </c>
      <c r="F438" t="s">
        <v>10323</v>
      </c>
      <c r="G438" t="s">
        <v>115</v>
      </c>
      <c r="H438" t="s">
        <v>117</v>
      </c>
      <c r="I438" t="s">
        <v>8</v>
      </c>
      <c r="J438" t="s">
        <v>41</v>
      </c>
      <c r="K438" t="s">
        <v>41</v>
      </c>
      <c r="L438" t="str">
        <f t="shared" si="10"/>
        <v>No</v>
      </c>
    </row>
    <row r="439" spans="1:12" outlineLevel="2" x14ac:dyDescent="0.2">
      <c r="A439" t="s">
        <v>94</v>
      </c>
      <c r="B439" t="s">
        <v>116</v>
      </c>
      <c r="C439" t="s">
        <v>1649</v>
      </c>
      <c r="D439" t="s">
        <v>17</v>
      </c>
      <c r="E439" t="s">
        <v>18</v>
      </c>
      <c r="F439" t="s">
        <v>10323</v>
      </c>
      <c r="G439" t="s">
        <v>115</v>
      </c>
      <c r="H439" t="s">
        <v>1650</v>
      </c>
      <c r="I439" t="s">
        <v>8</v>
      </c>
      <c r="J439" t="s">
        <v>41</v>
      </c>
      <c r="K439" t="s">
        <v>41</v>
      </c>
      <c r="L439" t="str">
        <f t="shared" si="10"/>
        <v>No</v>
      </c>
    </row>
    <row r="440" spans="1:12" outlineLevel="2" x14ac:dyDescent="0.2">
      <c r="A440" t="s">
        <v>94</v>
      </c>
      <c r="B440" t="s">
        <v>116</v>
      </c>
      <c r="C440" t="s">
        <v>1661</v>
      </c>
      <c r="D440" t="s">
        <v>17</v>
      </c>
      <c r="E440" t="s">
        <v>1396</v>
      </c>
      <c r="F440" t="s">
        <v>10323</v>
      </c>
      <c r="G440" t="s">
        <v>19</v>
      </c>
      <c r="H440" t="s">
        <v>1659</v>
      </c>
      <c r="I440" t="s">
        <v>8</v>
      </c>
      <c r="J440" t="s">
        <v>41</v>
      </c>
      <c r="K440" t="s">
        <v>1662</v>
      </c>
      <c r="L440" t="str">
        <f t="shared" si="10"/>
        <v>No</v>
      </c>
    </row>
    <row r="441" spans="1:12" outlineLevel="2" x14ac:dyDescent="0.2">
      <c r="A441" t="s">
        <v>94</v>
      </c>
      <c r="B441" t="s">
        <v>116</v>
      </c>
      <c r="C441" t="s">
        <v>1667</v>
      </c>
      <c r="D441" t="s">
        <v>1516</v>
      </c>
      <c r="E441" t="s">
        <v>1516</v>
      </c>
      <c r="F441" t="s">
        <v>10325</v>
      </c>
      <c r="G441" t="s">
        <v>1517</v>
      </c>
      <c r="H441" t="s">
        <v>8</v>
      </c>
      <c r="I441" t="s">
        <v>8</v>
      </c>
      <c r="J441" t="s">
        <v>8</v>
      </c>
      <c r="K441" t="s">
        <v>8</v>
      </c>
      <c r="L441" t="str">
        <f t="shared" si="10"/>
        <v>No</v>
      </c>
    </row>
    <row r="442" spans="1:12" outlineLevel="2" x14ac:dyDescent="0.2">
      <c r="A442" t="s">
        <v>94</v>
      </c>
      <c r="B442" t="s">
        <v>116</v>
      </c>
      <c r="C442" t="s">
        <v>2861</v>
      </c>
      <c r="D442" t="s">
        <v>17</v>
      </c>
      <c r="E442" t="s">
        <v>18</v>
      </c>
      <c r="F442" t="s">
        <v>10323</v>
      </c>
      <c r="G442" t="s">
        <v>115</v>
      </c>
      <c r="H442" t="s">
        <v>117</v>
      </c>
      <c r="I442" t="s">
        <v>8</v>
      </c>
      <c r="J442" t="s">
        <v>41</v>
      </c>
      <c r="K442" t="s">
        <v>41</v>
      </c>
      <c r="L442" t="str">
        <f t="shared" si="10"/>
        <v>No</v>
      </c>
    </row>
    <row r="443" spans="1:12" outlineLevel="2" x14ac:dyDescent="0.2">
      <c r="A443" t="s">
        <v>94</v>
      </c>
      <c r="B443" t="s">
        <v>116</v>
      </c>
      <c r="C443" t="s">
        <v>3056</v>
      </c>
      <c r="D443" t="s">
        <v>17</v>
      </c>
      <c r="E443" t="s">
        <v>18</v>
      </c>
      <c r="F443" t="s">
        <v>10323</v>
      </c>
      <c r="G443" t="s">
        <v>19</v>
      </c>
      <c r="H443" t="s">
        <v>3057</v>
      </c>
      <c r="I443" t="s">
        <v>3058</v>
      </c>
      <c r="J443" t="s">
        <v>3059</v>
      </c>
      <c r="K443" t="s">
        <v>3060</v>
      </c>
      <c r="L443" t="str">
        <f t="shared" si="10"/>
        <v>Yes</v>
      </c>
    </row>
    <row r="444" spans="1:12" outlineLevel="2" x14ac:dyDescent="0.2">
      <c r="A444" t="s">
        <v>94</v>
      </c>
      <c r="B444" t="s">
        <v>116</v>
      </c>
      <c r="C444" t="s">
        <v>3061</v>
      </c>
      <c r="D444" t="s">
        <v>17</v>
      </c>
      <c r="E444" t="s">
        <v>22</v>
      </c>
      <c r="F444" t="s">
        <v>10323</v>
      </c>
      <c r="G444" t="s">
        <v>19</v>
      </c>
      <c r="H444" t="s">
        <v>3062</v>
      </c>
      <c r="I444" t="s">
        <v>3063</v>
      </c>
      <c r="J444" t="s">
        <v>3064</v>
      </c>
      <c r="K444" t="s">
        <v>8</v>
      </c>
      <c r="L444" t="str">
        <f t="shared" si="10"/>
        <v>Yes</v>
      </c>
    </row>
    <row r="445" spans="1:12" outlineLevel="2" x14ac:dyDescent="0.2">
      <c r="A445" t="s">
        <v>94</v>
      </c>
      <c r="B445" t="s">
        <v>116</v>
      </c>
      <c r="C445" t="s">
        <v>3065</v>
      </c>
      <c r="D445" t="s">
        <v>17</v>
      </c>
      <c r="E445" t="s">
        <v>22</v>
      </c>
      <c r="F445" t="s">
        <v>10323</v>
      </c>
      <c r="G445" t="s">
        <v>19</v>
      </c>
      <c r="H445" t="s">
        <v>3066</v>
      </c>
      <c r="I445" t="s">
        <v>3067</v>
      </c>
      <c r="J445" t="s">
        <v>3068</v>
      </c>
      <c r="K445" t="s">
        <v>8</v>
      </c>
      <c r="L445" t="str">
        <f t="shared" si="10"/>
        <v>Yes</v>
      </c>
    </row>
    <row r="446" spans="1:12" outlineLevel="2" x14ac:dyDescent="0.2">
      <c r="A446" t="s">
        <v>94</v>
      </c>
      <c r="B446" t="s">
        <v>116</v>
      </c>
      <c r="C446" t="s">
        <v>3069</v>
      </c>
      <c r="D446" t="s">
        <v>17</v>
      </c>
      <c r="E446" t="s">
        <v>22</v>
      </c>
      <c r="F446" t="s">
        <v>10323</v>
      </c>
      <c r="G446" t="s">
        <v>19</v>
      </c>
      <c r="H446" t="s">
        <v>96</v>
      </c>
      <c r="I446" t="s">
        <v>3070</v>
      </c>
      <c r="J446" t="s">
        <v>3071</v>
      </c>
      <c r="K446" t="s">
        <v>8</v>
      </c>
      <c r="L446" t="str">
        <f t="shared" si="10"/>
        <v>Yes</v>
      </c>
    </row>
    <row r="447" spans="1:12" outlineLevel="2" x14ac:dyDescent="0.2">
      <c r="A447" t="s">
        <v>94</v>
      </c>
      <c r="B447" t="s">
        <v>116</v>
      </c>
      <c r="C447" t="s">
        <v>4828</v>
      </c>
      <c r="D447" t="s">
        <v>17</v>
      </c>
      <c r="E447" t="s">
        <v>84</v>
      </c>
      <c r="F447" t="s">
        <v>10323</v>
      </c>
      <c r="G447" t="s">
        <v>85</v>
      </c>
      <c r="H447" t="s">
        <v>4794</v>
      </c>
      <c r="I447" t="s">
        <v>4829</v>
      </c>
      <c r="J447" t="s">
        <v>4830</v>
      </c>
      <c r="K447" t="s">
        <v>4831</v>
      </c>
      <c r="L447" t="str">
        <f t="shared" si="10"/>
        <v>Yes</v>
      </c>
    </row>
    <row r="448" spans="1:12" outlineLevel="2" x14ac:dyDescent="0.2">
      <c r="A448" t="s">
        <v>94</v>
      </c>
      <c r="B448" t="s">
        <v>116</v>
      </c>
      <c r="C448" t="s">
        <v>6610</v>
      </c>
      <c r="D448" t="s">
        <v>67</v>
      </c>
      <c r="E448" t="s">
        <v>68</v>
      </c>
      <c r="F448" t="s">
        <v>10323</v>
      </c>
      <c r="G448" t="s">
        <v>244</v>
      </c>
      <c r="H448" t="s">
        <v>6611</v>
      </c>
      <c r="I448" t="s">
        <v>6612</v>
      </c>
      <c r="J448" t="s">
        <v>6613</v>
      </c>
      <c r="K448" t="s">
        <v>6614</v>
      </c>
      <c r="L448" t="str">
        <f t="shared" si="10"/>
        <v>Yes</v>
      </c>
    </row>
    <row r="449" spans="1:12" outlineLevel="2" x14ac:dyDescent="0.2">
      <c r="A449" t="s">
        <v>94</v>
      </c>
      <c r="B449" t="s">
        <v>116</v>
      </c>
      <c r="C449" t="s">
        <v>7449</v>
      </c>
      <c r="D449" t="s">
        <v>67</v>
      </c>
      <c r="E449" t="s">
        <v>72</v>
      </c>
      <c r="F449" t="s">
        <v>10323</v>
      </c>
      <c r="G449" t="s">
        <v>80</v>
      </c>
      <c r="H449" t="s">
        <v>7450</v>
      </c>
      <c r="I449" t="s">
        <v>8</v>
      </c>
      <c r="J449" t="s">
        <v>41</v>
      </c>
      <c r="K449" t="s">
        <v>7451</v>
      </c>
      <c r="L449" t="str">
        <f t="shared" si="10"/>
        <v>No</v>
      </c>
    </row>
    <row r="450" spans="1:12" outlineLevel="2" x14ac:dyDescent="0.2">
      <c r="A450" t="s">
        <v>94</v>
      </c>
      <c r="B450" t="s">
        <v>116</v>
      </c>
      <c r="C450" t="s">
        <v>7465</v>
      </c>
      <c r="D450" t="s">
        <v>17</v>
      </c>
      <c r="E450" t="s">
        <v>18</v>
      </c>
      <c r="F450" t="s">
        <v>10323</v>
      </c>
      <c r="G450" t="s">
        <v>115</v>
      </c>
      <c r="H450" t="s">
        <v>117</v>
      </c>
      <c r="I450" t="s">
        <v>117</v>
      </c>
      <c r="J450" t="s">
        <v>41</v>
      </c>
      <c r="K450" t="s">
        <v>41</v>
      </c>
      <c r="L450" t="str">
        <f t="shared" si="10"/>
        <v>Yes</v>
      </c>
    </row>
    <row r="451" spans="1:12" outlineLevel="2" x14ac:dyDescent="0.2">
      <c r="A451" t="s">
        <v>94</v>
      </c>
      <c r="B451" t="s">
        <v>116</v>
      </c>
      <c r="C451" t="s">
        <v>7598</v>
      </c>
      <c r="D451" t="s">
        <v>17</v>
      </c>
      <c r="E451" t="s">
        <v>18</v>
      </c>
      <c r="F451" t="s">
        <v>10323</v>
      </c>
      <c r="G451" t="s">
        <v>115</v>
      </c>
      <c r="H451" t="s">
        <v>117</v>
      </c>
      <c r="I451" t="s">
        <v>8</v>
      </c>
      <c r="J451" t="s">
        <v>41</v>
      </c>
      <c r="K451" t="s">
        <v>41</v>
      </c>
      <c r="L451" t="str">
        <f t="shared" si="10"/>
        <v>No</v>
      </c>
    </row>
    <row r="452" spans="1:12" outlineLevel="2" x14ac:dyDescent="0.2">
      <c r="A452" t="s">
        <v>94</v>
      </c>
      <c r="B452" t="s">
        <v>116</v>
      </c>
      <c r="C452" t="s">
        <v>8183</v>
      </c>
      <c r="D452" t="s">
        <v>17</v>
      </c>
      <c r="E452" t="s">
        <v>22</v>
      </c>
      <c r="F452" t="s">
        <v>10323</v>
      </c>
      <c r="G452" t="s">
        <v>80</v>
      </c>
      <c r="H452" t="s">
        <v>8184</v>
      </c>
      <c r="I452" t="s">
        <v>8</v>
      </c>
      <c r="J452" t="s">
        <v>41</v>
      </c>
      <c r="K452" t="s">
        <v>41</v>
      </c>
      <c r="L452" t="str">
        <f t="shared" si="10"/>
        <v>No</v>
      </c>
    </row>
    <row r="453" spans="1:12" outlineLevel="2" x14ac:dyDescent="0.2">
      <c r="A453" t="s">
        <v>94</v>
      </c>
      <c r="B453" t="s">
        <v>116</v>
      </c>
      <c r="C453" t="s">
        <v>8754</v>
      </c>
      <c r="D453" t="s">
        <v>17</v>
      </c>
      <c r="E453" t="s">
        <v>18</v>
      </c>
      <c r="F453" t="s">
        <v>10323</v>
      </c>
      <c r="G453" t="s">
        <v>115</v>
      </c>
      <c r="H453" t="s">
        <v>117</v>
      </c>
      <c r="I453" t="s">
        <v>8</v>
      </c>
      <c r="J453" t="s">
        <v>41</v>
      </c>
      <c r="K453" t="s">
        <v>41</v>
      </c>
      <c r="L453" t="str">
        <f t="shared" si="10"/>
        <v>No</v>
      </c>
    </row>
    <row r="454" spans="1:12" outlineLevel="2" x14ac:dyDescent="0.2">
      <c r="A454" t="s">
        <v>94</v>
      </c>
      <c r="B454" t="s">
        <v>116</v>
      </c>
      <c r="C454" t="s">
        <v>9185</v>
      </c>
      <c r="D454" t="s">
        <v>17</v>
      </c>
      <c r="E454" t="s">
        <v>22</v>
      </c>
      <c r="F454" t="s">
        <v>10323</v>
      </c>
      <c r="G454" t="s">
        <v>115</v>
      </c>
      <c r="H454" t="s">
        <v>117</v>
      </c>
      <c r="I454" t="s">
        <v>117</v>
      </c>
      <c r="J454" t="s">
        <v>41</v>
      </c>
      <c r="K454" t="s">
        <v>41</v>
      </c>
      <c r="L454" t="str">
        <f t="shared" si="10"/>
        <v>Yes</v>
      </c>
    </row>
    <row r="455" spans="1:12" hidden="1" outlineLevel="2" x14ac:dyDescent="0.2">
      <c r="A455" t="s">
        <v>94</v>
      </c>
      <c r="B455" t="s">
        <v>6358</v>
      </c>
      <c r="C455" t="s">
        <v>6357</v>
      </c>
      <c r="D455" t="s">
        <v>7</v>
      </c>
      <c r="E455" t="s">
        <v>8</v>
      </c>
      <c r="F455" t="s">
        <v>10323</v>
      </c>
      <c r="G455" t="s">
        <v>9</v>
      </c>
      <c r="H455" t="s">
        <v>366</v>
      </c>
      <c r="I455" t="s">
        <v>6359</v>
      </c>
      <c r="J455" t="s">
        <v>6360</v>
      </c>
      <c r="K455" t="s">
        <v>6361</v>
      </c>
    </row>
    <row r="456" spans="1:12" outlineLevel="2" x14ac:dyDescent="0.2">
      <c r="A456" t="s">
        <v>94</v>
      </c>
      <c r="B456" t="s">
        <v>10123</v>
      </c>
      <c r="C456" t="s">
        <v>10122</v>
      </c>
      <c r="D456" t="s">
        <v>17</v>
      </c>
      <c r="E456" t="s">
        <v>317</v>
      </c>
      <c r="F456" t="s">
        <v>10323</v>
      </c>
      <c r="G456" t="s">
        <v>80</v>
      </c>
      <c r="H456" t="s">
        <v>8</v>
      </c>
      <c r="I456" t="s">
        <v>8</v>
      </c>
      <c r="J456" t="s">
        <v>8</v>
      </c>
      <c r="K456" t="s">
        <v>8</v>
      </c>
      <c r="L456" t="str">
        <f t="shared" ref="L456:L482" si="11">IF(B456&lt;&gt;"",IF(COUNTBLANK(H456:I456)=0, IF(SUMPRODUCT(COUNTIF(H456:I456,KeywordsForIncomplete))&gt;0, "No", "Yes"),"No"),"")</f>
        <v>No</v>
      </c>
    </row>
    <row r="457" spans="1:12" outlineLevel="2" x14ac:dyDescent="0.2">
      <c r="A457" t="s">
        <v>94</v>
      </c>
      <c r="B457" t="s">
        <v>10123</v>
      </c>
      <c r="C457" t="s">
        <v>10206</v>
      </c>
      <c r="D457" t="s">
        <v>317</v>
      </c>
      <c r="E457" t="s">
        <v>318</v>
      </c>
      <c r="F457" t="s">
        <v>10323</v>
      </c>
      <c r="G457" t="s">
        <v>80</v>
      </c>
      <c r="H457" t="s">
        <v>8</v>
      </c>
      <c r="I457" t="s">
        <v>8</v>
      </c>
      <c r="J457" t="s">
        <v>8</v>
      </c>
      <c r="K457" t="s">
        <v>8</v>
      </c>
      <c r="L457" t="str">
        <f t="shared" si="11"/>
        <v>No</v>
      </c>
    </row>
    <row r="458" spans="1:12" outlineLevel="2" x14ac:dyDescent="0.2">
      <c r="A458" t="s">
        <v>94</v>
      </c>
      <c r="B458" t="s">
        <v>1652</v>
      </c>
      <c r="C458" t="s">
        <v>1651</v>
      </c>
      <c r="D458" t="s">
        <v>17</v>
      </c>
      <c r="E458" t="s">
        <v>22</v>
      </c>
      <c r="F458" t="s">
        <v>10323</v>
      </c>
      <c r="G458" t="s">
        <v>115</v>
      </c>
      <c r="H458" t="s">
        <v>1653</v>
      </c>
      <c r="I458" t="s">
        <v>1654</v>
      </c>
      <c r="J458" t="s">
        <v>1655</v>
      </c>
      <c r="K458" t="s">
        <v>1656</v>
      </c>
      <c r="L458" t="str">
        <f t="shared" si="11"/>
        <v>Yes</v>
      </c>
    </row>
    <row r="459" spans="1:12" outlineLevel="2" x14ac:dyDescent="0.2">
      <c r="A459" t="s">
        <v>94</v>
      </c>
      <c r="B459" t="s">
        <v>95</v>
      </c>
      <c r="C459" t="s">
        <v>93</v>
      </c>
      <c r="D459" t="s">
        <v>17</v>
      </c>
      <c r="E459" t="s">
        <v>18</v>
      </c>
      <c r="F459" t="s">
        <v>10323</v>
      </c>
      <c r="G459" t="s">
        <v>19</v>
      </c>
      <c r="H459" t="s">
        <v>96</v>
      </c>
      <c r="I459" t="s">
        <v>97</v>
      </c>
      <c r="J459" t="s">
        <v>41</v>
      </c>
      <c r="K459" t="s">
        <v>41</v>
      </c>
      <c r="L459" t="str">
        <f t="shared" si="11"/>
        <v>Yes</v>
      </c>
    </row>
    <row r="460" spans="1:12" outlineLevel="2" x14ac:dyDescent="0.2">
      <c r="A460" t="s">
        <v>94</v>
      </c>
      <c r="B460" t="s">
        <v>95</v>
      </c>
      <c r="C460" t="s">
        <v>3072</v>
      </c>
      <c r="D460" t="s">
        <v>17</v>
      </c>
      <c r="E460" t="s">
        <v>22</v>
      </c>
      <c r="F460" t="s">
        <v>10323</v>
      </c>
      <c r="G460" t="s">
        <v>19</v>
      </c>
      <c r="H460" t="s">
        <v>3057</v>
      </c>
      <c r="I460" t="s">
        <v>218</v>
      </c>
      <c r="J460" t="s">
        <v>3073</v>
      </c>
      <c r="K460" t="s">
        <v>3074</v>
      </c>
      <c r="L460" t="str">
        <f t="shared" si="11"/>
        <v>Yes</v>
      </c>
    </row>
    <row r="461" spans="1:12" outlineLevel="2" x14ac:dyDescent="0.2">
      <c r="A461" t="s">
        <v>94</v>
      </c>
      <c r="B461" t="s">
        <v>95</v>
      </c>
      <c r="C461" t="s">
        <v>3075</v>
      </c>
      <c r="D461" t="s">
        <v>17</v>
      </c>
      <c r="E461" t="s">
        <v>22</v>
      </c>
      <c r="F461" t="s">
        <v>10323</v>
      </c>
      <c r="G461" t="s">
        <v>19</v>
      </c>
      <c r="H461" t="s">
        <v>96</v>
      </c>
      <c r="I461" t="s">
        <v>218</v>
      </c>
      <c r="J461" t="s">
        <v>3076</v>
      </c>
      <c r="K461" t="s">
        <v>8</v>
      </c>
      <c r="L461" t="str">
        <f t="shared" si="11"/>
        <v>Yes</v>
      </c>
    </row>
    <row r="462" spans="1:12" outlineLevel="2" x14ac:dyDescent="0.2">
      <c r="A462" t="s">
        <v>94</v>
      </c>
      <c r="B462" t="s">
        <v>95</v>
      </c>
      <c r="C462" t="s">
        <v>3077</v>
      </c>
      <c r="D462" t="s">
        <v>17</v>
      </c>
      <c r="E462" t="s">
        <v>22</v>
      </c>
      <c r="F462" t="s">
        <v>10323</v>
      </c>
      <c r="G462" t="s">
        <v>19</v>
      </c>
      <c r="H462" t="s">
        <v>96</v>
      </c>
      <c r="I462" t="s">
        <v>3078</v>
      </c>
      <c r="J462" t="s">
        <v>3079</v>
      </c>
      <c r="K462" t="s">
        <v>8</v>
      </c>
      <c r="L462" t="str">
        <f t="shared" si="11"/>
        <v>Yes</v>
      </c>
    </row>
    <row r="463" spans="1:12" outlineLevel="2" x14ac:dyDescent="0.2">
      <c r="A463" t="s">
        <v>94</v>
      </c>
      <c r="B463" t="s">
        <v>95</v>
      </c>
      <c r="C463" t="s">
        <v>3080</v>
      </c>
      <c r="D463" t="s">
        <v>17</v>
      </c>
      <c r="E463" t="s">
        <v>22</v>
      </c>
      <c r="F463" t="s">
        <v>10323</v>
      </c>
      <c r="G463" t="s">
        <v>19</v>
      </c>
      <c r="H463" t="s">
        <v>96</v>
      </c>
      <c r="I463" t="s">
        <v>3081</v>
      </c>
      <c r="J463" t="s">
        <v>3082</v>
      </c>
      <c r="K463" t="s">
        <v>8</v>
      </c>
      <c r="L463" t="str">
        <f t="shared" si="11"/>
        <v>Yes</v>
      </c>
    </row>
    <row r="464" spans="1:12" outlineLevel="2" x14ac:dyDescent="0.2">
      <c r="A464" t="s">
        <v>94</v>
      </c>
      <c r="B464" t="s">
        <v>95</v>
      </c>
      <c r="C464" t="s">
        <v>3083</v>
      </c>
      <c r="D464" t="s">
        <v>17</v>
      </c>
      <c r="E464" t="s">
        <v>22</v>
      </c>
      <c r="F464" t="s">
        <v>10323</v>
      </c>
      <c r="G464" t="s">
        <v>19</v>
      </c>
      <c r="H464" t="s">
        <v>3062</v>
      </c>
      <c r="I464" t="s">
        <v>3084</v>
      </c>
      <c r="J464" t="s">
        <v>3085</v>
      </c>
      <c r="K464" t="s">
        <v>8</v>
      </c>
      <c r="L464" t="str">
        <f t="shared" si="11"/>
        <v>Yes</v>
      </c>
    </row>
    <row r="465" spans="1:12" outlineLevel="2" x14ac:dyDescent="0.2">
      <c r="A465" t="s">
        <v>94</v>
      </c>
      <c r="B465" t="s">
        <v>95</v>
      </c>
      <c r="C465" t="s">
        <v>3086</v>
      </c>
      <c r="D465" t="s">
        <v>17</v>
      </c>
      <c r="E465" t="s">
        <v>113</v>
      </c>
      <c r="F465" t="s">
        <v>10323</v>
      </c>
      <c r="G465" t="s">
        <v>19</v>
      </c>
      <c r="H465" t="s">
        <v>3057</v>
      </c>
      <c r="I465" t="s">
        <v>97</v>
      </c>
      <c r="J465" t="s">
        <v>3087</v>
      </c>
      <c r="K465" t="s">
        <v>3088</v>
      </c>
      <c r="L465" t="str">
        <f t="shared" si="11"/>
        <v>Yes</v>
      </c>
    </row>
    <row r="466" spans="1:12" outlineLevel="2" x14ac:dyDescent="0.2">
      <c r="A466" t="s">
        <v>94</v>
      </c>
      <c r="B466" t="s">
        <v>95</v>
      </c>
      <c r="C466" t="s">
        <v>3089</v>
      </c>
      <c r="D466" t="s">
        <v>17</v>
      </c>
      <c r="E466" t="s">
        <v>22</v>
      </c>
      <c r="F466" t="s">
        <v>10323</v>
      </c>
      <c r="G466" t="s">
        <v>19</v>
      </c>
      <c r="H466" t="s">
        <v>3090</v>
      </c>
      <c r="I466" t="s">
        <v>3091</v>
      </c>
      <c r="J466" t="s">
        <v>3092</v>
      </c>
      <c r="K466" t="s">
        <v>8</v>
      </c>
      <c r="L466" t="str">
        <f t="shared" si="11"/>
        <v>Yes</v>
      </c>
    </row>
    <row r="467" spans="1:12" outlineLevel="2" x14ac:dyDescent="0.2">
      <c r="A467" t="s">
        <v>94</v>
      </c>
      <c r="B467" t="s">
        <v>95</v>
      </c>
      <c r="C467" t="s">
        <v>3093</v>
      </c>
      <c r="D467" t="s">
        <v>17</v>
      </c>
      <c r="E467" t="s">
        <v>22</v>
      </c>
      <c r="F467" t="s">
        <v>10323</v>
      </c>
      <c r="G467" t="s">
        <v>19</v>
      </c>
      <c r="H467" t="s">
        <v>96</v>
      </c>
      <c r="I467" t="s">
        <v>3094</v>
      </c>
      <c r="J467" t="s">
        <v>3095</v>
      </c>
      <c r="K467" t="s">
        <v>8</v>
      </c>
      <c r="L467" t="str">
        <f t="shared" si="11"/>
        <v>Yes</v>
      </c>
    </row>
    <row r="468" spans="1:12" outlineLevel="2" x14ac:dyDescent="0.2">
      <c r="A468" t="s">
        <v>94</v>
      </c>
      <c r="B468" t="s">
        <v>95</v>
      </c>
      <c r="C468" t="s">
        <v>3096</v>
      </c>
      <c r="D468" t="s">
        <v>17</v>
      </c>
      <c r="E468" t="s">
        <v>22</v>
      </c>
      <c r="F468" t="s">
        <v>10323</v>
      </c>
      <c r="G468" t="s">
        <v>19</v>
      </c>
      <c r="H468" t="s">
        <v>96</v>
      </c>
      <c r="I468" t="s">
        <v>3097</v>
      </c>
      <c r="J468" t="s">
        <v>3098</v>
      </c>
      <c r="K468" t="s">
        <v>8</v>
      </c>
      <c r="L468" t="str">
        <f t="shared" si="11"/>
        <v>Yes</v>
      </c>
    </row>
    <row r="469" spans="1:12" outlineLevel="2" x14ac:dyDescent="0.2">
      <c r="A469" t="s">
        <v>94</v>
      </c>
      <c r="B469" t="s">
        <v>6634</v>
      </c>
      <c r="C469" t="s">
        <v>6633</v>
      </c>
      <c r="D469" t="s">
        <v>67</v>
      </c>
      <c r="E469" t="s">
        <v>72</v>
      </c>
      <c r="F469" t="s">
        <v>10326</v>
      </c>
      <c r="G469" t="s">
        <v>244</v>
      </c>
      <c r="H469" t="s">
        <v>8</v>
      </c>
      <c r="I469" t="s">
        <v>8</v>
      </c>
      <c r="J469" t="s">
        <v>8</v>
      </c>
      <c r="K469" t="s">
        <v>8</v>
      </c>
      <c r="L469" t="str">
        <f t="shared" si="11"/>
        <v>No</v>
      </c>
    </row>
    <row r="470" spans="1:12" outlineLevel="2" x14ac:dyDescent="0.2">
      <c r="A470" t="s">
        <v>94</v>
      </c>
      <c r="B470" t="s">
        <v>2468</v>
      </c>
      <c r="C470" t="s">
        <v>2467</v>
      </c>
      <c r="D470" t="s">
        <v>17</v>
      </c>
      <c r="E470" t="s">
        <v>22</v>
      </c>
      <c r="F470" t="s">
        <v>10323</v>
      </c>
      <c r="G470" t="s">
        <v>19</v>
      </c>
      <c r="H470" t="s">
        <v>2469</v>
      </c>
      <c r="I470" t="s">
        <v>8</v>
      </c>
      <c r="J470" t="s">
        <v>2470</v>
      </c>
      <c r="K470" t="s">
        <v>2471</v>
      </c>
      <c r="L470" t="str">
        <f t="shared" si="11"/>
        <v>No</v>
      </c>
    </row>
    <row r="471" spans="1:12" outlineLevel="2" x14ac:dyDescent="0.2">
      <c r="A471" t="s">
        <v>94</v>
      </c>
      <c r="B471" t="s">
        <v>2468</v>
      </c>
      <c r="C471" t="s">
        <v>3099</v>
      </c>
      <c r="D471" t="s">
        <v>17</v>
      </c>
      <c r="E471" t="s">
        <v>18</v>
      </c>
      <c r="F471" t="s">
        <v>10323</v>
      </c>
      <c r="G471" t="s">
        <v>19</v>
      </c>
      <c r="H471" t="s">
        <v>3057</v>
      </c>
      <c r="I471" t="s">
        <v>3100</v>
      </c>
      <c r="J471" t="s">
        <v>3101</v>
      </c>
      <c r="K471" t="s">
        <v>3102</v>
      </c>
      <c r="L471" t="str">
        <f t="shared" si="11"/>
        <v>Yes</v>
      </c>
    </row>
    <row r="472" spans="1:12" outlineLevel="2" x14ac:dyDescent="0.2">
      <c r="A472" t="s">
        <v>94</v>
      </c>
      <c r="B472" t="s">
        <v>2468</v>
      </c>
      <c r="C472" t="s">
        <v>3103</v>
      </c>
      <c r="D472" t="s">
        <v>17</v>
      </c>
      <c r="E472" t="s">
        <v>22</v>
      </c>
      <c r="F472" t="s">
        <v>10323</v>
      </c>
      <c r="G472" t="s">
        <v>19</v>
      </c>
      <c r="H472" t="s">
        <v>3104</v>
      </c>
      <c r="I472" t="s">
        <v>3105</v>
      </c>
      <c r="J472" t="s">
        <v>3106</v>
      </c>
      <c r="K472" t="s">
        <v>8</v>
      </c>
      <c r="L472" t="str">
        <f t="shared" si="11"/>
        <v>Yes</v>
      </c>
    </row>
    <row r="473" spans="1:12" outlineLevel="2" x14ac:dyDescent="0.2">
      <c r="A473" t="s">
        <v>94</v>
      </c>
      <c r="B473" t="s">
        <v>2468</v>
      </c>
      <c r="C473" t="s">
        <v>3107</v>
      </c>
      <c r="D473" t="s">
        <v>17</v>
      </c>
      <c r="E473" t="s">
        <v>22</v>
      </c>
      <c r="F473" t="s">
        <v>10323</v>
      </c>
      <c r="G473" t="s">
        <v>19</v>
      </c>
      <c r="H473" t="s">
        <v>96</v>
      </c>
      <c r="I473" t="s">
        <v>3108</v>
      </c>
      <c r="J473" t="s">
        <v>3109</v>
      </c>
      <c r="K473" t="s">
        <v>8</v>
      </c>
      <c r="L473" t="str">
        <f t="shared" si="11"/>
        <v>Yes</v>
      </c>
    </row>
    <row r="474" spans="1:12" outlineLevel="2" x14ac:dyDescent="0.2">
      <c r="A474" t="s">
        <v>94</v>
      </c>
      <c r="B474" t="s">
        <v>2468</v>
      </c>
      <c r="C474" t="s">
        <v>3110</v>
      </c>
      <c r="D474" t="s">
        <v>17</v>
      </c>
      <c r="E474" t="s">
        <v>22</v>
      </c>
      <c r="F474" t="s">
        <v>10323</v>
      </c>
      <c r="G474" t="s">
        <v>19</v>
      </c>
      <c r="H474" t="s">
        <v>96</v>
      </c>
      <c r="I474" t="s">
        <v>3111</v>
      </c>
      <c r="J474" t="s">
        <v>3112</v>
      </c>
      <c r="K474" t="s">
        <v>8</v>
      </c>
      <c r="L474" t="str">
        <f t="shared" si="11"/>
        <v>Yes</v>
      </c>
    </row>
    <row r="475" spans="1:12" outlineLevel="2" x14ac:dyDescent="0.2">
      <c r="A475" t="s">
        <v>94</v>
      </c>
      <c r="B475" t="s">
        <v>2468</v>
      </c>
      <c r="C475" t="s">
        <v>3113</v>
      </c>
      <c r="D475" t="s">
        <v>17</v>
      </c>
      <c r="E475" t="s">
        <v>22</v>
      </c>
      <c r="F475" t="s">
        <v>10323</v>
      </c>
      <c r="G475" t="s">
        <v>19</v>
      </c>
      <c r="H475" t="s">
        <v>3062</v>
      </c>
      <c r="I475" t="s">
        <v>3114</v>
      </c>
      <c r="J475" t="s">
        <v>3115</v>
      </c>
      <c r="K475" t="s">
        <v>8</v>
      </c>
      <c r="L475" t="str">
        <f t="shared" si="11"/>
        <v>Yes</v>
      </c>
    </row>
    <row r="476" spans="1:12" outlineLevel="2" x14ac:dyDescent="0.2">
      <c r="A476" t="s">
        <v>94</v>
      </c>
      <c r="B476" t="s">
        <v>3117</v>
      </c>
      <c r="C476" t="s">
        <v>3116</v>
      </c>
      <c r="D476" t="s">
        <v>17</v>
      </c>
      <c r="E476" t="s">
        <v>18</v>
      </c>
      <c r="F476" t="s">
        <v>10323</v>
      </c>
      <c r="G476" t="s">
        <v>19</v>
      </c>
      <c r="H476" t="s">
        <v>3057</v>
      </c>
      <c r="I476" t="s">
        <v>3118</v>
      </c>
      <c r="J476" t="s">
        <v>3119</v>
      </c>
      <c r="K476" t="s">
        <v>3120</v>
      </c>
      <c r="L476" t="str">
        <f t="shared" si="11"/>
        <v>Yes</v>
      </c>
    </row>
    <row r="477" spans="1:12" outlineLevel="2" x14ac:dyDescent="0.2">
      <c r="A477" t="s">
        <v>94</v>
      </c>
      <c r="B477" t="s">
        <v>3117</v>
      </c>
      <c r="C477" t="s">
        <v>3121</v>
      </c>
      <c r="D477" t="s">
        <v>17</v>
      </c>
      <c r="E477" t="s">
        <v>22</v>
      </c>
      <c r="F477" t="s">
        <v>10323</v>
      </c>
      <c r="G477" t="s">
        <v>19</v>
      </c>
      <c r="H477" t="s">
        <v>3122</v>
      </c>
      <c r="I477" t="s">
        <v>3123</v>
      </c>
      <c r="J477" t="s">
        <v>3124</v>
      </c>
      <c r="K477" t="s">
        <v>8</v>
      </c>
      <c r="L477" t="str">
        <f t="shared" si="11"/>
        <v>Yes</v>
      </c>
    </row>
    <row r="478" spans="1:12" outlineLevel="2" x14ac:dyDescent="0.2">
      <c r="A478" t="s">
        <v>94</v>
      </c>
      <c r="B478" t="s">
        <v>3117</v>
      </c>
      <c r="C478" t="s">
        <v>3125</v>
      </c>
      <c r="D478" t="s">
        <v>17</v>
      </c>
      <c r="E478" t="s">
        <v>22</v>
      </c>
      <c r="F478" t="s">
        <v>10323</v>
      </c>
      <c r="G478" t="s">
        <v>19</v>
      </c>
      <c r="H478" t="s">
        <v>3104</v>
      </c>
      <c r="I478" t="s">
        <v>3126</v>
      </c>
      <c r="J478" t="s">
        <v>3127</v>
      </c>
      <c r="K478" t="s">
        <v>8</v>
      </c>
      <c r="L478" t="str">
        <f t="shared" si="11"/>
        <v>Yes</v>
      </c>
    </row>
    <row r="479" spans="1:12" outlineLevel="2" x14ac:dyDescent="0.2">
      <c r="A479" t="s">
        <v>94</v>
      </c>
      <c r="B479" t="s">
        <v>3117</v>
      </c>
      <c r="C479" t="s">
        <v>3128</v>
      </c>
      <c r="D479" t="s">
        <v>17</v>
      </c>
      <c r="E479" t="s">
        <v>22</v>
      </c>
      <c r="F479" t="s">
        <v>10323</v>
      </c>
      <c r="G479" t="s">
        <v>19</v>
      </c>
      <c r="H479" t="s">
        <v>3104</v>
      </c>
      <c r="I479" t="s">
        <v>3129</v>
      </c>
      <c r="J479" t="s">
        <v>3130</v>
      </c>
      <c r="K479" t="s">
        <v>8</v>
      </c>
      <c r="L479" t="str">
        <f t="shared" si="11"/>
        <v>Yes</v>
      </c>
    </row>
    <row r="480" spans="1:12" outlineLevel="2" x14ac:dyDescent="0.2">
      <c r="A480" t="s">
        <v>94</v>
      </c>
      <c r="B480" t="s">
        <v>1658</v>
      </c>
      <c r="C480" t="s">
        <v>1657</v>
      </c>
      <c r="D480" t="s">
        <v>17</v>
      </c>
      <c r="E480" t="s">
        <v>1396</v>
      </c>
      <c r="F480" t="s">
        <v>10323</v>
      </c>
      <c r="G480" t="s">
        <v>19</v>
      </c>
      <c r="H480" t="s">
        <v>1659</v>
      </c>
      <c r="I480" t="s">
        <v>8</v>
      </c>
      <c r="J480" t="s">
        <v>41</v>
      </c>
      <c r="K480" t="s">
        <v>1660</v>
      </c>
      <c r="L480" t="str">
        <f t="shared" si="11"/>
        <v>No</v>
      </c>
    </row>
    <row r="481" spans="1:12" outlineLevel="2" x14ac:dyDescent="0.2">
      <c r="A481" t="s">
        <v>94</v>
      </c>
      <c r="B481" t="s">
        <v>1658</v>
      </c>
      <c r="C481" t="s">
        <v>1668</v>
      </c>
      <c r="D481" t="s">
        <v>1516</v>
      </c>
      <c r="E481" t="s">
        <v>1516</v>
      </c>
      <c r="F481" t="s">
        <v>10325</v>
      </c>
      <c r="G481" t="s">
        <v>1517</v>
      </c>
      <c r="H481" t="s">
        <v>8</v>
      </c>
      <c r="I481" t="s">
        <v>8</v>
      </c>
      <c r="J481" t="s">
        <v>8</v>
      </c>
      <c r="K481" t="s">
        <v>8</v>
      </c>
      <c r="L481" t="str">
        <f t="shared" si="11"/>
        <v>No</v>
      </c>
    </row>
    <row r="482" spans="1:12" outlineLevel="2" x14ac:dyDescent="0.2">
      <c r="A482" t="s">
        <v>94</v>
      </c>
      <c r="B482" t="s">
        <v>1664</v>
      </c>
      <c r="C482" t="s">
        <v>1663</v>
      </c>
      <c r="D482" t="s">
        <v>17</v>
      </c>
      <c r="E482" t="s">
        <v>18</v>
      </c>
      <c r="F482" t="s">
        <v>10323</v>
      </c>
      <c r="G482" t="s">
        <v>19</v>
      </c>
      <c r="H482" t="s">
        <v>1665</v>
      </c>
      <c r="I482" t="s">
        <v>8</v>
      </c>
      <c r="J482" t="s">
        <v>41</v>
      </c>
      <c r="K482" t="s">
        <v>1666</v>
      </c>
      <c r="L482" t="str">
        <f t="shared" si="11"/>
        <v>No</v>
      </c>
    </row>
    <row r="483" spans="1:12" hidden="1" outlineLevel="2" x14ac:dyDescent="0.2">
      <c r="A483" t="s">
        <v>94</v>
      </c>
      <c r="B483" t="s">
        <v>5614</v>
      </c>
      <c r="C483" t="s">
        <v>5613</v>
      </c>
      <c r="D483" t="s">
        <v>7</v>
      </c>
      <c r="E483" t="s">
        <v>8</v>
      </c>
      <c r="F483" t="s">
        <v>10323</v>
      </c>
      <c r="G483" t="s">
        <v>9</v>
      </c>
      <c r="H483" t="s">
        <v>366</v>
      </c>
      <c r="I483" t="s">
        <v>5615</v>
      </c>
      <c r="J483" t="s">
        <v>5616</v>
      </c>
      <c r="K483" t="s">
        <v>5617</v>
      </c>
    </row>
    <row r="484" spans="1:12" ht="15" outlineLevel="1" x14ac:dyDescent="0.25">
      <c r="A484" s="2" t="s">
        <v>10329</v>
      </c>
      <c r="C484">
        <f>SUBTOTAL(3,C429:C483)</f>
        <v>47</v>
      </c>
      <c r="L484" t="str">
        <f>IF(B484&lt;&gt;"",IF(COUNTBLANK(H484:I484)=0, IF(SUMPRODUCT(COUNTIF(H484:I484,KeywordsForIncomplete))&gt;0, "No", "Yes"),"No"),"")</f>
        <v/>
      </c>
    </row>
    <row r="485" spans="1:12" hidden="1" outlineLevel="2" x14ac:dyDescent="0.2">
      <c r="A485" t="s">
        <v>270</v>
      </c>
      <c r="B485" t="s">
        <v>1901</v>
      </c>
      <c r="C485" t="s">
        <v>1900</v>
      </c>
      <c r="D485" t="s">
        <v>7</v>
      </c>
      <c r="E485" t="s">
        <v>8</v>
      </c>
      <c r="F485" t="s">
        <v>10323</v>
      </c>
      <c r="G485" t="s">
        <v>9</v>
      </c>
      <c r="H485" t="s">
        <v>366</v>
      </c>
      <c r="I485" t="s">
        <v>1902</v>
      </c>
      <c r="J485" t="s">
        <v>1903</v>
      </c>
      <c r="K485" t="s">
        <v>1904</v>
      </c>
    </row>
    <row r="486" spans="1:12" hidden="1" outlineLevel="2" x14ac:dyDescent="0.2">
      <c r="A486" t="s">
        <v>270</v>
      </c>
      <c r="B486" t="s">
        <v>1916</v>
      </c>
      <c r="C486" t="s">
        <v>1915</v>
      </c>
      <c r="D486" t="s">
        <v>7</v>
      </c>
      <c r="E486" t="s">
        <v>8</v>
      </c>
      <c r="F486" t="s">
        <v>10323</v>
      </c>
      <c r="G486" t="s">
        <v>9</v>
      </c>
      <c r="H486" t="s">
        <v>366</v>
      </c>
      <c r="I486" t="s">
        <v>1917</v>
      </c>
      <c r="J486" t="s">
        <v>1918</v>
      </c>
      <c r="K486" t="s">
        <v>1919</v>
      </c>
    </row>
    <row r="487" spans="1:12" outlineLevel="2" x14ac:dyDescent="0.2">
      <c r="A487" t="s">
        <v>270</v>
      </c>
      <c r="B487" t="s">
        <v>2323</v>
      </c>
      <c r="C487" t="s">
        <v>2322</v>
      </c>
      <c r="D487" t="s">
        <v>17</v>
      </c>
      <c r="E487" t="s">
        <v>1443</v>
      </c>
      <c r="F487" t="s">
        <v>10323</v>
      </c>
      <c r="G487" t="s">
        <v>19</v>
      </c>
      <c r="H487" t="s">
        <v>2324</v>
      </c>
      <c r="I487" t="s">
        <v>2325</v>
      </c>
      <c r="J487" t="s">
        <v>8</v>
      </c>
      <c r="K487" t="s">
        <v>2326</v>
      </c>
      <c r="L487" t="str">
        <f t="shared" ref="L487:L495" si="12">IF(B487&lt;&gt;"",IF(COUNTBLANK(H487:I487)=0, IF(SUMPRODUCT(COUNTIF(H487:I487,KeywordsForIncomplete))&gt;0, "No", "Yes"),"No"),"")</f>
        <v>Yes</v>
      </c>
    </row>
    <row r="488" spans="1:12" outlineLevel="2" x14ac:dyDescent="0.2">
      <c r="A488" t="s">
        <v>270</v>
      </c>
      <c r="B488" t="s">
        <v>2323</v>
      </c>
      <c r="C488" t="s">
        <v>2327</v>
      </c>
      <c r="D488" t="s">
        <v>17</v>
      </c>
      <c r="E488" t="s">
        <v>1443</v>
      </c>
      <c r="F488" t="s">
        <v>10323</v>
      </c>
      <c r="G488" t="s">
        <v>19</v>
      </c>
      <c r="H488" t="s">
        <v>2324</v>
      </c>
      <c r="I488" t="s">
        <v>2328</v>
      </c>
      <c r="J488" t="s">
        <v>8</v>
      </c>
      <c r="K488" t="s">
        <v>2329</v>
      </c>
      <c r="L488" t="str">
        <f t="shared" si="12"/>
        <v>Yes</v>
      </c>
    </row>
    <row r="489" spans="1:12" outlineLevel="2" x14ac:dyDescent="0.2">
      <c r="A489" t="s">
        <v>270</v>
      </c>
      <c r="B489" t="s">
        <v>2323</v>
      </c>
      <c r="C489" t="s">
        <v>2451</v>
      </c>
      <c r="D489" t="s">
        <v>17</v>
      </c>
      <c r="E489" t="s">
        <v>84</v>
      </c>
      <c r="F489" t="s">
        <v>10323</v>
      </c>
      <c r="G489" t="s">
        <v>85</v>
      </c>
      <c r="H489" t="s">
        <v>1316</v>
      </c>
      <c r="I489" t="s">
        <v>2452</v>
      </c>
      <c r="J489" t="s">
        <v>2453</v>
      </c>
      <c r="K489" t="s">
        <v>2454</v>
      </c>
      <c r="L489" t="str">
        <f t="shared" si="12"/>
        <v>Yes</v>
      </c>
    </row>
    <row r="490" spans="1:12" outlineLevel="2" x14ac:dyDescent="0.2">
      <c r="A490" t="s">
        <v>270</v>
      </c>
      <c r="B490" t="s">
        <v>2323</v>
      </c>
      <c r="C490" t="s">
        <v>4340</v>
      </c>
      <c r="D490" t="s">
        <v>17</v>
      </c>
      <c r="E490" t="s">
        <v>84</v>
      </c>
      <c r="F490" t="s">
        <v>10323</v>
      </c>
      <c r="G490" t="s">
        <v>85</v>
      </c>
      <c r="H490" t="s">
        <v>4341</v>
      </c>
      <c r="I490" t="s">
        <v>4342</v>
      </c>
      <c r="J490" t="s">
        <v>4343</v>
      </c>
      <c r="K490" t="s">
        <v>4344</v>
      </c>
      <c r="L490" t="str">
        <f t="shared" si="12"/>
        <v>Yes</v>
      </c>
    </row>
    <row r="491" spans="1:12" outlineLevel="2" x14ac:dyDescent="0.2">
      <c r="A491" t="s">
        <v>270</v>
      </c>
      <c r="B491" t="s">
        <v>2323</v>
      </c>
      <c r="C491" t="s">
        <v>8225</v>
      </c>
      <c r="D491" t="s">
        <v>17</v>
      </c>
      <c r="E491" t="s">
        <v>22</v>
      </c>
      <c r="F491" t="s">
        <v>10323</v>
      </c>
      <c r="G491" t="s">
        <v>19</v>
      </c>
      <c r="H491" t="s">
        <v>1728</v>
      </c>
      <c r="I491" t="s">
        <v>8</v>
      </c>
      <c r="J491" t="s">
        <v>8226</v>
      </c>
      <c r="K491" t="s">
        <v>8227</v>
      </c>
      <c r="L491" t="str">
        <f t="shared" si="12"/>
        <v>No</v>
      </c>
    </row>
    <row r="492" spans="1:12" outlineLevel="2" x14ac:dyDescent="0.2">
      <c r="A492" t="s">
        <v>270</v>
      </c>
      <c r="B492" t="s">
        <v>2323</v>
      </c>
      <c r="C492" t="s">
        <v>8228</v>
      </c>
      <c r="D492" t="s">
        <v>17</v>
      </c>
      <c r="E492" t="s">
        <v>22</v>
      </c>
      <c r="F492" t="s">
        <v>10323</v>
      </c>
      <c r="G492" t="s">
        <v>19</v>
      </c>
      <c r="H492" t="s">
        <v>1717</v>
      </c>
      <c r="I492" t="s">
        <v>8229</v>
      </c>
      <c r="J492" t="s">
        <v>8230</v>
      </c>
      <c r="K492" t="s">
        <v>8</v>
      </c>
      <c r="L492" t="str">
        <f t="shared" si="12"/>
        <v>Yes</v>
      </c>
    </row>
    <row r="493" spans="1:12" outlineLevel="2" x14ac:dyDescent="0.2">
      <c r="A493" t="s">
        <v>270</v>
      </c>
      <c r="B493" t="s">
        <v>2323</v>
      </c>
      <c r="C493" t="s">
        <v>8231</v>
      </c>
      <c r="D493" t="s">
        <v>17</v>
      </c>
      <c r="E493" t="s">
        <v>22</v>
      </c>
      <c r="F493" t="s">
        <v>10323</v>
      </c>
      <c r="G493" t="s">
        <v>19</v>
      </c>
      <c r="H493" t="s">
        <v>1717</v>
      </c>
      <c r="I493" t="s">
        <v>8232</v>
      </c>
      <c r="J493" t="s">
        <v>8233</v>
      </c>
      <c r="K493" t="s">
        <v>8</v>
      </c>
      <c r="L493" t="str">
        <f t="shared" si="12"/>
        <v>Yes</v>
      </c>
    </row>
    <row r="494" spans="1:12" outlineLevel="2" x14ac:dyDescent="0.2">
      <c r="A494" t="s">
        <v>270</v>
      </c>
      <c r="B494" t="s">
        <v>2323</v>
      </c>
      <c r="C494" t="s">
        <v>8234</v>
      </c>
      <c r="D494" t="s">
        <v>17</v>
      </c>
      <c r="E494" t="s">
        <v>22</v>
      </c>
      <c r="F494" t="s">
        <v>10323</v>
      </c>
      <c r="G494" t="s">
        <v>19</v>
      </c>
      <c r="H494" t="s">
        <v>1717</v>
      </c>
      <c r="I494" t="s">
        <v>8235</v>
      </c>
      <c r="J494" t="s">
        <v>8236</v>
      </c>
      <c r="K494" t="s">
        <v>8</v>
      </c>
      <c r="L494" t="str">
        <f t="shared" si="12"/>
        <v>Yes</v>
      </c>
    </row>
    <row r="495" spans="1:12" outlineLevel="2" x14ac:dyDescent="0.2">
      <c r="A495" t="s">
        <v>270</v>
      </c>
      <c r="B495" t="s">
        <v>2323</v>
      </c>
      <c r="C495" t="s">
        <v>8237</v>
      </c>
      <c r="D495" t="s">
        <v>17</v>
      </c>
      <c r="E495" t="s">
        <v>22</v>
      </c>
      <c r="F495" t="s">
        <v>10323</v>
      </c>
      <c r="G495" t="s">
        <v>19</v>
      </c>
      <c r="H495" t="s">
        <v>1717</v>
      </c>
      <c r="I495" t="s">
        <v>8238</v>
      </c>
      <c r="J495" t="s">
        <v>8239</v>
      </c>
      <c r="K495" t="s">
        <v>8</v>
      </c>
      <c r="L495" t="str">
        <f t="shared" si="12"/>
        <v>Yes</v>
      </c>
    </row>
    <row r="496" spans="1:12" hidden="1" outlineLevel="2" x14ac:dyDescent="0.2">
      <c r="A496" t="s">
        <v>270</v>
      </c>
      <c r="B496" t="s">
        <v>2018</v>
      </c>
      <c r="C496" t="s">
        <v>2017</v>
      </c>
      <c r="D496" t="s">
        <v>7</v>
      </c>
      <c r="E496" t="s">
        <v>8</v>
      </c>
      <c r="F496" t="s">
        <v>10323</v>
      </c>
      <c r="G496" t="s">
        <v>9</v>
      </c>
      <c r="H496" t="s">
        <v>366</v>
      </c>
      <c r="I496" t="s">
        <v>2019</v>
      </c>
      <c r="J496" t="s">
        <v>2020</v>
      </c>
      <c r="K496" t="s">
        <v>2021</v>
      </c>
    </row>
    <row r="497" spans="1:12" outlineLevel="2" x14ac:dyDescent="0.2">
      <c r="A497" t="s">
        <v>270</v>
      </c>
      <c r="B497" t="s">
        <v>2417</v>
      </c>
      <c r="C497" t="s">
        <v>2416</v>
      </c>
      <c r="D497" t="s">
        <v>67</v>
      </c>
      <c r="E497" t="s">
        <v>290</v>
      </c>
      <c r="F497" t="s">
        <v>10323</v>
      </c>
      <c r="G497" t="s">
        <v>244</v>
      </c>
      <c r="H497" t="s">
        <v>2418</v>
      </c>
      <c r="I497" t="s">
        <v>2419</v>
      </c>
      <c r="J497" t="s">
        <v>2420</v>
      </c>
      <c r="K497" t="s">
        <v>2421</v>
      </c>
      <c r="L497" t="str">
        <f t="shared" ref="L497:L502" si="13">IF(B497&lt;&gt;"",IF(COUNTBLANK(H497:I497)=0, IF(SUMPRODUCT(COUNTIF(H497:I497,KeywordsForIncomplete))&gt;0, "No", "Yes"),"No"),"")</f>
        <v>Yes</v>
      </c>
    </row>
    <row r="498" spans="1:12" outlineLevel="2" x14ac:dyDescent="0.2">
      <c r="A498" t="s">
        <v>270</v>
      </c>
      <c r="B498" t="s">
        <v>2417</v>
      </c>
      <c r="C498" t="s">
        <v>8274</v>
      </c>
      <c r="D498" t="s">
        <v>17</v>
      </c>
      <c r="E498" t="s">
        <v>22</v>
      </c>
      <c r="F498" t="s">
        <v>10323</v>
      </c>
      <c r="G498" t="s">
        <v>19</v>
      </c>
      <c r="H498" t="s">
        <v>1717</v>
      </c>
      <c r="I498" t="s">
        <v>8275</v>
      </c>
      <c r="J498" t="s">
        <v>8276</v>
      </c>
      <c r="K498" t="s">
        <v>8</v>
      </c>
      <c r="L498" t="str">
        <f t="shared" si="13"/>
        <v>Yes</v>
      </c>
    </row>
    <row r="499" spans="1:12" outlineLevel="2" x14ac:dyDescent="0.2">
      <c r="A499" t="s">
        <v>270</v>
      </c>
      <c r="B499" t="s">
        <v>8215</v>
      </c>
      <c r="C499" t="s">
        <v>8214</v>
      </c>
      <c r="D499" t="s">
        <v>17</v>
      </c>
      <c r="E499" t="s">
        <v>22</v>
      </c>
      <c r="F499" t="s">
        <v>10323</v>
      </c>
      <c r="G499" t="s">
        <v>19</v>
      </c>
      <c r="H499" t="s">
        <v>1717</v>
      </c>
      <c r="I499" t="s">
        <v>8216</v>
      </c>
      <c r="J499" t="s">
        <v>8217</v>
      </c>
      <c r="K499" t="s">
        <v>8</v>
      </c>
      <c r="L499" t="str">
        <f t="shared" si="13"/>
        <v>Yes</v>
      </c>
    </row>
    <row r="500" spans="1:12" outlineLevel="2" x14ac:dyDescent="0.2">
      <c r="A500" t="s">
        <v>270</v>
      </c>
      <c r="B500" t="s">
        <v>8215</v>
      </c>
      <c r="C500" t="s">
        <v>8218</v>
      </c>
      <c r="D500" t="s">
        <v>17</v>
      </c>
      <c r="E500" t="s">
        <v>22</v>
      </c>
      <c r="F500" t="s">
        <v>10323</v>
      </c>
      <c r="G500" t="s">
        <v>19</v>
      </c>
      <c r="H500" t="s">
        <v>1717</v>
      </c>
      <c r="I500" t="s">
        <v>8219</v>
      </c>
      <c r="J500" t="s">
        <v>8220</v>
      </c>
      <c r="K500" t="s">
        <v>8</v>
      </c>
      <c r="L500" t="str">
        <f t="shared" si="13"/>
        <v>Yes</v>
      </c>
    </row>
    <row r="501" spans="1:12" outlineLevel="2" x14ac:dyDescent="0.2">
      <c r="A501" t="s">
        <v>270</v>
      </c>
      <c r="B501" t="s">
        <v>8215</v>
      </c>
      <c r="C501" t="s">
        <v>8221</v>
      </c>
      <c r="D501" t="s">
        <v>17</v>
      </c>
      <c r="E501" t="s">
        <v>22</v>
      </c>
      <c r="F501" t="s">
        <v>10323</v>
      </c>
      <c r="G501" t="s">
        <v>115</v>
      </c>
      <c r="H501" t="s">
        <v>1653</v>
      </c>
      <c r="I501" t="s">
        <v>8222</v>
      </c>
      <c r="J501" t="s">
        <v>8223</v>
      </c>
      <c r="K501" t="s">
        <v>8224</v>
      </c>
      <c r="L501" t="str">
        <f t="shared" si="13"/>
        <v>Yes</v>
      </c>
    </row>
    <row r="502" spans="1:12" outlineLevel="2" x14ac:dyDescent="0.2">
      <c r="A502" t="s">
        <v>270</v>
      </c>
      <c r="B502" t="s">
        <v>10208</v>
      </c>
      <c r="C502" t="s">
        <v>10207</v>
      </c>
      <c r="D502" t="s">
        <v>317</v>
      </c>
      <c r="E502" t="s">
        <v>318</v>
      </c>
      <c r="F502" t="s">
        <v>10323</v>
      </c>
      <c r="G502" t="s">
        <v>80</v>
      </c>
      <c r="H502" t="s">
        <v>8</v>
      </c>
      <c r="I502" t="s">
        <v>8</v>
      </c>
      <c r="J502" t="s">
        <v>8</v>
      </c>
      <c r="K502" t="s">
        <v>8</v>
      </c>
      <c r="L502" t="str">
        <f t="shared" si="13"/>
        <v>No</v>
      </c>
    </row>
    <row r="503" spans="1:12" hidden="1" outlineLevel="2" x14ac:dyDescent="0.2">
      <c r="A503" t="s">
        <v>270</v>
      </c>
      <c r="B503" t="s">
        <v>1906</v>
      </c>
      <c r="C503" t="s">
        <v>1905</v>
      </c>
      <c r="D503" t="s">
        <v>7</v>
      </c>
      <c r="E503" t="s">
        <v>8</v>
      </c>
      <c r="F503" t="s">
        <v>10323</v>
      </c>
      <c r="G503" t="s">
        <v>9</v>
      </c>
      <c r="H503" t="s">
        <v>366</v>
      </c>
      <c r="I503" t="s">
        <v>1907</v>
      </c>
      <c r="J503" t="s">
        <v>1908</v>
      </c>
      <c r="K503" t="s">
        <v>1909</v>
      </c>
    </row>
    <row r="504" spans="1:12" hidden="1" outlineLevel="2" x14ac:dyDescent="0.2">
      <c r="A504" t="s">
        <v>270</v>
      </c>
      <c r="B504" t="s">
        <v>1847</v>
      </c>
      <c r="C504" t="s">
        <v>1846</v>
      </c>
      <c r="D504" t="s">
        <v>7</v>
      </c>
      <c r="E504" t="s">
        <v>8</v>
      </c>
      <c r="F504" t="s">
        <v>10323</v>
      </c>
      <c r="G504" t="s">
        <v>9</v>
      </c>
      <c r="H504" t="s">
        <v>1848</v>
      </c>
      <c r="I504" t="s">
        <v>1849</v>
      </c>
      <c r="J504" t="s">
        <v>1850</v>
      </c>
      <c r="K504" t="s">
        <v>1851</v>
      </c>
    </row>
    <row r="505" spans="1:12" hidden="1" outlineLevel="2" x14ac:dyDescent="0.2">
      <c r="A505" t="s">
        <v>270</v>
      </c>
      <c r="B505" t="s">
        <v>1970</v>
      </c>
      <c r="C505" t="s">
        <v>1969</v>
      </c>
      <c r="D505" t="s">
        <v>7</v>
      </c>
      <c r="E505" t="s">
        <v>8</v>
      </c>
      <c r="F505" t="s">
        <v>10323</v>
      </c>
      <c r="G505" t="s">
        <v>9</v>
      </c>
      <c r="H505" t="s">
        <v>366</v>
      </c>
      <c r="I505" t="s">
        <v>1971</v>
      </c>
      <c r="J505" t="s">
        <v>1972</v>
      </c>
      <c r="K505" t="s">
        <v>1973</v>
      </c>
    </row>
    <row r="506" spans="1:12" hidden="1" outlineLevel="2" x14ac:dyDescent="0.2">
      <c r="A506" t="s">
        <v>270</v>
      </c>
      <c r="B506" t="s">
        <v>1926</v>
      </c>
      <c r="C506" t="s">
        <v>1925</v>
      </c>
      <c r="D506" t="s">
        <v>7</v>
      </c>
      <c r="E506" t="s">
        <v>8</v>
      </c>
      <c r="F506" t="s">
        <v>10323</v>
      </c>
      <c r="G506" t="s">
        <v>9</v>
      </c>
      <c r="H506" t="s">
        <v>356</v>
      </c>
      <c r="I506" t="s">
        <v>8</v>
      </c>
      <c r="J506" t="s">
        <v>331</v>
      </c>
      <c r="K506" t="s">
        <v>331</v>
      </c>
    </row>
    <row r="507" spans="1:12" outlineLevel="2" x14ac:dyDescent="0.2">
      <c r="A507" t="s">
        <v>270</v>
      </c>
      <c r="B507" t="s">
        <v>8252</v>
      </c>
      <c r="C507" t="s">
        <v>8251</v>
      </c>
      <c r="D507" t="s">
        <v>17</v>
      </c>
      <c r="E507" t="s">
        <v>113</v>
      </c>
      <c r="F507" t="s">
        <v>10323</v>
      </c>
      <c r="G507" t="s">
        <v>19</v>
      </c>
      <c r="H507" t="s">
        <v>3243</v>
      </c>
      <c r="I507" t="s">
        <v>8253</v>
      </c>
      <c r="J507" t="s">
        <v>8254</v>
      </c>
      <c r="K507" t="s">
        <v>8255</v>
      </c>
      <c r="L507" t="str">
        <f>IF(B507&lt;&gt;"",IF(COUNTBLANK(H507:I507)=0, IF(SUMPRODUCT(COUNTIF(H507:I507,KeywordsForIncomplete))&gt;0, "No", "Yes"),"No"),"")</f>
        <v>Yes</v>
      </c>
    </row>
    <row r="508" spans="1:12" outlineLevel="2" x14ac:dyDescent="0.2">
      <c r="A508" t="s">
        <v>270</v>
      </c>
      <c r="B508" t="s">
        <v>8252</v>
      </c>
      <c r="C508" t="s">
        <v>8256</v>
      </c>
      <c r="D508" t="s">
        <v>17</v>
      </c>
      <c r="E508" t="s">
        <v>22</v>
      </c>
      <c r="F508" t="s">
        <v>10323</v>
      </c>
      <c r="G508" t="s">
        <v>19</v>
      </c>
      <c r="H508" t="s">
        <v>2871</v>
      </c>
      <c r="I508" t="s">
        <v>8257</v>
      </c>
      <c r="J508" t="s">
        <v>8258</v>
      </c>
      <c r="K508" t="s">
        <v>8</v>
      </c>
      <c r="L508" t="str">
        <f>IF(B508&lt;&gt;"",IF(COUNTBLANK(H508:I508)=0, IF(SUMPRODUCT(COUNTIF(H508:I508,KeywordsForIncomplete))&gt;0, "No", "Yes"),"No"),"")</f>
        <v>Yes</v>
      </c>
    </row>
    <row r="509" spans="1:12" outlineLevel="2" x14ac:dyDescent="0.2">
      <c r="A509" t="s">
        <v>270</v>
      </c>
      <c r="B509" t="s">
        <v>8252</v>
      </c>
      <c r="C509" t="s">
        <v>8259</v>
      </c>
      <c r="D509" t="s">
        <v>17</v>
      </c>
      <c r="E509" t="s">
        <v>22</v>
      </c>
      <c r="F509" t="s">
        <v>10323</v>
      </c>
      <c r="G509" t="s">
        <v>19</v>
      </c>
      <c r="H509" t="s">
        <v>2871</v>
      </c>
      <c r="I509" t="s">
        <v>8260</v>
      </c>
      <c r="J509" t="s">
        <v>8261</v>
      </c>
      <c r="K509" t="s">
        <v>8</v>
      </c>
      <c r="L509" t="str">
        <f>IF(B509&lt;&gt;"",IF(COUNTBLANK(H509:I509)=0, IF(SUMPRODUCT(COUNTIF(H509:I509,KeywordsForIncomplete))&gt;0, "No", "Yes"),"No"),"")</f>
        <v>Yes</v>
      </c>
    </row>
    <row r="510" spans="1:12" hidden="1" outlineLevel="2" x14ac:dyDescent="0.2">
      <c r="A510" t="s">
        <v>270</v>
      </c>
      <c r="B510" t="s">
        <v>1933</v>
      </c>
      <c r="C510" t="s">
        <v>1932</v>
      </c>
      <c r="D510" t="s">
        <v>7</v>
      </c>
      <c r="E510" t="s">
        <v>8</v>
      </c>
      <c r="F510" t="s">
        <v>10323</v>
      </c>
      <c r="G510" t="s">
        <v>9</v>
      </c>
      <c r="H510" t="s">
        <v>366</v>
      </c>
      <c r="I510" t="s">
        <v>1934</v>
      </c>
      <c r="J510" t="s">
        <v>1935</v>
      </c>
      <c r="K510" t="s">
        <v>1936</v>
      </c>
    </row>
    <row r="511" spans="1:12" hidden="1" outlineLevel="2" x14ac:dyDescent="0.2">
      <c r="A511" t="s">
        <v>270</v>
      </c>
      <c r="B511" t="s">
        <v>1933</v>
      </c>
      <c r="C511" t="s">
        <v>1937</v>
      </c>
      <c r="D511" t="s">
        <v>7</v>
      </c>
      <c r="E511" t="s">
        <v>8</v>
      </c>
      <c r="F511" t="s">
        <v>10323</v>
      </c>
      <c r="G511" t="s">
        <v>9</v>
      </c>
      <c r="H511" t="s">
        <v>366</v>
      </c>
      <c r="I511" t="s">
        <v>1938</v>
      </c>
      <c r="J511" t="s">
        <v>1939</v>
      </c>
      <c r="K511" t="s">
        <v>1940</v>
      </c>
    </row>
    <row r="512" spans="1:12" hidden="1" outlineLevel="2" x14ac:dyDescent="0.2">
      <c r="A512" t="s">
        <v>270</v>
      </c>
      <c r="B512" t="s">
        <v>1952</v>
      </c>
      <c r="C512" t="s">
        <v>1951</v>
      </c>
      <c r="D512" t="s">
        <v>7</v>
      </c>
      <c r="E512" t="s">
        <v>8</v>
      </c>
      <c r="F512" t="s">
        <v>10323</v>
      </c>
      <c r="G512" t="s">
        <v>9</v>
      </c>
      <c r="H512" t="s">
        <v>366</v>
      </c>
      <c r="I512" t="s">
        <v>1953</v>
      </c>
      <c r="J512" t="s">
        <v>1954</v>
      </c>
      <c r="K512" t="s">
        <v>1955</v>
      </c>
    </row>
    <row r="513" spans="1:12" hidden="1" outlineLevel="2" x14ac:dyDescent="0.2">
      <c r="A513" t="s">
        <v>270</v>
      </c>
      <c r="B513" t="s">
        <v>1952</v>
      </c>
      <c r="C513" t="s">
        <v>1974</v>
      </c>
      <c r="D513" t="s">
        <v>7</v>
      </c>
      <c r="E513" t="s">
        <v>8</v>
      </c>
      <c r="F513" t="s">
        <v>10323</v>
      </c>
      <c r="G513" t="s">
        <v>9</v>
      </c>
      <c r="H513" t="s">
        <v>366</v>
      </c>
      <c r="I513" t="s">
        <v>1975</v>
      </c>
      <c r="J513" t="s">
        <v>1976</v>
      </c>
      <c r="K513" t="s">
        <v>1977</v>
      </c>
    </row>
    <row r="514" spans="1:12" hidden="1" outlineLevel="2" x14ac:dyDescent="0.2">
      <c r="A514" t="s">
        <v>270</v>
      </c>
      <c r="B514" t="s">
        <v>1952</v>
      </c>
      <c r="C514" t="s">
        <v>1978</v>
      </c>
      <c r="D514" t="s">
        <v>7</v>
      </c>
      <c r="E514" t="s">
        <v>8</v>
      </c>
      <c r="F514" t="s">
        <v>10323</v>
      </c>
      <c r="G514" t="s">
        <v>9</v>
      </c>
      <c r="H514" t="s">
        <v>366</v>
      </c>
      <c r="I514" t="s">
        <v>1979</v>
      </c>
      <c r="J514" t="s">
        <v>1980</v>
      </c>
      <c r="K514" t="s">
        <v>1981</v>
      </c>
    </row>
    <row r="515" spans="1:12" hidden="1" outlineLevel="2" x14ac:dyDescent="0.2">
      <c r="A515" t="s">
        <v>270</v>
      </c>
      <c r="B515" t="s">
        <v>2141</v>
      </c>
      <c r="C515" t="s">
        <v>2140</v>
      </c>
      <c r="D515" t="s">
        <v>7</v>
      </c>
      <c r="E515" t="s">
        <v>8</v>
      </c>
      <c r="F515" t="s">
        <v>10323</v>
      </c>
      <c r="G515" t="s">
        <v>9</v>
      </c>
      <c r="H515" t="s">
        <v>430</v>
      </c>
      <c r="I515" t="s">
        <v>2142</v>
      </c>
      <c r="J515" t="s">
        <v>12</v>
      </c>
      <c r="K515" t="s">
        <v>2143</v>
      </c>
    </row>
    <row r="516" spans="1:12" hidden="1" outlineLevel="2" x14ac:dyDescent="0.2">
      <c r="A516" t="s">
        <v>270</v>
      </c>
      <c r="B516" t="s">
        <v>1911</v>
      </c>
      <c r="C516" t="s">
        <v>1910</v>
      </c>
      <c r="D516" t="s">
        <v>7</v>
      </c>
      <c r="E516" t="s">
        <v>8</v>
      </c>
      <c r="F516" t="s">
        <v>10323</v>
      </c>
      <c r="G516" t="s">
        <v>9</v>
      </c>
      <c r="H516" t="s">
        <v>356</v>
      </c>
      <c r="I516" t="s">
        <v>1912</v>
      </c>
      <c r="J516" t="s">
        <v>1913</v>
      </c>
      <c r="K516" t="s">
        <v>1914</v>
      </c>
    </row>
    <row r="517" spans="1:12" outlineLevel="2" x14ac:dyDescent="0.2">
      <c r="A517" t="s">
        <v>270</v>
      </c>
      <c r="B517" t="s">
        <v>10125</v>
      </c>
      <c r="C517" t="s">
        <v>10124</v>
      </c>
      <c r="D517" t="s">
        <v>17</v>
      </c>
      <c r="E517" t="s">
        <v>317</v>
      </c>
      <c r="F517" t="s">
        <v>10323</v>
      </c>
      <c r="G517" t="s">
        <v>80</v>
      </c>
      <c r="H517" t="s">
        <v>8</v>
      </c>
      <c r="I517" t="s">
        <v>8</v>
      </c>
      <c r="J517" t="s">
        <v>8</v>
      </c>
      <c r="K517" t="s">
        <v>8</v>
      </c>
      <c r="L517" t="str">
        <f>IF(B517&lt;&gt;"",IF(COUNTBLANK(H517:I517)=0, IF(SUMPRODUCT(COUNTIF(H517:I517,KeywordsForIncomplete))&gt;0, "No", "Yes"),"No"),"")</f>
        <v>No</v>
      </c>
    </row>
    <row r="518" spans="1:12" outlineLevel="2" x14ac:dyDescent="0.2">
      <c r="A518" t="s">
        <v>270</v>
      </c>
      <c r="B518" t="s">
        <v>10125</v>
      </c>
      <c r="C518" t="s">
        <v>10209</v>
      </c>
      <c r="D518" t="s">
        <v>317</v>
      </c>
      <c r="E518" t="s">
        <v>318</v>
      </c>
      <c r="F518" t="s">
        <v>10323</v>
      </c>
      <c r="G518" t="s">
        <v>80</v>
      </c>
      <c r="H518" t="s">
        <v>8</v>
      </c>
      <c r="I518" t="s">
        <v>8</v>
      </c>
      <c r="J518" t="s">
        <v>8</v>
      </c>
      <c r="K518" t="s">
        <v>8</v>
      </c>
      <c r="L518" t="str">
        <f>IF(B518&lt;&gt;"",IF(COUNTBLANK(H518:I518)=0, IF(SUMPRODUCT(COUNTIF(H518:I518,KeywordsForIncomplete))&gt;0, "No", "Yes"),"No"),"")</f>
        <v>No</v>
      </c>
    </row>
    <row r="519" spans="1:12" hidden="1" outlineLevel="2" x14ac:dyDescent="0.2">
      <c r="A519" t="s">
        <v>270</v>
      </c>
      <c r="B519" t="s">
        <v>1965</v>
      </c>
      <c r="C519" t="s">
        <v>1964</v>
      </c>
      <c r="D519" t="s">
        <v>7</v>
      </c>
      <c r="E519" t="s">
        <v>8</v>
      </c>
      <c r="F519" t="s">
        <v>10323</v>
      </c>
      <c r="G519" t="s">
        <v>9</v>
      </c>
      <c r="H519" t="s">
        <v>366</v>
      </c>
      <c r="I519" t="s">
        <v>1966</v>
      </c>
      <c r="J519" t="s">
        <v>1967</v>
      </c>
      <c r="K519" t="s">
        <v>1968</v>
      </c>
    </row>
    <row r="520" spans="1:12" outlineLevel="2" x14ac:dyDescent="0.2">
      <c r="A520" t="s">
        <v>270</v>
      </c>
      <c r="B520" t="s">
        <v>8247</v>
      </c>
      <c r="C520" t="s">
        <v>8246</v>
      </c>
      <c r="D520" t="s">
        <v>17</v>
      </c>
      <c r="E520" t="s">
        <v>22</v>
      </c>
      <c r="F520" t="s">
        <v>10323</v>
      </c>
      <c r="G520" t="s">
        <v>115</v>
      </c>
      <c r="H520" t="s">
        <v>7724</v>
      </c>
      <c r="I520" t="s">
        <v>8248</v>
      </c>
      <c r="J520" t="s">
        <v>8249</v>
      </c>
      <c r="K520" t="s">
        <v>8250</v>
      </c>
      <c r="L520" t="str">
        <f>IF(B520&lt;&gt;"",IF(COUNTBLANK(H520:I520)=0, IF(SUMPRODUCT(COUNTIF(H520:I520,KeywordsForIncomplete))&gt;0, "No", "Yes"),"No"),"")</f>
        <v>Yes</v>
      </c>
    </row>
    <row r="521" spans="1:12" hidden="1" outlineLevel="2" x14ac:dyDescent="0.2">
      <c r="A521" t="s">
        <v>270</v>
      </c>
      <c r="B521" t="s">
        <v>1841</v>
      </c>
      <c r="C521" t="s">
        <v>1840</v>
      </c>
      <c r="D521" t="s">
        <v>7</v>
      </c>
      <c r="E521" t="s">
        <v>8</v>
      </c>
      <c r="F521" t="s">
        <v>10323</v>
      </c>
      <c r="G521" t="s">
        <v>9</v>
      </c>
      <c r="H521" t="s">
        <v>1842</v>
      </c>
      <c r="I521" t="s">
        <v>1843</v>
      </c>
      <c r="J521" t="s">
        <v>1844</v>
      </c>
      <c r="K521" t="s">
        <v>1845</v>
      </c>
    </row>
    <row r="522" spans="1:12" hidden="1" outlineLevel="2" x14ac:dyDescent="0.2">
      <c r="A522" t="s">
        <v>270</v>
      </c>
      <c r="B522" t="s">
        <v>1870</v>
      </c>
      <c r="C522" t="s">
        <v>1869</v>
      </c>
      <c r="D522" t="s">
        <v>7</v>
      </c>
      <c r="E522" t="s">
        <v>8</v>
      </c>
      <c r="F522" t="s">
        <v>10323</v>
      </c>
      <c r="G522" t="s">
        <v>9</v>
      </c>
      <c r="H522" t="s">
        <v>1871</v>
      </c>
      <c r="I522" t="s">
        <v>1872</v>
      </c>
      <c r="J522" t="s">
        <v>1873</v>
      </c>
      <c r="K522" t="s">
        <v>1874</v>
      </c>
    </row>
    <row r="523" spans="1:12" outlineLevel="2" x14ac:dyDescent="0.2">
      <c r="A523" t="s">
        <v>270</v>
      </c>
      <c r="B523" t="s">
        <v>8332</v>
      </c>
      <c r="C523" t="s">
        <v>8331</v>
      </c>
      <c r="D523" t="s">
        <v>17</v>
      </c>
      <c r="E523" t="s">
        <v>22</v>
      </c>
      <c r="F523" t="s">
        <v>10323</v>
      </c>
      <c r="G523" t="s">
        <v>19</v>
      </c>
      <c r="H523" t="s">
        <v>1717</v>
      </c>
      <c r="I523" t="s">
        <v>8333</v>
      </c>
      <c r="J523" t="s">
        <v>8334</v>
      </c>
      <c r="K523" t="s">
        <v>8</v>
      </c>
      <c r="L523" t="str">
        <f>IF(B523&lt;&gt;"",IF(COUNTBLANK(H523:I523)=0, IF(SUMPRODUCT(COUNTIF(H523:I523,KeywordsForIncomplete))&gt;0, "No", "Yes"),"No"),"")</f>
        <v>Yes</v>
      </c>
    </row>
    <row r="524" spans="1:12" outlineLevel="2" x14ac:dyDescent="0.2">
      <c r="A524" t="s">
        <v>270</v>
      </c>
      <c r="B524" t="s">
        <v>8332</v>
      </c>
      <c r="C524" t="s">
        <v>8335</v>
      </c>
      <c r="D524" t="s">
        <v>17</v>
      </c>
      <c r="E524" t="s">
        <v>22</v>
      </c>
      <c r="F524" t="s">
        <v>10323</v>
      </c>
      <c r="G524" t="s">
        <v>19</v>
      </c>
      <c r="H524" t="s">
        <v>1717</v>
      </c>
      <c r="I524" t="s">
        <v>8336</v>
      </c>
      <c r="J524" t="s">
        <v>8337</v>
      </c>
      <c r="K524" t="s">
        <v>8</v>
      </c>
      <c r="L524" t="str">
        <f>IF(B524&lt;&gt;"",IF(COUNTBLANK(H524:I524)=0, IF(SUMPRODUCT(COUNTIF(H524:I524,KeywordsForIncomplete))&gt;0, "No", "Yes"),"No"),"")</f>
        <v>Yes</v>
      </c>
    </row>
    <row r="525" spans="1:12" hidden="1" outlineLevel="2" x14ac:dyDescent="0.2">
      <c r="A525" t="s">
        <v>270</v>
      </c>
      <c r="B525" t="s">
        <v>1960</v>
      </c>
      <c r="C525" t="s">
        <v>1959</v>
      </c>
      <c r="D525" t="s">
        <v>7</v>
      </c>
      <c r="E525" t="s">
        <v>8</v>
      </c>
      <c r="F525" t="s">
        <v>10323</v>
      </c>
      <c r="G525" t="s">
        <v>9</v>
      </c>
      <c r="H525" t="s">
        <v>366</v>
      </c>
      <c r="I525" t="s">
        <v>1961</v>
      </c>
      <c r="J525" t="s">
        <v>1962</v>
      </c>
      <c r="K525" t="s">
        <v>1963</v>
      </c>
    </row>
    <row r="526" spans="1:12" hidden="1" outlineLevel="2" x14ac:dyDescent="0.2">
      <c r="A526" t="s">
        <v>270</v>
      </c>
      <c r="B526" t="s">
        <v>1957</v>
      </c>
      <c r="C526" t="s">
        <v>1956</v>
      </c>
      <c r="D526" t="s">
        <v>7</v>
      </c>
      <c r="E526" t="s">
        <v>8</v>
      </c>
      <c r="F526" t="s">
        <v>10323</v>
      </c>
      <c r="G526" t="s">
        <v>9</v>
      </c>
      <c r="H526" t="s">
        <v>356</v>
      </c>
      <c r="I526" t="s">
        <v>8</v>
      </c>
      <c r="J526" t="s">
        <v>747</v>
      </c>
      <c r="K526" t="s">
        <v>1958</v>
      </c>
    </row>
    <row r="527" spans="1:12" hidden="1" outlineLevel="2" x14ac:dyDescent="0.2">
      <c r="A527" t="s">
        <v>270</v>
      </c>
      <c r="B527" t="s">
        <v>1886</v>
      </c>
      <c r="C527" t="s">
        <v>1885</v>
      </c>
      <c r="D527" t="s">
        <v>7</v>
      </c>
      <c r="E527" t="s">
        <v>8</v>
      </c>
      <c r="F527" t="s">
        <v>10323</v>
      </c>
      <c r="G527" t="s">
        <v>9</v>
      </c>
      <c r="H527" t="s">
        <v>366</v>
      </c>
      <c r="I527" t="s">
        <v>1887</v>
      </c>
      <c r="J527" t="s">
        <v>1888</v>
      </c>
      <c r="K527" t="s">
        <v>1889</v>
      </c>
    </row>
    <row r="528" spans="1:12" hidden="1" outlineLevel="2" x14ac:dyDescent="0.2">
      <c r="A528" t="s">
        <v>270</v>
      </c>
      <c r="B528" t="s">
        <v>2011</v>
      </c>
      <c r="C528" t="s">
        <v>2010</v>
      </c>
      <c r="D528" t="s">
        <v>7</v>
      </c>
      <c r="E528" t="s">
        <v>8</v>
      </c>
      <c r="F528" t="s">
        <v>10323</v>
      </c>
      <c r="G528" t="s">
        <v>9</v>
      </c>
      <c r="H528" t="s">
        <v>366</v>
      </c>
      <c r="I528" t="s">
        <v>2012</v>
      </c>
      <c r="J528" t="s">
        <v>2013</v>
      </c>
      <c r="K528" t="s">
        <v>2014</v>
      </c>
    </row>
    <row r="529" spans="1:12" hidden="1" outlineLevel="2" x14ac:dyDescent="0.2">
      <c r="A529" t="s">
        <v>270</v>
      </c>
      <c r="B529" t="s">
        <v>1983</v>
      </c>
      <c r="C529" t="s">
        <v>1982</v>
      </c>
      <c r="D529" t="s">
        <v>7</v>
      </c>
      <c r="E529" t="s">
        <v>8</v>
      </c>
      <c r="F529" t="s">
        <v>10323</v>
      </c>
      <c r="G529" t="s">
        <v>9</v>
      </c>
      <c r="H529" t="s">
        <v>366</v>
      </c>
      <c r="I529" t="s">
        <v>1984</v>
      </c>
      <c r="J529" t="s">
        <v>1985</v>
      </c>
      <c r="K529" t="s">
        <v>1986</v>
      </c>
    </row>
    <row r="530" spans="1:12" hidden="1" outlineLevel="2" x14ac:dyDescent="0.2">
      <c r="A530" t="s">
        <v>270</v>
      </c>
      <c r="B530" t="s">
        <v>1928</v>
      </c>
      <c r="C530" t="s">
        <v>1927</v>
      </c>
      <c r="D530" t="s">
        <v>7</v>
      </c>
      <c r="E530" t="s">
        <v>8</v>
      </c>
      <c r="F530" t="s">
        <v>10323</v>
      </c>
      <c r="G530" t="s">
        <v>9</v>
      </c>
      <c r="H530" t="s">
        <v>366</v>
      </c>
      <c r="I530" t="s">
        <v>1929</v>
      </c>
      <c r="J530" t="s">
        <v>1930</v>
      </c>
      <c r="K530" t="s">
        <v>1931</v>
      </c>
    </row>
    <row r="531" spans="1:12" hidden="1" outlineLevel="2" x14ac:dyDescent="0.2">
      <c r="A531" t="s">
        <v>270</v>
      </c>
      <c r="B531" t="s">
        <v>1854</v>
      </c>
      <c r="C531" t="s">
        <v>1853</v>
      </c>
      <c r="D531" t="s">
        <v>7</v>
      </c>
      <c r="E531" t="s">
        <v>8</v>
      </c>
      <c r="F531" t="s">
        <v>10323</v>
      </c>
      <c r="G531" t="s">
        <v>9</v>
      </c>
      <c r="H531" t="s">
        <v>1848</v>
      </c>
      <c r="I531" t="s">
        <v>1855</v>
      </c>
      <c r="J531" t="s">
        <v>1856</v>
      </c>
      <c r="K531" t="s">
        <v>1851</v>
      </c>
    </row>
    <row r="532" spans="1:12" outlineLevel="2" x14ac:dyDescent="0.2">
      <c r="A532" t="s">
        <v>270</v>
      </c>
      <c r="B532" t="s">
        <v>8343</v>
      </c>
      <c r="C532" t="s">
        <v>8342</v>
      </c>
      <c r="D532" t="s">
        <v>17</v>
      </c>
      <c r="E532" t="s">
        <v>113</v>
      </c>
      <c r="F532" t="s">
        <v>10323</v>
      </c>
      <c r="G532" t="s">
        <v>19</v>
      </c>
      <c r="H532" t="s">
        <v>3202</v>
      </c>
      <c r="I532" t="s">
        <v>8344</v>
      </c>
      <c r="J532" t="s">
        <v>8345</v>
      </c>
      <c r="K532" t="s">
        <v>8346</v>
      </c>
      <c r="L532" t="str">
        <f>IF(B532&lt;&gt;"",IF(COUNTBLANK(H532:I532)=0, IF(SUMPRODUCT(COUNTIF(H532:I532,KeywordsForIncomplete))&gt;0, "No", "Yes"),"No"),"")</f>
        <v>Yes</v>
      </c>
    </row>
    <row r="533" spans="1:12" outlineLevel="2" x14ac:dyDescent="0.2">
      <c r="A533" t="s">
        <v>270</v>
      </c>
      <c r="B533" t="s">
        <v>8343</v>
      </c>
      <c r="C533" t="s">
        <v>8347</v>
      </c>
      <c r="D533" t="s">
        <v>17</v>
      </c>
      <c r="E533" t="s">
        <v>22</v>
      </c>
      <c r="F533" t="s">
        <v>10323</v>
      </c>
      <c r="G533" t="s">
        <v>19</v>
      </c>
      <c r="H533" t="s">
        <v>8348</v>
      </c>
      <c r="I533" t="s">
        <v>8349</v>
      </c>
      <c r="J533" t="s">
        <v>8350</v>
      </c>
      <c r="K533" t="s">
        <v>8</v>
      </c>
      <c r="L533" t="str">
        <f>IF(B533&lt;&gt;"",IF(COUNTBLANK(H533:I533)=0, IF(SUMPRODUCT(COUNTIF(H533:I533,KeywordsForIncomplete))&gt;0, "No", "Yes"),"No"),"")</f>
        <v>Yes</v>
      </c>
    </row>
    <row r="534" spans="1:12" outlineLevel="2" x14ac:dyDescent="0.2">
      <c r="A534" t="s">
        <v>270</v>
      </c>
      <c r="B534" t="s">
        <v>8343</v>
      </c>
      <c r="C534" t="s">
        <v>8351</v>
      </c>
      <c r="D534" t="s">
        <v>17</v>
      </c>
      <c r="E534" t="s">
        <v>22</v>
      </c>
      <c r="F534" t="s">
        <v>10323</v>
      </c>
      <c r="G534" t="s">
        <v>19</v>
      </c>
      <c r="H534" t="s">
        <v>8348</v>
      </c>
      <c r="I534" t="s">
        <v>8352</v>
      </c>
      <c r="J534" t="s">
        <v>8353</v>
      </c>
      <c r="K534" t="s">
        <v>8</v>
      </c>
      <c r="L534" t="str">
        <f>IF(B534&lt;&gt;"",IF(COUNTBLANK(H534:I534)=0, IF(SUMPRODUCT(COUNTIF(H534:I534,KeywordsForIncomplete))&gt;0, "No", "Yes"),"No"),"")</f>
        <v>Yes</v>
      </c>
    </row>
    <row r="535" spans="1:12" outlineLevel="2" x14ac:dyDescent="0.2">
      <c r="A535" t="s">
        <v>270</v>
      </c>
      <c r="B535" t="s">
        <v>8343</v>
      </c>
      <c r="C535" t="s">
        <v>8354</v>
      </c>
      <c r="D535" t="s">
        <v>17</v>
      </c>
      <c r="E535" t="s">
        <v>22</v>
      </c>
      <c r="F535" t="s">
        <v>10323</v>
      </c>
      <c r="G535" t="s">
        <v>19</v>
      </c>
      <c r="H535" t="s">
        <v>8355</v>
      </c>
      <c r="I535" t="s">
        <v>8356</v>
      </c>
      <c r="J535" t="s">
        <v>8357</v>
      </c>
      <c r="K535" t="s">
        <v>8</v>
      </c>
      <c r="L535" t="str">
        <f>IF(B535&lt;&gt;"",IF(COUNTBLANK(H535:I535)=0, IF(SUMPRODUCT(COUNTIF(H535:I535,KeywordsForIncomplete))&gt;0, "No", "Yes"),"No"),"")</f>
        <v>Yes</v>
      </c>
    </row>
    <row r="536" spans="1:12" hidden="1" outlineLevel="2" x14ac:dyDescent="0.2">
      <c r="A536" t="s">
        <v>270</v>
      </c>
      <c r="B536" t="s">
        <v>1921</v>
      </c>
      <c r="C536" t="s">
        <v>1920</v>
      </c>
      <c r="D536" t="s">
        <v>7</v>
      </c>
      <c r="E536" t="s">
        <v>8</v>
      </c>
      <c r="F536" t="s">
        <v>10323</v>
      </c>
      <c r="G536" t="s">
        <v>9</v>
      </c>
      <c r="H536" t="s">
        <v>366</v>
      </c>
      <c r="I536" t="s">
        <v>1922</v>
      </c>
      <c r="J536" t="s">
        <v>1923</v>
      </c>
      <c r="K536" t="s">
        <v>1924</v>
      </c>
    </row>
    <row r="537" spans="1:12" outlineLevel="2" x14ac:dyDescent="0.2">
      <c r="A537" t="s">
        <v>270</v>
      </c>
      <c r="B537" t="s">
        <v>8339</v>
      </c>
      <c r="C537" t="s">
        <v>8338</v>
      </c>
      <c r="D537" t="s">
        <v>17</v>
      </c>
      <c r="E537" t="s">
        <v>22</v>
      </c>
      <c r="F537" t="s">
        <v>10323</v>
      </c>
      <c r="G537" t="s">
        <v>19</v>
      </c>
      <c r="H537" t="s">
        <v>5135</v>
      </c>
      <c r="I537" t="s">
        <v>8340</v>
      </c>
      <c r="J537" t="s">
        <v>8341</v>
      </c>
      <c r="K537" t="s">
        <v>8</v>
      </c>
      <c r="L537" t="str">
        <f>IF(B537&lt;&gt;"",IF(COUNTBLANK(H537:I537)=0, IF(SUMPRODUCT(COUNTIF(H537:I537,KeywordsForIncomplete))&gt;0, "No", "Yes"),"No"),"")</f>
        <v>Yes</v>
      </c>
    </row>
    <row r="538" spans="1:12" hidden="1" outlineLevel="2" x14ac:dyDescent="0.2">
      <c r="A538" t="s">
        <v>270</v>
      </c>
      <c r="B538" t="s">
        <v>2009</v>
      </c>
      <c r="C538" t="s">
        <v>2008</v>
      </c>
      <c r="D538" t="s">
        <v>7</v>
      </c>
      <c r="E538" t="s">
        <v>8</v>
      </c>
      <c r="F538" t="s">
        <v>10325</v>
      </c>
      <c r="G538" t="s">
        <v>9</v>
      </c>
      <c r="H538" t="s">
        <v>8</v>
      </c>
      <c r="I538" t="s">
        <v>8</v>
      </c>
      <c r="J538" t="s">
        <v>8</v>
      </c>
      <c r="K538" t="s">
        <v>8</v>
      </c>
    </row>
    <row r="539" spans="1:12" outlineLevel="2" x14ac:dyDescent="0.2">
      <c r="A539" t="s">
        <v>270</v>
      </c>
      <c r="B539" t="s">
        <v>10127</v>
      </c>
      <c r="C539" t="s">
        <v>10126</v>
      </c>
      <c r="D539" t="s">
        <v>17</v>
      </c>
      <c r="E539" t="s">
        <v>317</v>
      </c>
      <c r="F539" t="s">
        <v>10323</v>
      </c>
      <c r="G539" t="s">
        <v>80</v>
      </c>
      <c r="H539" t="s">
        <v>8</v>
      </c>
      <c r="I539" t="s">
        <v>8</v>
      </c>
      <c r="J539" t="s">
        <v>8</v>
      </c>
      <c r="K539" t="s">
        <v>8</v>
      </c>
      <c r="L539" t="str">
        <f t="shared" ref="L539:L547" si="14">IF(B539&lt;&gt;"",IF(COUNTBLANK(H539:I539)=0, IF(SUMPRODUCT(COUNTIF(H539:I539,KeywordsForIncomplete))&gt;0, "No", "Yes"),"No"),"")</f>
        <v>No</v>
      </c>
    </row>
    <row r="540" spans="1:12" outlineLevel="2" x14ac:dyDescent="0.2">
      <c r="A540" t="s">
        <v>270</v>
      </c>
      <c r="B540" t="s">
        <v>10127</v>
      </c>
      <c r="C540" t="s">
        <v>10210</v>
      </c>
      <c r="D540" t="s">
        <v>317</v>
      </c>
      <c r="E540" t="s">
        <v>318</v>
      </c>
      <c r="F540" t="s">
        <v>10323</v>
      </c>
      <c r="G540" t="s">
        <v>80</v>
      </c>
      <c r="H540" t="s">
        <v>8</v>
      </c>
      <c r="I540" t="s">
        <v>8</v>
      </c>
      <c r="J540" t="s">
        <v>8</v>
      </c>
      <c r="K540" t="s">
        <v>8</v>
      </c>
      <c r="L540" t="str">
        <f t="shared" si="14"/>
        <v>No</v>
      </c>
    </row>
    <row r="541" spans="1:12" outlineLevel="2" x14ac:dyDescent="0.2">
      <c r="A541" t="s">
        <v>270</v>
      </c>
      <c r="B541" t="s">
        <v>8365</v>
      </c>
      <c r="C541" t="s">
        <v>8364</v>
      </c>
      <c r="D541" t="s">
        <v>17</v>
      </c>
      <c r="E541" t="s">
        <v>22</v>
      </c>
      <c r="F541" t="s">
        <v>10323</v>
      </c>
      <c r="G541" t="s">
        <v>19</v>
      </c>
      <c r="H541" t="s">
        <v>301</v>
      </c>
      <c r="I541" t="s">
        <v>8</v>
      </c>
      <c r="J541" t="s">
        <v>283</v>
      </c>
      <c r="K541" t="s">
        <v>8366</v>
      </c>
      <c r="L541" t="str">
        <f t="shared" si="14"/>
        <v>No</v>
      </c>
    </row>
    <row r="542" spans="1:12" outlineLevel="2" x14ac:dyDescent="0.2">
      <c r="A542" t="s">
        <v>270</v>
      </c>
      <c r="B542" t="s">
        <v>8365</v>
      </c>
      <c r="C542" t="s">
        <v>8367</v>
      </c>
      <c r="D542" t="s">
        <v>17</v>
      </c>
      <c r="E542" t="s">
        <v>22</v>
      </c>
      <c r="F542" t="s">
        <v>10323</v>
      </c>
      <c r="G542" t="s">
        <v>115</v>
      </c>
      <c r="H542" t="s">
        <v>7724</v>
      </c>
      <c r="I542" t="s">
        <v>41</v>
      </c>
      <c r="J542" t="s">
        <v>8</v>
      </c>
      <c r="K542" t="s">
        <v>8368</v>
      </c>
      <c r="L542" t="str">
        <f t="shared" si="14"/>
        <v>No</v>
      </c>
    </row>
    <row r="543" spans="1:12" outlineLevel="2" x14ac:dyDescent="0.2">
      <c r="A543" t="s">
        <v>270</v>
      </c>
      <c r="B543" t="s">
        <v>8365</v>
      </c>
      <c r="C543" t="s">
        <v>8369</v>
      </c>
      <c r="D543" t="s">
        <v>17</v>
      </c>
      <c r="E543" t="s">
        <v>22</v>
      </c>
      <c r="F543" t="s">
        <v>10323</v>
      </c>
      <c r="G543" t="s">
        <v>19</v>
      </c>
      <c r="H543" t="s">
        <v>1717</v>
      </c>
      <c r="I543" t="s">
        <v>8</v>
      </c>
      <c r="J543" t="s">
        <v>8370</v>
      </c>
      <c r="K543" t="s">
        <v>8371</v>
      </c>
      <c r="L543" t="str">
        <f t="shared" si="14"/>
        <v>No</v>
      </c>
    </row>
    <row r="544" spans="1:12" outlineLevel="2" x14ac:dyDescent="0.2">
      <c r="A544" t="s">
        <v>270</v>
      </c>
      <c r="B544" t="s">
        <v>8365</v>
      </c>
      <c r="C544" t="s">
        <v>8372</v>
      </c>
      <c r="D544" t="s">
        <v>17</v>
      </c>
      <c r="E544" t="s">
        <v>22</v>
      </c>
      <c r="F544" t="s">
        <v>10323</v>
      </c>
      <c r="G544" t="s">
        <v>19</v>
      </c>
      <c r="H544" t="s">
        <v>301</v>
      </c>
      <c r="I544" t="s">
        <v>8</v>
      </c>
      <c r="J544" t="s">
        <v>283</v>
      </c>
      <c r="K544" t="s">
        <v>8373</v>
      </c>
      <c r="L544" t="str">
        <f t="shared" si="14"/>
        <v>No</v>
      </c>
    </row>
    <row r="545" spans="1:12" outlineLevel="2" x14ac:dyDescent="0.2">
      <c r="A545" t="s">
        <v>270</v>
      </c>
      <c r="B545" t="s">
        <v>8387</v>
      </c>
      <c r="C545" t="s">
        <v>8386</v>
      </c>
      <c r="D545" t="s">
        <v>17</v>
      </c>
      <c r="E545" t="s">
        <v>22</v>
      </c>
      <c r="F545" t="s">
        <v>10323</v>
      </c>
      <c r="G545" t="s">
        <v>19</v>
      </c>
      <c r="H545" t="s">
        <v>301</v>
      </c>
      <c r="I545" t="s">
        <v>8</v>
      </c>
      <c r="J545" t="s">
        <v>283</v>
      </c>
      <c r="K545" t="s">
        <v>8388</v>
      </c>
      <c r="L545" t="str">
        <f t="shared" si="14"/>
        <v>No</v>
      </c>
    </row>
    <row r="546" spans="1:12" outlineLevel="2" x14ac:dyDescent="0.2">
      <c r="A546" t="s">
        <v>270</v>
      </c>
      <c r="B546" t="s">
        <v>8387</v>
      </c>
      <c r="C546" t="s">
        <v>8389</v>
      </c>
      <c r="D546" t="s">
        <v>17</v>
      </c>
      <c r="E546" t="s">
        <v>22</v>
      </c>
      <c r="F546" t="s">
        <v>10323</v>
      </c>
      <c r="G546" t="s">
        <v>19</v>
      </c>
      <c r="H546" t="s">
        <v>301</v>
      </c>
      <c r="I546" t="s">
        <v>8</v>
      </c>
      <c r="J546" t="s">
        <v>283</v>
      </c>
      <c r="K546" t="s">
        <v>8390</v>
      </c>
      <c r="L546" t="str">
        <f t="shared" si="14"/>
        <v>No</v>
      </c>
    </row>
    <row r="547" spans="1:12" outlineLevel="2" x14ac:dyDescent="0.2">
      <c r="A547" t="s">
        <v>270</v>
      </c>
      <c r="B547" t="s">
        <v>8387</v>
      </c>
      <c r="C547" t="s">
        <v>8391</v>
      </c>
      <c r="D547" t="s">
        <v>17</v>
      </c>
      <c r="E547" t="s">
        <v>22</v>
      </c>
      <c r="F547" t="s">
        <v>10323</v>
      </c>
      <c r="G547" t="s">
        <v>19</v>
      </c>
      <c r="H547" t="s">
        <v>1717</v>
      </c>
      <c r="I547" t="s">
        <v>8392</v>
      </c>
      <c r="J547" t="s">
        <v>8393</v>
      </c>
      <c r="K547" t="s">
        <v>8</v>
      </c>
      <c r="L547" t="str">
        <f t="shared" si="14"/>
        <v>Yes</v>
      </c>
    </row>
    <row r="548" spans="1:12" hidden="1" outlineLevel="2" x14ac:dyDescent="0.2">
      <c r="A548" t="s">
        <v>270</v>
      </c>
      <c r="B548" t="s">
        <v>1942</v>
      </c>
      <c r="C548" t="s">
        <v>1941</v>
      </c>
      <c r="D548" t="s">
        <v>7</v>
      </c>
      <c r="E548" t="s">
        <v>8</v>
      </c>
      <c r="F548" t="s">
        <v>10323</v>
      </c>
      <c r="G548" t="s">
        <v>9</v>
      </c>
      <c r="H548" t="s">
        <v>366</v>
      </c>
      <c r="I548" t="s">
        <v>1943</v>
      </c>
      <c r="J548" t="s">
        <v>1944</v>
      </c>
      <c r="K548" t="s">
        <v>1945</v>
      </c>
    </row>
    <row r="549" spans="1:12" outlineLevel="2" x14ac:dyDescent="0.2">
      <c r="A549" t="s">
        <v>270</v>
      </c>
      <c r="B549" t="s">
        <v>2233</v>
      </c>
      <c r="C549" t="s">
        <v>2232</v>
      </c>
      <c r="D549" t="s">
        <v>67</v>
      </c>
      <c r="E549" t="s">
        <v>68</v>
      </c>
      <c r="F549" t="s">
        <v>10323</v>
      </c>
      <c r="G549" t="s">
        <v>333</v>
      </c>
      <c r="H549" t="s">
        <v>2234</v>
      </c>
      <c r="I549" t="s">
        <v>2235</v>
      </c>
      <c r="J549" t="s">
        <v>2236</v>
      </c>
      <c r="K549" t="s">
        <v>2237</v>
      </c>
      <c r="L549" t="str">
        <f>IF(B549&lt;&gt;"",IF(COUNTBLANK(H549:I549)=0, IF(SUMPRODUCT(COUNTIF(H549:I549,KeywordsForIncomplete))&gt;0, "No", "Yes"),"No"),"")</f>
        <v>Yes</v>
      </c>
    </row>
    <row r="550" spans="1:12" outlineLevel="2" x14ac:dyDescent="0.2">
      <c r="A550" t="s">
        <v>270</v>
      </c>
      <c r="B550" t="s">
        <v>2233</v>
      </c>
      <c r="C550" t="s">
        <v>2285</v>
      </c>
      <c r="D550" t="s">
        <v>347</v>
      </c>
      <c r="E550" t="s">
        <v>1426</v>
      </c>
      <c r="F550" t="s">
        <v>10323</v>
      </c>
      <c r="G550" t="s">
        <v>333</v>
      </c>
      <c r="H550" t="s">
        <v>2286</v>
      </c>
      <c r="I550" t="s">
        <v>8</v>
      </c>
      <c r="J550" t="s">
        <v>8</v>
      </c>
      <c r="K550" t="s">
        <v>2287</v>
      </c>
      <c r="L550" t="str">
        <f>IF(B550&lt;&gt;"",IF(COUNTBLANK(H550:I550)=0, IF(SUMPRODUCT(COUNTIF(H550:I550,KeywordsForIncomplete))&gt;0, "No", "Yes"),"No"),"")</f>
        <v>No</v>
      </c>
    </row>
    <row r="551" spans="1:12" outlineLevel="2" x14ac:dyDescent="0.2">
      <c r="A551" t="s">
        <v>270</v>
      </c>
      <c r="B551" t="s">
        <v>2233</v>
      </c>
      <c r="C551" t="s">
        <v>8401</v>
      </c>
      <c r="D551" t="s">
        <v>17</v>
      </c>
      <c r="E551" t="s">
        <v>22</v>
      </c>
      <c r="F551" t="s">
        <v>10323</v>
      </c>
      <c r="G551" t="s">
        <v>19</v>
      </c>
      <c r="H551" t="s">
        <v>8402</v>
      </c>
      <c r="I551" t="s">
        <v>8403</v>
      </c>
      <c r="J551" t="s">
        <v>8404</v>
      </c>
      <c r="K551" t="s">
        <v>8</v>
      </c>
      <c r="L551" t="str">
        <f>IF(B551&lt;&gt;"",IF(COUNTBLANK(H551:I551)=0, IF(SUMPRODUCT(COUNTIF(H551:I551,KeywordsForIncomplete))&gt;0, "No", "Yes"),"No"),"")</f>
        <v>Yes</v>
      </c>
    </row>
    <row r="552" spans="1:12" outlineLevel="2" x14ac:dyDescent="0.2">
      <c r="A552" t="s">
        <v>270</v>
      </c>
      <c r="B552" t="s">
        <v>2233</v>
      </c>
      <c r="C552" t="s">
        <v>8405</v>
      </c>
      <c r="D552" t="s">
        <v>17</v>
      </c>
      <c r="E552" t="s">
        <v>22</v>
      </c>
      <c r="F552" t="s">
        <v>10323</v>
      </c>
      <c r="G552" t="s">
        <v>19</v>
      </c>
      <c r="H552" t="s">
        <v>8402</v>
      </c>
      <c r="I552" t="s">
        <v>8406</v>
      </c>
      <c r="J552" t="s">
        <v>8407</v>
      </c>
      <c r="K552" t="s">
        <v>8</v>
      </c>
      <c r="L552" t="str">
        <f>IF(B552&lt;&gt;"",IF(COUNTBLANK(H552:I552)=0, IF(SUMPRODUCT(COUNTIF(H552:I552,KeywordsForIncomplete))&gt;0, "No", "Yes"),"No"),"")</f>
        <v>Yes</v>
      </c>
    </row>
    <row r="553" spans="1:12" outlineLevel="2" x14ac:dyDescent="0.2">
      <c r="A553" t="s">
        <v>270</v>
      </c>
      <c r="B553" t="s">
        <v>2233</v>
      </c>
      <c r="C553" t="s">
        <v>8408</v>
      </c>
      <c r="D553" t="s">
        <v>17</v>
      </c>
      <c r="E553" t="s">
        <v>22</v>
      </c>
      <c r="F553" t="s">
        <v>10323</v>
      </c>
      <c r="G553" t="s">
        <v>19</v>
      </c>
      <c r="H553" t="s">
        <v>265</v>
      </c>
      <c r="I553" t="s">
        <v>8409</v>
      </c>
      <c r="J553" t="s">
        <v>8410</v>
      </c>
      <c r="K553" t="s">
        <v>8411</v>
      </c>
      <c r="L553" t="str">
        <f>IF(B553&lt;&gt;"",IF(COUNTBLANK(H553:I553)=0, IF(SUMPRODUCT(COUNTIF(H553:I553,KeywordsForIncomplete))&gt;0, "No", "Yes"),"No"),"")</f>
        <v>Yes</v>
      </c>
    </row>
    <row r="554" spans="1:12" hidden="1" outlineLevel="2" x14ac:dyDescent="0.2">
      <c r="A554" t="s">
        <v>270</v>
      </c>
      <c r="B554" t="s">
        <v>1947</v>
      </c>
      <c r="C554" t="s">
        <v>1946</v>
      </c>
      <c r="D554" t="s">
        <v>7</v>
      </c>
      <c r="E554" t="s">
        <v>8</v>
      </c>
      <c r="F554" t="s">
        <v>10323</v>
      </c>
      <c r="G554" t="s">
        <v>9</v>
      </c>
      <c r="H554" t="s">
        <v>366</v>
      </c>
      <c r="I554" t="s">
        <v>1948</v>
      </c>
      <c r="J554" t="s">
        <v>1949</v>
      </c>
      <c r="K554" t="s">
        <v>1950</v>
      </c>
    </row>
    <row r="555" spans="1:12" hidden="1" outlineLevel="2" x14ac:dyDescent="0.2">
      <c r="A555" t="s">
        <v>270</v>
      </c>
      <c r="B555" t="s">
        <v>1891</v>
      </c>
      <c r="C555" t="s">
        <v>1890</v>
      </c>
      <c r="D555" t="s">
        <v>7</v>
      </c>
      <c r="E555" t="s">
        <v>8</v>
      </c>
      <c r="F555" t="s">
        <v>10323</v>
      </c>
      <c r="G555" t="s">
        <v>9</v>
      </c>
      <c r="H555" t="s">
        <v>11</v>
      </c>
      <c r="I555" t="s">
        <v>1892</v>
      </c>
      <c r="J555" t="s">
        <v>1893</v>
      </c>
      <c r="K555" t="s">
        <v>1894</v>
      </c>
    </row>
    <row r="556" spans="1:12" hidden="1" outlineLevel="2" x14ac:dyDescent="0.2">
      <c r="A556" t="s">
        <v>270</v>
      </c>
      <c r="B556" t="s">
        <v>1999</v>
      </c>
      <c r="C556" t="s">
        <v>1998</v>
      </c>
      <c r="D556" t="s">
        <v>7</v>
      </c>
      <c r="E556" t="s">
        <v>8</v>
      </c>
      <c r="F556" t="s">
        <v>10323</v>
      </c>
      <c r="G556" t="s">
        <v>9</v>
      </c>
      <c r="H556" t="s">
        <v>366</v>
      </c>
      <c r="I556" t="s">
        <v>2000</v>
      </c>
      <c r="J556" t="s">
        <v>2001</v>
      </c>
      <c r="K556" t="s">
        <v>2002</v>
      </c>
    </row>
    <row r="557" spans="1:12" outlineLevel="2" x14ac:dyDescent="0.2">
      <c r="A557" t="s">
        <v>270</v>
      </c>
      <c r="B557" t="s">
        <v>8395</v>
      </c>
      <c r="C557" t="s">
        <v>8394</v>
      </c>
      <c r="D557" t="s">
        <v>17</v>
      </c>
      <c r="E557" t="s">
        <v>22</v>
      </c>
      <c r="F557" t="s">
        <v>10323</v>
      </c>
      <c r="G557" t="s">
        <v>19</v>
      </c>
      <c r="H557" t="s">
        <v>301</v>
      </c>
      <c r="I557" t="s">
        <v>8</v>
      </c>
      <c r="J557" t="s">
        <v>283</v>
      </c>
      <c r="K557" t="s">
        <v>8396</v>
      </c>
      <c r="L557" t="str">
        <f>IF(B557&lt;&gt;"",IF(COUNTBLANK(H557:I557)=0, IF(SUMPRODUCT(COUNTIF(H557:I557,KeywordsForIncomplete))&gt;0, "No", "Yes"),"No"),"")</f>
        <v>No</v>
      </c>
    </row>
    <row r="558" spans="1:12" outlineLevel="2" x14ac:dyDescent="0.2">
      <c r="A558" t="s">
        <v>270</v>
      </c>
      <c r="B558" t="s">
        <v>8395</v>
      </c>
      <c r="C558" t="s">
        <v>8397</v>
      </c>
      <c r="D558" t="s">
        <v>17</v>
      </c>
      <c r="E558" t="s">
        <v>22</v>
      </c>
      <c r="F558" t="s">
        <v>10323</v>
      </c>
      <c r="G558" t="s">
        <v>19</v>
      </c>
      <c r="H558" t="s">
        <v>301</v>
      </c>
      <c r="I558" t="s">
        <v>8</v>
      </c>
      <c r="J558" t="s">
        <v>283</v>
      </c>
      <c r="K558" t="s">
        <v>8398</v>
      </c>
      <c r="L558" t="str">
        <f>IF(B558&lt;&gt;"",IF(COUNTBLANK(H558:I558)=0, IF(SUMPRODUCT(COUNTIF(H558:I558,KeywordsForIncomplete))&gt;0, "No", "Yes"),"No"),"")</f>
        <v>No</v>
      </c>
    </row>
    <row r="559" spans="1:12" outlineLevel="2" x14ac:dyDescent="0.2">
      <c r="A559" t="s">
        <v>270</v>
      </c>
      <c r="B559" t="s">
        <v>8395</v>
      </c>
      <c r="C559" t="s">
        <v>8399</v>
      </c>
      <c r="D559" t="s">
        <v>17</v>
      </c>
      <c r="E559" t="s">
        <v>22</v>
      </c>
      <c r="F559" t="s">
        <v>10323</v>
      </c>
      <c r="G559" t="s">
        <v>19</v>
      </c>
      <c r="H559" t="s">
        <v>301</v>
      </c>
      <c r="I559" t="s">
        <v>8</v>
      </c>
      <c r="J559" t="s">
        <v>283</v>
      </c>
      <c r="K559" t="s">
        <v>8400</v>
      </c>
      <c r="L559" t="str">
        <f>IF(B559&lt;&gt;"",IF(COUNTBLANK(H559:I559)=0, IF(SUMPRODUCT(COUNTIF(H559:I559,KeywordsForIncomplete))&gt;0, "No", "Yes"),"No"),"")</f>
        <v>No</v>
      </c>
    </row>
    <row r="560" spans="1:12" hidden="1" outlineLevel="2" x14ac:dyDescent="0.2">
      <c r="A560" t="s">
        <v>270</v>
      </c>
      <c r="B560" t="s">
        <v>2004</v>
      </c>
      <c r="C560" t="s">
        <v>2003</v>
      </c>
      <c r="D560" t="s">
        <v>7</v>
      </c>
      <c r="E560" t="s">
        <v>8</v>
      </c>
      <c r="F560" t="s">
        <v>10323</v>
      </c>
      <c r="G560" t="s">
        <v>9</v>
      </c>
      <c r="H560" t="s">
        <v>366</v>
      </c>
      <c r="I560" t="s">
        <v>2005</v>
      </c>
      <c r="J560" t="s">
        <v>2006</v>
      </c>
      <c r="K560" t="s">
        <v>2007</v>
      </c>
    </row>
    <row r="561" spans="1:12" hidden="1" outlineLevel="2" x14ac:dyDescent="0.2">
      <c r="A561" t="s">
        <v>270</v>
      </c>
      <c r="B561" t="s">
        <v>1896</v>
      </c>
      <c r="C561" t="s">
        <v>1895</v>
      </c>
      <c r="D561" t="s">
        <v>7</v>
      </c>
      <c r="E561" t="s">
        <v>8</v>
      </c>
      <c r="F561" t="s">
        <v>10323</v>
      </c>
      <c r="G561" t="s">
        <v>9</v>
      </c>
      <c r="H561" t="s">
        <v>11</v>
      </c>
      <c r="I561" t="s">
        <v>1897</v>
      </c>
      <c r="J561" t="s">
        <v>1898</v>
      </c>
      <c r="K561" t="s">
        <v>1899</v>
      </c>
    </row>
    <row r="562" spans="1:12" outlineLevel="2" x14ac:dyDescent="0.2">
      <c r="A562" t="s">
        <v>270</v>
      </c>
      <c r="B562" t="s">
        <v>3135</v>
      </c>
      <c r="C562" t="s">
        <v>3134</v>
      </c>
      <c r="D562" t="s">
        <v>17</v>
      </c>
      <c r="E562" t="s">
        <v>18</v>
      </c>
      <c r="F562" t="s">
        <v>10326</v>
      </c>
      <c r="G562" t="s">
        <v>19</v>
      </c>
      <c r="H562" t="s">
        <v>8</v>
      </c>
      <c r="I562" t="s">
        <v>8</v>
      </c>
      <c r="J562" t="s">
        <v>8</v>
      </c>
      <c r="K562" t="s">
        <v>8</v>
      </c>
      <c r="L562" t="str">
        <f>IF(B562&lt;&gt;"",IF(COUNTBLANK(H562:I562)=0, IF(SUMPRODUCT(COUNTIF(H562:I562,KeywordsForIncomplete))&gt;0, "No", "Yes"),"No"),"")</f>
        <v>No</v>
      </c>
    </row>
    <row r="563" spans="1:12" outlineLevel="2" x14ac:dyDescent="0.2">
      <c r="A563" t="s">
        <v>270</v>
      </c>
      <c r="B563" t="s">
        <v>8413</v>
      </c>
      <c r="C563" t="s">
        <v>8412</v>
      </c>
      <c r="D563" t="s">
        <v>17</v>
      </c>
      <c r="E563" t="s">
        <v>113</v>
      </c>
      <c r="F563" t="s">
        <v>10323</v>
      </c>
      <c r="G563" t="s">
        <v>19</v>
      </c>
      <c r="H563" t="s">
        <v>3027</v>
      </c>
      <c r="I563" t="s">
        <v>8414</v>
      </c>
      <c r="J563" t="s">
        <v>8415</v>
      </c>
      <c r="K563" t="s">
        <v>8416</v>
      </c>
      <c r="L563" t="str">
        <f>IF(B563&lt;&gt;"",IF(COUNTBLANK(H563:I563)=0, IF(SUMPRODUCT(COUNTIF(H563:I563,KeywordsForIncomplete))&gt;0, "No", "Yes"),"No"),"")</f>
        <v>Yes</v>
      </c>
    </row>
    <row r="564" spans="1:12" outlineLevel="2" x14ac:dyDescent="0.2">
      <c r="A564" t="s">
        <v>270</v>
      </c>
      <c r="B564" t="s">
        <v>8413</v>
      </c>
      <c r="C564" t="s">
        <v>8417</v>
      </c>
      <c r="D564" t="s">
        <v>17</v>
      </c>
      <c r="E564" t="s">
        <v>22</v>
      </c>
      <c r="F564" t="s">
        <v>10323</v>
      </c>
      <c r="G564" t="s">
        <v>19</v>
      </c>
      <c r="H564" t="s">
        <v>2871</v>
      </c>
      <c r="I564" t="s">
        <v>8418</v>
      </c>
      <c r="J564" t="s">
        <v>8419</v>
      </c>
      <c r="K564" t="s">
        <v>8</v>
      </c>
      <c r="L564" t="str">
        <f>IF(B564&lt;&gt;"",IF(COUNTBLANK(H564:I564)=0, IF(SUMPRODUCT(COUNTIF(H564:I564,KeywordsForIncomplete))&gt;0, "No", "Yes"),"No"),"")</f>
        <v>Yes</v>
      </c>
    </row>
    <row r="565" spans="1:12" outlineLevel="2" x14ac:dyDescent="0.2">
      <c r="A565" t="s">
        <v>270</v>
      </c>
      <c r="B565" t="s">
        <v>8413</v>
      </c>
      <c r="C565" t="s">
        <v>8420</v>
      </c>
      <c r="D565" t="s">
        <v>17</v>
      </c>
      <c r="E565" t="s">
        <v>22</v>
      </c>
      <c r="F565" t="s">
        <v>10323</v>
      </c>
      <c r="G565" t="s">
        <v>19</v>
      </c>
      <c r="H565" t="s">
        <v>2871</v>
      </c>
      <c r="I565" t="s">
        <v>8421</v>
      </c>
      <c r="J565" t="s">
        <v>8422</v>
      </c>
      <c r="K565" t="s">
        <v>8</v>
      </c>
      <c r="L565" t="str">
        <f>IF(B565&lt;&gt;"",IF(COUNTBLANK(H565:I565)=0, IF(SUMPRODUCT(COUNTIF(H565:I565,KeywordsForIncomplete))&gt;0, "No", "Yes"),"No"),"")</f>
        <v>Yes</v>
      </c>
    </row>
    <row r="566" spans="1:12" outlineLevel="2" x14ac:dyDescent="0.2">
      <c r="A566" t="s">
        <v>270</v>
      </c>
      <c r="B566" t="s">
        <v>8413</v>
      </c>
      <c r="C566" t="s">
        <v>8423</v>
      </c>
      <c r="D566" t="s">
        <v>17</v>
      </c>
      <c r="E566" t="s">
        <v>22</v>
      </c>
      <c r="F566" t="s">
        <v>10323</v>
      </c>
      <c r="G566" t="s">
        <v>19</v>
      </c>
      <c r="H566" t="s">
        <v>2871</v>
      </c>
      <c r="I566" t="s">
        <v>8424</v>
      </c>
      <c r="J566" t="s">
        <v>8425</v>
      </c>
      <c r="K566" t="s">
        <v>8</v>
      </c>
      <c r="L566" t="str">
        <f>IF(B566&lt;&gt;"",IF(COUNTBLANK(H566:I566)=0, IF(SUMPRODUCT(COUNTIF(H566:I566,KeywordsForIncomplete))&gt;0, "No", "Yes"),"No"),"")</f>
        <v>Yes</v>
      </c>
    </row>
    <row r="567" spans="1:12" hidden="1" outlineLevel="2" x14ac:dyDescent="0.2">
      <c r="A567" t="s">
        <v>270</v>
      </c>
      <c r="B567" t="s">
        <v>1876</v>
      </c>
      <c r="C567" t="s">
        <v>1875</v>
      </c>
      <c r="D567" t="s">
        <v>7</v>
      </c>
      <c r="E567" t="s">
        <v>8</v>
      </c>
      <c r="F567" t="s">
        <v>10323</v>
      </c>
      <c r="G567" t="s">
        <v>9</v>
      </c>
      <c r="H567" t="s">
        <v>16</v>
      </c>
      <c r="I567" t="s">
        <v>1877</v>
      </c>
      <c r="K567" t="s">
        <v>1878</v>
      </c>
    </row>
    <row r="568" spans="1:12" outlineLevel="2" x14ac:dyDescent="0.2">
      <c r="A568" t="s">
        <v>270</v>
      </c>
      <c r="B568" t="s">
        <v>271</v>
      </c>
      <c r="C568" t="s">
        <v>269</v>
      </c>
      <c r="D568" t="s">
        <v>17</v>
      </c>
      <c r="E568" t="s">
        <v>22</v>
      </c>
      <c r="F568" t="s">
        <v>10323</v>
      </c>
      <c r="G568" t="s">
        <v>19</v>
      </c>
      <c r="H568" t="s">
        <v>255</v>
      </c>
      <c r="I568" t="s">
        <v>272</v>
      </c>
      <c r="J568" t="s">
        <v>273</v>
      </c>
      <c r="K568" t="s">
        <v>274</v>
      </c>
      <c r="L568" t="str">
        <f>IF(B568&lt;&gt;"",IF(COUNTBLANK(H568:I568)=0, IF(SUMPRODUCT(COUNTIF(H568:I568,KeywordsForIncomplete))&gt;0, "No", "Yes"),"No"),"")</f>
        <v>Yes</v>
      </c>
    </row>
    <row r="569" spans="1:12" outlineLevel="2" x14ac:dyDescent="0.2">
      <c r="A569" t="s">
        <v>270</v>
      </c>
      <c r="B569" t="s">
        <v>271</v>
      </c>
      <c r="C569" t="s">
        <v>2266</v>
      </c>
      <c r="D569" t="s">
        <v>67</v>
      </c>
      <c r="E569" t="s">
        <v>8</v>
      </c>
      <c r="F569" t="s">
        <v>10326</v>
      </c>
      <c r="G569" t="s">
        <v>277</v>
      </c>
      <c r="H569" t="s">
        <v>8</v>
      </c>
      <c r="I569" t="s">
        <v>8</v>
      </c>
      <c r="J569" t="s">
        <v>8</v>
      </c>
      <c r="K569" t="s">
        <v>8</v>
      </c>
      <c r="L569" t="str">
        <f>IF(B569&lt;&gt;"",IF(COUNTBLANK(H569:I569)=0, IF(SUMPRODUCT(COUNTIF(H569:I569,KeywordsForIncomplete))&gt;0, "No", "Yes"),"No"),"")</f>
        <v>No</v>
      </c>
    </row>
    <row r="570" spans="1:12" outlineLevel="2" x14ac:dyDescent="0.2">
      <c r="A570" t="s">
        <v>270</v>
      </c>
      <c r="B570" t="s">
        <v>271</v>
      </c>
      <c r="C570" t="s">
        <v>7562</v>
      </c>
      <c r="D570" t="s">
        <v>17</v>
      </c>
      <c r="E570" t="s">
        <v>84</v>
      </c>
      <c r="F570" t="s">
        <v>10323</v>
      </c>
      <c r="G570" t="s">
        <v>85</v>
      </c>
      <c r="H570" t="s">
        <v>1316</v>
      </c>
      <c r="I570" t="s">
        <v>7563</v>
      </c>
      <c r="J570" t="s">
        <v>7564</v>
      </c>
      <c r="K570" t="s">
        <v>7565</v>
      </c>
      <c r="L570" t="str">
        <f>IF(B570&lt;&gt;"",IF(COUNTBLANK(H570:I570)=0, IF(SUMPRODUCT(COUNTIF(H570:I570,KeywordsForIncomplete))&gt;0, "No", "Yes"),"No"),"")</f>
        <v>Yes</v>
      </c>
    </row>
    <row r="571" spans="1:12" hidden="1" outlineLevel="2" x14ac:dyDescent="0.2">
      <c r="A571" t="s">
        <v>270</v>
      </c>
      <c r="B571" t="s">
        <v>9193</v>
      </c>
      <c r="C571" t="s">
        <v>9190</v>
      </c>
      <c r="D571" t="s">
        <v>9191</v>
      </c>
      <c r="E571" t="s">
        <v>8</v>
      </c>
      <c r="F571" t="s">
        <v>10323</v>
      </c>
      <c r="G571" t="s">
        <v>9192</v>
      </c>
      <c r="H571" t="s">
        <v>8</v>
      </c>
      <c r="I571" t="s">
        <v>8</v>
      </c>
      <c r="J571" t="s">
        <v>8</v>
      </c>
      <c r="K571" t="s">
        <v>8</v>
      </c>
    </row>
    <row r="572" spans="1:12" ht="15" outlineLevel="1" x14ac:dyDescent="0.25">
      <c r="A572" s="2" t="s">
        <v>10330</v>
      </c>
      <c r="C572">
        <f>SUBTOTAL(3,C485:C571)</f>
        <v>53</v>
      </c>
      <c r="L572" t="str">
        <f>IF(B572&lt;&gt;"",IF(COUNTBLANK(H572:I572)=0, IF(SUMPRODUCT(COUNTIF(H572:I572,KeywordsForIncomplete))&gt;0, "No", "Yes"),"No"),"")</f>
        <v/>
      </c>
    </row>
    <row r="573" spans="1:12" hidden="1" outlineLevel="2" x14ac:dyDescent="0.2">
      <c r="A573" t="s">
        <v>86</v>
      </c>
      <c r="B573" t="s">
        <v>2817</v>
      </c>
      <c r="C573" t="s">
        <v>2816</v>
      </c>
      <c r="D573" t="s">
        <v>7</v>
      </c>
      <c r="E573" t="s">
        <v>8</v>
      </c>
      <c r="F573" t="s">
        <v>10323</v>
      </c>
      <c r="G573" t="s">
        <v>9</v>
      </c>
      <c r="H573" t="s">
        <v>366</v>
      </c>
      <c r="I573" t="s">
        <v>2818</v>
      </c>
      <c r="J573" t="s">
        <v>2819</v>
      </c>
      <c r="K573" t="s">
        <v>2820</v>
      </c>
    </row>
    <row r="574" spans="1:12" hidden="1" outlineLevel="2" x14ac:dyDescent="0.2">
      <c r="A574" t="s">
        <v>86</v>
      </c>
      <c r="B574" t="s">
        <v>2817</v>
      </c>
      <c r="C574" t="s">
        <v>2821</v>
      </c>
      <c r="D574" t="s">
        <v>7</v>
      </c>
      <c r="E574" t="s">
        <v>8</v>
      </c>
      <c r="F574" t="s">
        <v>10323</v>
      </c>
      <c r="G574" t="s">
        <v>9</v>
      </c>
      <c r="H574" t="s">
        <v>366</v>
      </c>
      <c r="I574" t="s">
        <v>2822</v>
      </c>
      <c r="J574" t="s">
        <v>2823</v>
      </c>
      <c r="K574" t="s">
        <v>2824</v>
      </c>
    </row>
    <row r="575" spans="1:12" outlineLevel="2" x14ac:dyDescent="0.2">
      <c r="A575" t="s">
        <v>86</v>
      </c>
      <c r="B575" t="s">
        <v>2817</v>
      </c>
      <c r="C575" t="s">
        <v>4848</v>
      </c>
      <c r="D575" t="s">
        <v>17</v>
      </c>
      <c r="E575" t="s">
        <v>84</v>
      </c>
      <c r="F575" t="s">
        <v>10325</v>
      </c>
      <c r="G575" t="s">
        <v>85</v>
      </c>
      <c r="H575" t="s">
        <v>4794</v>
      </c>
      <c r="I575" t="s">
        <v>4849</v>
      </c>
      <c r="J575" t="s">
        <v>4850</v>
      </c>
      <c r="K575" t="s">
        <v>4851</v>
      </c>
      <c r="L575" t="str">
        <f t="shared" ref="L575:L611" si="15">IF(B575&lt;&gt;"",IF(COUNTBLANK(H575:I575)=0, IF(SUMPRODUCT(COUNTIF(H575:I575,KeywordsForIncomplete))&gt;0, "No", "Yes"),"No"),"")</f>
        <v>Yes</v>
      </c>
    </row>
    <row r="576" spans="1:12" outlineLevel="2" x14ac:dyDescent="0.2">
      <c r="A576" t="s">
        <v>86</v>
      </c>
      <c r="B576" t="s">
        <v>8988</v>
      </c>
      <c r="C576" t="s">
        <v>8987</v>
      </c>
      <c r="D576" t="s">
        <v>17</v>
      </c>
      <c r="E576" t="s">
        <v>22</v>
      </c>
      <c r="F576" t="s">
        <v>10323</v>
      </c>
      <c r="G576" t="s">
        <v>115</v>
      </c>
      <c r="H576" t="s">
        <v>1653</v>
      </c>
      <c r="I576" t="s">
        <v>8989</v>
      </c>
      <c r="J576" t="s">
        <v>8990</v>
      </c>
      <c r="K576" t="s">
        <v>8991</v>
      </c>
      <c r="L576" t="str">
        <f t="shared" si="15"/>
        <v>Yes</v>
      </c>
    </row>
    <row r="577" spans="1:12" outlineLevel="2" x14ac:dyDescent="0.2">
      <c r="A577" t="s">
        <v>86</v>
      </c>
      <c r="B577" t="s">
        <v>10133</v>
      </c>
      <c r="C577" t="s">
        <v>10132</v>
      </c>
      <c r="D577" t="s">
        <v>17</v>
      </c>
      <c r="E577" t="s">
        <v>317</v>
      </c>
      <c r="F577" t="s">
        <v>10323</v>
      </c>
      <c r="G577" t="s">
        <v>80</v>
      </c>
      <c r="H577" t="s">
        <v>8</v>
      </c>
      <c r="I577" t="s">
        <v>8</v>
      </c>
      <c r="J577" t="s">
        <v>8</v>
      </c>
      <c r="K577" t="s">
        <v>8</v>
      </c>
      <c r="L577" t="str">
        <f t="shared" si="15"/>
        <v>No</v>
      </c>
    </row>
    <row r="578" spans="1:12" outlineLevel="2" x14ac:dyDescent="0.2">
      <c r="A578" t="s">
        <v>86</v>
      </c>
      <c r="B578" t="s">
        <v>10133</v>
      </c>
      <c r="C578" t="s">
        <v>10211</v>
      </c>
      <c r="D578" t="s">
        <v>317</v>
      </c>
      <c r="E578" t="s">
        <v>318</v>
      </c>
      <c r="F578" t="s">
        <v>10323</v>
      </c>
      <c r="G578" t="s">
        <v>80</v>
      </c>
      <c r="H578" t="s">
        <v>8</v>
      </c>
      <c r="I578" t="s">
        <v>8</v>
      </c>
      <c r="J578" t="s">
        <v>8</v>
      </c>
      <c r="K578" t="s">
        <v>8</v>
      </c>
      <c r="L578" t="str">
        <f t="shared" si="15"/>
        <v>No</v>
      </c>
    </row>
    <row r="579" spans="1:12" outlineLevel="2" x14ac:dyDescent="0.2">
      <c r="A579" t="s">
        <v>86</v>
      </c>
      <c r="B579" t="s">
        <v>87</v>
      </c>
      <c r="C579" t="s">
        <v>83</v>
      </c>
      <c r="D579" t="s">
        <v>17</v>
      </c>
      <c r="E579" t="s">
        <v>84</v>
      </c>
      <c r="F579" t="s">
        <v>10323</v>
      </c>
      <c r="G579" t="s">
        <v>85</v>
      </c>
      <c r="H579" t="s">
        <v>88</v>
      </c>
      <c r="I579" t="s">
        <v>41</v>
      </c>
      <c r="J579" t="s">
        <v>89</v>
      </c>
      <c r="K579" t="s">
        <v>90</v>
      </c>
      <c r="L579" t="str">
        <f t="shared" si="15"/>
        <v>No</v>
      </c>
    </row>
    <row r="580" spans="1:12" outlineLevel="2" x14ac:dyDescent="0.2">
      <c r="A580" t="s">
        <v>86</v>
      </c>
      <c r="B580" t="s">
        <v>87</v>
      </c>
      <c r="C580" t="s">
        <v>248</v>
      </c>
      <c r="D580" t="s">
        <v>67</v>
      </c>
      <c r="E580" t="s">
        <v>232</v>
      </c>
      <c r="F580" t="s">
        <v>10323</v>
      </c>
      <c r="G580" t="s">
        <v>249</v>
      </c>
      <c r="H580" t="s">
        <v>41</v>
      </c>
      <c r="I580" t="s">
        <v>41</v>
      </c>
      <c r="J580" t="s">
        <v>250</v>
      </c>
      <c r="K580" t="s">
        <v>251</v>
      </c>
      <c r="L580" t="str">
        <f t="shared" si="15"/>
        <v>No</v>
      </c>
    </row>
    <row r="581" spans="1:12" outlineLevel="2" x14ac:dyDescent="0.2">
      <c r="A581" t="s">
        <v>86</v>
      </c>
      <c r="B581" t="s">
        <v>87</v>
      </c>
      <c r="C581" t="s">
        <v>330</v>
      </c>
      <c r="D581" t="s">
        <v>67</v>
      </c>
      <c r="E581" t="s">
        <v>232</v>
      </c>
      <c r="F581" t="s">
        <v>10323</v>
      </c>
      <c r="G581" t="s">
        <v>249</v>
      </c>
      <c r="H581" t="s">
        <v>331</v>
      </c>
      <c r="I581" t="s">
        <v>331</v>
      </c>
      <c r="J581" t="s">
        <v>8</v>
      </c>
      <c r="K581" t="s">
        <v>8</v>
      </c>
      <c r="L581" t="str">
        <f t="shared" si="15"/>
        <v>No</v>
      </c>
    </row>
    <row r="582" spans="1:12" outlineLevel="2" x14ac:dyDescent="0.2">
      <c r="A582" t="s">
        <v>86</v>
      </c>
      <c r="B582" t="s">
        <v>87</v>
      </c>
      <c r="C582" t="s">
        <v>1831</v>
      </c>
      <c r="D582" t="s">
        <v>67</v>
      </c>
      <c r="E582" t="s">
        <v>232</v>
      </c>
      <c r="F582" t="s">
        <v>10323</v>
      </c>
      <c r="G582" t="s">
        <v>249</v>
      </c>
      <c r="H582" t="s">
        <v>331</v>
      </c>
      <c r="I582" t="s">
        <v>331</v>
      </c>
      <c r="J582" t="s">
        <v>8</v>
      </c>
      <c r="K582" t="s">
        <v>1832</v>
      </c>
      <c r="L582" t="str">
        <f t="shared" si="15"/>
        <v>No</v>
      </c>
    </row>
    <row r="583" spans="1:12" outlineLevel="2" x14ac:dyDescent="0.2">
      <c r="A583" t="s">
        <v>86</v>
      </c>
      <c r="B583" t="s">
        <v>87</v>
      </c>
      <c r="C583" t="s">
        <v>1833</v>
      </c>
      <c r="D583" t="s">
        <v>67</v>
      </c>
      <c r="E583" t="s">
        <v>72</v>
      </c>
      <c r="F583" t="s">
        <v>10323</v>
      </c>
      <c r="G583" t="s">
        <v>249</v>
      </c>
      <c r="H583" t="s">
        <v>331</v>
      </c>
      <c r="I583" t="s">
        <v>331</v>
      </c>
      <c r="J583" t="s">
        <v>8</v>
      </c>
      <c r="K583" t="s">
        <v>1834</v>
      </c>
      <c r="L583" t="str">
        <f t="shared" si="15"/>
        <v>No</v>
      </c>
    </row>
    <row r="584" spans="1:12" outlineLevel="2" x14ac:dyDescent="0.2">
      <c r="A584" t="s">
        <v>86</v>
      </c>
      <c r="B584" t="s">
        <v>87</v>
      </c>
      <c r="C584" t="s">
        <v>2825</v>
      </c>
      <c r="D584" t="s">
        <v>67</v>
      </c>
      <c r="E584" t="s">
        <v>68</v>
      </c>
      <c r="F584" t="s">
        <v>10323</v>
      </c>
      <c r="G584" t="s">
        <v>277</v>
      </c>
      <c r="H584" t="s">
        <v>1368</v>
      </c>
      <c r="I584" t="s">
        <v>2826</v>
      </c>
      <c r="J584" t="s">
        <v>2827</v>
      </c>
      <c r="K584" t="s">
        <v>2828</v>
      </c>
      <c r="L584" t="str">
        <f t="shared" si="15"/>
        <v>Yes</v>
      </c>
    </row>
    <row r="585" spans="1:12" outlineLevel="2" x14ac:dyDescent="0.2">
      <c r="A585" t="s">
        <v>86</v>
      </c>
      <c r="B585" t="s">
        <v>87</v>
      </c>
      <c r="C585" t="s">
        <v>2829</v>
      </c>
      <c r="D585" t="s">
        <v>17</v>
      </c>
      <c r="E585" t="s">
        <v>22</v>
      </c>
      <c r="F585" t="s">
        <v>10323</v>
      </c>
      <c r="G585" t="s">
        <v>19</v>
      </c>
      <c r="H585" t="s">
        <v>1674</v>
      </c>
      <c r="I585" t="s">
        <v>2830</v>
      </c>
      <c r="J585" t="s">
        <v>2831</v>
      </c>
      <c r="K585" t="s">
        <v>8</v>
      </c>
      <c r="L585" t="str">
        <f t="shared" si="15"/>
        <v>Yes</v>
      </c>
    </row>
    <row r="586" spans="1:12" outlineLevel="2" x14ac:dyDescent="0.2">
      <c r="A586" t="s">
        <v>86</v>
      </c>
      <c r="B586" t="s">
        <v>87</v>
      </c>
      <c r="C586" t="s">
        <v>2832</v>
      </c>
      <c r="D586" t="s">
        <v>17</v>
      </c>
      <c r="E586" t="s">
        <v>22</v>
      </c>
      <c r="F586" t="s">
        <v>10323</v>
      </c>
      <c r="G586" t="s">
        <v>19</v>
      </c>
      <c r="H586" t="s">
        <v>2833</v>
      </c>
      <c r="I586" t="s">
        <v>8</v>
      </c>
      <c r="J586" t="s">
        <v>283</v>
      </c>
      <c r="K586" t="s">
        <v>2834</v>
      </c>
      <c r="L586" t="str">
        <f t="shared" si="15"/>
        <v>No</v>
      </c>
    </row>
    <row r="587" spans="1:12" outlineLevel="2" x14ac:dyDescent="0.2">
      <c r="A587" t="s">
        <v>86</v>
      </c>
      <c r="B587" t="s">
        <v>87</v>
      </c>
      <c r="C587" t="s">
        <v>2835</v>
      </c>
      <c r="D587" t="s">
        <v>17</v>
      </c>
      <c r="E587" t="s">
        <v>22</v>
      </c>
      <c r="F587" t="s">
        <v>10323</v>
      </c>
      <c r="G587" t="s">
        <v>19</v>
      </c>
      <c r="H587" t="s">
        <v>2833</v>
      </c>
      <c r="I587" t="s">
        <v>8</v>
      </c>
      <c r="J587" t="s">
        <v>283</v>
      </c>
      <c r="K587" t="s">
        <v>2836</v>
      </c>
      <c r="L587" t="str">
        <f t="shared" si="15"/>
        <v>No</v>
      </c>
    </row>
    <row r="588" spans="1:12" outlineLevel="2" x14ac:dyDescent="0.2">
      <c r="A588" t="s">
        <v>86</v>
      </c>
      <c r="B588" t="s">
        <v>87</v>
      </c>
      <c r="C588" t="s">
        <v>2837</v>
      </c>
      <c r="D588" t="s">
        <v>17</v>
      </c>
      <c r="E588" t="s">
        <v>22</v>
      </c>
      <c r="F588" t="s">
        <v>10323</v>
      </c>
      <c r="G588" t="s">
        <v>19</v>
      </c>
      <c r="H588" t="s">
        <v>2838</v>
      </c>
      <c r="I588" t="s">
        <v>2839</v>
      </c>
      <c r="J588" t="s">
        <v>2840</v>
      </c>
      <c r="K588" t="s">
        <v>8</v>
      </c>
      <c r="L588" t="str">
        <f t="shared" si="15"/>
        <v>Yes</v>
      </c>
    </row>
    <row r="589" spans="1:12" outlineLevel="2" x14ac:dyDescent="0.2">
      <c r="A589" t="s">
        <v>86</v>
      </c>
      <c r="B589" t="s">
        <v>87</v>
      </c>
      <c r="C589" t="s">
        <v>2841</v>
      </c>
      <c r="D589" t="s">
        <v>17</v>
      </c>
      <c r="E589" t="s">
        <v>22</v>
      </c>
      <c r="F589" t="s">
        <v>10323</v>
      </c>
      <c r="G589" t="s">
        <v>19</v>
      </c>
      <c r="H589" t="s">
        <v>2842</v>
      </c>
      <c r="I589" t="s">
        <v>2843</v>
      </c>
      <c r="J589" t="s">
        <v>2844</v>
      </c>
      <c r="K589" t="s">
        <v>2845</v>
      </c>
      <c r="L589" t="str">
        <f t="shared" si="15"/>
        <v>Yes</v>
      </c>
    </row>
    <row r="590" spans="1:12" outlineLevel="2" x14ac:dyDescent="0.2">
      <c r="A590" t="s">
        <v>86</v>
      </c>
      <c r="B590" t="s">
        <v>87</v>
      </c>
      <c r="C590" t="s">
        <v>2846</v>
      </c>
      <c r="D590" t="s">
        <v>67</v>
      </c>
      <c r="E590" t="s">
        <v>68</v>
      </c>
      <c r="F590" t="s">
        <v>10323</v>
      </c>
      <c r="G590" t="s">
        <v>277</v>
      </c>
      <c r="H590" t="s">
        <v>1434</v>
      </c>
      <c r="I590" t="s">
        <v>2847</v>
      </c>
      <c r="J590" t="s">
        <v>2848</v>
      </c>
      <c r="K590" t="s">
        <v>2849</v>
      </c>
      <c r="L590" t="str">
        <f t="shared" si="15"/>
        <v>Yes</v>
      </c>
    </row>
    <row r="591" spans="1:12" outlineLevel="2" x14ac:dyDescent="0.2">
      <c r="A591" t="s">
        <v>86</v>
      </c>
      <c r="B591" t="s">
        <v>87</v>
      </c>
      <c r="C591" t="s">
        <v>2862</v>
      </c>
      <c r="D591" t="s">
        <v>17</v>
      </c>
      <c r="E591" t="s">
        <v>84</v>
      </c>
      <c r="F591" t="s">
        <v>10323</v>
      </c>
      <c r="G591" t="s">
        <v>85</v>
      </c>
      <c r="H591">
        <v>1941</v>
      </c>
      <c r="I591" t="s">
        <v>2863</v>
      </c>
      <c r="J591" t="s">
        <v>2864</v>
      </c>
      <c r="K591" t="s">
        <v>2865</v>
      </c>
      <c r="L591" t="str">
        <f t="shared" si="15"/>
        <v>Yes</v>
      </c>
    </row>
    <row r="592" spans="1:12" outlineLevel="2" x14ac:dyDescent="0.2">
      <c r="A592" t="s">
        <v>86</v>
      </c>
      <c r="B592" t="s">
        <v>87</v>
      </c>
      <c r="C592" t="s">
        <v>2866</v>
      </c>
      <c r="D592" t="s">
        <v>17</v>
      </c>
      <c r="E592" t="s">
        <v>22</v>
      </c>
      <c r="F592" t="s">
        <v>10323</v>
      </c>
      <c r="G592" t="s">
        <v>19</v>
      </c>
      <c r="H592" t="s">
        <v>286</v>
      </c>
      <c r="I592" t="s">
        <v>2867</v>
      </c>
      <c r="J592" t="s">
        <v>2868</v>
      </c>
      <c r="K592" t="s">
        <v>8</v>
      </c>
      <c r="L592" t="str">
        <f t="shared" si="15"/>
        <v>Yes</v>
      </c>
    </row>
    <row r="593" spans="1:12" outlineLevel="2" x14ac:dyDescent="0.2">
      <c r="A593" t="s">
        <v>86</v>
      </c>
      <c r="B593" t="s">
        <v>87</v>
      </c>
      <c r="C593" t="s">
        <v>4284</v>
      </c>
      <c r="D593" t="s">
        <v>67</v>
      </c>
      <c r="E593" t="s">
        <v>232</v>
      </c>
      <c r="F593" t="s">
        <v>10323</v>
      </c>
      <c r="G593" t="s">
        <v>249</v>
      </c>
      <c r="H593" t="s">
        <v>41</v>
      </c>
      <c r="I593" t="s">
        <v>41</v>
      </c>
      <c r="J593" t="s">
        <v>4285</v>
      </c>
      <c r="K593" t="s">
        <v>4286</v>
      </c>
      <c r="L593" t="str">
        <f t="shared" si="15"/>
        <v>No</v>
      </c>
    </row>
    <row r="594" spans="1:12" outlineLevel="2" x14ac:dyDescent="0.2">
      <c r="A594" t="s">
        <v>86</v>
      </c>
      <c r="B594" t="s">
        <v>87</v>
      </c>
      <c r="C594" t="s">
        <v>7401</v>
      </c>
      <c r="D594" t="s">
        <v>17</v>
      </c>
      <c r="E594" t="s">
        <v>84</v>
      </c>
      <c r="F594" t="s">
        <v>10323</v>
      </c>
      <c r="G594" t="s">
        <v>85</v>
      </c>
      <c r="H594" t="s">
        <v>7402</v>
      </c>
      <c r="I594" t="s">
        <v>7403</v>
      </c>
      <c r="J594" t="s">
        <v>7404</v>
      </c>
      <c r="K594" t="s">
        <v>7405</v>
      </c>
      <c r="L594" t="str">
        <f t="shared" si="15"/>
        <v>Yes</v>
      </c>
    </row>
    <row r="595" spans="1:12" outlineLevel="2" x14ac:dyDescent="0.2">
      <c r="A595" t="s">
        <v>86</v>
      </c>
      <c r="B595" t="s">
        <v>87</v>
      </c>
      <c r="C595" t="s">
        <v>7452</v>
      </c>
      <c r="D595" t="s">
        <v>17</v>
      </c>
      <c r="E595" t="s">
        <v>18</v>
      </c>
      <c r="F595" t="s">
        <v>10323</v>
      </c>
      <c r="G595" t="s">
        <v>80</v>
      </c>
      <c r="H595" t="s">
        <v>331</v>
      </c>
      <c r="I595" t="s">
        <v>331</v>
      </c>
      <c r="J595" t="s">
        <v>8</v>
      </c>
      <c r="K595" t="s">
        <v>7453</v>
      </c>
      <c r="L595" t="str">
        <f t="shared" si="15"/>
        <v>No</v>
      </c>
    </row>
    <row r="596" spans="1:12" outlineLevel="2" x14ac:dyDescent="0.2">
      <c r="A596" t="s">
        <v>86</v>
      </c>
      <c r="B596" t="s">
        <v>87</v>
      </c>
      <c r="C596" t="s">
        <v>8488</v>
      </c>
      <c r="D596" t="s">
        <v>17</v>
      </c>
      <c r="E596" t="s">
        <v>22</v>
      </c>
      <c r="F596" t="s">
        <v>10323</v>
      </c>
      <c r="G596" t="s">
        <v>19</v>
      </c>
      <c r="H596" t="s">
        <v>1704</v>
      </c>
      <c r="I596" t="s">
        <v>8489</v>
      </c>
      <c r="J596" t="s">
        <v>8490</v>
      </c>
      <c r="K596" t="s">
        <v>8491</v>
      </c>
      <c r="L596" t="str">
        <f t="shared" si="15"/>
        <v>Yes</v>
      </c>
    </row>
    <row r="597" spans="1:12" outlineLevel="2" x14ac:dyDescent="0.2">
      <c r="A597" t="s">
        <v>86</v>
      </c>
      <c r="B597" t="s">
        <v>87</v>
      </c>
      <c r="C597" t="s">
        <v>9088</v>
      </c>
      <c r="D597" t="s">
        <v>67</v>
      </c>
      <c r="E597" t="s">
        <v>232</v>
      </c>
      <c r="F597" t="s">
        <v>10323</v>
      </c>
      <c r="G597" t="s">
        <v>249</v>
      </c>
      <c r="H597" t="s">
        <v>9089</v>
      </c>
      <c r="I597" t="s">
        <v>9090</v>
      </c>
      <c r="J597" t="s">
        <v>9091</v>
      </c>
      <c r="K597" t="s">
        <v>9092</v>
      </c>
      <c r="L597" t="str">
        <f t="shared" si="15"/>
        <v>Yes</v>
      </c>
    </row>
    <row r="598" spans="1:12" outlineLevel="2" x14ac:dyDescent="0.2">
      <c r="A598" t="s">
        <v>86</v>
      </c>
      <c r="B598" t="s">
        <v>87</v>
      </c>
      <c r="C598" t="s">
        <v>9093</v>
      </c>
      <c r="D598" t="s">
        <v>67</v>
      </c>
      <c r="E598" t="s">
        <v>232</v>
      </c>
      <c r="F598" t="s">
        <v>10323</v>
      </c>
      <c r="G598" t="s">
        <v>249</v>
      </c>
      <c r="H598" t="s">
        <v>9089</v>
      </c>
      <c r="I598" t="s">
        <v>9094</v>
      </c>
      <c r="J598" t="s">
        <v>9095</v>
      </c>
      <c r="K598" t="s">
        <v>9096</v>
      </c>
      <c r="L598" t="str">
        <f t="shared" si="15"/>
        <v>Yes</v>
      </c>
    </row>
    <row r="599" spans="1:12" outlineLevel="2" x14ac:dyDescent="0.2">
      <c r="A599" t="s">
        <v>86</v>
      </c>
      <c r="B599" t="s">
        <v>87</v>
      </c>
      <c r="C599" t="s">
        <v>9102</v>
      </c>
      <c r="D599" t="s">
        <v>67</v>
      </c>
      <c r="E599" t="s">
        <v>232</v>
      </c>
      <c r="F599" t="s">
        <v>10323</v>
      </c>
      <c r="G599" t="s">
        <v>249</v>
      </c>
      <c r="H599" t="s">
        <v>41</v>
      </c>
      <c r="I599" t="s">
        <v>41</v>
      </c>
      <c r="J599" t="s">
        <v>9103</v>
      </c>
      <c r="K599" t="s">
        <v>9104</v>
      </c>
      <c r="L599" t="str">
        <f t="shared" si="15"/>
        <v>No</v>
      </c>
    </row>
    <row r="600" spans="1:12" outlineLevel="2" x14ac:dyDescent="0.2">
      <c r="A600" t="s">
        <v>86</v>
      </c>
      <c r="B600" t="s">
        <v>87</v>
      </c>
      <c r="C600" t="s">
        <v>9187</v>
      </c>
      <c r="D600" t="s">
        <v>67</v>
      </c>
      <c r="E600" t="s">
        <v>232</v>
      </c>
      <c r="F600" t="s">
        <v>10323</v>
      </c>
      <c r="G600" t="s">
        <v>249</v>
      </c>
      <c r="H600" t="s">
        <v>41</v>
      </c>
      <c r="I600" t="s">
        <v>41</v>
      </c>
      <c r="J600" t="s">
        <v>9188</v>
      </c>
      <c r="K600" t="s">
        <v>9189</v>
      </c>
      <c r="L600" t="str">
        <f t="shared" si="15"/>
        <v>No</v>
      </c>
    </row>
    <row r="601" spans="1:12" outlineLevel="2" x14ac:dyDescent="0.2">
      <c r="A601" t="s">
        <v>86</v>
      </c>
      <c r="B601" t="s">
        <v>87</v>
      </c>
      <c r="C601" t="s">
        <v>9714</v>
      </c>
      <c r="D601" t="s">
        <v>67</v>
      </c>
      <c r="E601" t="s">
        <v>232</v>
      </c>
      <c r="F601" t="s">
        <v>10323</v>
      </c>
      <c r="G601" t="s">
        <v>249</v>
      </c>
      <c r="H601" t="s">
        <v>41</v>
      </c>
      <c r="I601" t="s">
        <v>41</v>
      </c>
      <c r="J601" t="s">
        <v>9715</v>
      </c>
      <c r="K601" t="s">
        <v>9716</v>
      </c>
      <c r="L601" t="str">
        <f t="shared" si="15"/>
        <v>No</v>
      </c>
    </row>
    <row r="602" spans="1:12" outlineLevel="2" x14ac:dyDescent="0.2">
      <c r="A602" t="s">
        <v>86</v>
      </c>
      <c r="B602" t="s">
        <v>87</v>
      </c>
      <c r="C602" t="s">
        <v>9769</v>
      </c>
      <c r="D602" t="s">
        <v>347</v>
      </c>
      <c r="E602" t="s">
        <v>1373</v>
      </c>
      <c r="F602" t="s">
        <v>10323</v>
      </c>
      <c r="G602" t="s">
        <v>349</v>
      </c>
      <c r="H602" t="s">
        <v>9770</v>
      </c>
      <c r="J602" t="s">
        <v>41</v>
      </c>
      <c r="K602" t="s">
        <v>41</v>
      </c>
      <c r="L602" t="str">
        <f t="shared" si="15"/>
        <v>No</v>
      </c>
    </row>
    <row r="603" spans="1:12" outlineLevel="2" x14ac:dyDescent="0.2">
      <c r="A603" t="s">
        <v>86</v>
      </c>
      <c r="B603" t="s">
        <v>87</v>
      </c>
      <c r="C603" t="s">
        <v>9771</v>
      </c>
      <c r="D603" t="s">
        <v>347</v>
      </c>
      <c r="E603" t="s">
        <v>348</v>
      </c>
      <c r="F603" t="s">
        <v>10323</v>
      </c>
      <c r="G603" t="s">
        <v>349</v>
      </c>
      <c r="H603" t="s">
        <v>9772</v>
      </c>
      <c r="I603" t="s">
        <v>9773</v>
      </c>
      <c r="J603" t="s">
        <v>8</v>
      </c>
      <c r="K603" t="s">
        <v>8</v>
      </c>
      <c r="L603" t="str">
        <f t="shared" si="15"/>
        <v>Yes</v>
      </c>
    </row>
    <row r="604" spans="1:12" outlineLevel="2" x14ac:dyDescent="0.2">
      <c r="A604" t="s">
        <v>86</v>
      </c>
      <c r="B604" t="s">
        <v>87</v>
      </c>
      <c r="C604" t="s">
        <v>10066</v>
      </c>
      <c r="D604" t="s">
        <v>17</v>
      </c>
      <c r="E604" t="s">
        <v>18</v>
      </c>
      <c r="F604" t="s">
        <v>10323</v>
      </c>
      <c r="G604" t="s">
        <v>85</v>
      </c>
      <c r="H604" t="s">
        <v>10067</v>
      </c>
      <c r="I604" t="s">
        <v>331</v>
      </c>
      <c r="J604" t="s">
        <v>8</v>
      </c>
      <c r="K604" t="s">
        <v>8</v>
      </c>
      <c r="L604" t="str">
        <f t="shared" si="15"/>
        <v>No</v>
      </c>
    </row>
    <row r="605" spans="1:12" outlineLevel="2" x14ac:dyDescent="0.2">
      <c r="A605" t="s">
        <v>86</v>
      </c>
      <c r="B605" t="s">
        <v>87</v>
      </c>
      <c r="C605" t="s">
        <v>10068</v>
      </c>
      <c r="D605" t="s">
        <v>17</v>
      </c>
      <c r="E605" t="s">
        <v>18</v>
      </c>
      <c r="F605" t="s">
        <v>10323</v>
      </c>
      <c r="G605" t="s">
        <v>85</v>
      </c>
      <c r="H605" t="s">
        <v>10069</v>
      </c>
      <c r="I605" t="s">
        <v>41</v>
      </c>
      <c r="J605" t="s">
        <v>41</v>
      </c>
      <c r="K605" t="s">
        <v>41</v>
      </c>
      <c r="L605" t="str">
        <f t="shared" si="15"/>
        <v>No</v>
      </c>
    </row>
    <row r="606" spans="1:12" outlineLevel="2" x14ac:dyDescent="0.2">
      <c r="A606" t="s">
        <v>86</v>
      </c>
      <c r="B606" t="s">
        <v>87</v>
      </c>
      <c r="C606" t="s">
        <v>10070</v>
      </c>
      <c r="D606" t="s">
        <v>17</v>
      </c>
      <c r="E606" t="s">
        <v>18</v>
      </c>
      <c r="F606" t="s">
        <v>10323</v>
      </c>
      <c r="G606" t="s">
        <v>85</v>
      </c>
      <c r="H606" t="s">
        <v>10071</v>
      </c>
      <c r="I606" t="s">
        <v>331</v>
      </c>
      <c r="J606" t="s">
        <v>8</v>
      </c>
      <c r="K606" t="s">
        <v>8</v>
      </c>
      <c r="L606" t="str">
        <f t="shared" si="15"/>
        <v>No</v>
      </c>
    </row>
    <row r="607" spans="1:12" outlineLevel="2" x14ac:dyDescent="0.2">
      <c r="A607" t="s">
        <v>86</v>
      </c>
      <c r="B607" t="s">
        <v>87</v>
      </c>
      <c r="C607" t="s">
        <v>10223</v>
      </c>
      <c r="D607" t="s">
        <v>17</v>
      </c>
      <c r="E607" t="s">
        <v>317</v>
      </c>
      <c r="F607" t="s">
        <v>10323</v>
      </c>
      <c r="G607" t="s">
        <v>32</v>
      </c>
      <c r="H607" t="s">
        <v>10224</v>
      </c>
      <c r="I607" t="s">
        <v>10225</v>
      </c>
      <c r="J607" t="s">
        <v>41</v>
      </c>
      <c r="K607" t="s">
        <v>41</v>
      </c>
      <c r="L607" t="str">
        <f t="shared" si="15"/>
        <v>Yes</v>
      </c>
    </row>
    <row r="608" spans="1:12" outlineLevel="2" x14ac:dyDescent="0.2">
      <c r="A608" t="s">
        <v>86</v>
      </c>
      <c r="B608" t="s">
        <v>87</v>
      </c>
      <c r="C608" t="s">
        <v>10226</v>
      </c>
      <c r="D608" t="s">
        <v>17</v>
      </c>
      <c r="E608" t="s">
        <v>18</v>
      </c>
      <c r="F608" t="s">
        <v>10323</v>
      </c>
      <c r="G608" t="s">
        <v>85</v>
      </c>
      <c r="H608" t="s">
        <v>10227</v>
      </c>
      <c r="I608" t="s">
        <v>331</v>
      </c>
      <c r="J608" t="s">
        <v>8</v>
      </c>
      <c r="K608" t="s">
        <v>8</v>
      </c>
      <c r="L608" t="str">
        <f t="shared" si="15"/>
        <v>No</v>
      </c>
    </row>
    <row r="609" spans="1:12" outlineLevel="2" x14ac:dyDescent="0.2">
      <c r="A609" t="s">
        <v>86</v>
      </c>
      <c r="B609" t="s">
        <v>87</v>
      </c>
      <c r="C609" t="s">
        <v>10228</v>
      </c>
      <c r="D609" t="s">
        <v>17</v>
      </c>
      <c r="E609" t="s">
        <v>18</v>
      </c>
      <c r="F609" t="s">
        <v>10323</v>
      </c>
      <c r="G609" t="s">
        <v>85</v>
      </c>
      <c r="H609" t="s">
        <v>10229</v>
      </c>
      <c r="I609" t="s">
        <v>331</v>
      </c>
      <c r="J609" t="s">
        <v>8</v>
      </c>
      <c r="K609" t="s">
        <v>8</v>
      </c>
      <c r="L609" t="str">
        <f t="shared" si="15"/>
        <v>No</v>
      </c>
    </row>
    <row r="610" spans="1:12" outlineLevel="2" x14ac:dyDescent="0.2">
      <c r="A610" t="s">
        <v>86</v>
      </c>
      <c r="B610" t="s">
        <v>87</v>
      </c>
      <c r="C610" t="s">
        <v>10232</v>
      </c>
      <c r="D610" t="s">
        <v>17</v>
      </c>
      <c r="E610" t="s">
        <v>317</v>
      </c>
      <c r="F610" t="s">
        <v>10323</v>
      </c>
      <c r="G610" t="s">
        <v>32</v>
      </c>
      <c r="H610">
        <v>2911</v>
      </c>
      <c r="I610" t="s">
        <v>10233</v>
      </c>
      <c r="J610" t="s">
        <v>10234</v>
      </c>
      <c r="K610" t="s">
        <v>10235</v>
      </c>
      <c r="L610" t="str">
        <f t="shared" si="15"/>
        <v>Yes</v>
      </c>
    </row>
    <row r="611" spans="1:12" ht="15" outlineLevel="1" x14ac:dyDescent="0.25">
      <c r="A611" s="2" t="s">
        <v>10331</v>
      </c>
      <c r="C611">
        <f>SUBTOTAL(3,C573:C610)</f>
        <v>36</v>
      </c>
      <c r="L611" t="str">
        <f t="shared" si="15"/>
        <v/>
      </c>
    </row>
    <row r="612" spans="1:12" hidden="1" outlineLevel="2" x14ac:dyDescent="0.2">
      <c r="A612" t="s">
        <v>20</v>
      </c>
      <c r="B612" t="s">
        <v>20</v>
      </c>
      <c r="C612">
        <v>52148</v>
      </c>
      <c r="D612" t="s">
        <v>17</v>
      </c>
      <c r="E612" t="s">
        <v>22</v>
      </c>
      <c r="F612" t="s">
        <v>10323</v>
      </c>
      <c r="G612" t="s">
        <v>19</v>
      </c>
      <c r="H612" t="s">
        <v>130</v>
      </c>
      <c r="I612" t="s">
        <v>109</v>
      </c>
      <c r="J612" t="s">
        <v>41</v>
      </c>
      <c r="K612" t="s">
        <v>41</v>
      </c>
    </row>
    <row r="613" spans="1:12" hidden="1" outlineLevel="2" x14ac:dyDescent="0.2">
      <c r="A613" t="s">
        <v>20</v>
      </c>
      <c r="B613" t="s">
        <v>20</v>
      </c>
      <c r="C613" t="s">
        <v>49</v>
      </c>
      <c r="D613" t="s">
        <v>17</v>
      </c>
      <c r="E613" t="s">
        <v>22</v>
      </c>
      <c r="F613" t="s">
        <v>10323</v>
      </c>
      <c r="G613" t="s">
        <v>19</v>
      </c>
      <c r="H613" t="s">
        <v>50</v>
      </c>
      <c r="I613" t="s">
        <v>51</v>
      </c>
      <c r="J613" t="s">
        <v>41</v>
      </c>
      <c r="K613" t="s">
        <v>41</v>
      </c>
    </row>
    <row r="614" spans="1:12" hidden="1" outlineLevel="2" x14ac:dyDescent="0.2">
      <c r="A614" t="s">
        <v>20</v>
      </c>
      <c r="B614" t="s">
        <v>20</v>
      </c>
      <c r="C614" t="s">
        <v>52</v>
      </c>
      <c r="D614" t="s">
        <v>17</v>
      </c>
      <c r="E614" t="s">
        <v>22</v>
      </c>
      <c r="F614" t="s">
        <v>10323</v>
      </c>
      <c r="G614" t="s">
        <v>19</v>
      </c>
      <c r="H614" t="s">
        <v>53</v>
      </c>
      <c r="I614" t="s">
        <v>54</v>
      </c>
      <c r="J614" t="s">
        <v>55</v>
      </c>
      <c r="K614" t="s">
        <v>8</v>
      </c>
    </row>
    <row r="615" spans="1:12" hidden="1" outlineLevel="2" x14ac:dyDescent="0.2">
      <c r="A615" t="s">
        <v>20</v>
      </c>
      <c r="B615" t="s">
        <v>20</v>
      </c>
      <c r="C615" t="s">
        <v>56</v>
      </c>
      <c r="D615" t="s">
        <v>17</v>
      </c>
      <c r="E615" t="s">
        <v>22</v>
      </c>
      <c r="F615" t="s">
        <v>10323</v>
      </c>
      <c r="G615" t="s">
        <v>19</v>
      </c>
      <c r="H615" t="s">
        <v>53</v>
      </c>
      <c r="I615" t="s">
        <v>57</v>
      </c>
      <c r="J615" t="s">
        <v>58</v>
      </c>
      <c r="K615" t="s">
        <v>8</v>
      </c>
    </row>
    <row r="616" spans="1:12" hidden="1" outlineLevel="2" x14ac:dyDescent="0.2">
      <c r="A616" t="s">
        <v>20</v>
      </c>
      <c r="B616" t="s">
        <v>20</v>
      </c>
      <c r="C616" t="s">
        <v>59</v>
      </c>
      <c r="D616" t="s">
        <v>17</v>
      </c>
      <c r="E616" t="s">
        <v>22</v>
      </c>
      <c r="F616" t="s">
        <v>10323</v>
      </c>
      <c r="G616" t="s">
        <v>19</v>
      </c>
      <c r="H616" t="s">
        <v>60</v>
      </c>
      <c r="I616" t="s">
        <v>61</v>
      </c>
      <c r="J616" t="s">
        <v>62</v>
      </c>
      <c r="K616" t="s">
        <v>62</v>
      </c>
    </row>
    <row r="617" spans="1:12" hidden="1" outlineLevel="2" x14ac:dyDescent="0.2">
      <c r="A617" t="s">
        <v>20</v>
      </c>
      <c r="B617" t="s">
        <v>20</v>
      </c>
      <c r="C617" t="s">
        <v>63</v>
      </c>
      <c r="D617" t="s">
        <v>17</v>
      </c>
      <c r="E617" t="s">
        <v>22</v>
      </c>
      <c r="F617" t="s">
        <v>10323</v>
      </c>
      <c r="G617" t="s">
        <v>19</v>
      </c>
      <c r="H617" t="s">
        <v>60</v>
      </c>
      <c r="I617" t="s">
        <v>64</v>
      </c>
      <c r="J617" t="s">
        <v>65</v>
      </c>
      <c r="K617" t="s">
        <v>8</v>
      </c>
    </row>
    <row r="618" spans="1:12" hidden="1" outlineLevel="2" x14ac:dyDescent="0.2">
      <c r="A618" t="s">
        <v>20</v>
      </c>
      <c r="B618" t="s">
        <v>20</v>
      </c>
      <c r="C618" t="s">
        <v>98</v>
      </c>
      <c r="D618" t="s">
        <v>17</v>
      </c>
      <c r="E618" t="s">
        <v>84</v>
      </c>
      <c r="F618" t="s">
        <v>10323</v>
      </c>
      <c r="G618" t="s">
        <v>85</v>
      </c>
      <c r="H618" t="s">
        <v>99</v>
      </c>
      <c r="I618" t="s">
        <v>100</v>
      </c>
      <c r="J618" t="s">
        <v>101</v>
      </c>
      <c r="K618" t="s">
        <v>101</v>
      </c>
    </row>
    <row r="619" spans="1:12" hidden="1" outlineLevel="2" x14ac:dyDescent="0.2">
      <c r="A619" t="s">
        <v>20</v>
      </c>
      <c r="B619" t="s">
        <v>20</v>
      </c>
      <c r="C619" t="s">
        <v>107</v>
      </c>
      <c r="D619" t="s">
        <v>17</v>
      </c>
      <c r="E619" t="s">
        <v>22</v>
      </c>
      <c r="F619" t="s">
        <v>10323</v>
      </c>
      <c r="G619" t="s">
        <v>19</v>
      </c>
      <c r="H619" t="s">
        <v>108</v>
      </c>
      <c r="I619" t="s">
        <v>109</v>
      </c>
      <c r="J619" t="s">
        <v>41</v>
      </c>
      <c r="K619" t="s">
        <v>41</v>
      </c>
    </row>
    <row r="620" spans="1:12" hidden="1" outlineLevel="2" x14ac:dyDescent="0.2">
      <c r="A620" t="s">
        <v>20</v>
      </c>
      <c r="B620" t="s">
        <v>20</v>
      </c>
      <c r="C620" t="s">
        <v>110</v>
      </c>
      <c r="D620" t="s">
        <v>17</v>
      </c>
      <c r="E620" t="s">
        <v>22</v>
      </c>
      <c r="F620" t="s">
        <v>10323</v>
      </c>
      <c r="G620" t="s">
        <v>19</v>
      </c>
      <c r="H620" t="s">
        <v>108</v>
      </c>
      <c r="I620" t="s">
        <v>111</v>
      </c>
      <c r="J620" t="s">
        <v>41</v>
      </c>
      <c r="K620" t="s">
        <v>41</v>
      </c>
    </row>
    <row r="621" spans="1:12" hidden="1" outlineLevel="2" x14ac:dyDescent="0.2">
      <c r="A621" t="s">
        <v>20</v>
      </c>
      <c r="B621" t="s">
        <v>20</v>
      </c>
      <c r="C621" t="s">
        <v>112</v>
      </c>
      <c r="D621" t="s">
        <v>17</v>
      </c>
      <c r="E621" t="s">
        <v>113</v>
      </c>
      <c r="F621" t="s">
        <v>10323</v>
      </c>
      <c r="G621" t="s">
        <v>19</v>
      </c>
      <c r="H621" t="s">
        <v>108</v>
      </c>
      <c r="I621" t="s">
        <v>109</v>
      </c>
      <c r="J621" t="s">
        <v>41</v>
      </c>
      <c r="K621" t="s">
        <v>41</v>
      </c>
    </row>
    <row r="622" spans="1:12" hidden="1" outlineLevel="2" x14ac:dyDescent="0.2">
      <c r="A622" t="s">
        <v>20</v>
      </c>
      <c r="B622" t="s">
        <v>20</v>
      </c>
      <c r="C622" t="s">
        <v>131</v>
      </c>
      <c r="D622" t="s">
        <v>17</v>
      </c>
      <c r="E622" t="s">
        <v>22</v>
      </c>
      <c r="F622" t="s">
        <v>10323</v>
      </c>
      <c r="G622" t="s">
        <v>19</v>
      </c>
      <c r="H622" t="s">
        <v>132</v>
      </c>
      <c r="I622" t="s">
        <v>133</v>
      </c>
      <c r="J622" t="s">
        <v>134</v>
      </c>
      <c r="K622" t="s">
        <v>8</v>
      </c>
    </row>
    <row r="623" spans="1:12" hidden="1" outlineLevel="2" x14ac:dyDescent="0.2">
      <c r="A623" t="s">
        <v>20</v>
      </c>
      <c r="B623" t="s">
        <v>20</v>
      </c>
      <c r="C623" t="s">
        <v>135</v>
      </c>
      <c r="D623" t="s">
        <v>17</v>
      </c>
      <c r="E623" t="s">
        <v>22</v>
      </c>
      <c r="F623" t="s">
        <v>10323</v>
      </c>
      <c r="G623" t="s">
        <v>19</v>
      </c>
      <c r="H623" t="s">
        <v>132</v>
      </c>
      <c r="I623" t="s">
        <v>136</v>
      </c>
      <c r="J623" t="s">
        <v>137</v>
      </c>
      <c r="K623" t="s">
        <v>8</v>
      </c>
    </row>
    <row r="624" spans="1:12" hidden="1" outlineLevel="2" x14ac:dyDescent="0.2">
      <c r="A624" t="s">
        <v>20</v>
      </c>
      <c r="B624" t="s">
        <v>20</v>
      </c>
      <c r="C624" t="s">
        <v>138</v>
      </c>
      <c r="D624" t="s">
        <v>17</v>
      </c>
      <c r="E624" t="s">
        <v>113</v>
      </c>
      <c r="F624" t="s">
        <v>10323</v>
      </c>
      <c r="G624" t="s">
        <v>19</v>
      </c>
      <c r="H624" t="s">
        <v>108</v>
      </c>
      <c r="I624" t="s">
        <v>8</v>
      </c>
      <c r="J624" t="s">
        <v>41</v>
      </c>
      <c r="K624" t="s">
        <v>41</v>
      </c>
    </row>
    <row r="625" spans="1:11" hidden="1" outlineLevel="2" x14ac:dyDescent="0.2">
      <c r="A625" t="s">
        <v>20</v>
      </c>
      <c r="B625" t="s">
        <v>20</v>
      </c>
      <c r="C625" t="s">
        <v>139</v>
      </c>
      <c r="D625" t="s">
        <v>17</v>
      </c>
      <c r="E625" t="s">
        <v>22</v>
      </c>
      <c r="F625" t="s">
        <v>10323</v>
      </c>
      <c r="G625" t="s">
        <v>19</v>
      </c>
      <c r="H625" t="s">
        <v>108</v>
      </c>
      <c r="I625" t="s">
        <v>109</v>
      </c>
      <c r="J625" t="s">
        <v>41</v>
      </c>
      <c r="K625" t="s">
        <v>41</v>
      </c>
    </row>
    <row r="626" spans="1:11" hidden="1" outlineLevel="2" x14ac:dyDescent="0.2">
      <c r="A626" t="s">
        <v>20</v>
      </c>
      <c r="B626" t="s">
        <v>20</v>
      </c>
      <c r="C626" t="s">
        <v>140</v>
      </c>
      <c r="D626" t="s">
        <v>17</v>
      </c>
      <c r="E626" t="s">
        <v>22</v>
      </c>
      <c r="F626" t="s">
        <v>10323</v>
      </c>
      <c r="G626" t="s">
        <v>19</v>
      </c>
      <c r="H626" t="s">
        <v>108</v>
      </c>
      <c r="I626" t="s">
        <v>111</v>
      </c>
      <c r="J626" t="s">
        <v>41</v>
      </c>
      <c r="K626" t="s">
        <v>41</v>
      </c>
    </row>
    <row r="627" spans="1:11" hidden="1" outlineLevel="2" x14ac:dyDescent="0.2">
      <c r="A627" t="s">
        <v>20</v>
      </c>
      <c r="B627" t="s">
        <v>20</v>
      </c>
      <c r="C627" t="s">
        <v>141</v>
      </c>
      <c r="D627" t="s">
        <v>17</v>
      </c>
      <c r="E627" t="s">
        <v>113</v>
      </c>
      <c r="F627" t="s">
        <v>10323</v>
      </c>
      <c r="G627" t="s">
        <v>19</v>
      </c>
      <c r="H627" t="s">
        <v>108</v>
      </c>
      <c r="I627" t="s">
        <v>8</v>
      </c>
      <c r="J627" t="s">
        <v>41</v>
      </c>
      <c r="K627" t="s">
        <v>41</v>
      </c>
    </row>
    <row r="628" spans="1:11" hidden="1" outlineLevel="2" x14ac:dyDescent="0.2">
      <c r="A628" t="s">
        <v>20</v>
      </c>
      <c r="B628" t="s">
        <v>20</v>
      </c>
      <c r="C628" t="s">
        <v>142</v>
      </c>
      <c r="D628" t="s">
        <v>17</v>
      </c>
      <c r="E628" t="s">
        <v>22</v>
      </c>
      <c r="F628" t="s">
        <v>10323</v>
      </c>
      <c r="G628" t="s">
        <v>19</v>
      </c>
      <c r="H628" t="s">
        <v>108</v>
      </c>
      <c r="I628" t="s">
        <v>109</v>
      </c>
      <c r="J628" t="s">
        <v>41</v>
      </c>
      <c r="K628" t="s">
        <v>41</v>
      </c>
    </row>
    <row r="629" spans="1:11" hidden="1" outlineLevel="2" x14ac:dyDescent="0.2">
      <c r="A629" t="s">
        <v>20</v>
      </c>
      <c r="B629" t="s">
        <v>20</v>
      </c>
      <c r="C629" t="s">
        <v>143</v>
      </c>
      <c r="D629" t="s">
        <v>17</v>
      </c>
      <c r="E629" t="s">
        <v>22</v>
      </c>
      <c r="F629" t="s">
        <v>10323</v>
      </c>
      <c r="G629" t="s">
        <v>19</v>
      </c>
      <c r="H629" t="s">
        <v>108</v>
      </c>
      <c r="I629" t="s">
        <v>111</v>
      </c>
      <c r="J629" t="s">
        <v>41</v>
      </c>
      <c r="K629" t="s">
        <v>41</v>
      </c>
    </row>
    <row r="630" spans="1:11" hidden="1" outlineLevel="2" x14ac:dyDescent="0.2">
      <c r="A630" t="s">
        <v>20</v>
      </c>
      <c r="B630" t="s">
        <v>20</v>
      </c>
      <c r="C630" t="s">
        <v>144</v>
      </c>
      <c r="D630" t="s">
        <v>17</v>
      </c>
      <c r="E630" t="s">
        <v>113</v>
      </c>
      <c r="F630" t="s">
        <v>10323</v>
      </c>
      <c r="G630" t="s">
        <v>19</v>
      </c>
      <c r="H630" t="s">
        <v>108</v>
      </c>
      <c r="I630" t="s">
        <v>8</v>
      </c>
      <c r="J630" t="s">
        <v>41</v>
      </c>
      <c r="K630" t="s">
        <v>41</v>
      </c>
    </row>
    <row r="631" spans="1:11" hidden="1" outlineLevel="2" x14ac:dyDescent="0.2">
      <c r="A631" t="s">
        <v>20</v>
      </c>
      <c r="B631" t="s">
        <v>20</v>
      </c>
      <c r="C631" t="s">
        <v>156</v>
      </c>
      <c r="D631" t="s">
        <v>17</v>
      </c>
      <c r="E631" t="s">
        <v>22</v>
      </c>
      <c r="F631" t="s">
        <v>10323</v>
      </c>
      <c r="G631" t="s">
        <v>19</v>
      </c>
      <c r="H631" t="s">
        <v>157</v>
      </c>
      <c r="I631" t="s">
        <v>158</v>
      </c>
      <c r="J631" t="s">
        <v>159</v>
      </c>
      <c r="K631" t="s">
        <v>8</v>
      </c>
    </row>
    <row r="632" spans="1:11" hidden="1" outlineLevel="2" x14ac:dyDescent="0.2">
      <c r="A632" t="s">
        <v>20</v>
      </c>
      <c r="B632" t="s">
        <v>20</v>
      </c>
      <c r="C632" t="s">
        <v>160</v>
      </c>
      <c r="D632" t="s">
        <v>17</v>
      </c>
      <c r="E632" t="s">
        <v>22</v>
      </c>
      <c r="F632" t="s">
        <v>10323</v>
      </c>
      <c r="G632" t="s">
        <v>19</v>
      </c>
      <c r="H632" t="s">
        <v>157</v>
      </c>
      <c r="I632" t="s">
        <v>161</v>
      </c>
      <c r="J632" t="s">
        <v>162</v>
      </c>
      <c r="K632" t="s">
        <v>8</v>
      </c>
    </row>
    <row r="633" spans="1:11" hidden="1" outlineLevel="2" x14ac:dyDescent="0.2">
      <c r="A633" t="s">
        <v>20</v>
      </c>
      <c r="B633" t="s">
        <v>20</v>
      </c>
      <c r="C633" t="s">
        <v>163</v>
      </c>
      <c r="D633" t="s">
        <v>17</v>
      </c>
      <c r="E633" t="s">
        <v>8</v>
      </c>
      <c r="F633" t="s">
        <v>10323</v>
      </c>
      <c r="G633" t="s">
        <v>19</v>
      </c>
      <c r="H633" t="s">
        <v>164</v>
      </c>
      <c r="I633" t="s">
        <v>165</v>
      </c>
      <c r="J633" t="s">
        <v>41</v>
      </c>
      <c r="K633" t="s">
        <v>41</v>
      </c>
    </row>
    <row r="634" spans="1:11" hidden="1" outlineLevel="2" x14ac:dyDescent="0.2">
      <c r="A634" t="s">
        <v>20</v>
      </c>
      <c r="B634" t="s">
        <v>20</v>
      </c>
      <c r="C634" t="s">
        <v>166</v>
      </c>
      <c r="D634" t="s">
        <v>17</v>
      </c>
      <c r="E634" t="s">
        <v>8</v>
      </c>
      <c r="F634" t="s">
        <v>10323</v>
      </c>
      <c r="G634" t="s">
        <v>19</v>
      </c>
      <c r="H634" t="s">
        <v>167</v>
      </c>
      <c r="I634" t="s">
        <v>168</v>
      </c>
      <c r="J634" t="s">
        <v>41</v>
      </c>
      <c r="K634" t="s">
        <v>41</v>
      </c>
    </row>
    <row r="635" spans="1:11" hidden="1" outlineLevel="2" x14ac:dyDescent="0.2">
      <c r="A635" t="s">
        <v>20</v>
      </c>
      <c r="B635" t="s">
        <v>20</v>
      </c>
      <c r="C635" t="s">
        <v>169</v>
      </c>
      <c r="D635" t="s">
        <v>17</v>
      </c>
      <c r="E635" t="s">
        <v>22</v>
      </c>
      <c r="F635" t="s">
        <v>10323</v>
      </c>
      <c r="G635" t="s">
        <v>19</v>
      </c>
      <c r="H635" t="s">
        <v>170</v>
      </c>
      <c r="I635" t="s">
        <v>171</v>
      </c>
      <c r="J635" t="s">
        <v>41</v>
      </c>
      <c r="K635" t="s">
        <v>41</v>
      </c>
    </row>
    <row r="636" spans="1:11" hidden="1" outlineLevel="2" x14ac:dyDescent="0.2">
      <c r="A636" t="s">
        <v>20</v>
      </c>
      <c r="B636" t="s">
        <v>20</v>
      </c>
      <c r="C636" t="s">
        <v>172</v>
      </c>
      <c r="D636" t="s">
        <v>17</v>
      </c>
      <c r="E636" t="s">
        <v>22</v>
      </c>
      <c r="F636" t="s">
        <v>10323</v>
      </c>
      <c r="G636" t="s">
        <v>19</v>
      </c>
      <c r="H636" t="s">
        <v>170</v>
      </c>
      <c r="I636" t="s">
        <v>173</v>
      </c>
      <c r="J636" t="s">
        <v>41</v>
      </c>
      <c r="K636" t="s">
        <v>41</v>
      </c>
    </row>
    <row r="637" spans="1:11" hidden="1" outlineLevel="2" x14ac:dyDescent="0.2">
      <c r="A637" t="s">
        <v>20</v>
      </c>
      <c r="B637" t="s">
        <v>20</v>
      </c>
      <c r="C637" t="s">
        <v>174</v>
      </c>
      <c r="D637" t="s">
        <v>17</v>
      </c>
      <c r="E637" t="s">
        <v>22</v>
      </c>
      <c r="F637" t="s">
        <v>10323</v>
      </c>
      <c r="G637" t="s">
        <v>19</v>
      </c>
      <c r="H637" t="s">
        <v>170</v>
      </c>
      <c r="I637" t="s">
        <v>175</v>
      </c>
      <c r="J637" t="s">
        <v>41</v>
      </c>
      <c r="K637" t="s">
        <v>41</v>
      </c>
    </row>
    <row r="638" spans="1:11" hidden="1" outlineLevel="2" x14ac:dyDescent="0.2">
      <c r="A638" t="s">
        <v>20</v>
      </c>
      <c r="B638" t="s">
        <v>20</v>
      </c>
      <c r="C638" t="s">
        <v>176</v>
      </c>
      <c r="D638" t="s">
        <v>17</v>
      </c>
      <c r="E638" t="s">
        <v>22</v>
      </c>
      <c r="F638" t="s">
        <v>10323</v>
      </c>
      <c r="G638" t="s">
        <v>19</v>
      </c>
      <c r="H638" t="s">
        <v>170</v>
      </c>
      <c r="I638" t="s">
        <v>177</v>
      </c>
      <c r="J638" t="s">
        <v>41</v>
      </c>
      <c r="K638" t="s">
        <v>41</v>
      </c>
    </row>
    <row r="639" spans="1:11" hidden="1" outlineLevel="2" x14ac:dyDescent="0.2">
      <c r="A639" t="s">
        <v>20</v>
      </c>
      <c r="B639" t="s">
        <v>20</v>
      </c>
      <c r="C639" t="s">
        <v>178</v>
      </c>
      <c r="D639" t="s">
        <v>17</v>
      </c>
      <c r="E639" t="s">
        <v>113</v>
      </c>
      <c r="F639" t="s">
        <v>10323</v>
      </c>
      <c r="G639" t="s">
        <v>19</v>
      </c>
      <c r="H639" t="s">
        <v>179</v>
      </c>
      <c r="I639" t="s">
        <v>171</v>
      </c>
      <c r="J639" t="s">
        <v>41</v>
      </c>
      <c r="K639" t="s">
        <v>41</v>
      </c>
    </row>
    <row r="640" spans="1:11" hidden="1" outlineLevel="2" x14ac:dyDescent="0.2">
      <c r="A640" t="s">
        <v>20</v>
      </c>
      <c r="B640" t="s">
        <v>20</v>
      </c>
      <c r="C640" t="s">
        <v>180</v>
      </c>
      <c r="D640" t="s">
        <v>17</v>
      </c>
      <c r="E640" t="s">
        <v>22</v>
      </c>
      <c r="F640" t="s">
        <v>10323</v>
      </c>
      <c r="G640" t="s">
        <v>19</v>
      </c>
      <c r="H640" t="s">
        <v>181</v>
      </c>
      <c r="I640" t="s">
        <v>182</v>
      </c>
      <c r="J640" t="s">
        <v>41</v>
      </c>
      <c r="K640" t="s">
        <v>41</v>
      </c>
    </row>
    <row r="641" spans="1:11" hidden="1" outlineLevel="2" x14ac:dyDescent="0.2">
      <c r="A641" t="s">
        <v>20</v>
      </c>
      <c r="B641" t="s">
        <v>20</v>
      </c>
      <c r="C641" t="s">
        <v>183</v>
      </c>
      <c r="D641" t="s">
        <v>17</v>
      </c>
      <c r="E641" t="s">
        <v>22</v>
      </c>
      <c r="F641" t="s">
        <v>10323</v>
      </c>
      <c r="G641" t="s">
        <v>19</v>
      </c>
      <c r="H641" t="s">
        <v>181</v>
      </c>
      <c r="I641" t="s">
        <v>184</v>
      </c>
      <c r="J641" t="s">
        <v>41</v>
      </c>
      <c r="K641" t="s">
        <v>41</v>
      </c>
    </row>
    <row r="642" spans="1:11" hidden="1" outlineLevel="2" x14ac:dyDescent="0.2">
      <c r="A642" t="s">
        <v>20</v>
      </c>
      <c r="B642" t="s">
        <v>20</v>
      </c>
      <c r="C642" t="s">
        <v>185</v>
      </c>
      <c r="D642" t="s">
        <v>17</v>
      </c>
      <c r="E642" t="s">
        <v>113</v>
      </c>
      <c r="F642" t="s">
        <v>10323</v>
      </c>
      <c r="G642" t="s">
        <v>19</v>
      </c>
      <c r="H642" t="s">
        <v>164</v>
      </c>
      <c r="I642" t="s">
        <v>182</v>
      </c>
      <c r="J642" t="s">
        <v>41</v>
      </c>
      <c r="K642" t="s">
        <v>41</v>
      </c>
    </row>
    <row r="643" spans="1:11" hidden="1" outlineLevel="2" x14ac:dyDescent="0.2">
      <c r="A643" t="s">
        <v>20</v>
      </c>
      <c r="B643" t="s">
        <v>20</v>
      </c>
      <c r="C643" t="s">
        <v>186</v>
      </c>
      <c r="D643" t="s">
        <v>17</v>
      </c>
      <c r="E643" t="s">
        <v>22</v>
      </c>
      <c r="F643" t="s">
        <v>10323</v>
      </c>
      <c r="G643" t="s">
        <v>19</v>
      </c>
      <c r="H643" t="s">
        <v>108</v>
      </c>
      <c r="I643" t="s">
        <v>109</v>
      </c>
      <c r="J643" t="s">
        <v>41</v>
      </c>
      <c r="K643" t="s">
        <v>41</v>
      </c>
    </row>
    <row r="644" spans="1:11" hidden="1" outlineLevel="2" x14ac:dyDescent="0.2">
      <c r="A644" t="s">
        <v>20</v>
      </c>
      <c r="B644" t="s">
        <v>20</v>
      </c>
      <c r="C644" t="s">
        <v>187</v>
      </c>
      <c r="D644" t="s">
        <v>17</v>
      </c>
      <c r="E644" t="s">
        <v>22</v>
      </c>
      <c r="F644" t="s">
        <v>10323</v>
      </c>
      <c r="G644" t="s">
        <v>19</v>
      </c>
      <c r="H644" t="s">
        <v>108</v>
      </c>
      <c r="I644" t="s">
        <v>111</v>
      </c>
      <c r="J644" t="s">
        <v>41</v>
      </c>
      <c r="K644" t="s">
        <v>41</v>
      </c>
    </row>
    <row r="645" spans="1:11" hidden="1" outlineLevel="2" x14ac:dyDescent="0.2">
      <c r="A645" t="s">
        <v>20</v>
      </c>
      <c r="B645" t="s">
        <v>20</v>
      </c>
      <c r="C645" t="s">
        <v>188</v>
      </c>
      <c r="D645" t="s">
        <v>17</v>
      </c>
      <c r="E645" t="s">
        <v>113</v>
      </c>
      <c r="F645" t="s">
        <v>10323</v>
      </c>
      <c r="G645" t="s">
        <v>19</v>
      </c>
      <c r="H645" t="s">
        <v>108</v>
      </c>
      <c r="I645" t="s">
        <v>8</v>
      </c>
      <c r="J645" t="s">
        <v>41</v>
      </c>
      <c r="K645" t="s">
        <v>41</v>
      </c>
    </row>
    <row r="646" spans="1:11" hidden="1" outlineLevel="2" x14ac:dyDescent="0.2">
      <c r="A646" t="s">
        <v>20</v>
      </c>
      <c r="B646" t="s">
        <v>20</v>
      </c>
      <c r="C646" t="s">
        <v>189</v>
      </c>
      <c r="D646" t="s">
        <v>17</v>
      </c>
      <c r="E646" t="s">
        <v>22</v>
      </c>
      <c r="F646" t="s">
        <v>10323</v>
      </c>
      <c r="G646" t="s">
        <v>19</v>
      </c>
      <c r="H646" t="s">
        <v>108</v>
      </c>
      <c r="I646" t="s">
        <v>109</v>
      </c>
      <c r="J646" t="s">
        <v>41</v>
      </c>
      <c r="K646" t="s">
        <v>41</v>
      </c>
    </row>
    <row r="647" spans="1:11" hidden="1" outlineLevel="2" x14ac:dyDescent="0.2">
      <c r="A647" t="s">
        <v>20</v>
      </c>
      <c r="B647" t="s">
        <v>20</v>
      </c>
      <c r="C647" t="s">
        <v>190</v>
      </c>
      <c r="D647" t="s">
        <v>17</v>
      </c>
      <c r="E647" t="s">
        <v>22</v>
      </c>
      <c r="F647" t="s">
        <v>10323</v>
      </c>
      <c r="G647" t="s">
        <v>19</v>
      </c>
      <c r="H647" t="s">
        <v>108</v>
      </c>
      <c r="I647" t="s">
        <v>111</v>
      </c>
      <c r="J647" t="s">
        <v>41</v>
      </c>
      <c r="K647" t="s">
        <v>41</v>
      </c>
    </row>
    <row r="648" spans="1:11" hidden="1" outlineLevel="2" x14ac:dyDescent="0.2">
      <c r="A648" t="s">
        <v>20</v>
      </c>
      <c r="B648" t="s">
        <v>20</v>
      </c>
      <c r="C648" t="s">
        <v>191</v>
      </c>
      <c r="D648" t="s">
        <v>17</v>
      </c>
      <c r="E648" t="s">
        <v>113</v>
      </c>
      <c r="F648" t="s">
        <v>10323</v>
      </c>
      <c r="G648" t="s">
        <v>19</v>
      </c>
      <c r="H648" t="s">
        <v>108</v>
      </c>
      <c r="I648" t="s">
        <v>109</v>
      </c>
      <c r="J648" t="s">
        <v>41</v>
      </c>
      <c r="K648" t="s">
        <v>41</v>
      </c>
    </row>
    <row r="649" spans="1:11" hidden="1" outlineLevel="2" x14ac:dyDescent="0.2">
      <c r="A649" t="s">
        <v>20</v>
      </c>
      <c r="B649" t="s">
        <v>20</v>
      </c>
      <c r="C649" t="s">
        <v>203</v>
      </c>
      <c r="D649" t="s">
        <v>17</v>
      </c>
      <c r="E649" t="s">
        <v>22</v>
      </c>
      <c r="F649" t="s">
        <v>10323</v>
      </c>
      <c r="G649" t="s">
        <v>19</v>
      </c>
      <c r="H649" t="s">
        <v>50</v>
      </c>
      <c r="I649" t="s">
        <v>51</v>
      </c>
      <c r="J649" t="s">
        <v>41</v>
      </c>
      <c r="K649" t="s">
        <v>41</v>
      </c>
    </row>
    <row r="650" spans="1:11" hidden="1" outlineLevel="2" x14ac:dyDescent="0.2">
      <c r="A650" t="s">
        <v>20</v>
      </c>
      <c r="B650" t="s">
        <v>20</v>
      </c>
      <c r="C650" t="s">
        <v>204</v>
      </c>
      <c r="D650" t="s">
        <v>17</v>
      </c>
      <c r="E650" t="s">
        <v>22</v>
      </c>
      <c r="F650" t="s">
        <v>10323</v>
      </c>
      <c r="G650" t="s">
        <v>19</v>
      </c>
      <c r="H650" t="s">
        <v>50</v>
      </c>
      <c r="I650" t="s">
        <v>205</v>
      </c>
      <c r="J650" t="s">
        <v>41</v>
      </c>
      <c r="K650" t="s">
        <v>41</v>
      </c>
    </row>
    <row r="651" spans="1:11" hidden="1" outlineLevel="2" x14ac:dyDescent="0.2">
      <c r="A651" t="s">
        <v>20</v>
      </c>
      <c r="B651" t="s">
        <v>20</v>
      </c>
      <c r="C651" t="s">
        <v>206</v>
      </c>
      <c r="D651" t="s">
        <v>17</v>
      </c>
      <c r="E651" t="s">
        <v>22</v>
      </c>
      <c r="F651" t="s">
        <v>10323</v>
      </c>
      <c r="G651" t="s">
        <v>19</v>
      </c>
      <c r="H651" t="s">
        <v>50</v>
      </c>
      <c r="I651" t="s">
        <v>207</v>
      </c>
      <c r="J651" t="s">
        <v>41</v>
      </c>
      <c r="K651" t="s">
        <v>41</v>
      </c>
    </row>
    <row r="652" spans="1:11" hidden="1" outlineLevel="2" x14ac:dyDescent="0.2">
      <c r="A652" t="s">
        <v>20</v>
      </c>
      <c r="B652" t="s">
        <v>20</v>
      </c>
      <c r="C652" t="s">
        <v>208</v>
      </c>
      <c r="D652" t="s">
        <v>17</v>
      </c>
      <c r="E652" t="s">
        <v>22</v>
      </c>
      <c r="F652" t="s">
        <v>10323</v>
      </c>
      <c r="G652" t="s">
        <v>19</v>
      </c>
      <c r="H652" t="s">
        <v>50</v>
      </c>
      <c r="J652" t="s">
        <v>41</v>
      </c>
      <c r="K652" t="s">
        <v>41</v>
      </c>
    </row>
    <row r="653" spans="1:11" hidden="1" outlineLevel="2" x14ac:dyDescent="0.2">
      <c r="A653" t="s">
        <v>20</v>
      </c>
      <c r="B653" t="s">
        <v>20</v>
      </c>
      <c r="C653" t="s">
        <v>209</v>
      </c>
      <c r="D653" t="s">
        <v>17</v>
      </c>
      <c r="E653" t="s">
        <v>22</v>
      </c>
      <c r="F653" t="s">
        <v>10323</v>
      </c>
      <c r="G653" t="s">
        <v>19</v>
      </c>
      <c r="H653" t="s">
        <v>50</v>
      </c>
      <c r="I653" t="s">
        <v>210</v>
      </c>
      <c r="J653" t="s">
        <v>41</v>
      </c>
      <c r="K653" t="s">
        <v>41</v>
      </c>
    </row>
    <row r="654" spans="1:11" hidden="1" outlineLevel="2" x14ac:dyDescent="0.2">
      <c r="A654" t="s">
        <v>20</v>
      </c>
      <c r="B654" t="s">
        <v>20</v>
      </c>
      <c r="C654" t="s">
        <v>211</v>
      </c>
      <c r="D654" t="s">
        <v>17</v>
      </c>
      <c r="E654" t="s">
        <v>113</v>
      </c>
      <c r="F654" t="s">
        <v>10323</v>
      </c>
      <c r="G654" t="s">
        <v>19</v>
      </c>
      <c r="H654" t="s">
        <v>50</v>
      </c>
      <c r="I654" t="s">
        <v>51</v>
      </c>
      <c r="J654" t="s">
        <v>41</v>
      </c>
      <c r="K654" t="s">
        <v>41</v>
      </c>
    </row>
    <row r="655" spans="1:11" hidden="1" outlineLevel="2" x14ac:dyDescent="0.2">
      <c r="A655" t="s">
        <v>20</v>
      </c>
      <c r="B655" t="s">
        <v>20</v>
      </c>
      <c r="C655" t="s">
        <v>254</v>
      </c>
      <c r="D655" t="s">
        <v>17</v>
      </c>
      <c r="E655" t="s">
        <v>22</v>
      </c>
      <c r="F655" t="s">
        <v>10323</v>
      </c>
      <c r="G655" t="s">
        <v>19</v>
      </c>
      <c r="H655" t="s">
        <v>255</v>
      </c>
      <c r="I655" t="s">
        <v>256</v>
      </c>
      <c r="J655" t="s">
        <v>257</v>
      </c>
      <c r="K655" t="s">
        <v>258</v>
      </c>
    </row>
    <row r="656" spans="1:11" hidden="1" outlineLevel="2" x14ac:dyDescent="0.2">
      <c r="A656" t="s">
        <v>20</v>
      </c>
      <c r="B656" t="s">
        <v>20</v>
      </c>
      <c r="C656" t="s">
        <v>259</v>
      </c>
      <c r="D656" t="s">
        <v>17</v>
      </c>
      <c r="E656" t="s">
        <v>22</v>
      </c>
      <c r="F656" t="s">
        <v>10323</v>
      </c>
      <c r="G656" t="s">
        <v>19</v>
      </c>
      <c r="H656" t="s">
        <v>260</v>
      </c>
      <c r="I656" t="s">
        <v>261</v>
      </c>
      <c r="J656" t="s">
        <v>262</v>
      </c>
      <c r="K656" t="s">
        <v>263</v>
      </c>
    </row>
    <row r="657" spans="1:11" hidden="1" outlineLevel="2" x14ac:dyDescent="0.2">
      <c r="A657" t="s">
        <v>20</v>
      </c>
      <c r="B657" t="s">
        <v>20</v>
      </c>
      <c r="C657" t="s">
        <v>264</v>
      </c>
      <c r="D657" t="s">
        <v>17</v>
      </c>
      <c r="E657" t="s">
        <v>22</v>
      </c>
      <c r="F657" t="s">
        <v>10323</v>
      </c>
      <c r="G657" t="s">
        <v>19</v>
      </c>
      <c r="H657" t="s">
        <v>265</v>
      </c>
      <c r="I657" t="s">
        <v>266</v>
      </c>
      <c r="J657" t="s">
        <v>267</v>
      </c>
      <c r="K657" t="s">
        <v>268</v>
      </c>
    </row>
    <row r="658" spans="1:11" hidden="1" outlineLevel="2" x14ac:dyDescent="0.2">
      <c r="A658" t="s">
        <v>20</v>
      </c>
      <c r="B658" t="s">
        <v>20</v>
      </c>
      <c r="C658" t="s">
        <v>300</v>
      </c>
      <c r="D658" t="s">
        <v>17</v>
      </c>
      <c r="E658" t="s">
        <v>22</v>
      </c>
      <c r="F658" t="s">
        <v>10323</v>
      </c>
      <c r="G658" t="s">
        <v>19</v>
      </c>
      <c r="H658" t="s">
        <v>301</v>
      </c>
      <c r="I658" t="s">
        <v>8</v>
      </c>
      <c r="J658" t="s">
        <v>283</v>
      </c>
      <c r="K658" t="s">
        <v>302</v>
      </c>
    </row>
    <row r="659" spans="1:11" hidden="1" outlineLevel="2" x14ac:dyDescent="0.2">
      <c r="A659" t="s">
        <v>20</v>
      </c>
      <c r="B659" t="s">
        <v>20</v>
      </c>
      <c r="C659" t="s">
        <v>320</v>
      </c>
      <c r="D659" t="s">
        <v>17</v>
      </c>
      <c r="E659" t="s">
        <v>22</v>
      </c>
      <c r="F659" t="s">
        <v>10323</v>
      </c>
      <c r="G659" t="s">
        <v>19</v>
      </c>
      <c r="H659" t="s">
        <v>255</v>
      </c>
      <c r="I659" t="s">
        <v>321</v>
      </c>
      <c r="J659" t="s">
        <v>322</v>
      </c>
      <c r="K659" t="s">
        <v>323</v>
      </c>
    </row>
    <row r="660" spans="1:11" hidden="1" outlineLevel="2" x14ac:dyDescent="0.2">
      <c r="A660" t="s">
        <v>20</v>
      </c>
      <c r="B660" t="s">
        <v>20</v>
      </c>
      <c r="C660" t="s">
        <v>324</v>
      </c>
      <c r="D660" t="s">
        <v>17</v>
      </c>
      <c r="E660" t="s">
        <v>22</v>
      </c>
      <c r="F660" t="s">
        <v>10323</v>
      </c>
      <c r="G660" t="s">
        <v>19</v>
      </c>
      <c r="H660" t="s">
        <v>255</v>
      </c>
      <c r="I660" t="s">
        <v>325</v>
      </c>
      <c r="J660" t="s">
        <v>326</v>
      </c>
      <c r="K660" t="s">
        <v>327</v>
      </c>
    </row>
    <row r="661" spans="1:11" hidden="1" outlineLevel="2" x14ac:dyDescent="0.2">
      <c r="A661" t="s">
        <v>20</v>
      </c>
      <c r="B661" t="s">
        <v>20</v>
      </c>
      <c r="C661" t="s">
        <v>1172</v>
      </c>
      <c r="D661" t="s">
        <v>17</v>
      </c>
      <c r="E661" t="s">
        <v>1173</v>
      </c>
      <c r="F661" t="s">
        <v>10323</v>
      </c>
      <c r="G661" t="s">
        <v>19</v>
      </c>
      <c r="H661" t="s">
        <v>1174</v>
      </c>
      <c r="I661" t="s">
        <v>1175</v>
      </c>
      <c r="J661" t="s">
        <v>1176</v>
      </c>
      <c r="K661" t="s">
        <v>1177</v>
      </c>
    </row>
    <row r="662" spans="1:11" hidden="1" outlineLevel="2" x14ac:dyDescent="0.2">
      <c r="A662" t="s">
        <v>20</v>
      </c>
      <c r="B662" t="s">
        <v>20</v>
      </c>
      <c r="C662" t="s">
        <v>1183</v>
      </c>
      <c r="D662" t="s">
        <v>17</v>
      </c>
      <c r="E662" t="s">
        <v>1173</v>
      </c>
      <c r="F662" t="s">
        <v>10323</v>
      </c>
      <c r="G662" t="s">
        <v>19</v>
      </c>
      <c r="H662" t="s">
        <v>1174</v>
      </c>
      <c r="I662" t="s">
        <v>1184</v>
      </c>
      <c r="J662" t="s">
        <v>1185</v>
      </c>
      <c r="K662" t="s">
        <v>1186</v>
      </c>
    </row>
    <row r="663" spans="1:11" hidden="1" outlineLevel="2" x14ac:dyDescent="0.2">
      <c r="A663" t="s">
        <v>20</v>
      </c>
      <c r="B663" t="s">
        <v>20</v>
      </c>
      <c r="C663" t="s">
        <v>1187</v>
      </c>
      <c r="D663" t="s">
        <v>17</v>
      </c>
      <c r="E663" t="s">
        <v>1173</v>
      </c>
      <c r="F663" t="s">
        <v>10323</v>
      </c>
      <c r="G663" t="s">
        <v>19</v>
      </c>
      <c r="H663" t="s">
        <v>1174</v>
      </c>
      <c r="I663" t="s">
        <v>1188</v>
      </c>
      <c r="J663" t="s">
        <v>1189</v>
      </c>
      <c r="K663" t="s">
        <v>1190</v>
      </c>
    </row>
    <row r="664" spans="1:11" hidden="1" outlineLevel="2" x14ac:dyDescent="0.2">
      <c r="A664" t="s">
        <v>20</v>
      </c>
      <c r="B664" t="s">
        <v>20</v>
      </c>
      <c r="C664" t="s">
        <v>1191</v>
      </c>
      <c r="D664" t="s">
        <v>17</v>
      </c>
      <c r="E664" t="s">
        <v>1173</v>
      </c>
      <c r="F664" t="s">
        <v>10323</v>
      </c>
      <c r="G664" t="s">
        <v>19</v>
      </c>
      <c r="H664" t="s">
        <v>1174</v>
      </c>
      <c r="I664" t="s">
        <v>1192</v>
      </c>
      <c r="J664" t="s">
        <v>1193</v>
      </c>
      <c r="K664" t="s">
        <v>1194</v>
      </c>
    </row>
    <row r="665" spans="1:11" hidden="1" outlineLevel="2" x14ac:dyDescent="0.2">
      <c r="A665" t="s">
        <v>20</v>
      </c>
      <c r="B665" t="s">
        <v>20</v>
      </c>
      <c r="C665" t="s">
        <v>1195</v>
      </c>
      <c r="D665" t="s">
        <v>17</v>
      </c>
      <c r="E665" t="s">
        <v>1173</v>
      </c>
      <c r="F665" t="s">
        <v>10323</v>
      </c>
      <c r="G665" t="s">
        <v>19</v>
      </c>
      <c r="H665" t="s">
        <v>1174</v>
      </c>
      <c r="I665" t="s">
        <v>1196</v>
      </c>
      <c r="J665" t="s">
        <v>1197</v>
      </c>
      <c r="K665" t="s">
        <v>1198</v>
      </c>
    </row>
    <row r="666" spans="1:11" hidden="1" outlineLevel="2" x14ac:dyDescent="0.2">
      <c r="A666" t="s">
        <v>20</v>
      </c>
      <c r="B666" t="s">
        <v>20</v>
      </c>
      <c r="C666" t="s">
        <v>1199</v>
      </c>
      <c r="D666" t="s">
        <v>17</v>
      </c>
      <c r="E666" t="s">
        <v>1173</v>
      </c>
      <c r="F666" t="s">
        <v>10323</v>
      </c>
      <c r="G666" t="s">
        <v>19</v>
      </c>
      <c r="H666" t="s">
        <v>1174</v>
      </c>
      <c r="I666" t="s">
        <v>1200</v>
      </c>
      <c r="J666" t="s">
        <v>1201</v>
      </c>
      <c r="K666" t="s">
        <v>1202</v>
      </c>
    </row>
    <row r="667" spans="1:11" hidden="1" outlineLevel="2" x14ac:dyDescent="0.2">
      <c r="A667" t="s">
        <v>20</v>
      </c>
      <c r="B667" t="s">
        <v>20</v>
      </c>
      <c r="C667" t="s">
        <v>1203</v>
      </c>
      <c r="D667" t="s">
        <v>17</v>
      </c>
      <c r="E667" t="s">
        <v>1173</v>
      </c>
      <c r="F667" t="s">
        <v>10323</v>
      </c>
      <c r="G667" t="s">
        <v>19</v>
      </c>
      <c r="H667" t="s">
        <v>1174</v>
      </c>
      <c r="I667" t="s">
        <v>1204</v>
      </c>
      <c r="J667" t="s">
        <v>1205</v>
      </c>
      <c r="K667" t="s">
        <v>1206</v>
      </c>
    </row>
    <row r="668" spans="1:11" hidden="1" outlineLevel="2" x14ac:dyDescent="0.2">
      <c r="A668" t="s">
        <v>20</v>
      </c>
      <c r="B668" t="s">
        <v>20</v>
      </c>
      <c r="C668" t="s">
        <v>1207</v>
      </c>
      <c r="D668" t="s">
        <v>17</v>
      </c>
      <c r="E668" t="s">
        <v>1173</v>
      </c>
      <c r="F668" t="s">
        <v>10323</v>
      </c>
      <c r="G668" t="s">
        <v>19</v>
      </c>
      <c r="H668" t="s">
        <v>1174</v>
      </c>
      <c r="I668" t="s">
        <v>1208</v>
      </c>
      <c r="J668" t="s">
        <v>1209</v>
      </c>
      <c r="K668" t="s">
        <v>1210</v>
      </c>
    </row>
    <row r="669" spans="1:11" hidden="1" outlineLevel="2" x14ac:dyDescent="0.2">
      <c r="A669" t="s">
        <v>20</v>
      </c>
      <c r="B669" t="s">
        <v>20</v>
      </c>
      <c r="C669" t="s">
        <v>1211</v>
      </c>
      <c r="D669" t="s">
        <v>17</v>
      </c>
      <c r="E669" t="s">
        <v>1173</v>
      </c>
      <c r="F669" t="s">
        <v>10323</v>
      </c>
      <c r="G669" t="s">
        <v>19</v>
      </c>
      <c r="H669" t="s">
        <v>1174</v>
      </c>
      <c r="I669" t="s">
        <v>1212</v>
      </c>
      <c r="J669" t="s">
        <v>1213</v>
      </c>
      <c r="K669" t="s">
        <v>1214</v>
      </c>
    </row>
    <row r="670" spans="1:11" hidden="1" outlineLevel="2" x14ac:dyDescent="0.2">
      <c r="A670" t="s">
        <v>20</v>
      </c>
      <c r="B670" t="s">
        <v>20</v>
      </c>
      <c r="C670" t="s">
        <v>1215</v>
      </c>
      <c r="D670" t="s">
        <v>17</v>
      </c>
      <c r="E670" t="s">
        <v>1173</v>
      </c>
      <c r="F670" t="s">
        <v>10323</v>
      </c>
      <c r="G670" t="s">
        <v>19</v>
      </c>
      <c r="H670" t="s">
        <v>1174</v>
      </c>
      <c r="I670" t="s">
        <v>1216</v>
      </c>
      <c r="J670" t="s">
        <v>1217</v>
      </c>
      <c r="K670" t="s">
        <v>1218</v>
      </c>
    </row>
    <row r="671" spans="1:11" hidden="1" outlineLevel="2" x14ac:dyDescent="0.2">
      <c r="A671" t="s">
        <v>20</v>
      </c>
      <c r="B671" t="s">
        <v>20</v>
      </c>
      <c r="C671" t="s">
        <v>1219</v>
      </c>
      <c r="D671" t="s">
        <v>17</v>
      </c>
      <c r="E671" t="s">
        <v>1173</v>
      </c>
      <c r="F671" t="s">
        <v>10323</v>
      </c>
      <c r="G671" t="s">
        <v>19</v>
      </c>
      <c r="H671" t="s">
        <v>1174</v>
      </c>
      <c r="I671" t="s">
        <v>1220</v>
      </c>
      <c r="J671" t="s">
        <v>1221</v>
      </c>
      <c r="K671" t="s">
        <v>1222</v>
      </c>
    </row>
    <row r="672" spans="1:11" hidden="1" outlineLevel="2" x14ac:dyDescent="0.2">
      <c r="A672" t="s">
        <v>20</v>
      </c>
      <c r="B672" t="s">
        <v>20</v>
      </c>
      <c r="C672" t="s">
        <v>1223</v>
      </c>
      <c r="D672" t="s">
        <v>17</v>
      </c>
      <c r="E672" t="s">
        <v>1173</v>
      </c>
      <c r="F672" t="s">
        <v>10323</v>
      </c>
      <c r="G672" t="s">
        <v>19</v>
      </c>
      <c r="H672" t="s">
        <v>1174</v>
      </c>
      <c r="I672" t="s">
        <v>1224</v>
      </c>
      <c r="J672" t="s">
        <v>1225</v>
      </c>
      <c r="K672" t="s">
        <v>1226</v>
      </c>
    </row>
    <row r="673" spans="1:11" hidden="1" outlineLevel="2" x14ac:dyDescent="0.2">
      <c r="A673" t="s">
        <v>20</v>
      </c>
      <c r="B673" t="s">
        <v>20</v>
      </c>
      <c r="C673" t="s">
        <v>1227</v>
      </c>
      <c r="D673" t="s">
        <v>17</v>
      </c>
      <c r="E673" t="s">
        <v>1173</v>
      </c>
      <c r="F673" t="s">
        <v>10323</v>
      </c>
      <c r="G673" t="s">
        <v>19</v>
      </c>
      <c r="H673" t="s">
        <v>1174</v>
      </c>
      <c r="I673" t="s">
        <v>1228</v>
      </c>
      <c r="J673" t="s">
        <v>1229</v>
      </c>
      <c r="K673" t="s">
        <v>1230</v>
      </c>
    </row>
    <row r="674" spans="1:11" hidden="1" outlineLevel="2" x14ac:dyDescent="0.2">
      <c r="A674" t="s">
        <v>20</v>
      </c>
      <c r="B674" t="s">
        <v>20</v>
      </c>
      <c r="C674" t="s">
        <v>1231</v>
      </c>
      <c r="D674" t="s">
        <v>17</v>
      </c>
      <c r="E674" t="s">
        <v>1173</v>
      </c>
      <c r="F674" t="s">
        <v>10323</v>
      </c>
      <c r="G674" t="s">
        <v>19</v>
      </c>
      <c r="H674" t="s">
        <v>1174</v>
      </c>
      <c r="I674" t="s">
        <v>1232</v>
      </c>
      <c r="J674" t="s">
        <v>1233</v>
      </c>
      <c r="K674" t="s">
        <v>1234</v>
      </c>
    </row>
    <row r="675" spans="1:11" hidden="1" outlineLevel="2" x14ac:dyDescent="0.2">
      <c r="A675" t="s">
        <v>20</v>
      </c>
      <c r="B675" t="s">
        <v>20</v>
      </c>
      <c r="C675" t="s">
        <v>1235</v>
      </c>
      <c r="D675" t="s">
        <v>17</v>
      </c>
      <c r="E675" t="s">
        <v>1173</v>
      </c>
      <c r="F675" t="s">
        <v>10323</v>
      </c>
      <c r="G675" t="s">
        <v>19</v>
      </c>
      <c r="H675" t="s">
        <v>1174</v>
      </c>
      <c r="I675" t="s">
        <v>1236</v>
      </c>
      <c r="J675" t="s">
        <v>1237</v>
      </c>
      <c r="K675" t="s">
        <v>1238</v>
      </c>
    </row>
    <row r="676" spans="1:11" hidden="1" outlineLevel="2" x14ac:dyDescent="0.2">
      <c r="A676" t="s">
        <v>20</v>
      </c>
      <c r="B676" t="s">
        <v>20</v>
      </c>
      <c r="C676" t="s">
        <v>1239</v>
      </c>
      <c r="D676" t="s">
        <v>17</v>
      </c>
      <c r="E676" t="s">
        <v>1173</v>
      </c>
      <c r="F676" t="s">
        <v>10323</v>
      </c>
      <c r="G676" t="s">
        <v>19</v>
      </c>
      <c r="H676" t="s">
        <v>1174</v>
      </c>
      <c r="I676" t="s">
        <v>1240</v>
      </c>
      <c r="J676" t="s">
        <v>1241</v>
      </c>
      <c r="K676" t="s">
        <v>1242</v>
      </c>
    </row>
    <row r="677" spans="1:11" hidden="1" outlineLevel="2" x14ac:dyDescent="0.2">
      <c r="A677" t="s">
        <v>20</v>
      </c>
      <c r="B677" t="s">
        <v>20</v>
      </c>
      <c r="C677" t="s">
        <v>1243</v>
      </c>
      <c r="D677" t="s">
        <v>17</v>
      </c>
      <c r="E677" t="s">
        <v>1173</v>
      </c>
      <c r="F677" t="s">
        <v>10323</v>
      </c>
      <c r="G677" t="s">
        <v>19</v>
      </c>
      <c r="H677" t="s">
        <v>1174</v>
      </c>
      <c r="I677" t="s">
        <v>1244</v>
      </c>
      <c r="J677" t="s">
        <v>1245</v>
      </c>
      <c r="K677" t="s">
        <v>1246</v>
      </c>
    </row>
    <row r="678" spans="1:11" hidden="1" outlineLevel="2" x14ac:dyDescent="0.2">
      <c r="A678" t="s">
        <v>20</v>
      </c>
      <c r="B678" t="s">
        <v>20</v>
      </c>
      <c r="C678" t="s">
        <v>1247</v>
      </c>
      <c r="D678" t="s">
        <v>17</v>
      </c>
      <c r="E678" t="s">
        <v>1173</v>
      </c>
      <c r="F678" t="s">
        <v>10323</v>
      </c>
      <c r="G678" t="s">
        <v>19</v>
      </c>
      <c r="H678" t="s">
        <v>1174</v>
      </c>
      <c r="I678" t="s">
        <v>1248</v>
      </c>
      <c r="J678" t="s">
        <v>1249</v>
      </c>
      <c r="K678" t="s">
        <v>1250</v>
      </c>
    </row>
    <row r="679" spans="1:11" hidden="1" outlineLevel="2" x14ac:dyDescent="0.2">
      <c r="A679" t="s">
        <v>20</v>
      </c>
      <c r="B679" t="s">
        <v>20</v>
      </c>
      <c r="C679" t="s">
        <v>1251</v>
      </c>
      <c r="D679" t="s">
        <v>17</v>
      </c>
      <c r="E679" t="s">
        <v>1173</v>
      </c>
      <c r="F679" t="s">
        <v>10323</v>
      </c>
      <c r="G679" t="s">
        <v>19</v>
      </c>
      <c r="H679" t="s">
        <v>1174</v>
      </c>
      <c r="I679" t="s">
        <v>1252</v>
      </c>
      <c r="J679" t="s">
        <v>1253</v>
      </c>
      <c r="K679" t="s">
        <v>1254</v>
      </c>
    </row>
    <row r="680" spans="1:11" hidden="1" outlineLevel="2" x14ac:dyDescent="0.2">
      <c r="A680" t="s">
        <v>20</v>
      </c>
      <c r="B680" t="s">
        <v>20</v>
      </c>
      <c r="C680" t="s">
        <v>1255</v>
      </c>
      <c r="D680" t="s">
        <v>17</v>
      </c>
      <c r="E680" t="s">
        <v>1173</v>
      </c>
      <c r="F680" t="s">
        <v>10323</v>
      </c>
      <c r="G680" t="s">
        <v>19</v>
      </c>
      <c r="H680" t="s">
        <v>1174</v>
      </c>
      <c r="I680" t="s">
        <v>1256</v>
      </c>
      <c r="J680" t="s">
        <v>1257</v>
      </c>
      <c r="K680" t="s">
        <v>1258</v>
      </c>
    </row>
    <row r="681" spans="1:11" hidden="1" outlineLevel="2" x14ac:dyDescent="0.2">
      <c r="A681" t="s">
        <v>20</v>
      </c>
      <c r="B681" t="s">
        <v>20</v>
      </c>
      <c r="C681" t="s">
        <v>1259</v>
      </c>
      <c r="D681" t="s">
        <v>17</v>
      </c>
      <c r="E681" t="s">
        <v>1173</v>
      </c>
      <c r="F681" t="s">
        <v>10323</v>
      </c>
      <c r="G681" t="s">
        <v>19</v>
      </c>
      <c r="H681" t="s">
        <v>1174</v>
      </c>
      <c r="I681" t="s">
        <v>1260</v>
      </c>
      <c r="J681" t="s">
        <v>1261</v>
      </c>
      <c r="K681" t="s">
        <v>1262</v>
      </c>
    </row>
    <row r="682" spans="1:11" hidden="1" outlineLevel="2" x14ac:dyDescent="0.2">
      <c r="A682" t="s">
        <v>20</v>
      </c>
      <c r="B682" t="s">
        <v>20</v>
      </c>
      <c r="C682" t="s">
        <v>1263</v>
      </c>
      <c r="D682" t="s">
        <v>17</v>
      </c>
      <c r="E682" t="s">
        <v>1173</v>
      </c>
      <c r="F682" t="s">
        <v>10323</v>
      </c>
      <c r="G682" t="s">
        <v>19</v>
      </c>
      <c r="H682" t="s">
        <v>1174</v>
      </c>
      <c r="I682" t="s">
        <v>1264</v>
      </c>
      <c r="J682" t="s">
        <v>1265</v>
      </c>
      <c r="K682" t="s">
        <v>1266</v>
      </c>
    </row>
    <row r="683" spans="1:11" hidden="1" outlineLevel="2" x14ac:dyDescent="0.2">
      <c r="A683" t="s">
        <v>20</v>
      </c>
      <c r="B683" t="s">
        <v>20</v>
      </c>
      <c r="C683" t="s">
        <v>1267</v>
      </c>
      <c r="D683" t="s">
        <v>17</v>
      </c>
      <c r="E683" t="s">
        <v>1173</v>
      </c>
      <c r="F683" t="s">
        <v>10323</v>
      </c>
      <c r="G683" t="s">
        <v>19</v>
      </c>
      <c r="H683" t="s">
        <v>1174</v>
      </c>
      <c r="I683" t="s">
        <v>1268</v>
      </c>
      <c r="J683" t="s">
        <v>1269</v>
      </c>
      <c r="K683" t="s">
        <v>1270</v>
      </c>
    </row>
    <row r="684" spans="1:11" hidden="1" outlineLevel="2" x14ac:dyDescent="0.2">
      <c r="A684" t="s">
        <v>20</v>
      </c>
      <c r="B684" t="s">
        <v>20</v>
      </c>
      <c r="C684" t="s">
        <v>1271</v>
      </c>
      <c r="D684" t="s">
        <v>17</v>
      </c>
      <c r="E684" t="s">
        <v>1173</v>
      </c>
      <c r="F684" t="s">
        <v>10323</v>
      </c>
      <c r="G684" t="s">
        <v>19</v>
      </c>
      <c r="H684" t="s">
        <v>1174</v>
      </c>
      <c r="I684" t="s">
        <v>1272</v>
      </c>
      <c r="J684" t="s">
        <v>1273</v>
      </c>
      <c r="K684" t="s">
        <v>1274</v>
      </c>
    </row>
    <row r="685" spans="1:11" hidden="1" outlineLevel="2" x14ac:dyDescent="0.2">
      <c r="A685" t="s">
        <v>20</v>
      </c>
      <c r="B685" t="s">
        <v>20</v>
      </c>
      <c r="C685" t="s">
        <v>1275</v>
      </c>
      <c r="D685" t="s">
        <v>17</v>
      </c>
      <c r="E685" t="s">
        <v>1173</v>
      </c>
      <c r="F685" t="s">
        <v>10323</v>
      </c>
      <c r="G685" t="s">
        <v>19</v>
      </c>
      <c r="H685" t="s">
        <v>1174</v>
      </c>
      <c r="I685" t="s">
        <v>1276</v>
      </c>
      <c r="J685" t="s">
        <v>1277</v>
      </c>
      <c r="K685" t="s">
        <v>1278</v>
      </c>
    </row>
    <row r="686" spans="1:11" hidden="1" outlineLevel="2" x14ac:dyDescent="0.2">
      <c r="A686" t="s">
        <v>20</v>
      </c>
      <c r="B686" t="s">
        <v>20</v>
      </c>
      <c r="C686" t="s">
        <v>1279</v>
      </c>
      <c r="D686" t="s">
        <v>17</v>
      </c>
      <c r="E686" t="s">
        <v>1173</v>
      </c>
      <c r="F686" t="s">
        <v>10323</v>
      </c>
      <c r="G686" t="s">
        <v>19</v>
      </c>
      <c r="H686" t="s">
        <v>1174</v>
      </c>
      <c r="I686" t="s">
        <v>1280</v>
      </c>
      <c r="J686" t="s">
        <v>1281</v>
      </c>
      <c r="K686" t="s">
        <v>1282</v>
      </c>
    </row>
    <row r="687" spans="1:11" hidden="1" outlineLevel="2" x14ac:dyDescent="0.2">
      <c r="A687" t="s">
        <v>20</v>
      </c>
      <c r="B687" t="s">
        <v>20</v>
      </c>
      <c r="C687" t="s">
        <v>1283</v>
      </c>
      <c r="D687" t="s">
        <v>17</v>
      </c>
      <c r="E687" t="s">
        <v>1173</v>
      </c>
      <c r="F687" t="s">
        <v>10323</v>
      </c>
      <c r="G687" t="s">
        <v>19</v>
      </c>
      <c r="H687" t="s">
        <v>1174</v>
      </c>
      <c r="I687" t="s">
        <v>1284</v>
      </c>
      <c r="J687" t="s">
        <v>1285</v>
      </c>
      <c r="K687" t="s">
        <v>1286</v>
      </c>
    </row>
    <row r="688" spans="1:11" hidden="1" outlineLevel="2" x14ac:dyDescent="0.2">
      <c r="A688" t="s">
        <v>20</v>
      </c>
      <c r="B688" t="s">
        <v>20</v>
      </c>
      <c r="C688" t="s">
        <v>1310</v>
      </c>
      <c r="D688" t="s">
        <v>17</v>
      </c>
      <c r="E688" t="s">
        <v>84</v>
      </c>
      <c r="F688" t="s">
        <v>10323</v>
      </c>
      <c r="G688" t="s">
        <v>85</v>
      </c>
      <c r="H688" t="s">
        <v>1311</v>
      </c>
      <c r="I688" t="s">
        <v>1312</v>
      </c>
      <c r="J688" t="s">
        <v>1313</v>
      </c>
      <c r="K688" t="s">
        <v>1314</v>
      </c>
    </row>
    <row r="689" spans="1:11" hidden="1" outlineLevel="2" x14ac:dyDescent="0.2">
      <c r="A689" t="s">
        <v>20</v>
      </c>
      <c r="B689" t="s">
        <v>20</v>
      </c>
      <c r="C689" t="s">
        <v>1395</v>
      </c>
      <c r="D689" t="s">
        <v>17</v>
      </c>
      <c r="E689" t="s">
        <v>1396</v>
      </c>
      <c r="F689" t="s">
        <v>10323</v>
      </c>
      <c r="G689" t="s">
        <v>19</v>
      </c>
      <c r="H689" t="s">
        <v>1397</v>
      </c>
      <c r="I689" t="s">
        <v>8</v>
      </c>
      <c r="J689" t="s">
        <v>283</v>
      </c>
      <c r="K689" t="s">
        <v>1398</v>
      </c>
    </row>
    <row r="690" spans="1:11" hidden="1" outlineLevel="2" x14ac:dyDescent="0.2">
      <c r="A690" t="s">
        <v>20</v>
      </c>
      <c r="B690" t="s">
        <v>20</v>
      </c>
      <c r="C690" t="s">
        <v>1467</v>
      </c>
      <c r="D690" t="s">
        <v>67</v>
      </c>
      <c r="E690" t="s">
        <v>68</v>
      </c>
      <c r="F690" t="s">
        <v>10325</v>
      </c>
      <c r="G690" t="s">
        <v>244</v>
      </c>
      <c r="H690" t="s">
        <v>1468</v>
      </c>
      <c r="I690" t="s">
        <v>1469</v>
      </c>
      <c r="J690" t="s">
        <v>1470</v>
      </c>
      <c r="K690" t="s">
        <v>1471</v>
      </c>
    </row>
    <row r="691" spans="1:11" hidden="1" outlineLevel="2" x14ac:dyDescent="0.2">
      <c r="A691" t="s">
        <v>20</v>
      </c>
      <c r="B691" t="s">
        <v>20</v>
      </c>
      <c r="C691" t="s">
        <v>1497</v>
      </c>
      <c r="D691" t="s">
        <v>7</v>
      </c>
      <c r="E691" t="s">
        <v>8</v>
      </c>
      <c r="F691" t="s">
        <v>10323</v>
      </c>
      <c r="G691" t="s">
        <v>9</v>
      </c>
      <c r="H691" t="s">
        <v>1498</v>
      </c>
      <c r="I691" t="s">
        <v>8</v>
      </c>
      <c r="K691" t="s">
        <v>1499</v>
      </c>
    </row>
    <row r="692" spans="1:11" hidden="1" outlineLevel="2" x14ac:dyDescent="0.2">
      <c r="A692" t="s">
        <v>20</v>
      </c>
      <c r="B692" t="s">
        <v>20</v>
      </c>
      <c r="C692" t="s">
        <v>1677</v>
      </c>
      <c r="D692" t="s">
        <v>17</v>
      </c>
      <c r="E692" t="s">
        <v>22</v>
      </c>
      <c r="F692" t="s">
        <v>10323</v>
      </c>
      <c r="G692" t="s">
        <v>19</v>
      </c>
      <c r="H692" t="s">
        <v>1678</v>
      </c>
      <c r="I692" t="s">
        <v>1679</v>
      </c>
      <c r="J692" t="s">
        <v>1680</v>
      </c>
      <c r="K692" t="s">
        <v>1681</v>
      </c>
    </row>
    <row r="693" spans="1:11" hidden="1" outlineLevel="2" x14ac:dyDescent="0.2">
      <c r="A693" t="s">
        <v>20</v>
      </c>
      <c r="B693" t="s">
        <v>20</v>
      </c>
      <c r="C693" t="s">
        <v>1783</v>
      </c>
      <c r="D693" t="s">
        <v>17</v>
      </c>
      <c r="E693" t="s">
        <v>22</v>
      </c>
      <c r="F693" t="s">
        <v>10323</v>
      </c>
      <c r="G693" t="s">
        <v>19</v>
      </c>
      <c r="H693" t="s">
        <v>1690</v>
      </c>
      <c r="I693" t="s">
        <v>1784</v>
      </c>
      <c r="J693" t="s">
        <v>1785</v>
      </c>
      <c r="K693" t="s">
        <v>8</v>
      </c>
    </row>
    <row r="694" spans="1:11" hidden="1" outlineLevel="2" x14ac:dyDescent="0.2">
      <c r="A694" t="s">
        <v>20</v>
      </c>
      <c r="B694" t="s">
        <v>20</v>
      </c>
      <c r="C694" t="s">
        <v>1798</v>
      </c>
      <c r="D694" t="s">
        <v>17</v>
      </c>
      <c r="E694" t="s">
        <v>22</v>
      </c>
      <c r="F694" t="s">
        <v>10323</v>
      </c>
      <c r="G694" t="s">
        <v>19</v>
      </c>
      <c r="H694" t="s">
        <v>1678</v>
      </c>
      <c r="I694" t="s">
        <v>1799</v>
      </c>
      <c r="J694" t="s">
        <v>1800</v>
      </c>
      <c r="K694" t="s">
        <v>1801</v>
      </c>
    </row>
    <row r="695" spans="1:11" hidden="1" outlineLevel="2" x14ac:dyDescent="0.2">
      <c r="A695" t="s">
        <v>20</v>
      </c>
      <c r="B695" t="s">
        <v>20</v>
      </c>
      <c r="C695" t="s">
        <v>1820</v>
      </c>
      <c r="D695" t="s">
        <v>67</v>
      </c>
      <c r="E695" t="s">
        <v>67</v>
      </c>
      <c r="F695" t="s">
        <v>10326</v>
      </c>
      <c r="G695" t="s">
        <v>73</v>
      </c>
      <c r="H695" t="s">
        <v>8</v>
      </c>
      <c r="I695" t="s">
        <v>8</v>
      </c>
      <c r="J695" t="s">
        <v>8</v>
      </c>
      <c r="K695" t="s">
        <v>8</v>
      </c>
    </row>
    <row r="696" spans="1:11" hidden="1" outlineLevel="2" x14ac:dyDescent="0.2">
      <c r="A696" t="s">
        <v>20</v>
      </c>
      <c r="B696" t="s">
        <v>20</v>
      </c>
      <c r="C696" t="s">
        <v>2015</v>
      </c>
      <c r="D696" t="s">
        <v>7</v>
      </c>
      <c r="E696" t="s">
        <v>8</v>
      </c>
      <c r="F696" t="s">
        <v>10326</v>
      </c>
      <c r="G696" t="s">
        <v>9</v>
      </c>
      <c r="H696" t="s">
        <v>8</v>
      </c>
      <c r="I696" t="s">
        <v>8</v>
      </c>
      <c r="J696" t="s">
        <v>8</v>
      </c>
      <c r="K696" t="s">
        <v>8</v>
      </c>
    </row>
    <row r="697" spans="1:11" hidden="1" outlineLevel="2" x14ac:dyDescent="0.2">
      <c r="A697" t="s">
        <v>20</v>
      </c>
      <c r="B697" t="s">
        <v>20</v>
      </c>
      <c r="C697" t="s">
        <v>2016</v>
      </c>
      <c r="D697" t="s">
        <v>7</v>
      </c>
      <c r="E697" t="s">
        <v>8</v>
      </c>
      <c r="F697" t="s">
        <v>10326</v>
      </c>
      <c r="G697" t="s">
        <v>9</v>
      </c>
      <c r="H697" t="s">
        <v>8</v>
      </c>
      <c r="I697" t="s">
        <v>8</v>
      </c>
      <c r="J697" t="s">
        <v>8</v>
      </c>
      <c r="K697" t="s">
        <v>8</v>
      </c>
    </row>
    <row r="698" spans="1:11" hidden="1" outlineLevel="2" x14ac:dyDescent="0.2">
      <c r="A698" t="s">
        <v>20</v>
      </c>
      <c r="B698" t="s">
        <v>20</v>
      </c>
      <c r="C698" t="s">
        <v>2150</v>
      </c>
      <c r="D698" t="s">
        <v>17</v>
      </c>
      <c r="E698" t="s">
        <v>1173</v>
      </c>
      <c r="F698" t="s">
        <v>10323</v>
      </c>
      <c r="G698" t="s">
        <v>19</v>
      </c>
      <c r="H698" t="s">
        <v>1174</v>
      </c>
      <c r="I698" t="s">
        <v>2151</v>
      </c>
      <c r="J698" t="s">
        <v>2152</v>
      </c>
      <c r="K698" t="s">
        <v>2153</v>
      </c>
    </row>
    <row r="699" spans="1:11" hidden="1" outlineLevel="2" x14ac:dyDescent="0.2">
      <c r="A699" t="s">
        <v>20</v>
      </c>
      <c r="B699" t="s">
        <v>20</v>
      </c>
      <c r="C699" t="s">
        <v>2154</v>
      </c>
      <c r="D699" t="s">
        <v>17</v>
      </c>
      <c r="E699" t="s">
        <v>1173</v>
      </c>
      <c r="F699" t="s">
        <v>10323</v>
      </c>
      <c r="G699" t="s">
        <v>19</v>
      </c>
      <c r="H699" t="s">
        <v>1174</v>
      </c>
      <c r="I699" t="s">
        <v>2155</v>
      </c>
      <c r="J699" t="s">
        <v>2156</v>
      </c>
      <c r="K699" t="s">
        <v>2157</v>
      </c>
    </row>
    <row r="700" spans="1:11" hidden="1" outlineLevel="2" x14ac:dyDescent="0.2">
      <c r="A700" t="s">
        <v>20</v>
      </c>
      <c r="B700" t="s">
        <v>20</v>
      </c>
      <c r="C700" t="s">
        <v>2158</v>
      </c>
      <c r="D700" t="s">
        <v>17</v>
      </c>
      <c r="E700" t="s">
        <v>1173</v>
      </c>
      <c r="F700" t="s">
        <v>10323</v>
      </c>
      <c r="G700" t="s">
        <v>19</v>
      </c>
      <c r="H700" t="s">
        <v>1174</v>
      </c>
      <c r="I700" t="s">
        <v>2159</v>
      </c>
      <c r="J700" t="s">
        <v>2160</v>
      </c>
      <c r="K700" t="s">
        <v>2161</v>
      </c>
    </row>
    <row r="701" spans="1:11" hidden="1" outlineLevel="2" x14ac:dyDescent="0.2">
      <c r="A701" t="s">
        <v>20</v>
      </c>
      <c r="B701" t="s">
        <v>20</v>
      </c>
      <c r="C701" t="s">
        <v>2162</v>
      </c>
      <c r="D701" t="s">
        <v>17</v>
      </c>
      <c r="E701" t="s">
        <v>1173</v>
      </c>
      <c r="F701" t="s">
        <v>10323</v>
      </c>
      <c r="G701" t="s">
        <v>19</v>
      </c>
      <c r="H701" t="s">
        <v>1174</v>
      </c>
      <c r="I701" t="s">
        <v>2163</v>
      </c>
      <c r="J701" t="s">
        <v>2164</v>
      </c>
      <c r="K701" t="s">
        <v>2165</v>
      </c>
    </row>
    <row r="702" spans="1:11" hidden="1" outlineLevel="2" x14ac:dyDescent="0.2">
      <c r="A702" t="s">
        <v>20</v>
      </c>
      <c r="B702" t="s">
        <v>20</v>
      </c>
      <c r="C702" t="s">
        <v>2166</v>
      </c>
      <c r="D702" t="s">
        <v>17</v>
      </c>
      <c r="E702" t="s">
        <v>1173</v>
      </c>
      <c r="F702" t="s">
        <v>10323</v>
      </c>
      <c r="G702" t="s">
        <v>19</v>
      </c>
      <c r="H702" t="s">
        <v>1174</v>
      </c>
      <c r="I702" t="s">
        <v>2167</v>
      </c>
      <c r="J702" t="s">
        <v>2168</v>
      </c>
      <c r="K702" t="s">
        <v>2169</v>
      </c>
    </row>
    <row r="703" spans="1:11" hidden="1" outlineLevel="2" x14ac:dyDescent="0.2">
      <c r="A703" t="s">
        <v>20</v>
      </c>
      <c r="B703" t="s">
        <v>20</v>
      </c>
      <c r="C703" t="s">
        <v>2170</v>
      </c>
      <c r="D703" t="s">
        <v>17</v>
      </c>
      <c r="E703" t="s">
        <v>1173</v>
      </c>
      <c r="F703" t="s">
        <v>10323</v>
      </c>
      <c r="G703" t="s">
        <v>19</v>
      </c>
      <c r="H703" t="s">
        <v>1174</v>
      </c>
      <c r="I703" t="s">
        <v>2171</v>
      </c>
      <c r="J703" t="s">
        <v>2172</v>
      </c>
      <c r="K703" t="s">
        <v>2173</v>
      </c>
    </row>
    <row r="704" spans="1:11" hidden="1" outlineLevel="2" x14ac:dyDescent="0.2">
      <c r="A704" t="s">
        <v>20</v>
      </c>
      <c r="B704" t="s">
        <v>20</v>
      </c>
      <c r="C704" t="s">
        <v>2174</v>
      </c>
      <c r="D704" t="s">
        <v>17</v>
      </c>
      <c r="E704" t="s">
        <v>1173</v>
      </c>
      <c r="F704" t="s">
        <v>10323</v>
      </c>
      <c r="G704" t="s">
        <v>19</v>
      </c>
      <c r="H704" t="s">
        <v>1174</v>
      </c>
      <c r="I704" t="s">
        <v>2175</v>
      </c>
      <c r="J704" t="s">
        <v>2176</v>
      </c>
      <c r="K704" t="s">
        <v>2177</v>
      </c>
    </row>
    <row r="705" spans="1:11" hidden="1" outlineLevel="2" x14ac:dyDescent="0.2">
      <c r="A705" t="s">
        <v>20</v>
      </c>
      <c r="B705" t="s">
        <v>20</v>
      </c>
      <c r="C705" t="s">
        <v>2178</v>
      </c>
      <c r="D705" t="s">
        <v>17</v>
      </c>
      <c r="E705" t="s">
        <v>1173</v>
      </c>
      <c r="F705" t="s">
        <v>10323</v>
      </c>
      <c r="G705" t="s">
        <v>19</v>
      </c>
      <c r="H705" t="s">
        <v>1174</v>
      </c>
      <c r="I705" t="s">
        <v>2179</v>
      </c>
      <c r="J705" t="s">
        <v>2180</v>
      </c>
      <c r="K705" t="s">
        <v>2181</v>
      </c>
    </row>
    <row r="706" spans="1:11" hidden="1" outlineLevel="2" x14ac:dyDescent="0.2">
      <c r="A706" t="s">
        <v>20</v>
      </c>
      <c r="B706" t="s">
        <v>20</v>
      </c>
      <c r="C706" t="s">
        <v>2182</v>
      </c>
      <c r="D706" t="s">
        <v>17</v>
      </c>
      <c r="E706" t="s">
        <v>1173</v>
      </c>
      <c r="F706" t="s">
        <v>10323</v>
      </c>
      <c r="G706" t="s">
        <v>19</v>
      </c>
      <c r="H706" t="s">
        <v>1174</v>
      </c>
      <c r="I706" t="s">
        <v>2183</v>
      </c>
      <c r="J706" t="s">
        <v>2184</v>
      </c>
      <c r="K706" t="s">
        <v>2185</v>
      </c>
    </row>
    <row r="707" spans="1:11" hidden="1" outlineLevel="2" x14ac:dyDescent="0.2">
      <c r="A707" t="s">
        <v>20</v>
      </c>
      <c r="B707" t="s">
        <v>20</v>
      </c>
      <c r="C707" t="s">
        <v>2186</v>
      </c>
      <c r="D707" t="s">
        <v>17</v>
      </c>
      <c r="E707" t="s">
        <v>1173</v>
      </c>
      <c r="F707" t="s">
        <v>10323</v>
      </c>
      <c r="G707" t="s">
        <v>19</v>
      </c>
      <c r="H707" t="s">
        <v>1174</v>
      </c>
      <c r="I707" t="s">
        <v>2187</v>
      </c>
      <c r="J707" t="s">
        <v>2188</v>
      </c>
      <c r="K707" t="s">
        <v>2189</v>
      </c>
    </row>
    <row r="708" spans="1:11" hidden="1" outlineLevel="2" x14ac:dyDescent="0.2">
      <c r="A708" t="s">
        <v>20</v>
      </c>
      <c r="B708" t="s">
        <v>20</v>
      </c>
      <c r="C708" t="s">
        <v>2190</v>
      </c>
      <c r="D708" t="s">
        <v>17</v>
      </c>
      <c r="E708" t="s">
        <v>1173</v>
      </c>
      <c r="F708" t="s">
        <v>10323</v>
      </c>
      <c r="G708" t="s">
        <v>19</v>
      </c>
      <c r="H708" t="s">
        <v>1174</v>
      </c>
      <c r="I708" t="s">
        <v>2191</v>
      </c>
      <c r="J708" t="s">
        <v>2192</v>
      </c>
      <c r="K708" t="s">
        <v>2193</v>
      </c>
    </row>
    <row r="709" spans="1:11" hidden="1" outlineLevel="2" x14ac:dyDescent="0.2">
      <c r="A709" t="s">
        <v>20</v>
      </c>
      <c r="B709" t="s">
        <v>20</v>
      </c>
      <c r="C709" t="s">
        <v>2194</v>
      </c>
      <c r="D709" t="s">
        <v>17</v>
      </c>
      <c r="E709" t="s">
        <v>1173</v>
      </c>
      <c r="F709" t="s">
        <v>10323</v>
      </c>
      <c r="G709" t="s">
        <v>19</v>
      </c>
      <c r="H709" t="s">
        <v>1174</v>
      </c>
      <c r="I709" t="s">
        <v>2195</v>
      </c>
      <c r="J709" t="s">
        <v>2196</v>
      </c>
      <c r="K709" t="s">
        <v>2197</v>
      </c>
    </row>
    <row r="710" spans="1:11" hidden="1" outlineLevel="2" x14ac:dyDescent="0.2">
      <c r="A710" t="s">
        <v>20</v>
      </c>
      <c r="B710" t="s">
        <v>20</v>
      </c>
      <c r="C710" t="s">
        <v>2198</v>
      </c>
      <c r="D710" t="s">
        <v>17</v>
      </c>
      <c r="E710" t="s">
        <v>1173</v>
      </c>
      <c r="F710" t="s">
        <v>10323</v>
      </c>
      <c r="G710" t="s">
        <v>19</v>
      </c>
      <c r="H710" t="s">
        <v>1174</v>
      </c>
      <c r="I710" t="s">
        <v>2199</v>
      </c>
      <c r="J710" t="s">
        <v>2200</v>
      </c>
      <c r="K710" t="s">
        <v>2201</v>
      </c>
    </row>
    <row r="711" spans="1:11" hidden="1" outlineLevel="2" x14ac:dyDescent="0.2">
      <c r="A711" t="s">
        <v>20</v>
      </c>
      <c r="B711" t="s">
        <v>20</v>
      </c>
      <c r="C711" t="s">
        <v>2202</v>
      </c>
      <c r="D711" t="s">
        <v>17</v>
      </c>
      <c r="E711" t="s">
        <v>1173</v>
      </c>
      <c r="F711" t="s">
        <v>10323</v>
      </c>
      <c r="G711" t="s">
        <v>19</v>
      </c>
      <c r="H711" t="s">
        <v>1174</v>
      </c>
      <c r="I711" t="s">
        <v>2203</v>
      </c>
      <c r="J711" t="s">
        <v>2204</v>
      </c>
      <c r="K711" t="s">
        <v>2205</v>
      </c>
    </row>
    <row r="712" spans="1:11" hidden="1" outlineLevel="2" x14ac:dyDescent="0.2">
      <c r="A712" t="s">
        <v>20</v>
      </c>
      <c r="B712" t="s">
        <v>20</v>
      </c>
      <c r="C712" t="s">
        <v>2206</v>
      </c>
      <c r="D712" t="s">
        <v>17</v>
      </c>
      <c r="E712" t="s">
        <v>1173</v>
      </c>
      <c r="F712" t="s">
        <v>10323</v>
      </c>
      <c r="G712" t="s">
        <v>19</v>
      </c>
      <c r="H712" t="s">
        <v>1174</v>
      </c>
      <c r="I712" t="s">
        <v>2207</v>
      </c>
      <c r="J712" t="s">
        <v>2208</v>
      </c>
      <c r="K712" t="s">
        <v>2209</v>
      </c>
    </row>
    <row r="713" spans="1:11" hidden="1" outlineLevel="2" x14ac:dyDescent="0.2">
      <c r="A713" t="s">
        <v>20</v>
      </c>
      <c r="B713" t="s">
        <v>20</v>
      </c>
      <c r="C713" t="s">
        <v>2210</v>
      </c>
      <c r="D713" t="s">
        <v>17</v>
      </c>
      <c r="E713" t="s">
        <v>1173</v>
      </c>
      <c r="F713" t="s">
        <v>10323</v>
      </c>
      <c r="G713" t="s">
        <v>19</v>
      </c>
      <c r="H713" t="s">
        <v>1174</v>
      </c>
      <c r="I713" t="s">
        <v>2211</v>
      </c>
      <c r="J713" t="s">
        <v>2212</v>
      </c>
      <c r="K713" t="s">
        <v>2213</v>
      </c>
    </row>
    <row r="714" spans="1:11" hidden="1" outlineLevel="2" x14ac:dyDescent="0.2">
      <c r="A714" t="s">
        <v>20</v>
      </c>
      <c r="B714" t="s">
        <v>20</v>
      </c>
      <c r="C714" t="s">
        <v>2214</v>
      </c>
      <c r="D714" t="s">
        <v>17</v>
      </c>
      <c r="E714" t="s">
        <v>1173</v>
      </c>
      <c r="F714" t="s">
        <v>10323</v>
      </c>
      <c r="G714" t="s">
        <v>19</v>
      </c>
      <c r="H714" t="s">
        <v>1174</v>
      </c>
      <c r="I714" t="s">
        <v>2215</v>
      </c>
      <c r="J714" t="s">
        <v>2216</v>
      </c>
      <c r="K714" t="s">
        <v>2217</v>
      </c>
    </row>
    <row r="715" spans="1:11" hidden="1" outlineLevel="2" x14ac:dyDescent="0.2">
      <c r="A715" t="s">
        <v>20</v>
      </c>
      <c r="B715" t="s">
        <v>20</v>
      </c>
      <c r="C715" t="s">
        <v>2218</v>
      </c>
      <c r="D715" t="s">
        <v>17</v>
      </c>
      <c r="E715" t="s">
        <v>1173</v>
      </c>
      <c r="F715" t="s">
        <v>10323</v>
      </c>
      <c r="G715" t="s">
        <v>19</v>
      </c>
      <c r="H715" t="s">
        <v>1174</v>
      </c>
      <c r="I715" t="s">
        <v>2219</v>
      </c>
      <c r="J715" t="s">
        <v>2220</v>
      </c>
      <c r="K715" t="s">
        <v>2221</v>
      </c>
    </row>
    <row r="716" spans="1:11" hidden="1" outlineLevel="2" x14ac:dyDescent="0.2">
      <c r="A716" t="s">
        <v>20</v>
      </c>
      <c r="B716" t="s">
        <v>20</v>
      </c>
      <c r="C716" t="s">
        <v>2222</v>
      </c>
      <c r="D716" t="s">
        <v>17</v>
      </c>
      <c r="E716" t="s">
        <v>1173</v>
      </c>
      <c r="F716" t="s">
        <v>10323</v>
      </c>
      <c r="G716" t="s">
        <v>19</v>
      </c>
      <c r="H716" t="s">
        <v>1174</v>
      </c>
      <c r="I716" t="s">
        <v>2223</v>
      </c>
      <c r="J716" t="s">
        <v>2224</v>
      </c>
      <c r="K716" t="s">
        <v>2225</v>
      </c>
    </row>
    <row r="717" spans="1:11" hidden="1" outlineLevel="2" x14ac:dyDescent="0.2">
      <c r="A717" t="s">
        <v>20</v>
      </c>
      <c r="B717" t="s">
        <v>20</v>
      </c>
      <c r="C717" t="s">
        <v>2265</v>
      </c>
      <c r="D717" t="s">
        <v>67</v>
      </c>
      <c r="E717" t="s">
        <v>68</v>
      </c>
      <c r="F717" t="s">
        <v>10325</v>
      </c>
      <c r="G717" t="s">
        <v>244</v>
      </c>
      <c r="H717" t="s">
        <v>8</v>
      </c>
      <c r="I717" t="s">
        <v>8</v>
      </c>
      <c r="J717" t="s">
        <v>8</v>
      </c>
      <c r="K717" t="s">
        <v>8</v>
      </c>
    </row>
    <row r="718" spans="1:11" hidden="1" outlineLevel="2" x14ac:dyDescent="0.2">
      <c r="A718" t="s">
        <v>20</v>
      </c>
      <c r="B718" t="s">
        <v>20</v>
      </c>
      <c r="C718" t="s">
        <v>2476</v>
      </c>
      <c r="D718" t="s">
        <v>17</v>
      </c>
      <c r="E718" t="s">
        <v>22</v>
      </c>
      <c r="F718" t="s">
        <v>10323</v>
      </c>
      <c r="G718" t="s">
        <v>19</v>
      </c>
      <c r="H718" t="s">
        <v>1787</v>
      </c>
      <c r="I718" t="s">
        <v>8</v>
      </c>
      <c r="K718" t="s">
        <v>2477</v>
      </c>
    </row>
    <row r="719" spans="1:11" hidden="1" outlineLevel="2" x14ac:dyDescent="0.2">
      <c r="A719" t="s">
        <v>20</v>
      </c>
      <c r="B719" t="s">
        <v>20</v>
      </c>
      <c r="C719" t="s">
        <v>2478</v>
      </c>
      <c r="D719" t="s">
        <v>17</v>
      </c>
      <c r="E719" t="s">
        <v>22</v>
      </c>
      <c r="F719" t="s">
        <v>10323</v>
      </c>
      <c r="G719" t="s">
        <v>19</v>
      </c>
      <c r="H719" t="s">
        <v>2479</v>
      </c>
      <c r="I719" t="s">
        <v>8</v>
      </c>
      <c r="J719" t="s">
        <v>2480</v>
      </c>
      <c r="K719" t="s">
        <v>2481</v>
      </c>
    </row>
    <row r="720" spans="1:11" hidden="1" outlineLevel="2" x14ac:dyDescent="0.2">
      <c r="A720" t="s">
        <v>20</v>
      </c>
      <c r="B720" t="s">
        <v>20</v>
      </c>
      <c r="C720" t="s">
        <v>2517</v>
      </c>
      <c r="D720" t="s">
        <v>17</v>
      </c>
      <c r="E720" t="s">
        <v>113</v>
      </c>
      <c r="F720" t="s">
        <v>10323</v>
      </c>
      <c r="G720" t="s">
        <v>19</v>
      </c>
      <c r="H720" t="s">
        <v>2518</v>
      </c>
      <c r="I720" t="s">
        <v>2519</v>
      </c>
      <c r="J720" t="s">
        <v>2520</v>
      </c>
      <c r="K720" t="s">
        <v>2521</v>
      </c>
    </row>
    <row r="721" spans="1:11" hidden="1" outlineLevel="2" x14ac:dyDescent="0.2">
      <c r="A721" t="s">
        <v>20</v>
      </c>
      <c r="B721" t="s">
        <v>20</v>
      </c>
      <c r="C721" t="s">
        <v>2522</v>
      </c>
      <c r="D721" t="s">
        <v>17</v>
      </c>
      <c r="E721" t="s">
        <v>22</v>
      </c>
      <c r="F721" t="s">
        <v>10323</v>
      </c>
      <c r="G721" t="s">
        <v>19</v>
      </c>
      <c r="H721" t="s">
        <v>1792</v>
      </c>
      <c r="I721" t="s">
        <v>2519</v>
      </c>
      <c r="J721" t="s">
        <v>2523</v>
      </c>
      <c r="K721" t="s">
        <v>8</v>
      </c>
    </row>
    <row r="722" spans="1:11" hidden="1" outlineLevel="2" x14ac:dyDescent="0.2">
      <c r="A722" t="s">
        <v>20</v>
      </c>
      <c r="B722" t="s">
        <v>20</v>
      </c>
      <c r="C722" t="s">
        <v>2524</v>
      </c>
      <c r="D722" t="s">
        <v>17</v>
      </c>
      <c r="E722" t="s">
        <v>22</v>
      </c>
      <c r="F722" t="s">
        <v>10323</v>
      </c>
      <c r="G722" t="s">
        <v>19</v>
      </c>
      <c r="H722" t="s">
        <v>1792</v>
      </c>
      <c r="I722" t="s">
        <v>2525</v>
      </c>
      <c r="J722" t="s">
        <v>2526</v>
      </c>
      <c r="K722" t="s">
        <v>8</v>
      </c>
    </row>
    <row r="723" spans="1:11" hidden="1" outlineLevel="2" x14ac:dyDescent="0.2">
      <c r="A723" t="s">
        <v>20</v>
      </c>
      <c r="B723" t="s">
        <v>20</v>
      </c>
      <c r="C723" t="s">
        <v>2531</v>
      </c>
      <c r="D723" t="s">
        <v>17</v>
      </c>
      <c r="E723" t="s">
        <v>22</v>
      </c>
      <c r="F723" t="s">
        <v>10323</v>
      </c>
      <c r="G723" t="s">
        <v>19</v>
      </c>
      <c r="H723" t="s">
        <v>1690</v>
      </c>
      <c r="I723" t="s">
        <v>2532</v>
      </c>
      <c r="J723" t="s">
        <v>2533</v>
      </c>
      <c r="K723" t="s">
        <v>8</v>
      </c>
    </row>
    <row r="724" spans="1:11" hidden="1" outlineLevel="2" x14ac:dyDescent="0.2">
      <c r="A724" t="s">
        <v>20</v>
      </c>
      <c r="B724" t="s">
        <v>20</v>
      </c>
      <c r="C724" t="s">
        <v>2534</v>
      </c>
      <c r="D724" t="s">
        <v>17</v>
      </c>
      <c r="E724" t="s">
        <v>22</v>
      </c>
      <c r="F724" t="s">
        <v>10323</v>
      </c>
      <c r="G724" t="s">
        <v>19</v>
      </c>
      <c r="H724" t="s">
        <v>1678</v>
      </c>
      <c r="I724" t="s">
        <v>2535</v>
      </c>
      <c r="J724" t="s">
        <v>2536</v>
      </c>
      <c r="K724" t="s">
        <v>2537</v>
      </c>
    </row>
    <row r="725" spans="1:11" hidden="1" outlineLevel="2" x14ac:dyDescent="0.2">
      <c r="A725" t="s">
        <v>20</v>
      </c>
      <c r="B725" t="s">
        <v>20</v>
      </c>
      <c r="C725" t="s">
        <v>2980</v>
      </c>
      <c r="D725" t="s">
        <v>17</v>
      </c>
      <c r="E725" t="s">
        <v>113</v>
      </c>
      <c r="F725" t="s">
        <v>10323</v>
      </c>
      <c r="G725" t="s">
        <v>19</v>
      </c>
      <c r="H725" t="s">
        <v>2505</v>
      </c>
      <c r="I725" t="s">
        <v>2981</v>
      </c>
      <c r="J725" t="s">
        <v>2982</v>
      </c>
      <c r="K725" t="s">
        <v>2983</v>
      </c>
    </row>
    <row r="726" spans="1:11" hidden="1" outlineLevel="2" x14ac:dyDescent="0.2">
      <c r="A726" t="s">
        <v>20</v>
      </c>
      <c r="B726" t="s">
        <v>20</v>
      </c>
      <c r="C726" t="s">
        <v>2984</v>
      </c>
      <c r="D726" t="s">
        <v>17</v>
      </c>
      <c r="E726" t="s">
        <v>22</v>
      </c>
      <c r="F726" t="s">
        <v>10323</v>
      </c>
      <c r="G726" t="s">
        <v>19</v>
      </c>
      <c r="H726" t="s">
        <v>2985</v>
      </c>
      <c r="I726" t="s">
        <v>2986</v>
      </c>
      <c r="J726" t="s">
        <v>2987</v>
      </c>
      <c r="K726" t="s">
        <v>8</v>
      </c>
    </row>
    <row r="727" spans="1:11" hidden="1" outlineLevel="2" x14ac:dyDescent="0.2">
      <c r="A727" t="s">
        <v>20</v>
      </c>
      <c r="B727" t="s">
        <v>20</v>
      </c>
      <c r="C727" t="s">
        <v>2988</v>
      </c>
      <c r="D727" t="s">
        <v>17</v>
      </c>
      <c r="E727" t="s">
        <v>22</v>
      </c>
      <c r="F727" t="s">
        <v>10323</v>
      </c>
      <c r="G727" t="s">
        <v>19</v>
      </c>
      <c r="H727" t="s">
        <v>2985</v>
      </c>
      <c r="I727" t="s">
        <v>2989</v>
      </c>
      <c r="J727" t="s">
        <v>2990</v>
      </c>
      <c r="K727" t="s">
        <v>8</v>
      </c>
    </row>
    <row r="728" spans="1:11" hidden="1" outlineLevel="2" x14ac:dyDescent="0.2">
      <c r="A728" t="s">
        <v>20</v>
      </c>
      <c r="B728" t="s">
        <v>20</v>
      </c>
      <c r="C728" t="s">
        <v>2991</v>
      </c>
      <c r="D728" t="s">
        <v>17</v>
      </c>
      <c r="E728" t="s">
        <v>22</v>
      </c>
      <c r="F728" t="s">
        <v>10323</v>
      </c>
      <c r="G728" t="s">
        <v>19</v>
      </c>
      <c r="H728" t="s">
        <v>2985</v>
      </c>
      <c r="I728" t="s">
        <v>2992</v>
      </c>
      <c r="J728" t="s">
        <v>2993</v>
      </c>
      <c r="K728" t="s">
        <v>8</v>
      </c>
    </row>
    <row r="729" spans="1:11" hidden="1" outlineLevel="2" x14ac:dyDescent="0.2">
      <c r="A729" t="s">
        <v>20</v>
      </c>
      <c r="B729" t="s">
        <v>20</v>
      </c>
      <c r="C729" t="s">
        <v>2994</v>
      </c>
      <c r="D729" t="s">
        <v>17</v>
      </c>
      <c r="E729" t="s">
        <v>113</v>
      </c>
      <c r="F729" t="s">
        <v>10323</v>
      </c>
      <c r="G729" t="s">
        <v>19</v>
      </c>
      <c r="H729" t="s">
        <v>1787</v>
      </c>
      <c r="I729" t="s">
        <v>2995</v>
      </c>
      <c r="J729" t="s">
        <v>2996</v>
      </c>
      <c r="K729" t="s">
        <v>2997</v>
      </c>
    </row>
    <row r="730" spans="1:11" hidden="1" outlineLevel="2" x14ac:dyDescent="0.2">
      <c r="A730" t="s">
        <v>20</v>
      </c>
      <c r="B730" t="s">
        <v>20</v>
      </c>
      <c r="C730" t="s">
        <v>2998</v>
      </c>
      <c r="D730" t="s">
        <v>17</v>
      </c>
      <c r="E730" t="s">
        <v>22</v>
      </c>
      <c r="F730" t="s">
        <v>10323</v>
      </c>
      <c r="G730" t="s">
        <v>19</v>
      </c>
      <c r="H730" t="s">
        <v>2985</v>
      </c>
      <c r="I730" t="s">
        <v>2999</v>
      </c>
      <c r="J730" t="s">
        <v>3000</v>
      </c>
      <c r="K730" t="s">
        <v>8</v>
      </c>
    </row>
    <row r="731" spans="1:11" hidden="1" outlineLevel="2" x14ac:dyDescent="0.2">
      <c r="A731" t="s">
        <v>20</v>
      </c>
      <c r="B731" t="s">
        <v>20</v>
      </c>
      <c r="C731" t="s">
        <v>3001</v>
      </c>
      <c r="D731" t="s">
        <v>17</v>
      </c>
      <c r="E731" t="s">
        <v>22</v>
      </c>
      <c r="F731" t="s">
        <v>10323</v>
      </c>
      <c r="G731" t="s">
        <v>19</v>
      </c>
      <c r="H731" t="s">
        <v>2985</v>
      </c>
      <c r="I731" t="s">
        <v>3002</v>
      </c>
      <c r="J731" t="s">
        <v>3003</v>
      </c>
      <c r="K731" t="s">
        <v>8</v>
      </c>
    </row>
    <row r="732" spans="1:11" hidden="1" outlineLevel="2" x14ac:dyDescent="0.2">
      <c r="A732" t="s">
        <v>20</v>
      </c>
      <c r="B732" t="s">
        <v>20</v>
      </c>
      <c r="C732" t="s">
        <v>3004</v>
      </c>
      <c r="D732" t="s">
        <v>17</v>
      </c>
      <c r="E732" t="s">
        <v>22</v>
      </c>
      <c r="F732" t="s">
        <v>10323</v>
      </c>
      <c r="G732" t="s">
        <v>19</v>
      </c>
      <c r="H732" t="s">
        <v>2985</v>
      </c>
      <c r="I732" t="s">
        <v>3005</v>
      </c>
      <c r="J732" t="s">
        <v>3006</v>
      </c>
      <c r="K732" t="s">
        <v>8</v>
      </c>
    </row>
    <row r="733" spans="1:11" hidden="1" outlineLevel="2" x14ac:dyDescent="0.2">
      <c r="A733" t="s">
        <v>20</v>
      </c>
      <c r="B733" t="s">
        <v>20</v>
      </c>
      <c r="C733" t="s">
        <v>3007</v>
      </c>
      <c r="D733" t="s">
        <v>17</v>
      </c>
      <c r="E733" t="s">
        <v>22</v>
      </c>
      <c r="F733" t="s">
        <v>10325</v>
      </c>
      <c r="G733" t="s">
        <v>19</v>
      </c>
      <c r="H733" t="s">
        <v>1787</v>
      </c>
      <c r="I733" t="s">
        <v>3008</v>
      </c>
      <c r="J733" t="s">
        <v>3009</v>
      </c>
      <c r="K733" t="s">
        <v>3010</v>
      </c>
    </row>
    <row r="734" spans="1:11" hidden="1" outlineLevel="2" x14ac:dyDescent="0.2">
      <c r="A734" t="s">
        <v>20</v>
      </c>
      <c r="B734" t="s">
        <v>20</v>
      </c>
      <c r="C734" t="s">
        <v>3011</v>
      </c>
      <c r="D734" t="s">
        <v>17</v>
      </c>
      <c r="E734" t="s">
        <v>22</v>
      </c>
      <c r="F734" t="s">
        <v>10323</v>
      </c>
      <c r="G734" t="s">
        <v>19</v>
      </c>
      <c r="H734" t="s">
        <v>2985</v>
      </c>
      <c r="I734" t="s">
        <v>3012</v>
      </c>
      <c r="J734" t="s">
        <v>3013</v>
      </c>
      <c r="K734" t="s">
        <v>8</v>
      </c>
    </row>
    <row r="735" spans="1:11" hidden="1" outlineLevel="2" x14ac:dyDescent="0.2">
      <c r="A735" t="s">
        <v>20</v>
      </c>
      <c r="B735" t="s">
        <v>20</v>
      </c>
      <c r="C735" t="s">
        <v>3014</v>
      </c>
      <c r="D735" t="s">
        <v>17</v>
      </c>
      <c r="E735" t="s">
        <v>22</v>
      </c>
      <c r="F735" t="s">
        <v>10323</v>
      </c>
      <c r="G735" t="s">
        <v>19</v>
      </c>
      <c r="H735" t="s">
        <v>2985</v>
      </c>
      <c r="I735" t="s">
        <v>3015</v>
      </c>
      <c r="J735" t="s">
        <v>3016</v>
      </c>
      <c r="K735" t="s">
        <v>8</v>
      </c>
    </row>
    <row r="736" spans="1:11" hidden="1" outlineLevel="2" x14ac:dyDescent="0.2">
      <c r="A736" t="s">
        <v>20</v>
      </c>
      <c r="B736" t="s">
        <v>20</v>
      </c>
      <c r="C736" t="s">
        <v>3031</v>
      </c>
      <c r="D736" t="s">
        <v>17</v>
      </c>
      <c r="E736" t="s">
        <v>22</v>
      </c>
      <c r="F736" t="s">
        <v>10323</v>
      </c>
      <c r="G736" t="s">
        <v>19</v>
      </c>
      <c r="H736" t="s">
        <v>2871</v>
      </c>
      <c r="I736" t="s">
        <v>3032</v>
      </c>
      <c r="J736" t="s">
        <v>3033</v>
      </c>
      <c r="K736" t="s">
        <v>8</v>
      </c>
    </row>
    <row r="737" spans="1:11" hidden="1" outlineLevel="2" x14ac:dyDescent="0.2">
      <c r="A737" t="s">
        <v>20</v>
      </c>
      <c r="B737" t="s">
        <v>20</v>
      </c>
      <c r="C737" t="s">
        <v>3034</v>
      </c>
      <c r="D737" t="s">
        <v>17</v>
      </c>
      <c r="E737" t="s">
        <v>22</v>
      </c>
      <c r="F737" t="s">
        <v>10323</v>
      </c>
      <c r="G737" t="s">
        <v>19</v>
      </c>
      <c r="H737" t="s">
        <v>2871</v>
      </c>
      <c r="I737" t="s">
        <v>3035</v>
      </c>
      <c r="J737" t="s">
        <v>3036</v>
      </c>
      <c r="K737" t="s">
        <v>8</v>
      </c>
    </row>
    <row r="738" spans="1:11" hidden="1" outlineLevel="2" x14ac:dyDescent="0.2">
      <c r="A738" t="s">
        <v>20</v>
      </c>
      <c r="B738" t="s">
        <v>20</v>
      </c>
      <c r="C738" t="s">
        <v>3042</v>
      </c>
      <c r="D738" t="s">
        <v>17</v>
      </c>
      <c r="E738" t="s">
        <v>22</v>
      </c>
      <c r="F738" t="s">
        <v>10323</v>
      </c>
      <c r="G738" t="s">
        <v>19</v>
      </c>
      <c r="H738" t="s">
        <v>2871</v>
      </c>
      <c r="I738" t="s">
        <v>3043</v>
      </c>
      <c r="J738" t="s">
        <v>3044</v>
      </c>
      <c r="K738" t="s">
        <v>8</v>
      </c>
    </row>
    <row r="739" spans="1:11" hidden="1" outlineLevel="2" x14ac:dyDescent="0.2">
      <c r="A739" t="s">
        <v>20</v>
      </c>
      <c r="B739" t="s">
        <v>20</v>
      </c>
      <c r="C739" t="s">
        <v>3045</v>
      </c>
      <c r="D739" t="s">
        <v>17</v>
      </c>
      <c r="E739" t="s">
        <v>22</v>
      </c>
      <c r="F739" t="s">
        <v>10323</v>
      </c>
      <c r="G739" t="s">
        <v>19</v>
      </c>
      <c r="H739" t="s">
        <v>2871</v>
      </c>
      <c r="I739" t="s">
        <v>3046</v>
      </c>
      <c r="J739" t="s">
        <v>3047</v>
      </c>
      <c r="K739" t="s">
        <v>8</v>
      </c>
    </row>
    <row r="740" spans="1:11" hidden="1" outlineLevel="2" x14ac:dyDescent="0.2">
      <c r="A740" t="s">
        <v>20</v>
      </c>
      <c r="B740" t="s">
        <v>20</v>
      </c>
      <c r="C740" t="s">
        <v>3136</v>
      </c>
      <c r="D740" t="s">
        <v>17</v>
      </c>
      <c r="E740" t="s">
        <v>22</v>
      </c>
      <c r="F740" t="s">
        <v>10325</v>
      </c>
      <c r="G740" t="s">
        <v>19</v>
      </c>
      <c r="H740" t="s">
        <v>1684</v>
      </c>
      <c r="I740" t="s">
        <v>3137</v>
      </c>
      <c r="J740" t="s">
        <v>3138</v>
      </c>
      <c r="K740" t="s">
        <v>8</v>
      </c>
    </row>
    <row r="741" spans="1:11" hidden="1" outlineLevel="2" x14ac:dyDescent="0.2">
      <c r="A741" t="s">
        <v>20</v>
      </c>
      <c r="B741" t="s">
        <v>20</v>
      </c>
      <c r="C741" t="s">
        <v>3147</v>
      </c>
      <c r="D741" t="s">
        <v>17</v>
      </c>
      <c r="E741" t="s">
        <v>113</v>
      </c>
      <c r="F741" t="s">
        <v>10323</v>
      </c>
      <c r="G741" t="s">
        <v>19</v>
      </c>
      <c r="H741" t="s">
        <v>2505</v>
      </c>
      <c r="I741" t="s">
        <v>3148</v>
      </c>
      <c r="J741" t="s">
        <v>3149</v>
      </c>
      <c r="K741" t="s">
        <v>3150</v>
      </c>
    </row>
    <row r="742" spans="1:11" hidden="1" outlineLevel="2" x14ac:dyDescent="0.2">
      <c r="A742" t="s">
        <v>20</v>
      </c>
      <c r="B742" t="s">
        <v>20</v>
      </c>
      <c r="C742" t="s">
        <v>3151</v>
      </c>
      <c r="D742" t="s">
        <v>17</v>
      </c>
      <c r="E742" t="s">
        <v>22</v>
      </c>
      <c r="F742" t="s">
        <v>10323</v>
      </c>
      <c r="G742" t="s">
        <v>19</v>
      </c>
      <c r="H742" t="s">
        <v>2985</v>
      </c>
      <c r="I742" t="s">
        <v>3152</v>
      </c>
      <c r="J742" t="s">
        <v>3153</v>
      </c>
      <c r="K742" t="s">
        <v>8</v>
      </c>
    </row>
    <row r="743" spans="1:11" hidden="1" outlineLevel="2" x14ac:dyDescent="0.2">
      <c r="A743" t="s">
        <v>20</v>
      </c>
      <c r="B743" t="s">
        <v>20</v>
      </c>
      <c r="C743" t="s">
        <v>3154</v>
      </c>
      <c r="D743" t="s">
        <v>17</v>
      </c>
      <c r="E743" t="s">
        <v>22</v>
      </c>
      <c r="F743" t="s">
        <v>10323</v>
      </c>
      <c r="G743" t="s">
        <v>19</v>
      </c>
      <c r="H743" t="s">
        <v>2985</v>
      </c>
      <c r="I743" t="s">
        <v>3155</v>
      </c>
      <c r="J743" t="s">
        <v>3156</v>
      </c>
      <c r="K743" t="s">
        <v>8</v>
      </c>
    </row>
    <row r="744" spans="1:11" hidden="1" outlineLevel="2" x14ac:dyDescent="0.2">
      <c r="A744" t="s">
        <v>20</v>
      </c>
      <c r="B744" t="s">
        <v>20</v>
      </c>
      <c r="C744" t="s">
        <v>3157</v>
      </c>
      <c r="D744" t="s">
        <v>17</v>
      </c>
      <c r="E744" t="s">
        <v>22</v>
      </c>
      <c r="F744" t="s">
        <v>10323</v>
      </c>
      <c r="G744" t="s">
        <v>19</v>
      </c>
      <c r="H744" t="s">
        <v>2985</v>
      </c>
      <c r="I744" t="s">
        <v>3158</v>
      </c>
      <c r="J744" t="s">
        <v>3159</v>
      </c>
      <c r="K744" t="s">
        <v>8</v>
      </c>
    </row>
    <row r="745" spans="1:11" hidden="1" outlineLevel="2" x14ac:dyDescent="0.2">
      <c r="A745" t="s">
        <v>20</v>
      </c>
      <c r="B745" t="s">
        <v>20</v>
      </c>
      <c r="C745" t="s">
        <v>3160</v>
      </c>
      <c r="D745" t="s">
        <v>17</v>
      </c>
      <c r="E745" t="s">
        <v>22</v>
      </c>
      <c r="F745" t="s">
        <v>10323</v>
      </c>
      <c r="G745" t="s">
        <v>19</v>
      </c>
      <c r="H745" t="s">
        <v>2985</v>
      </c>
      <c r="I745" t="s">
        <v>3161</v>
      </c>
      <c r="J745" t="s">
        <v>3162</v>
      </c>
      <c r="K745" t="s">
        <v>8</v>
      </c>
    </row>
    <row r="746" spans="1:11" hidden="1" outlineLevel="2" x14ac:dyDescent="0.2">
      <c r="A746" t="s">
        <v>20</v>
      </c>
      <c r="B746" t="s">
        <v>20</v>
      </c>
      <c r="C746" t="s">
        <v>3163</v>
      </c>
      <c r="D746" t="s">
        <v>17</v>
      </c>
      <c r="E746" t="s">
        <v>22</v>
      </c>
      <c r="F746" t="s">
        <v>10323</v>
      </c>
      <c r="G746" t="s">
        <v>19</v>
      </c>
      <c r="H746" t="s">
        <v>2985</v>
      </c>
      <c r="I746" t="s">
        <v>3164</v>
      </c>
      <c r="J746" t="s">
        <v>3165</v>
      </c>
      <c r="K746" t="s">
        <v>8</v>
      </c>
    </row>
    <row r="747" spans="1:11" hidden="1" outlineLevel="2" x14ac:dyDescent="0.2">
      <c r="A747" t="s">
        <v>20</v>
      </c>
      <c r="B747" t="s">
        <v>20</v>
      </c>
      <c r="C747" t="s">
        <v>3166</v>
      </c>
      <c r="D747" t="s">
        <v>17</v>
      </c>
      <c r="E747" t="s">
        <v>22</v>
      </c>
      <c r="F747" t="s">
        <v>10323</v>
      </c>
      <c r="G747" t="s">
        <v>19</v>
      </c>
      <c r="H747" t="s">
        <v>2985</v>
      </c>
      <c r="I747" t="s">
        <v>3167</v>
      </c>
      <c r="J747" t="s">
        <v>3168</v>
      </c>
      <c r="K747" t="s">
        <v>8</v>
      </c>
    </row>
    <row r="748" spans="1:11" hidden="1" outlineLevel="2" x14ac:dyDescent="0.2">
      <c r="A748" t="s">
        <v>20</v>
      </c>
      <c r="B748" t="s">
        <v>20</v>
      </c>
      <c r="C748" t="s">
        <v>3665</v>
      </c>
      <c r="D748" t="s">
        <v>17</v>
      </c>
      <c r="E748" t="s">
        <v>22</v>
      </c>
      <c r="F748" t="s">
        <v>10323</v>
      </c>
      <c r="G748" t="s">
        <v>19</v>
      </c>
      <c r="H748" t="s">
        <v>3666</v>
      </c>
      <c r="I748" t="s">
        <v>3667</v>
      </c>
      <c r="J748" t="s">
        <v>3668</v>
      </c>
      <c r="K748" t="s">
        <v>8</v>
      </c>
    </row>
    <row r="749" spans="1:11" hidden="1" outlineLevel="2" x14ac:dyDescent="0.2">
      <c r="A749" t="s">
        <v>20</v>
      </c>
      <c r="B749" t="s">
        <v>20</v>
      </c>
      <c r="C749" t="s">
        <v>3814</v>
      </c>
      <c r="D749" t="s">
        <v>17</v>
      </c>
      <c r="E749" t="s">
        <v>113</v>
      </c>
      <c r="F749" t="s">
        <v>10323</v>
      </c>
      <c r="G749" t="s">
        <v>19</v>
      </c>
      <c r="H749" t="s">
        <v>8</v>
      </c>
      <c r="I749" t="s">
        <v>8</v>
      </c>
      <c r="J749" t="s">
        <v>8</v>
      </c>
      <c r="K749" t="s">
        <v>8</v>
      </c>
    </row>
    <row r="750" spans="1:11" hidden="1" outlineLevel="2" x14ac:dyDescent="0.2">
      <c r="A750" t="s">
        <v>20</v>
      </c>
      <c r="B750" t="s">
        <v>20</v>
      </c>
      <c r="C750" t="s">
        <v>3815</v>
      </c>
      <c r="D750" t="s">
        <v>17</v>
      </c>
      <c r="E750" t="s">
        <v>22</v>
      </c>
      <c r="F750" t="s">
        <v>10323</v>
      </c>
      <c r="G750" t="s">
        <v>19</v>
      </c>
      <c r="H750" t="s">
        <v>3816</v>
      </c>
      <c r="I750" t="s">
        <v>3817</v>
      </c>
      <c r="J750" t="s">
        <v>3818</v>
      </c>
      <c r="K750" t="s">
        <v>8</v>
      </c>
    </row>
    <row r="751" spans="1:11" hidden="1" outlineLevel="2" x14ac:dyDescent="0.2">
      <c r="A751" t="s">
        <v>20</v>
      </c>
      <c r="B751" t="s">
        <v>20</v>
      </c>
      <c r="C751" t="s">
        <v>3819</v>
      </c>
      <c r="D751" t="s">
        <v>17</v>
      </c>
      <c r="E751" t="s">
        <v>22</v>
      </c>
      <c r="F751" t="s">
        <v>10323</v>
      </c>
      <c r="G751" t="s">
        <v>19</v>
      </c>
      <c r="H751" t="s">
        <v>3820</v>
      </c>
      <c r="I751" t="s">
        <v>3821</v>
      </c>
      <c r="J751" t="s">
        <v>3822</v>
      </c>
      <c r="K751" t="s">
        <v>8</v>
      </c>
    </row>
    <row r="752" spans="1:11" hidden="1" outlineLevel="2" x14ac:dyDescent="0.2">
      <c r="A752" t="s">
        <v>20</v>
      </c>
      <c r="B752" t="s">
        <v>20</v>
      </c>
      <c r="C752" t="s">
        <v>3823</v>
      </c>
      <c r="D752" t="s">
        <v>17</v>
      </c>
      <c r="E752" t="s">
        <v>22</v>
      </c>
      <c r="F752" t="s">
        <v>10323</v>
      </c>
      <c r="G752" t="s">
        <v>19</v>
      </c>
      <c r="H752" t="s">
        <v>1684</v>
      </c>
      <c r="I752" t="s">
        <v>3824</v>
      </c>
      <c r="J752" t="s">
        <v>3825</v>
      </c>
      <c r="K752" t="s">
        <v>8</v>
      </c>
    </row>
    <row r="753" spans="1:11" hidden="1" outlineLevel="2" x14ac:dyDescent="0.2">
      <c r="A753" t="s">
        <v>20</v>
      </c>
      <c r="B753" t="s">
        <v>20</v>
      </c>
      <c r="C753" t="s">
        <v>3826</v>
      </c>
      <c r="D753" t="s">
        <v>17</v>
      </c>
      <c r="E753" t="s">
        <v>22</v>
      </c>
      <c r="F753" t="s">
        <v>10323</v>
      </c>
      <c r="G753" t="s">
        <v>19</v>
      </c>
      <c r="H753" t="s">
        <v>1684</v>
      </c>
      <c r="I753" t="s">
        <v>3827</v>
      </c>
      <c r="J753" t="s">
        <v>3828</v>
      </c>
      <c r="K753" t="s">
        <v>8</v>
      </c>
    </row>
    <row r="754" spans="1:11" hidden="1" outlineLevel="2" x14ac:dyDescent="0.2">
      <c r="A754" t="s">
        <v>20</v>
      </c>
      <c r="B754" t="s">
        <v>20</v>
      </c>
      <c r="C754" t="s">
        <v>3829</v>
      </c>
      <c r="D754" t="s">
        <v>17</v>
      </c>
      <c r="E754" t="s">
        <v>113</v>
      </c>
      <c r="F754" t="s">
        <v>10323</v>
      </c>
      <c r="G754" t="s">
        <v>19</v>
      </c>
      <c r="H754" t="s">
        <v>3648</v>
      </c>
      <c r="I754" t="s">
        <v>3830</v>
      </c>
      <c r="J754" t="s">
        <v>3831</v>
      </c>
      <c r="K754" t="s">
        <v>3832</v>
      </c>
    </row>
    <row r="755" spans="1:11" hidden="1" outlineLevel="2" x14ac:dyDescent="0.2">
      <c r="A755" t="s">
        <v>20</v>
      </c>
      <c r="B755" t="s">
        <v>20</v>
      </c>
      <c r="C755" t="s">
        <v>3833</v>
      </c>
      <c r="D755" t="s">
        <v>17</v>
      </c>
      <c r="E755" t="s">
        <v>22</v>
      </c>
      <c r="F755" t="s">
        <v>10323</v>
      </c>
      <c r="G755" t="s">
        <v>19</v>
      </c>
      <c r="H755" t="s">
        <v>3834</v>
      </c>
      <c r="I755" t="s">
        <v>3835</v>
      </c>
      <c r="J755" t="s">
        <v>3836</v>
      </c>
      <c r="K755" t="s">
        <v>8</v>
      </c>
    </row>
    <row r="756" spans="1:11" hidden="1" outlineLevel="2" x14ac:dyDescent="0.2">
      <c r="A756" t="s">
        <v>20</v>
      </c>
      <c r="B756" t="s">
        <v>20</v>
      </c>
      <c r="C756" t="s">
        <v>3837</v>
      </c>
      <c r="D756" t="s">
        <v>17</v>
      </c>
      <c r="E756" t="s">
        <v>22</v>
      </c>
      <c r="F756" t="s">
        <v>10323</v>
      </c>
      <c r="G756" t="s">
        <v>19</v>
      </c>
      <c r="H756" t="s">
        <v>2871</v>
      </c>
      <c r="I756" t="s">
        <v>3838</v>
      </c>
      <c r="J756" t="s">
        <v>3839</v>
      </c>
      <c r="K756" t="s">
        <v>8</v>
      </c>
    </row>
    <row r="757" spans="1:11" hidden="1" outlineLevel="2" x14ac:dyDescent="0.2">
      <c r="A757" t="s">
        <v>20</v>
      </c>
      <c r="B757" t="s">
        <v>20</v>
      </c>
      <c r="C757" t="s">
        <v>3840</v>
      </c>
      <c r="D757" t="s">
        <v>17</v>
      </c>
      <c r="E757" t="s">
        <v>22</v>
      </c>
      <c r="F757" t="s">
        <v>10323</v>
      </c>
      <c r="G757" t="s">
        <v>19</v>
      </c>
      <c r="H757" t="s">
        <v>8</v>
      </c>
      <c r="I757" t="s">
        <v>8</v>
      </c>
      <c r="J757" t="s">
        <v>8</v>
      </c>
      <c r="K757" t="s">
        <v>8</v>
      </c>
    </row>
    <row r="758" spans="1:11" hidden="1" outlineLevel="2" x14ac:dyDescent="0.2">
      <c r="A758" t="s">
        <v>20</v>
      </c>
      <c r="B758" t="s">
        <v>20</v>
      </c>
      <c r="C758" t="s">
        <v>3850</v>
      </c>
      <c r="D758" t="s">
        <v>17</v>
      </c>
      <c r="E758" t="s">
        <v>22</v>
      </c>
      <c r="F758" t="s">
        <v>10323</v>
      </c>
      <c r="G758" t="s">
        <v>19</v>
      </c>
      <c r="H758" t="s">
        <v>3666</v>
      </c>
      <c r="I758" t="s">
        <v>3851</v>
      </c>
      <c r="J758" t="s">
        <v>3852</v>
      </c>
      <c r="K758" t="s">
        <v>8</v>
      </c>
    </row>
    <row r="759" spans="1:11" hidden="1" outlineLevel="2" x14ac:dyDescent="0.2">
      <c r="A759" t="s">
        <v>20</v>
      </c>
      <c r="B759" t="s">
        <v>20</v>
      </c>
      <c r="C759" t="s">
        <v>3853</v>
      </c>
      <c r="D759" t="s">
        <v>17</v>
      </c>
      <c r="E759" t="s">
        <v>113</v>
      </c>
      <c r="F759" t="s">
        <v>10323</v>
      </c>
      <c r="G759" t="s">
        <v>19</v>
      </c>
      <c r="H759" t="s">
        <v>3057</v>
      </c>
      <c r="I759" t="s">
        <v>3854</v>
      </c>
      <c r="J759" t="s">
        <v>3855</v>
      </c>
      <c r="K759" t="s">
        <v>3856</v>
      </c>
    </row>
    <row r="760" spans="1:11" hidden="1" outlineLevel="2" x14ac:dyDescent="0.2">
      <c r="A760" t="s">
        <v>20</v>
      </c>
      <c r="B760" t="s">
        <v>20</v>
      </c>
      <c r="C760" t="s">
        <v>3857</v>
      </c>
      <c r="D760" t="s">
        <v>17</v>
      </c>
      <c r="E760" t="s">
        <v>22</v>
      </c>
      <c r="F760" t="s">
        <v>10323</v>
      </c>
      <c r="G760" t="s">
        <v>19</v>
      </c>
      <c r="H760" t="s">
        <v>2871</v>
      </c>
      <c r="I760" t="s">
        <v>3858</v>
      </c>
      <c r="J760" t="s">
        <v>3859</v>
      </c>
      <c r="K760" t="s">
        <v>8</v>
      </c>
    </row>
    <row r="761" spans="1:11" hidden="1" outlineLevel="2" x14ac:dyDescent="0.2">
      <c r="A761" t="s">
        <v>20</v>
      </c>
      <c r="B761" t="s">
        <v>20</v>
      </c>
      <c r="C761" t="s">
        <v>3860</v>
      </c>
      <c r="D761" t="s">
        <v>17</v>
      </c>
      <c r="E761" t="s">
        <v>22</v>
      </c>
      <c r="F761" t="s">
        <v>10323</v>
      </c>
      <c r="G761" t="s">
        <v>19</v>
      </c>
      <c r="H761" t="s">
        <v>3238</v>
      </c>
      <c r="I761" t="s">
        <v>3861</v>
      </c>
      <c r="J761" t="s">
        <v>3862</v>
      </c>
      <c r="K761" t="s">
        <v>8</v>
      </c>
    </row>
    <row r="762" spans="1:11" hidden="1" outlineLevel="2" x14ac:dyDescent="0.2">
      <c r="A762" t="s">
        <v>20</v>
      </c>
      <c r="B762" t="s">
        <v>20</v>
      </c>
      <c r="C762" t="s">
        <v>3863</v>
      </c>
      <c r="D762" t="s">
        <v>17</v>
      </c>
      <c r="E762" t="s">
        <v>22</v>
      </c>
      <c r="F762" t="s">
        <v>10323</v>
      </c>
      <c r="G762" t="s">
        <v>19</v>
      </c>
      <c r="H762" t="s">
        <v>3864</v>
      </c>
      <c r="I762" t="s">
        <v>8</v>
      </c>
      <c r="J762" t="s">
        <v>3865</v>
      </c>
      <c r="K762" t="s">
        <v>3866</v>
      </c>
    </row>
    <row r="763" spans="1:11" hidden="1" outlineLevel="2" x14ac:dyDescent="0.2">
      <c r="A763" t="s">
        <v>20</v>
      </c>
      <c r="B763" t="s">
        <v>20</v>
      </c>
      <c r="C763" t="s">
        <v>3867</v>
      </c>
      <c r="D763" t="s">
        <v>17</v>
      </c>
      <c r="E763" t="s">
        <v>22</v>
      </c>
      <c r="F763" t="s">
        <v>10323</v>
      </c>
      <c r="G763" t="s">
        <v>19</v>
      </c>
      <c r="H763" t="s">
        <v>3666</v>
      </c>
      <c r="I763" t="s">
        <v>3868</v>
      </c>
      <c r="J763" t="s">
        <v>3869</v>
      </c>
      <c r="K763" t="s">
        <v>8</v>
      </c>
    </row>
    <row r="764" spans="1:11" hidden="1" outlineLevel="2" x14ac:dyDescent="0.2">
      <c r="A764" t="s">
        <v>20</v>
      </c>
      <c r="B764" t="s">
        <v>20</v>
      </c>
      <c r="C764" t="s">
        <v>3870</v>
      </c>
      <c r="D764" t="s">
        <v>17</v>
      </c>
      <c r="E764" t="s">
        <v>22</v>
      </c>
      <c r="F764" t="s">
        <v>10323</v>
      </c>
      <c r="G764" t="s">
        <v>19</v>
      </c>
      <c r="H764" t="s">
        <v>3666</v>
      </c>
      <c r="I764" t="s">
        <v>3871</v>
      </c>
      <c r="J764" t="s">
        <v>3872</v>
      </c>
      <c r="K764" t="s">
        <v>8</v>
      </c>
    </row>
    <row r="765" spans="1:11" hidden="1" outlineLevel="2" x14ac:dyDescent="0.2">
      <c r="A765" t="s">
        <v>20</v>
      </c>
      <c r="B765" t="s">
        <v>20</v>
      </c>
      <c r="C765" t="s">
        <v>3877</v>
      </c>
      <c r="D765" t="s">
        <v>17</v>
      </c>
      <c r="E765" t="s">
        <v>113</v>
      </c>
      <c r="F765" t="s">
        <v>10323</v>
      </c>
      <c r="G765" t="s">
        <v>19</v>
      </c>
      <c r="H765" t="s">
        <v>3878</v>
      </c>
      <c r="I765" t="s">
        <v>3879</v>
      </c>
      <c r="J765" t="s">
        <v>3880</v>
      </c>
      <c r="K765" t="s">
        <v>3881</v>
      </c>
    </row>
    <row r="766" spans="1:11" hidden="1" outlineLevel="2" x14ac:dyDescent="0.2">
      <c r="A766" t="s">
        <v>20</v>
      </c>
      <c r="B766" t="s">
        <v>20</v>
      </c>
      <c r="C766" t="s">
        <v>3882</v>
      </c>
      <c r="D766" t="s">
        <v>17</v>
      </c>
      <c r="E766" t="s">
        <v>22</v>
      </c>
      <c r="F766" t="s">
        <v>10323</v>
      </c>
      <c r="G766" t="s">
        <v>19</v>
      </c>
      <c r="H766" t="s">
        <v>3687</v>
      </c>
      <c r="I766" t="s">
        <v>3883</v>
      </c>
      <c r="J766" t="s">
        <v>3884</v>
      </c>
      <c r="K766" t="s">
        <v>8</v>
      </c>
    </row>
    <row r="767" spans="1:11" hidden="1" outlineLevel="2" x14ac:dyDescent="0.2">
      <c r="A767" t="s">
        <v>20</v>
      </c>
      <c r="B767" t="s">
        <v>20</v>
      </c>
      <c r="C767" t="s">
        <v>3885</v>
      </c>
      <c r="D767" t="s">
        <v>17</v>
      </c>
      <c r="E767" t="s">
        <v>22</v>
      </c>
      <c r="F767" t="s">
        <v>10323</v>
      </c>
      <c r="G767" t="s">
        <v>19</v>
      </c>
      <c r="H767" t="s">
        <v>3687</v>
      </c>
      <c r="I767" t="s">
        <v>3886</v>
      </c>
      <c r="J767" t="s">
        <v>3887</v>
      </c>
      <c r="K767" t="s">
        <v>8</v>
      </c>
    </row>
    <row r="768" spans="1:11" hidden="1" outlineLevel="2" x14ac:dyDescent="0.2">
      <c r="A768" t="s">
        <v>20</v>
      </c>
      <c r="B768" t="s">
        <v>20</v>
      </c>
      <c r="C768" t="s">
        <v>3888</v>
      </c>
      <c r="D768" t="s">
        <v>17</v>
      </c>
      <c r="E768" t="s">
        <v>22</v>
      </c>
      <c r="F768" t="s">
        <v>10323</v>
      </c>
      <c r="G768" t="s">
        <v>19</v>
      </c>
      <c r="H768" t="s">
        <v>3687</v>
      </c>
      <c r="I768" t="s">
        <v>3889</v>
      </c>
      <c r="J768" t="s">
        <v>3890</v>
      </c>
      <c r="K768" t="s">
        <v>8</v>
      </c>
    </row>
    <row r="769" spans="1:11" hidden="1" outlineLevel="2" x14ac:dyDescent="0.2">
      <c r="A769" t="s">
        <v>20</v>
      </c>
      <c r="B769" t="s">
        <v>20</v>
      </c>
      <c r="C769" t="s">
        <v>3891</v>
      </c>
      <c r="D769" t="s">
        <v>17</v>
      </c>
      <c r="E769" t="s">
        <v>113</v>
      </c>
      <c r="F769" t="s">
        <v>10323</v>
      </c>
      <c r="G769" t="s">
        <v>19</v>
      </c>
      <c r="H769" t="s">
        <v>3878</v>
      </c>
      <c r="I769" t="s">
        <v>3892</v>
      </c>
      <c r="J769" t="s">
        <v>3893</v>
      </c>
      <c r="K769" t="s">
        <v>3894</v>
      </c>
    </row>
    <row r="770" spans="1:11" hidden="1" outlineLevel="2" x14ac:dyDescent="0.2">
      <c r="A770" t="s">
        <v>20</v>
      </c>
      <c r="B770" t="s">
        <v>20</v>
      </c>
      <c r="C770" t="s">
        <v>3895</v>
      </c>
      <c r="D770" t="s">
        <v>17</v>
      </c>
      <c r="E770" t="s">
        <v>22</v>
      </c>
      <c r="F770" t="s">
        <v>10323</v>
      </c>
      <c r="G770" t="s">
        <v>19</v>
      </c>
      <c r="H770" t="s">
        <v>3687</v>
      </c>
      <c r="I770" t="s">
        <v>3896</v>
      </c>
      <c r="J770" t="s">
        <v>3897</v>
      </c>
      <c r="K770" t="s">
        <v>8</v>
      </c>
    </row>
    <row r="771" spans="1:11" hidden="1" outlineLevel="2" x14ac:dyDescent="0.2">
      <c r="A771" t="s">
        <v>20</v>
      </c>
      <c r="B771" t="s">
        <v>20</v>
      </c>
      <c r="C771" t="s">
        <v>3898</v>
      </c>
      <c r="D771" t="s">
        <v>17</v>
      </c>
      <c r="E771" t="s">
        <v>22</v>
      </c>
      <c r="F771" t="s">
        <v>10323</v>
      </c>
      <c r="G771" t="s">
        <v>19</v>
      </c>
      <c r="H771" t="s">
        <v>3687</v>
      </c>
      <c r="I771" t="s">
        <v>3899</v>
      </c>
      <c r="J771" t="s">
        <v>3900</v>
      </c>
      <c r="K771" t="s">
        <v>8</v>
      </c>
    </row>
    <row r="772" spans="1:11" hidden="1" outlineLevel="2" x14ac:dyDescent="0.2">
      <c r="A772" t="s">
        <v>20</v>
      </c>
      <c r="B772" t="s">
        <v>20</v>
      </c>
      <c r="C772" t="s">
        <v>3901</v>
      </c>
      <c r="D772" t="s">
        <v>17</v>
      </c>
      <c r="E772" t="s">
        <v>22</v>
      </c>
      <c r="F772" t="s">
        <v>10323</v>
      </c>
      <c r="G772" t="s">
        <v>19</v>
      </c>
      <c r="H772" t="s">
        <v>3687</v>
      </c>
      <c r="I772" t="s">
        <v>3902</v>
      </c>
      <c r="J772" t="s">
        <v>3903</v>
      </c>
      <c r="K772" t="s">
        <v>8</v>
      </c>
    </row>
    <row r="773" spans="1:11" hidden="1" outlineLevel="2" x14ac:dyDescent="0.2">
      <c r="A773" t="s">
        <v>20</v>
      </c>
      <c r="B773" t="s">
        <v>20</v>
      </c>
      <c r="C773" t="s">
        <v>3904</v>
      </c>
      <c r="D773" t="s">
        <v>17</v>
      </c>
      <c r="E773" t="s">
        <v>22</v>
      </c>
      <c r="F773" t="s">
        <v>10323</v>
      </c>
      <c r="G773" t="s">
        <v>19</v>
      </c>
      <c r="H773" t="s">
        <v>3687</v>
      </c>
      <c r="I773" t="s">
        <v>3905</v>
      </c>
      <c r="J773" t="s">
        <v>3906</v>
      </c>
      <c r="K773" t="s">
        <v>8</v>
      </c>
    </row>
    <row r="774" spans="1:11" hidden="1" outlineLevel="2" x14ac:dyDescent="0.2">
      <c r="A774" t="s">
        <v>20</v>
      </c>
      <c r="B774" t="s">
        <v>20</v>
      </c>
      <c r="C774" t="s">
        <v>3907</v>
      </c>
      <c r="D774" t="s">
        <v>17</v>
      </c>
      <c r="E774" t="s">
        <v>22</v>
      </c>
      <c r="F774" t="s">
        <v>10323</v>
      </c>
      <c r="G774" t="s">
        <v>19</v>
      </c>
      <c r="H774" t="s">
        <v>3687</v>
      </c>
      <c r="I774" t="s">
        <v>3908</v>
      </c>
      <c r="J774" t="s">
        <v>3909</v>
      </c>
      <c r="K774" t="s">
        <v>8</v>
      </c>
    </row>
    <row r="775" spans="1:11" hidden="1" outlineLevel="2" x14ac:dyDescent="0.2">
      <c r="A775" t="s">
        <v>20</v>
      </c>
      <c r="B775" t="s">
        <v>20</v>
      </c>
      <c r="C775" t="s">
        <v>3910</v>
      </c>
      <c r="D775" t="s">
        <v>17</v>
      </c>
      <c r="E775" t="s">
        <v>113</v>
      </c>
      <c r="F775" t="s">
        <v>10323</v>
      </c>
      <c r="G775" t="s">
        <v>19</v>
      </c>
      <c r="H775" t="s">
        <v>3701</v>
      </c>
      <c r="I775" t="s">
        <v>3911</v>
      </c>
      <c r="J775" t="s">
        <v>2470</v>
      </c>
      <c r="K775" t="s">
        <v>3912</v>
      </c>
    </row>
    <row r="776" spans="1:11" hidden="1" outlineLevel="2" x14ac:dyDescent="0.2">
      <c r="A776" t="s">
        <v>20</v>
      </c>
      <c r="B776" t="s">
        <v>20</v>
      </c>
      <c r="C776" t="s">
        <v>3913</v>
      </c>
      <c r="D776" t="s">
        <v>17</v>
      </c>
      <c r="E776" t="s">
        <v>22</v>
      </c>
      <c r="F776" t="s">
        <v>10323</v>
      </c>
      <c r="G776" t="s">
        <v>19</v>
      </c>
      <c r="H776" t="s">
        <v>3687</v>
      </c>
      <c r="I776" t="s">
        <v>3914</v>
      </c>
      <c r="J776" t="s">
        <v>3764</v>
      </c>
      <c r="K776" t="s">
        <v>3764</v>
      </c>
    </row>
    <row r="777" spans="1:11" hidden="1" outlineLevel="2" x14ac:dyDescent="0.2">
      <c r="A777" t="s">
        <v>20</v>
      </c>
      <c r="B777" t="s">
        <v>20</v>
      </c>
      <c r="C777" t="s">
        <v>3915</v>
      </c>
      <c r="D777" t="s">
        <v>17</v>
      </c>
      <c r="E777" t="s">
        <v>22</v>
      </c>
      <c r="F777" t="s">
        <v>10323</v>
      </c>
      <c r="G777" t="s">
        <v>19</v>
      </c>
      <c r="H777" t="s">
        <v>3687</v>
      </c>
      <c r="I777" t="s">
        <v>3916</v>
      </c>
      <c r="J777" t="s">
        <v>3764</v>
      </c>
      <c r="K777" t="s">
        <v>3764</v>
      </c>
    </row>
    <row r="778" spans="1:11" hidden="1" outlineLevel="2" x14ac:dyDescent="0.2">
      <c r="A778" t="s">
        <v>20</v>
      </c>
      <c r="B778" t="s">
        <v>20</v>
      </c>
      <c r="C778" t="s">
        <v>3917</v>
      </c>
      <c r="D778" t="s">
        <v>17</v>
      </c>
      <c r="E778" t="s">
        <v>22</v>
      </c>
      <c r="F778" t="s">
        <v>10323</v>
      </c>
      <c r="G778" t="s">
        <v>19</v>
      </c>
      <c r="H778" t="s">
        <v>3687</v>
      </c>
      <c r="I778" t="s">
        <v>3918</v>
      </c>
      <c r="J778" t="s">
        <v>3764</v>
      </c>
      <c r="K778" t="s">
        <v>3764</v>
      </c>
    </row>
    <row r="779" spans="1:11" hidden="1" outlineLevel="2" x14ac:dyDescent="0.2">
      <c r="A779" t="s">
        <v>20</v>
      </c>
      <c r="B779" t="s">
        <v>20</v>
      </c>
      <c r="C779" t="s">
        <v>3919</v>
      </c>
      <c r="D779" t="s">
        <v>17</v>
      </c>
      <c r="E779" t="s">
        <v>113</v>
      </c>
      <c r="F779" t="s">
        <v>10323</v>
      </c>
      <c r="G779" t="s">
        <v>19</v>
      </c>
      <c r="H779" t="s">
        <v>3920</v>
      </c>
      <c r="I779" t="s">
        <v>3921</v>
      </c>
      <c r="J779" t="s">
        <v>3922</v>
      </c>
      <c r="K779" t="s">
        <v>3923</v>
      </c>
    </row>
    <row r="780" spans="1:11" hidden="1" outlineLevel="2" x14ac:dyDescent="0.2">
      <c r="A780" t="s">
        <v>20</v>
      </c>
      <c r="B780" t="s">
        <v>20</v>
      </c>
      <c r="C780" t="s">
        <v>3924</v>
      </c>
      <c r="D780" t="s">
        <v>17</v>
      </c>
      <c r="E780" t="s">
        <v>22</v>
      </c>
      <c r="F780" t="s">
        <v>10323</v>
      </c>
      <c r="G780" t="s">
        <v>19</v>
      </c>
      <c r="H780" t="s">
        <v>3925</v>
      </c>
      <c r="I780" t="s">
        <v>3926</v>
      </c>
      <c r="J780" t="s">
        <v>3927</v>
      </c>
      <c r="K780" t="s">
        <v>8</v>
      </c>
    </row>
    <row r="781" spans="1:11" hidden="1" outlineLevel="2" x14ac:dyDescent="0.2">
      <c r="A781" t="s">
        <v>20</v>
      </c>
      <c r="B781" t="s">
        <v>20</v>
      </c>
      <c r="C781" t="s">
        <v>3928</v>
      </c>
      <c r="D781" t="s">
        <v>17</v>
      </c>
      <c r="E781" t="s">
        <v>22</v>
      </c>
      <c r="F781" t="s">
        <v>10323</v>
      </c>
      <c r="G781" t="s">
        <v>19</v>
      </c>
      <c r="H781" t="s">
        <v>3929</v>
      </c>
      <c r="J781" t="s">
        <v>41</v>
      </c>
      <c r="K781" t="s">
        <v>41</v>
      </c>
    </row>
    <row r="782" spans="1:11" hidden="1" outlineLevel="2" x14ac:dyDescent="0.2">
      <c r="A782" t="s">
        <v>20</v>
      </c>
      <c r="B782" t="s">
        <v>20</v>
      </c>
      <c r="C782" t="s">
        <v>3930</v>
      </c>
      <c r="D782" t="s">
        <v>17</v>
      </c>
      <c r="E782" t="s">
        <v>22</v>
      </c>
      <c r="F782" t="s">
        <v>10323</v>
      </c>
      <c r="G782" t="s">
        <v>19</v>
      </c>
      <c r="H782" t="s">
        <v>3931</v>
      </c>
      <c r="I782" t="s">
        <v>3932</v>
      </c>
      <c r="J782" t="s">
        <v>3933</v>
      </c>
      <c r="K782" t="s">
        <v>8</v>
      </c>
    </row>
    <row r="783" spans="1:11" hidden="1" outlineLevel="2" x14ac:dyDescent="0.2">
      <c r="A783" t="s">
        <v>20</v>
      </c>
      <c r="B783" t="s">
        <v>20</v>
      </c>
      <c r="C783" t="s">
        <v>3934</v>
      </c>
      <c r="D783" t="s">
        <v>17</v>
      </c>
      <c r="E783" t="s">
        <v>113</v>
      </c>
      <c r="F783" t="s">
        <v>10323</v>
      </c>
      <c r="G783" t="s">
        <v>19</v>
      </c>
      <c r="H783" t="s">
        <v>3682</v>
      </c>
      <c r="I783" t="s">
        <v>3935</v>
      </c>
      <c r="J783" t="s">
        <v>3936</v>
      </c>
      <c r="K783" t="s">
        <v>3937</v>
      </c>
    </row>
    <row r="784" spans="1:11" hidden="1" outlineLevel="2" x14ac:dyDescent="0.2">
      <c r="A784" t="s">
        <v>20</v>
      </c>
      <c r="B784" t="s">
        <v>20</v>
      </c>
      <c r="C784" t="s">
        <v>3938</v>
      </c>
      <c r="D784" t="s">
        <v>17</v>
      </c>
      <c r="E784" t="s">
        <v>22</v>
      </c>
      <c r="F784" t="s">
        <v>10323</v>
      </c>
      <c r="G784" t="s">
        <v>19</v>
      </c>
      <c r="H784" t="s">
        <v>3687</v>
      </c>
      <c r="I784" t="s">
        <v>3939</v>
      </c>
      <c r="J784" t="s">
        <v>3940</v>
      </c>
      <c r="K784" t="s">
        <v>8</v>
      </c>
    </row>
    <row r="785" spans="1:11" hidden="1" outlineLevel="2" x14ac:dyDescent="0.2">
      <c r="A785" t="s">
        <v>20</v>
      </c>
      <c r="B785" t="s">
        <v>20</v>
      </c>
      <c r="C785" t="s">
        <v>3941</v>
      </c>
      <c r="D785" t="s">
        <v>17</v>
      </c>
      <c r="E785" t="s">
        <v>22</v>
      </c>
      <c r="F785" t="s">
        <v>10323</v>
      </c>
      <c r="G785" t="s">
        <v>19</v>
      </c>
      <c r="H785" t="s">
        <v>3687</v>
      </c>
      <c r="I785" t="s">
        <v>3942</v>
      </c>
      <c r="J785" t="s">
        <v>3943</v>
      </c>
      <c r="K785" t="s">
        <v>8</v>
      </c>
    </row>
    <row r="786" spans="1:11" hidden="1" outlineLevel="2" x14ac:dyDescent="0.2">
      <c r="A786" t="s">
        <v>20</v>
      </c>
      <c r="B786" t="s">
        <v>20</v>
      </c>
      <c r="C786" t="s">
        <v>3944</v>
      </c>
      <c r="D786" t="s">
        <v>17</v>
      </c>
      <c r="E786" t="s">
        <v>22</v>
      </c>
      <c r="F786" t="s">
        <v>10323</v>
      </c>
      <c r="G786" t="s">
        <v>19</v>
      </c>
      <c r="H786" t="s">
        <v>3687</v>
      </c>
      <c r="I786" t="s">
        <v>3945</v>
      </c>
      <c r="J786" t="s">
        <v>3946</v>
      </c>
      <c r="K786" t="s">
        <v>8</v>
      </c>
    </row>
    <row r="787" spans="1:11" hidden="1" outlineLevel="2" x14ac:dyDescent="0.2">
      <c r="A787" t="s">
        <v>20</v>
      </c>
      <c r="B787" t="s">
        <v>20</v>
      </c>
      <c r="C787" t="s">
        <v>3947</v>
      </c>
      <c r="D787" t="s">
        <v>17</v>
      </c>
      <c r="E787" t="s">
        <v>22</v>
      </c>
      <c r="F787" t="s">
        <v>10323</v>
      </c>
      <c r="G787" t="s">
        <v>19</v>
      </c>
      <c r="H787" t="s">
        <v>3687</v>
      </c>
      <c r="I787" t="s">
        <v>3948</v>
      </c>
      <c r="J787" t="s">
        <v>3949</v>
      </c>
      <c r="K787" t="s">
        <v>8</v>
      </c>
    </row>
    <row r="788" spans="1:11" hidden="1" outlineLevel="2" x14ac:dyDescent="0.2">
      <c r="A788" t="s">
        <v>20</v>
      </c>
      <c r="B788" t="s">
        <v>20</v>
      </c>
      <c r="C788" t="s">
        <v>3950</v>
      </c>
      <c r="D788" t="s">
        <v>17</v>
      </c>
      <c r="E788" t="s">
        <v>22</v>
      </c>
      <c r="F788" t="s">
        <v>10323</v>
      </c>
      <c r="G788" t="s">
        <v>19</v>
      </c>
      <c r="H788" t="s">
        <v>3920</v>
      </c>
      <c r="I788" t="s">
        <v>8</v>
      </c>
      <c r="K788" t="s">
        <v>3951</v>
      </c>
    </row>
    <row r="789" spans="1:11" hidden="1" outlineLevel="2" x14ac:dyDescent="0.2">
      <c r="A789" t="s">
        <v>20</v>
      </c>
      <c r="B789" t="s">
        <v>20</v>
      </c>
      <c r="C789" t="s">
        <v>3952</v>
      </c>
      <c r="D789" t="s">
        <v>17</v>
      </c>
      <c r="E789" t="s">
        <v>113</v>
      </c>
      <c r="F789" t="s">
        <v>10323</v>
      </c>
      <c r="G789" t="s">
        <v>19</v>
      </c>
      <c r="H789" t="s">
        <v>3953</v>
      </c>
      <c r="I789" t="s">
        <v>3954</v>
      </c>
      <c r="J789" t="s">
        <v>3955</v>
      </c>
      <c r="K789" t="s">
        <v>3956</v>
      </c>
    </row>
    <row r="790" spans="1:11" hidden="1" outlineLevel="2" x14ac:dyDescent="0.2">
      <c r="A790" t="s">
        <v>20</v>
      </c>
      <c r="B790" t="s">
        <v>20</v>
      </c>
      <c r="C790" t="s">
        <v>3957</v>
      </c>
      <c r="D790" t="s">
        <v>17</v>
      </c>
      <c r="E790" t="s">
        <v>22</v>
      </c>
      <c r="F790" t="s">
        <v>10323</v>
      </c>
      <c r="G790" t="s">
        <v>19</v>
      </c>
      <c r="H790" t="s">
        <v>2985</v>
      </c>
      <c r="I790" t="s">
        <v>3958</v>
      </c>
      <c r="J790" t="s">
        <v>3959</v>
      </c>
      <c r="K790" t="s">
        <v>8</v>
      </c>
    </row>
    <row r="791" spans="1:11" hidden="1" outlineLevel="2" x14ac:dyDescent="0.2">
      <c r="A791" t="s">
        <v>20</v>
      </c>
      <c r="B791" t="s">
        <v>20</v>
      </c>
      <c r="C791" t="s">
        <v>3960</v>
      </c>
      <c r="D791" t="s">
        <v>17</v>
      </c>
      <c r="E791" t="s">
        <v>22</v>
      </c>
      <c r="F791" t="s">
        <v>10323</v>
      </c>
      <c r="G791" t="s">
        <v>19</v>
      </c>
      <c r="H791" t="s">
        <v>2985</v>
      </c>
      <c r="I791" t="s">
        <v>3961</v>
      </c>
      <c r="J791" t="s">
        <v>3962</v>
      </c>
      <c r="K791" t="s">
        <v>8</v>
      </c>
    </row>
    <row r="792" spans="1:11" hidden="1" outlineLevel="2" x14ac:dyDescent="0.2">
      <c r="A792" t="s">
        <v>20</v>
      </c>
      <c r="B792" t="s">
        <v>20</v>
      </c>
      <c r="C792" t="s">
        <v>3963</v>
      </c>
      <c r="D792" t="s">
        <v>17</v>
      </c>
      <c r="E792" t="s">
        <v>22</v>
      </c>
      <c r="F792" t="s">
        <v>10323</v>
      </c>
      <c r="G792" t="s">
        <v>19</v>
      </c>
      <c r="H792" t="s">
        <v>2985</v>
      </c>
      <c r="I792" t="s">
        <v>3964</v>
      </c>
      <c r="J792" t="s">
        <v>3965</v>
      </c>
      <c r="K792" t="s">
        <v>8</v>
      </c>
    </row>
    <row r="793" spans="1:11" hidden="1" outlineLevel="2" x14ac:dyDescent="0.2">
      <c r="A793" t="s">
        <v>20</v>
      </c>
      <c r="B793" t="s">
        <v>20</v>
      </c>
      <c r="C793" t="s">
        <v>3966</v>
      </c>
      <c r="D793" t="s">
        <v>17</v>
      </c>
      <c r="E793" t="s">
        <v>22</v>
      </c>
      <c r="F793" t="s">
        <v>10323</v>
      </c>
      <c r="G793" t="s">
        <v>19</v>
      </c>
      <c r="H793" t="s">
        <v>3666</v>
      </c>
      <c r="I793" t="s">
        <v>3967</v>
      </c>
      <c r="J793" t="s">
        <v>3968</v>
      </c>
      <c r="K793" t="s">
        <v>8</v>
      </c>
    </row>
    <row r="794" spans="1:11" hidden="1" outlineLevel="2" x14ac:dyDescent="0.2">
      <c r="A794" t="s">
        <v>20</v>
      </c>
      <c r="B794" t="s">
        <v>20</v>
      </c>
      <c r="C794" t="s">
        <v>3969</v>
      </c>
      <c r="D794" t="s">
        <v>17</v>
      </c>
      <c r="E794" t="s">
        <v>22</v>
      </c>
      <c r="F794" t="s">
        <v>10323</v>
      </c>
      <c r="G794" t="s">
        <v>19</v>
      </c>
      <c r="H794" t="s">
        <v>3666</v>
      </c>
      <c r="I794" t="s">
        <v>3970</v>
      </c>
      <c r="J794" t="s">
        <v>3971</v>
      </c>
      <c r="K794" t="s">
        <v>8</v>
      </c>
    </row>
    <row r="795" spans="1:11" hidden="1" outlineLevel="2" x14ac:dyDescent="0.2">
      <c r="A795" t="s">
        <v>20</v>
      </c>
      <c r="B795" t="s">
        <v>20</v>
      </c>
      <c r="C795" t="s">
        <v>3972</v>
      </c>
      <c r="D795" t="s">
        <v>17</v>
      </c>
      <c r="E795" t="s">
        <v>113</v>
      </c>
      <c r="F795" t="s">
        <v>10323</v>
      </c>
      <c r="G795" t="s">
        <v>19</v>
      </c>
      <c r="H795" t="s">
        <v>3973</v>
      </c>
      <c r="I795" t="s">
        <v>3974</v>
      </c>
      <c r="J795" t="s">
        <v>3975</v>
      </c>
      <c r="K795" t="s">
        <v>3976</v>
      </c>
    </row>
    <row r="796" spans="1:11" hidden="1" outlineLevel="2" x14ac:dyDescent="0.2">
      <c r="A796" t="s">
        <v>20</v>
      </c>
      <c r="B796" t="s">
        <v>20</v>
      </c>
      <c r="C796" t="s">
        <v>3977</v>
      </c>
      <c r="D796" t="s">
        <v>17</v>
      </c>
      <c r="E796" t="s">
        <v>22</v>
      </c>
      <c r="F796" t="s">
        <v>10323</v>
      </c>
      <c r="G796" t="s">
        <v>19</v>
      </c>
      <c r="H796" t="s">
        <v>2985</v>
      </c>
      <c r="I796" t="s">
        <v>3978</v>
      </c>
      <c r="J796" t="s">
        <v>3979</v>
      </c>
      <c r="K796" t="s">
        <v>8</v>
      </c>
    </row>
    <row r="797" spans="1:11" hidden="1" outlineLevel="2" x14ac:dyDescent="0.2">
      <c r="A797" t="s">
        <v>20</v>
      </c>
      <c r="B797" t="s">
        <v>20</v>
      </c>
      <c r="C797" t="s">
        <v>3980</v>
      </c>
      <c r="D797" t="s">
        <v>17</v>
      </c>
      <c r="E797" t="s">
        <v>22</v>
      </c>
      <c r="F797" t="s">
        <v>10323</v>
      </c>
      <c r="G797" t="s">
        <v>19</v>
      </c>
      <c r="H797" t="s">
        <v>2985</v>
      </c>
      <c r="I797" t="s">
        <v>3981</v>
      </c>
      <c r="J797" t="s">
        <v>3982</v>
      </c>
      <c r="K797" t="s">
        <v>8</v>
      </c>
    </row>
    <row r="798" spans="1:11" hidden="1" outlineLevel="2" x14ac:dyDescent="0.2">
      <c r="A798" t="s">
        <v>20</v>
      </c>
      <c r="B798" t="s">
        <v>20</v>
      </c>
      <c r="C798" t="s">
        <v>3983</v>
      </c>
      <c r="D798" t="s">
        <v>17</v>
      </c>
      <c r="E798" t="s">
        <v>22</v>
      </c>
      <c r="F798" t="s">
        <v>10323</v>
      </c>
      <c r="G798" t="s">
        <v>19</v>
      </c>
      <c r="H798" t="s">
        <v>2985</v>
      </c>
      <c r="I798" t="s">
        <v>3984</v>
      </c>
      <c r="J798" t="s">
        <v>3985</v>
      </c>
      <c r="K798" t="s">
        <v>8</v>
      </c>
    </row>
    <row r="799" spans="1:11" hidden="1" outlineLevel="2" x14ac:dyDescent="0.2">
      <c r="A799" t="s">
        <v>20</v>
      </c>
      <c r="B799" t="s">
        <v>20</v>
      </c>
      <c r="C799" t="s">
        <v>3986</v>
      </c>
      <c r="D799" t="s">
        <v>17</v>
      </c>
      <c r="E799" t="s">
        <v>22</v>
      </c>
      <c r="F799" t="s">
        <v>10323</v>
      </c>
      <c r="G799" t="s">
        <v>19</v>
      </c>
      <c r="H799" t="s">
        <v>3666</v>
      </c>
      <c r="I799" t="s">
        <v>3987</v>
      </c>
      <c r="J799" t="s">
        <v>3988</v>
      </c>
      <c r="K799" t="s">
        <v>8</v>
      </c>
    </row>
    <row r="800" spans="1:11" hidden="1" outlineLevel="2" x14ac:dyDescent="0.2">
      <c r="A800" t="s">
        <v>20</v>
      </c>
      <c r="B800" t="s">
        <v>20</v>
      </c>
      <c r="C800" t="s">
        <v>3989</v>
      </c>
      <c r="D800" t="s">
        <v>17</v>
      </c>
      <c r="E800" t="s">
        <v>22</v>
      </c>
      <c r="F800" t="s">
        <v>10323</v>
      </c>
      <c r="G800" t="s">
        <v>19</v>
      </c>
      <c r="H800" t="s">
        <v>3666</v>
      </c>
      <c r="I800" t="s">
        <v>3990</v>
      </c>
      <c r="J800" t="s">
        <v>3991</v>
      </c>
      <c r="K800" t="s">
        <v>8</v>
      </c>
    </row>
    <row r="801" spans="1:11" hidden="1" outlineLevel="2" x14ac:dyDescent="0.2">
      <c r="A801" t="s">
        <v>20</v>
      </c>
      <c r="B801" t="s">
        <v>20</v>
      </c>
      <c r="C801" t="s">
        <v>3992</v>
      </c>
      <c r="D801" t="s">
        <v>17</v>
      </c>
      <c r="E801" t="s">
        <v>22</v>
      </c>
      <c r="F801" t="s">
        <v>10323</v>
      </c>
      <c r="G801" t="s">
        <v>19</v>
      </c>
      <c r="H801" t="s">
        <v>8</v>
      </c>
      <c r="I801" t="s">
        <v>8</v>
      </c>
      <c r="J801" t="s">
        <v>8</v>
      </c>
      <c r="K801" t="s">
        <v>8</v>
      </c>
    </row>
    <row r="802" spans="1:11" hidden="1" outlineLevel="2" x14ac:dyDescent="0.2">
      <c r="A802" t="s">
        <v>20</v>
      </c>
      <c r="B802" t="s">
        <v>20</v>
      </c>
      <c r="C802" t="s">
        <v>4016</v>
      </c>
      <c r="D802" t="s">
        <v>17</v>
      </c>
      <c r="E802" t="s">
        <v>22</v>
      </c>
      <c r="F802" t="s">
        <v>10323</v>
      </c>
      <c r="G802" t="s">
        <v>19</v>
      </c>
      <c r="H802" t="s">
        <v>2871</v>
      </c>
      <c r="I802" t="s">
        <v>4017</v>
      </c>
      <c r="J802" t="s">
        <v>4018</v>
      </c>
      <c r="K802" t="s">
        <v>8</v>
      </c>
    </row>
    <row r="803" spans="1:11" hidden="1" outlineLevel="2" x14ac:dyDescent="0.2">
      <c r="A803" t="s">
        <v>20</v>
      </c>
      <c r="B803" t="s">
        <v>20</v>
      </c>
      <c r="C803" t="s">
        <v>4019</v>
      </c>
      <c r="D803" t="s">
        <v>17</v>
      </c>
      <c r="E803" t="s">
        <v>22</v>
      </c>
      <c r="F803" t="s">
        <v>10323</v>
      </c>
      <c r="G803" t="s">
        <v>19</v>
      </c>
      <c r="H803" t="s">
        <v>3062</v>
      </c>
      <c r="I803" t="s">
        <v>4020</v>
      </c>
      <c r="J803" t="s">
        <v>4021</v>
      </c>
      <c r="K803" t="s">
        <v>8</v>
      </c>
    </row>
    <row r="804" spans="1:11" hidden="1" outlineLevel="2" x14ac:dyDescent="0.2">
      <c r="A804" t="s">
        <v>20</v>
      </c>
      <c r="B804" t="s">
        <v>20</v>
      </c>
      <c r="C804" t="s">
        <v>4041</v>
      </c>
      <c r="D804" t="s">
        <v>17</v>
      </c>
      <c r="E804" t="s">
        <v>22</v>
      </c>
      <c r="F804" t="s">
        <v>10323</v>
      </c>
      <c r="G804" t="s">
        <v>19</v>
      </c>
      <c r="H804" t="s">
        <v>170</v>
      </c>
      <c r="I804" t="s">
        <v>4042</v>
      </c>
      <c r="J804" t="s">
        <v>41</v>
      </c>
      <c r="K804" t="s">
        <v>41</v>
      </c>
    </row>
    <row r="805" spans="1:11" hidden="1" outlineLevel="2" x14ac:dyDescent="0.2">
      <c r="A805" t="s">
        <v>20</v>
      </c>
      <c r="B805" t="s">
        <v>20</v>
      </c>
      <c r="C805" t="s">
        <v>4062</v>
      </c>
      <c r="D805" t="s">
        <v>17</v>
      </c>
      <c r="E805" t="s">
        <v>113</v>
      </c>
      <c r="F805" t="s">
        <v>10323</v>
      </c>
      <c r="G805" t="s">
        <v>19</v>
      </c>
      <c r="H805" t="s">
        <v>3953</v>
      </c>
      <c r="I805" t="s">
        <v>4063</v>
      </c>
      <c r="J805" t="s">
        <v>4064</v>
      </c>
      <c r="K805" t="s">
        <v>4065</v>
      </c>
    </row>
    <row r="806" spans="1:11" hidden="1" outlineLevel="2" x14ac:dyDescent="0.2">
      <c r="A806" t="s">
        <v>20</v>
      </c>
      <c r="B806" t="s">
        <v>20</v>
      </c>
      <c r="C806" t="s">
        <v>4066</v>
      </c>
      <c r="D806" t="s">
        <v>17</v>
      </c>
      <c r="E806" t="s">
        <v>22</v>
      </c>
      <c r="F806" t="s">
        <v>10323</v>
      </c>
      <c r="G806" t="s">
        <v>19</v>
      </c>
      <c r="H806" t="s">
        <v>2985</v>
      </c>
      <c r="I806" t="s">
        <v>4067</v>
      </c>
      <c r="J806" t="s">
        <v>4068</v>
      </c>
      <c r="K806" t="s">
        <v>8</v>
      </c>
    </row>
    <row r="807" spans="1:11" hidden="1" outlineLevel="2" x14ac:dyDescent="0.2">
      <c r="A807" t="s">
        <v>20</v>
      </c>
      <c r="B807" t="s">
        <v>20</v>
      </c>
      <c r="C807" t="s">
        <v>4069</v>
      </c>
      <c r="D807" t="s">
        <v>17</v>
      </c>
      <c r="E807" t="s">
        <v>22</v>
      </c>
      <c r="F807" t="s">
        <v>10323</v>
      </c>
      <c r="G807" t="s">
        <v>19</v>
      </c>
      <c r="H807" t="s">
        <v>2985</v>
      </c>
      <c r="I807" t="s">
        <v>4070</v>
      </c>
      <c r="J807" t="s">
        <v>4071</v>
      </c>
      <c r="K807" t="s">
        <v>8</v>
      </c>
    </row>
    <row r="808" spans="1:11" hidden="1" outlineLevel="2" x14ac:dyDescent="0.2">
      <c r="A808" t="s">
        <v>20</v>
      </c>
      <c r="B808" t="s">
        <v>20</v>
      </c>
      <c r="C808" t="s">
        <v>4072</v>
      </c>
      <c r="D808" t="s">
        <v>17</v>
      </c>
      <c r="E808" t="s">
        <v>22</v>
      </c>
      <c r="F808" t="s">
        <v>10323</v>
      </c>
      <c r="G808" t="s">
        <v>19</v>
      </c>
      <c r="H808" t="s">
        <v>2985</v>
      </c>
      <c r="I808" t="s">
        <v>4073</v>
      </c>
      <c r="J808" t="s">
        <v>4074</v>
      </c>
      <c r="K808" t="s">
        <v>8</v>
      </c>
    </row>
    <row r="809" spans="1:11" hidden="1" outlineLevel="2" x14ac:dyDescent="0.2">
      <c r="A809" t="s">
        <v>20</v>
      </c>
      <c r="B809" t="s">
        <v>20</v>
      </c>
      <c r="C809" t="s">
        <v>4075</v>
      </c>
      <c r="D809" t="s">
        <v>17</v>
      </c>
      <c r="E809" t="s">
        <v>22</v>
      </c>
      <c r="F809" t="s">
        <v>10323</v>
      </c>
      <c r="G809" t="s">
        <v>19</v>
      </c>
      <c r="H809" t="s">
        <v>3666</v>
      </c>
      <c r="I809" t="s">
        <v>4076</v>
      </c>
      <c r="J809" t="s">
        <v>4077</v>
      </c>
      <c r="K809" t="s">
        <v>8</v>
      </c>
    </row>
    <row r="810" spans="1:11" hidden="1" outlineLevel="2" x14ac:dyDescent="0.2">
      <c r="A810" t="s">
        <v>20</v>
      </c>
      <c r="B810" t="s">
        <v>20</v>
      </c>
      <c r="C810" t="s">
        <v>4151</v>
      </c>
      <c r="D810" t="s">
        <v>17</v>
      </c>
      <c r="E810" t="s">
        <v>113</v>
      </c>
      <c r="F810" t="s">
        <v>10323</v>
      </c>
      <c r="G810" t="s">
        <v>19</v>
      </c>
      <c r="H810" t="s">
        <v>3648</v>
      </c>
      <c r="I810" t="s">
        <v>4152</v>
      </c>
      <c r="J810" t="s">
        <v>4153</v>
      </c>
      <c r="K810" t="s">
        <v>4154</v>
      </c>
    </row>
    <row r="811" spans="1:11" hidden="1" outlineLevel="2" x14ac:dyDescent="0.2">
      <c r="A811" t="s">
        <v>20</v>
      </c>
      <c r="B811" t="s">
        <v>20</v>
      </c>
      <c r="C811" t="s">
        <v>4155</v>
      </c>
      <c r="D811" t="s">
        <v>17</v>
      </c>
      <c r="E811" t="s">
        <v>22</v>
      </c>
      <c r="F811" t="s">
        <v>10323</v>
      </c>
      <c r="G811" t="s">
        <v>19</v>
      </c>
      <c r="H811" t="s">
        <v>60</v>
      </c>
      <c r="I811" t="s">
        <v>4156</v>
      </c>
      <c r="J811" t="s">
        <v>4157</v>
      </c>
      <c r="K811" t="s">
        <v>8</v>
      </c>
    </row>
    <row r="812" spans="1:11" hidden="1" outlineLevel="2" x14ac:dyDescent="0.2">
      <c r="A812" t="s">
        <v>20</v>
      </c>
      <c r="B812" t="s">
        <v>20</v>
      </c>
      <c r="C812" t="s">
        <v>4158</v>
      </c>
      <c r="D812" t="s">
        <v>17</v>
      </c>
      <c r="E812" t="s">
        <v>22</v>
      </c>
      <c r="F812" t="s">
        <v>10323</v>
      </c>
      <c r="G812" t="s">
        <v>19</v>
      </c>
      <c r="H812" t="s">
        <v>3238</v>
      </c>
      <c r="I812" t="s">
        <v>4159</v>
      </c>
      <c r="J812" t="s">
        <v>4160</v>
      </c>
      <c r="K812" t="s">
        <v>8</v>
      </c>
    </row>
    <row r="813" spans="1:11" hidden="1" outlineLevel="2" x14ac:dyDescent="0.2">
      <c r="A813" t="s">
        <v>20</v>
      </c>
      <c r="B813" t="s">
        <v>20</v>
      </c>
      <c r="C813" t="s">
        <v>4253</v>
      </c>
      <c r="D813" t="s">
        <v>17</v>
      </c>
      <c r="E813" t="s">
        <v>22</v>
      </c>
      <c r="F813" t="s">
        <v>10323</v>
      </c>
      <c r="G813" t="s">
        <v>19</v>
      </c>
      <c r="H813" t="s">
        <v>3666</v>
      </c>
      <c r="I813" t="s">
        <v>4254</v>
      </c>
      <c r="J813" t="s">
        <v>4255</v>
      </c>
      <c r="K813" t="s">
        <v>8</v>
      </c>
    </row>
    <row r="814" spans="1:11" hidden="1" outlineLevel="2" x14ac:dyDescent="0.2">
      <c r="A814" t="s">
        <v>20</v>
      </c>
      <c r="B814" t="s">
        <v>20</v>
      </c>
      <c r="C814" t="s">
        <v>4256</v>
      </c>
      <c r="D814" t="s">
        <v>17</v>
      </c>
      <c r="E814" t="s">
        <v>22</v>
      </c>
      <c r="F814" t="s">
        <v>10323</v>
      </c>
      <c r="G814" t="s">
        <v>85</v>
      </c>
      <c r="H814" t="s">
        <v>2518</v>
      </c>
      <c r="I814" t="s">
        <v>4257</v>
      </c>
      <c r="J814" t="s">
        <v>4258</v>
      </c>
      <c r="K814" t="s">
        <v>8</v>
      </c>
    </row>
    <row r="815" spans="1:11" hidden="1" outlineLevel="2" x14ac:dyDescent="0.2">
      <c r="A815" t="s">
        <v>20</v>
      </c>
      <c r="B815" t="s">
        <v>20</v>
      </c>
      <c r="C815" t="s">
        <v>4259</v>
      </c>
      <c r="D815" t="s">
        <v>7</v>
      </c>
      <c r="E815" t="s">
        <v>8</v>
      </c>
      <c r="F815" t="s">
        <v>10323</v>
      </c>
      <c r="G815" t="s">
        <v>9</v>
      </c>
      <c r="H815" t="s">
        <v>16</v>
      </c>
      <c r="I815" t="s">
        <v>4260</v>
      </c>
      <c r="J815" t="s">
        <v>4261</v>
      </c>
      <c r="K815" t="s">
        <v>4262</v>
      </c>
    </row>
    <row r="816" spans="1:11" hidden="1" outlineLevel="2" x14ac:dyDescent="0.2">
      <c r="A816" t="s">
        <v>20</v>
      </c>
      <c r="B816" t="s">
        <v>20</v>
      </c>
      <c r="C816" t="s">
        <v>4272</v>
      </c>
      <c r="D816" t="s">
        <v>17</v>
      </c>
      <c r="E816" t="s">
        <v>22</v>
      </c>
      <c r="F816" t="s">
        <v>10323</v>
      </c>
      <c r="G816" t="s">
        <v>19</v>
      </c>
      <c r="H816" t="s">
        <v>1694</v>
      </c>
      <c r="I816" t="s">
        <v>4273</v>
      </c>
      <c r="J816" t="s">
        <v>4274</v>
      </c>
      <c r="K816" t="s">
        <v>4275</v>
      </c>
    </row>
    <row r="817" spans="1:11" hidden="1" outlineLevel="2" x14ac:dyDescent="0.2">
      <c r="A817" t="s">
        <v>20</v>
      </c>
      <c r="B817" t="s">
        <v>20</v>
      </c>
      <c r="C817" t="s">
        <v>4276</v>
      </c>
      <c r="D817" t="s">
        <v>17</v>
      </c>
      <c r="E817" t="s">
        <v>22</v>
      </c>
      <c r="F817" t="s">
        <v>10323</v>
      </c>
      <c r="G817" t="s">
        <v>19</v>
      </c>
      <c r="H817" t="s">
        <v>4277</v>
      </c>
      <c r="I817" t="s">
        <v>4278</v>
      </c>
      <c r="J817" t="s">
        <v>747</v>
      </c>
      <c r="K817" t="s">
        <v>4279</v>
      </c>
    </row>
    <row r="818" spans="1:11" hidden="1" outlineLevel="2" x14ac:dyDescent="0.2">
      <c r="A818" t="s">
        <v>20</v>
      </c>
      <c r="B818" t="s">
        <v>20</v>
      </c>
      <c r="C818" t="s">
        <v>4299</v>
      </c>
      <c r="D818" t="s">
        <v>17</v>
      </c>
      <c r="E818" t="s">
        <v>84</v>
      </c>
      <c r="F818" t="s">
        <v>10323</v>
      </c>
      <c r="G818" t="s">
        <v>85</v>
      </c>
      <c r="H818" t="s">
        <v>4300</v>
      </c>
      <c r="I818" t="s">
        <v>4301</v>
      </c>
      <c r="J818" t="s">
        <v>4302</v>
      </c>
      <c r="K818" t="s">
        <v>4303</v>
      </c>
    </row>
    <row r="819" spans="1:11" hidden="1" outlineLevel="2" x14ac:dyDescent="0.2">
      <c r="A819" t="s">
        <v>20</v>
      </c>
      <c r="B819" t="s">
        <v>20</v>
      </c>
      <c r="C819" t="s">
        <v>4304</v>
      </c>
      <c r="D819" t="s">
        <v>17</v>
      </c>
      <c r="E819" t="s">
        <v>84</v>
      </c>
      <c r="F819" t="s">
        <v>10323</v>
      </c>
      <c r="G819" t="s">
        <v>19</v>
      </c>
      <c r="H819" t="s">
        <v>4305</v>
      </c>
      <c r="I819" t="s">
        <v>4306</v>
      </c>
      <c r="J819" t="s">
        <v>4307</v>
      </c>
      <c r="K819" t="s">
        <v>4308</v>
      </c>
    </row>
    <row r="820" spans="1:11" hidden="1" outlineLevel="2" x14ac:dyDescent="0.2">
      <c r="A820" t="s">
        <v>20</v>
      </c>
      <c r="B820" t="s">
        <v>20</v>
      </c>
      <c r="C820" t="s">
        <v>2863</v>
      </c>
      <c r="D820" t="s">
        <v>17</v>
      </c>
      <c r="E820" t="s">
        <v>84</v>
      </c>
      <c r="F820" t="s">
        <v>10323</v>
      </c>
      <c r="G820" t="s">
        <v>19</v>
      </c>
      <c r="H820" t="s">
        <v>4300</v>
      </c>
      <c r="I820" t="s">
        <v>4309</v>
      </c>
      <c r="J820" t="s">
        <v>4310</v>
      </c>
      <c r="K820" t="s">
        <v>4311</v>
      </c>
    </row>
    <row r="821" spans="1:11" hidden="1" outlineLevel="2" x14ac:dyDescent="0.2">
      <c r="A821" t="s">
        <v>20</v>
      </c>
      <c r="B821" t="s">
        <v>20</v>
      </c>
      <c r="C821" t="s">
        <v>4312</v>
      </c>
      <c r="D821" t="s">
        <v>17</v>
      </c>
      <c r="E821" t="s">
        <v>84</v>
      </c>
      <c r="F821" t="s">
        <v>10323</v>
      </c>
      <c r="G821" t="s">
        <v>85</v>
      </c>
      <c r="H821" t="s">
        <v>4313</v>
      </c>
      <c r="I821" t="s">
        <v>4314</v>
      </c>
      <c r="J821" t="s">
        <v>4315</v>
      </c>
      <c r="K821" t="s">
        <v>4316</v>
      </c>
    </row>
    <row r="822" spans="1:11" hidden="1" outlineLevel="2" x14ac:dyDescent="0.2">
      <c r="A822" t="s">
        <v>20</v>
      </c>
      <c r="B822" t="s">
        <v>20</v>
      </c>
      <c r="C822" t="s">
        <v>4317</v>
      </c>
      <c r="D822" t="s">
        <v>17</v>
      </c>
      <c r="E822" t="s">
        <v>84</v>
      </c>
      <c r="F822" t="s">
        <v>10323</v>
      </c>
      <c r="G822" t="s">
        <v>85</v>
      </c>
      <c r="H822" t="s">
        <v>1316</v>
      </c>
      <c r="I822" t="s">
        <v>4318</v>
      </c>
      <c r="J822" t="s">
        <v>4319</v>
      </c>
      <c r="K822" t="s">
        <v>4320</v>
      </c>
    </row>
    <row r="823" spans="1:11" hidden="1" outlineLevel="2" x14ac:dyDescent="0.2">
      <c r="A823" t="s">
        <v>20</v>
      </c>
      <c r="B823" t="s">
        <v>20</v>
      </c>
      <c r="C823" t="s">
        <v>4321</v>
      </c>
      <c r="D823" t="s">
        <v>17</v>
      </c>
      <c r="E823" t="s">
        <v>84</v>
      </c>
      <c r="F823" t="s">
        <v>10323</v>
      </c>
      <c r="G823" t="s">
        <v>85</v>
      </c>
      <c r="H823" t="s">
        <v>4322</v>
      </c>
      <c r="I823" t="s">
        <v>8</v>
      </c>
      <c r="K823" t="s">
        <v>4323</v>
      </c>
    </row>
    <row r="824" spans="1:11" hidden="1" outlineLevel="2" x14ac:dyDescent="0.2">
      <c r="A824" t="s">
        <v>20</v>
      </c>
      <c r="B824" t="s">
        <v>20</v>
      </c>
      <c r="C824" t="s">
        <v>4324</v>
      </c>
      <c r="D824" t="s">
        <v>17</v>
      </c>
      <c r="E824" t="s">
        <v>84</v>
      </c>
      <c r="F824" t="s">
        <v>10323</v>
      </c>
      <c r="G824" t="s">
        <v>85</v>
      </c>
      <c r="H824" t="s">
        <v>1316</v>
      </c>
      <c r="I824" t="s">
        <v>4325</v>
      </c>
      <c r="J824" t="s">
        <v>4326</v>
      </c>
      <c r="K824" t="s">
        <v>4327</v>
      </c>
    </row>
    <row r="825" spans="1:11" hidden="1" outlineLevel="2" x14ac:dyDescent="0.2">
      <c r="A825" t="s">
        <v>20</v>
      </c>
      <c r="B825" t="s">
        <v>20</v>
      </c>
      <c r="C825" t="s">
        <v>4328</v>
      </c>
      <c r="D825" t="s">
        <v>17</v>
      </c>
      <c r="E825" t="s">
        <v>84</v>
      </c>
      <c r="F825" t="s">
        <v>10323</v>
      </c>
      <c r="G825" t="s">
        <v>85</v>
      </c>
      <c r="H825" t="s">
        <v>4329</v>
      </c>
      <c r="I825" t="s">
        <v>4330</v>
      </c>
      <c r="J825" t="s">
        <v>4331</v>
      </c>
      <c r="K825" t="s">
        <v>4332</v>
      </c>
    </row>
    <row r="826" spans="1:11" hidden="1" outlineLevel="2" x14ac:dyDescent="0.2">
      <c r="A826" t="s">
        <v>20</v>
      </c>
      <c r="B826" t="s">
        <v>20</v>
      </c>
      <c r="C826" t="s">
        <v>4345</v>
      </c>
      <c r="D826" t="s">
        <v>17</v>
      </c>
      <c r="E826" t="s">
        <v>84</v>
      </c>
      <c r="F826" t="s">
        <v>10323</v>
      </c>
      <c r="G826" t="s">
        <v>85</v>
      </c>
      <c r="H826" t="s">
        <v>4341</v>
      </c>
      <c r="I826" t="s">
        <v>4346</v>
      </c>
      <c r="J826" t="s">
        <v>4347</v>
      </c>
      <c r="K826" t="s">
        <v>4348</v>
      </c>
    </row>
    <row r="827" spans="1:11" hidden="1" outlineLevel="2" x14ac:dyDescent="0.2">
      <c r="A827" t="s">
        <v>20</v>
      </c>
      <c r="B827" t="s">
        <v>20</v>
      </c>
      <c r="C827" t="s">
        <v>4784</v>
      </c>
      <c r="D827" t="s">
        <v>17</v>
      </c>
      <c r="E827" t="s">
        <v>22</v>
      </c>
      <c r="F827" t="s">
        <v>10323</v>
      </c>
      <c r="G827" t="s">
        <v>19</v>
      </c>
      <c r="H827" t="s">
        <v>2833</v>
      </c>
      <c r="I827" t="s">
        <v>4785</v>
      </c>
      <c r="J827" t="s">
        <v>4786</v>
      </c>
      <c r="K827" t="s">
        <v>4787</v>
      </c>
    </row>
    <row r="828" spans="1:11" hidden="1" outlineLevel="2" x14ac:dyDescent="0.2">
      <c r="A828" t="s">
        <v>20</v>
      </c>
      <c r="B828" t="s">
        <v>20</v>
      </c>
      <c r="C828" t="s">
        <v>4788</v>
      </c>
      <c r="D828" t="s">
        <v>17</v>
      </c>
      <c r="E828" t="s">
        <v>84</v>
      </c>
      <c r="F828" t="s">
        <v>10323</v>
      </c>
      <c r="G828" t="s">
        <v>85</v>
      </c>
      <c r="H828" t="s">
        <v>4341</v>
      </c>
      <c r="I828" t="s">
        <v>4789</v>
      </c>
      <c r="J828" t="s">
        <v>4790</v>
      </c>
      <c r="K828" t="s">
        <v>4791</v>
      </c>
    </row>
    <row r="829" spans="1:11" hidden="1" outlineLevel="2" x14ac:dyDescent="0.2">
      <c r="A829" t="s">
        <v>20</v>
      </c>
      <c r="B829" t="s">
        <v>20</v>
      </c>
      <c r="C829" t="s">
        <v>4798</v>
      </c>
      <c r="D829" t="s">
        <v>17</v>
      </c>
      <c r="E829" t="s">
        <v>84</v>
      </c>
      <c r="F829" t="s">
        <v>10323</v>
      </c>
      <c r="G829" t="s">
        <v>85</v>
      </c>
      <c r="H829" t="s">
        <v>4794</v>
      </c>
      <c r="I829" t="s">
        <v>4799</v>
      </c>
      <c r="J829" t="s">
        <v>4800</v>
      </c>
      <c r="K829" t="s">
        <v>4801</v>
      </c>
    </row>
    <row r="830" spans="1:11" hidden="1" outlineLevel="2" x14ac:dyDescent="0.2">
      <c r="A830" t="s">
        <v>20</v>
      </c>
      <c r="B830" t="s">
        <v>20</v>
      </c>
      <c r="C830" t="s">
        <v>4802</v>
      </c>
      <c r="D830" t="s">
        <v>17</v>
      </c>
      <c r="E830" t="s">
        <v>84</v>
      </c>
      <c r="F830" t="s">
        <v>10323</v>
      </c>
      <c r="G830" t="s">
        <v>85</v>
      </c>
      <c r="H830" t="s">
        <v>2528</v>
      </c>
      <c r="I830" t="s">
        <v>4803</v>
      </c>
      <c r="J830" t="s">
        <v>41</v>
      </c>
      <c r="K830" t="s">
        <v>41</v>
      </c>
    </row>
    <row r="831" spans="1:11" hidden="1" outlineLevel="2" x14ac:dyDescent="0.2">
      <c r="A831" t="s">
        <v>20</v>
      </c>
      <c r="B831" t="s">
        <v>20</v>
      </c>
      <c r="C831" t="s">
        <v>4824</v>
      </c>
      <c r="D831" t="s">
        <v>17</v>
      </c>
      <c r="E831" t="s">
        <v>84</v>
      </c>
      <c r="F831" t="s">
        <v>10323</v>
      </c>
      <c r="G831" t="s">
        <v>19</v>
      </c>
      <c r="H831" t="s">
        <v>4794</v>
      </c>
      <c r="I831" t="s">
        <v>4825</v>
      </c>
      <c r="J831" t="s">
        <v>4826</v>
      </c>
      <c r="K831" t="s">
        <v>4827</v>
      </c>
    </row>
    <row r="832" spans="1:11" hidden="1" outlineLevel="2" x14ac:dyDescent="0.2">
      <c r="A832" t="s">
        <v>20</v>
      </c>
      <c r="B832" t="s">
        <v>20</v>
      </c>
      <c r="C832" t="s">
        <v>4857</v>
      </c>
      <c r="D832" t="s">
        <v>17</v>
      </c>
      <c r="E832" t="s">
        <v>22</v>
      </c>
      <c r="F832" t="s">
        <v>10323</v>
      </c>
      <c r="G832" t="s">
        <v>19</v>
      </c>
      <c r="H832" t="s">
        <v>4858</v>
      </c>
      <c r="I832" t="s">
        <v>8</v>
      </c>
      <c r="J832" t="s">
        <v>4859</v>
      </c>
      <c r="K832" t="s">
        <v>4860</v>
      </c>
    </row>
    <row r="833" spans="1:11" hidden="1" outlineLevel="2" x14ac:dyDescent="0.2">
      <c r="A833" t="s">
        <v>20</v>
      </c>
      <c r="B833" t="s">
        <v>20</v>
      </c>
      <c r="C833" t="s">
        <v>4861</v>
      </c>
      <c r="D833" t="s">
        <v>17</v>
      </c>
      <c r="E833" t="s">
        <v>22</v>
      </c>
      <c r="F833" t="s">
        <v>10323</v>
      </c>
      <c r="G833" t="s">
        <v>19</v>
      </c>
      <c r="H833" t="s">
        <v>4858</v>
      </c>
      <c r="I833" t="s">
        <v>8</v>
      </c>
      <c r="J833" t="s">
        <v>4862</v>
      </c>
      <c r="K833" t="s">
        <v>4863</v>
      </c>
    </row>
    <row r="834" spans="1:11" hidden="1" outlineLevel="2" x14ac:dyDescent="0.2">
      <c r="A834" t="s">
        <v>20</v>
      </c>
      <c r="B834" t="s">
        <v>20</v>
      </c>
      <c r="C834" t="s">
        <v>4864</v>
      </c>
      <c r="D834" t="s">
        <v>17</v>
      </c>
      <c r="E834" t="s">
        <v>22</v>
      </c>
      <c r="F834" t="s">
        <v>10323</v>
      </c>
      <c r="G834" t="s">
        <v>19</v>
      </c>
      <c r="H834" t="s">
        <v>4858</v>
      </c>
      <c r="I834" t="s">
        <v>8</v>
      </c>
      <c r="J834" t="s">
        <v>4865</v>
      </c>
      <c r="K834" t="s">
        <v>4866</v>
      </c>
    </row>
    <row r="835" spans="1:11" hidden="1" outlineLevel="2" x14ac:dyDescent="0.2">
      <c r="A835" t="s">
        <v>20</v>
      </c>
      <c r="B835" t="s">
        <v>20</v>
      </c>
      <c r="C835" t="s">
        <v>4867</v>
      </c>
      <c r="D835" t="s">
        <v>17</v>
      </c>
      <c r="E835" t="s">
        <v>22</v>
      </c>
      <c r="F835" t="s">
        <v>10323</v>
      </c>
      <c r="G835" t="s">
        <v>19</v>
      </c>
      <c r="H835" t="s">
        <v>4858</v>
      </c>
      <c r="I835" t="s">
        <v>8</v>
      </c>
      <c r="J835" t="s">
        <v>4868</v>
      </c>
      <c r="K835" t="s">
        <v>4869</v>
      </c>
    </row>
    <row r="836" spans="1:11" hidden="1" outlineLevel="2" x14ac:dyDescent="0.2">
      <c r="A836" t="s">
        <v>20</v>
      </c>
      <c r="B836" t="s">
        <v>20</v>
      </c>
      <c r="C836" t="s">
        <v>4870</v>
      </c>
      <c r="D836" t="s">
        <v>17</v>
      </c>
      <c r="E836" t="s">
        <v>22</v>
      </c>
      <c r="F836" t="s">
        <v>10323</v>
      </c>
      <c r="G836" t="s">
        <v>19</v>
      </c>
      <c r="H836" t="s">
        <v>4858</v>
      </c>
      <c r="I836" t="s">
        <v>8</v>
      </c>
      <c r="J836" t="s">
        <v>4871</v>
      </c>
      <c r="K836" t="s">
        <v>4872</v>
      </c>
    </row>
    <row r="837" spans="1:11" hidden="1" outlineLevel="2" x14ac:dyDescent="0.2">
      <c r="A837" t="s">
        <v>20</v>
      </c>
      <c r="B837" t="s">
        <v>20</v>
      </c>
      <c r="C837" t="s">
        <v>4873</v>
      </c>
      <c r="D837" t="s">
        <v>17</v>
      </c>
      <c r="E837" t="s">
        <v>22</v>
      </c>
      <c r="F837" t="s">
        <v>10323</v>
      </c>
      <c r="G837" t="s">
        <v>19</v>
      </c>
      <c r="H837" t="s">
        <v>4854</v>
      </c>
      <c r="I837" t="s">
        <v>8</v>
      </c>
      <c r="J837" t="s">
        <v>4874</v>
      </c>
      <c r="K837" t="s">
        <v>4875</v>
      </c>
    </row>
    <row r="838" spans="1:11" hidden="1" outlineLevel="2" x14ac:dyDescent="0.2">
      <c r="A838" t="s">
        <v>20</v>
      </c>
      <c r="B838" t="s">
        <v>20</v>
      </c>
      <c r="C838" t="s">
        <v>4876</v>
      </c>
      <c r="D838" t="s">
        <v>17</v>
      </c>
      <c r="E838" t="s">
        <v>22</v>
      </c>
      <c r="F838" t="s">
        <v>10323</v>
      </c>
      <c r="G838" t="s">
        <v>19</v>
      </c>
      <c r="H838" t="s">
        <v>4858</v>
      </c>
      <c r="I838" t="s">
        <v>8</v>
      </c>
      <c r="J838" t="s">
        <v>4877</v>
      </c>
      <c r="K838" t="s">
        <v>4878</v>
      </c>
    </row>
    <row r="839" spans="1:11" hidden="1" outlineLevel="2" x14ac:dyDescent="0.2">
      <c r="A839" t="s">
        <v>20</v>
      </c>
      <c r="B839" t="s">
        <v>20</v>
      </c>
      <c r="C839" t="s">
        <v>4879</v>
      </c>
      <c r="D839" t="s">
        <v>17</v>
      </c>
      <c r="E839" t="s">
        <v>22</v>
      </c>
      <c r="F839" t="s">
        <v>10323</v>
      </c>
      <c r="G839" t="s">
        <v>19</v>
      </c>
      <c r="H839" t="s">
        <v>4858</v>
      </c>
      <c r="I839" t="s">
        <v>8</v>
      </c>
      <c r="J839" t="s">
        <v>4880</v>
      </c>
      <c r="K839" t="s">
        <v>4881</v>
      </c>
    </row>
    <row r="840" spans="1:11" hidden="1" outlineLevel="2" x14ac:dyDescent="0.2">
      <c r="A840" t="s">
        <v>20</v>
      </c>
      <c r="B840" t="s">
        <v>20</v>
      </c>
      <c r="C840" t="s">
        <v>4882</v>
      </c>
      <c r="D840" t="s">
        <v>17</v>
      </c>
      <c r="E840" t="s">
        <v>22</v>
      </c>
      <c r="F840" t="s">
        <v>10323</v>
      </c>
      <c r="G840" t="s">
        <v>19</v>
      </c>
      <c r="H840" t="s">
        <v>4858</v>
      </c>
      <c r="I840" t="s">
        <v>8</v>
      </c>
      <c r="J840" t="s">
        <v>4883</v>
      </c>
      <c r="K840" t="s">
        <v>4884</v>
      </c>
    </row>
    <row r="841" spans="1:11" hidden="1" outlineLevel="2" x14ac:dyDescent="0.2">
      <c r="A841" t="s">
        <v>20</v>
      </c>
      <c r="B841" t="s">
        <v>20</v>
      </c>
      <c r="C841" t="s">
        <v>4885</v>
      </c>
      <c r="D841" t="s">
        <v>17</v>
      </c>
      <c r="E841" t="s">
        <v>22</v>
      </c>
      <c r="F841" t="s">
        <v>10323</v>
      </c>
      <c r="G841" t="s">
        <v>19</v>
      </c>
      <c r="H841" t="s">
        <v>4858</v>
      </c>
      <c r="I841" t="s">
        <v>8</v>
      </c>
      <c r="J841" t="s">
        <v>4886</v>
      </c>
      <c r="K841" t="s">
        <v>4887</v>
      </c>
    </row>
    <row r="842" spans="1:11" hidden="1" outlineLevel="2" x14ac:dyDescent="0.2">
      <c r="A842" t="s">
        <v>20</v>
      </c>
      <c r="B842" t="s">
        <v>20</v>
      </c>
      <c r="C842" t="s">
        <v>4888</v>
      </c>
      <c r="D842" t="s">
        <v>17</v>
      </c>
      <c r="E842" t="s">
        <v>22</v>
      </c>
      <c r="F842" t="s">
        <v>10323</v>
      </c>
      <c r="G842" t="s">
        <v>19</v>
      </c>
      <c r="H842" t="s">
        <v>1674</v>
      </c>
      <c r="I842" t="s">
        <v>4889</v>
      </c>
      <c r="J842" t="s">
        <v>4890</v>
      </c>
      <c r="K842" t="s">
        <v>8</v>
      </c>
    </row>
    <row r="843" spans="1:11" hidden="1" outlineLevel="2" x14ac:dyDescent="0.2">
      <c r="A843" t="s">
        <v>20</v>
      </c>
      <c r="B843" t="s">
        <v>20</v>
      </c>
      <c r="C843" t="s">
        <v>4891</v>
      </c>
      <c r="D843" t="s">
        <v>17</v>
      </c>
      <c r="E843" t="s">
        <v>22</v>
      </c>
      <c r="F843" t="s">
        <v>10323</v>
      </c>
      <c r="G843" t="s">
        <v>19</v>
      </c>
      <c r="H843" t="s">
        <v>1674</v>
      </c>
      <c r="I843" t="s">
        <v>4892</v>
      </c>
      <c r="J843" t="s">
        <v>4893</v>
      </c>
      <c r="K843" t="s">
        <v>8</v>
      </c>
    </row>
    <row r="844" spans="1:11" hidden="1" outlineLevel="2" x14ac:dyDescent="0.2">
      <c r="A844" t="s">
        <v>20</v>
      </c>
      <c r="B844" t="s">
        <v>20</v>
      </c>
      <c r="C844" t="s">
        <v>4894</v>
      </c>
      <c r="D844" t="s">
        <v>17</v>
      </c>
      <c r="E844" t="s">
        <v>22</v>
      </c>
      <c r="F844" t="s">
        <v>10323</v>
      </c>
      <c r="G844" t="s">
        <v>19</v>
      </c>
      <c r="H844" t="s">
        <v>1674</v>
      </c>
      <c r="I844" t="s">
        <v>4895</v>
      </c>
      <c r="J844" t="s">
        <v>4896</v>
      </c>
      <c r="K844" t="s">
        <v>8</v>
      </c>
    </row>
    <row r="845" spans="1:11" hidden="1" outlineLevel="2" x14ac:dyDescent="0.2">
      <c r="A845" t="s">
        <v>20</v>
      </c>
      <c r="B845" t="s">
        <v>20</v>
      </c>
      <c r="C845" t="s">
        <v>4897</v>
      </c>
      <c r="D845" t="s">
        <v>17</v>
      </c>
      <c r="E845" t="s">
        <v>22</v>
      </c>
      <c r="F845" t="s">
        <v>10323</v>
      </c>
      <c r="G845" t="s">
        <v>19</v>
      </c>
      <c r="H845" t="s">
        <v>1674</v>
      </c>
      <c r="I845" t="s">
        <v>4898</v>
      </c>
      <c r="J845" t="s">
        <v>4899</v>
      </c>
      <c r="K845" t="s">
        <v>8</v>
      </c>
    </row>
    <row r="846" spans="1:11" hidden="1" outlineLevel="2" x14ac:dyDescent="0.2">
      <c r="A846" t="s">
        <v>20</v>
      </c>
      <c r="B846" t="s">
        <v>20</v>
      </c>
      <c r="C846" t="s">
        <v>4951</v>
      </c>
      <c r="D846" t="s">
        <v>17</v>
      </c>
      <c r="E846" t="s">
        <v>22</v>
      </c>
      <c r="F846" t="s">
        <v>10323</v>
      </c>
      <c r="G846" t="s">
        <v>19</v>
      </c>
      <c r="H846" t="s">
        <v>4288</v>
      </c>
      <c r="I846" t="s">
        <v>4952</v>
      </c>
      <c r="J846" t="s">
        <v>4953</v>
      </c>
      <c r="K846" t="s">
        <v>4954</v>
      </c>
    </row>
    <row r="847" spans="1:11" hidden="1" outlineLevel="2" x14ac:dyDescent="0.2">
      <c r="A847" t="s">
        <v>20</v>
      </c>
      <c r="B847" t="s">
        <v>20</v>
      </c>
      <c r="C847" t="s">
        <v>4960</v>
      </c>
      <c r="D847" t="s">
        <v>17</v>
      </c>
      <c r="E847" t="s">
        <v>22</v>
      </c>
      <c r="F847" t="s">
        <v>10323</v>
      </c>
      <c r="G847" t="s">
        <v>19</v>
      </c>
      <c r="H847" t="s">
        <v>4945</v>
      </c>
      <c r="I847" t="s">
        <v>4961</v>
      </c>
      <c r="J847" t="s">
        <v>4962</v>
      </c>
      <c r="K847" t="s">
        <v>8</v>
      </c>
    </row>
    <row r="848" spans="1:11" hidden="1" outlineLevel="2" x14ac:dyDescent="0.2">
      <c r="A848" t="s">
        <v>20</v>
      </c>
      <c r="B848" t="s">
        <v>20</v>
      </c>
      <c r="C848" t="s">
        <v>4963</v>
      </c>
      <c r="D848" t="s">
        <v>17</v>
      </c>
      <c r="E848" t="s">
        <v>22</v>
      </c>
      <c r="F848" t="s">
        <v>10323</v>
      </c>
      <c r="G848" t="s">
        <v>19</v>
      </c>
      <c r="H848" t="s">
        <v>1674</v>
      </c>
      <c r="I848" t="s">
        <v>4964</v>
      </c>
      <c r="J848" t="s">
        <v>4965</v>
      </c>
      <c r="K848" t="s">
        <v>8</v>
      </c>
    </row>
    <row r="849" spans="1:11" hidden="1" outlineLevel="2" x14ac:dyDescent="0.2">
      <c r="A849" t="s">
        <v>20</v>
      </c>
      <c r="B849" t="s">
        <v>20</v>
      </c>
      <c r="C849" t="s">
        <v>4980</v>
      </c>
      <c r="D849" t="s">
        <v>17</v>
      </c>
      <c r="E849" t="s">
        <v>22</v>
      </c>
      <c r="F849" t="s">
        <v>10323</v>
      </c>
      <c r="G849" t="s">
        <v>19</v>
      </c>
      <c r="H849" t="s">
        <v>4981</v>
      </c>
      <c r="I849" t="s">
        <v>8</v>
      </c>
      <c r="J849" t="s">
        <v>283</v>
      </c>
      <c r="K849" t="s">
        <v>4982</v>
      </c>
    </row>
    <row r="850" spans="1:11" hidden="1" outlineLevel="2" x14ac:dyDescent="0.2">
      <c r="A850" t="s">
        <v>20</v>
      </c>
      <c r="B850" t="s">
        <v>20</v>
      </c>
      <c r="C850" t="s">
        <v>4983</v>
      </c>
      <c r="D850" t="s">
        <v>17</v>
      </c>
      <c r="E850" t="s">
        <v>22</v>
      </c>
      <c r="F850" t="s">
        <v>10323</v>
      </c>
      <c r="G850" t="s">
        <v>19</v>
      </c>
      <c r="H850" t="s">
        <v>1690</v>
      </c>
      <c r="I850" t="s">
        <v>4984</v>
      </c>
      <c r="J850" t="s">
        <v>4985</v>
      </c>
      <c r="K850" t="s">
        <v>8</v>
      </c>
    </row>
    <row r="851" spans="1:11" hidden="1" outlineLevel="2" x14ac:dyDescent="0.2">
      <c r="A851" t="s">
        <v>20</v>
      </c>
      <c r="B851" t="s">
        <v>20</v>
      </c>
      <c r="C851" t="s">
        <v>4986</v>
      </c>
      <c r="D851" t="s">
        <v>17</v>
      </c>
      <c r="E851" t="s">
        <v>22</v>
      </c>
      <c r="F851" t="s">
        <v>10323</v>
      </c>
      <c r="G851" t="s">
        <v>19</v>
      </c>
      <c r="H851" t="s">
        <v>1690</v>
      </c>
      <c r="I851" t="s">
        <v>4987</v>
      </c>
      <c r="J851" t="s">
        <v>4988</v>
      </c>
      <c r="K851" t="s">
        <v>8</v>
      </c>
    </row>
    <row r="852" spans="1:11" hidden="1" outlineLevel="2" x14ac:dyDescent="0.2">
      <c r="A852" t="s">
        <v>20</v>
      </c>
      <c r="B852" t="s">
        <v>20</v>
      </c>
      <c r="C852" t="s">
        <v>4995</v>
      </c>
      <c r="D852" t="s">
        <v>17</v>
      </c>
      <c r="E852" t="s">
        <v>22</v>
      </c>
      <c r="F852" t="s">
        <v>10323</v>
      </c>
      <c r="G852" t="s">
        <v>19</v>
      </c>
      <c r="H852" t="s">
        <v>265</v>
      </c>
      <c r="I852" t="s">
        <v>4996</v>
      </c>
      <c r="J852" t="s">
        <v>4997</v>
      </c>
      <c r="K852" t="s">
        <v>4998</v>
      </c>
    </row>
    <row r="853" spans="1:11" hidden="1" outlineLevel="2" x14ac:dyDescent="0.2">
      <c r="A853" t="s">
        <v>20</v>
      </c>
      <c r="B853" t="s">
        <v>20</v>
      </c>
      <c r="C853" t="s">
        <v>5008</v>
      </c>
      <c r="D853" t="s">
        <v>17</v>
      </c>
      <c r="E853" t="s">
        <v>22</v>
      </c>
      <c r="F853" t="s">
        <v>10323</v>
      </c>
      <c r="G853" t="s">
        <v>19</v>
      </c>
      <c r="H853" t="s">
        <v>1694</v>
      </c>
      <c r="I853" t="s">
        <v>5009</v>
      </c>
      <c r="J853" t="s">
        <v>5010</v>
      </c>
      <c r="K853" t="s">
        <v>5011</v>
      </c>
    </row>
    <row r="854" spans="1:11" hidden="1" outlineLevel="2" x14ac:dyDescent="0.2">
      <c r="A854" t="s">
        <v>20</v>
      </c>
      <c r="B854" t="s">
        <v>20</v>
      </c>
      <c r="C854" t="s">
        <v>5017</v>
      </c>
      <c r="D854" t="s">
        <v>17</v>
      </c>
      <c r="E854" t="s">
        <v>22</v>
      </c>
      <c r="F854" t="s">
        <v>10323</v>
      </c>
      <c r="G854" t="s">
        <v>19</v>
      </c>
      <c r="H854" t="s">
        <v>1674</v>
      </c>
      <c r="I854" t="s">
        <v>5018</v>
      </c>
      <c r="J854" t="s">
        <v>5019</v>
      </c>
      <c r="K854" t="s">
        <v>8</v>
      </c>
    </row>
    <row r="855" spans="1:11" hidden="1" outlineLevel="2" x14ac:dyDescent="0.2">
      <c r="A855" t="s">
        <v>20</v>
      </c>
      <c r="B855" t="s">
        <v>20</v>
      </c>
      <c r="C855" t="s">
        <v>5033</v>
      </c>
      <c r="D855" t="s">
        <v>17</v>
      </c>
      <c r="E855" t="s">
        <v>22</v>
      </c>
      <c r="F855" t="s">
        <v>10323</v>
      </c>
      <c r="G855" t="s">
        <v>19</v>
      </c>
      <c r="H855" t="s">
        <v>1704</v>
      </c>
      <c r="I855" t="s">
        <v>2462</v>
      </c>
      <c r="J855" t="s">
        <v>283</v>
      </c>
      <c r="K855" t="s">
        <v>5034</v>
      </c>
    </row>
    <row r="856" spans="1:11" hidden="1" outlineLevel="2" x14ac:dyDescent="0.2">
      <c r="A856" t="s">
        <v>20</v>
      </c>
      <c r="B856" t="s">
        <v>20</v>
      </c>
      <c r="C856" t="s">
        <v>5039</v>
      </c>
      <c r="D856" t="s">
        <v>17</v>
      </c>
      <c r="E856" t="s">
        <v>22</v>
      </c>
      <c r="F856" t="s">
        <v>10323</v>
      </c>
      <c r="G856" t="s">
        <v>19</v>
      </c>
      <c r="H856" t="s">
        <v>8</v>
      </c>
      <c r="I856" t="s">
        <v>8</v>
      </c>
      <c r="J856" t="s">
        <v>8</v>
      </c>
      <c r="K856" t="s">
        <v>8</v>
      </c>
    </row>
    <row r="857" spans="1:11" hidden="1" outlineLevel="2" x14ac:dyDescent="0.2">
      <c r="A857" t="s">
        <v>20</v>
      </c>
      <c r="B857" t="s">
        <v>20</v>
      </c>
      <c r="C857" t="s">
        <v>5040</v>
      </c>
      <c r="D857" t="s">
        <v>17</v>
      </c>
      <c r="E857" t="s">
        <v>22</v>
      </c>
      <c r="F857" t="s">
        <v>10323</v>
      </c>
      <c r="G857" t="s">
        <v>19</v>
      </c>
      <c r="H857" t="s">
        <v>5041</v>
      </c>
      <c r="I857" t="s">
        <v>5042</v>
      </c>
      <c r="J857" t="s">
        <v>5043</v>
      </c>
      <c r="K857" t="s">
        <v>5044</v>
      </c>
    </row>
    <row r="858" spans="1:11" hidden="1" outlineLevel="2" x14ac:dyDescent="0.2">
      <c r="A858" t="s">
        <v>20</v>
      </c>
      <c r="B858" t="s">
        <v>20</v>
      </c>
      <c r="C858" t="s">
        <v>5045</v>
      </c>
      <c r="D858" t="s">
        <v>17</v>
      </c>
      <c r="E858" t="s">
        <v>22</v>
      </c>
      <c r="F858" t="s">
        <v>10323</v>
      </c>
      <c r="G858" t="s">
        <v>19</v>
      </c>
      <c r="H858" t="s">
        <v>5041</v>
      </c>
      <c r="I858" t="s">
        <v>5046</v>
      </c>
      <c r="J858" t="s">
        <v>5047</v>
      </c>
      <c r="K858" t="s">
        <v>5048</v>
      </c>
    </row>
    <row r="859" spans="1:11" hidden="1" outlineLevel="2" x14ac:dyDescent="0.2">
      <c r="A859" t="s">
        <v>20</v>
      </c>
      <c r="B859" t="s">
        <v>20</v>
      </c>
      <c r="C859" t="s">
        <v>5049</v>
      </c>
      <c r="D859" t="s">
        <v>17</v>
      </c>
      <c r="E859" t="s">
        <v>22</v>
      </c>
      <c r="F859" t="s">
        <v>10323</v>
      </c>
      <c r="G859" t="s">
        <v>19</v>
      </c>
      <c r="H859" t="s">
        <v>4288</v>
      </c>
      <c r="I859" t="s">
        <v>5050</v>
      </c>
      <c r="J859" t="s">
        <v>5051</v>
      </c>
      <c r="K859" t="s">
        <v>5052</v>
      </c>
    </row>
    <row r="860" spans="1:11" hidden="1" outlineLevel="2" x14ac:dyDescent="0.2">
      <c r="A860" t="s">
        <v>20</v>
      </c>
      <c r="B860" t="s">
        <v>20</v>
      </c>
      <c r="C860" t="s">
        <v>5084</v>
      </c>
      <c r="D860" t="s">
        <v>17</v>
      </c>
      <c r="E860" t="s">
        <v>22</v>
      </c>
      <c r="F860" t="s">
        <v>10323</v>
      </c>
      <c r="G860" t="s">
        <v>19</v>
      </c>
      <c r="H860" t="s">
        <v>1704</v>
      </c>
      <c r="I860" t="s">
        <v>5085</v>
      </c>
      <c r="J860" t="s">
        <v>5086</v>
      </c>
      <c r="K860" t="s">
        <v>5087</v>
      </c>
    </row>
    <row r="861" spans="1:11" hidden="1" outlineLevel="2" x14ac:dyDescent="0.2">
      <c r="A861" t="s">
        <v>20</v>
      </c>
      <c r="B861" t="s">
        <v>20</v>
      </c>
      <c r="C861" t="s">
        <v>5088</v>
      </c>
      <c r="D861" t="s">
        <v>17</v>
      </c>
      <c r="E861" t="s">
        <v>22</v>
      </c>
      <c r="F861" t="s">
        <v>10323</v>
      </c>
      <c r="G861" t="s">
        <v>19</v>
      </c>
      <c r="H861" t="s">
        <v>5024</v>
      </c>
      <c r="I861" t="s">
        <v>5089</v>
      </c>
      <c r="J861" t="s">
        <v>5090</v>
      </c>
      <c r="K861" t="s">
        <v>5091</v>
      </c>
    </row>
    <row r="862" spans="1:11" hidden="1" outlineLevel="2" x14ac:dyDescent="0.2">
      <c r="A862" t="s">
        <v>20</v>
      </c>
      <c r="B862" t="s">
        <v>20</v>
      </c>
      <c r="C862" t="s">
        <v>5106</v>
      </c>
      <c r="D862" t="s">
        <v>17</v>
      </c>
      <c r="E862" t="s">
        <v>22</v>
      </c>
      <c r="F862" t="s">
        <v>10323</v>
      </c>
      <c r="G862" t="s">
        <v>19</v>
      </c>
      <c r="H862" t="s">
        <v>265</v>
      </c>
      <c r="I862" t="s">
        <v>5107</v>
      </c>
      <c r="J862" t="s">
        <v>5108</v>
      </c>
      <c r="K862" t="s">
        <v>5109</v>
      </c>
    </row>
    <row r="863" spans="1:11" hidden="1" outlineLevel="2" x14ac:dyDescent="0.2">
      <c r="A863" t="s">
        <v>20</v>
      </c>
      <c r="B863" t="s">
        <v>20</v>
      </c>
      <c r="C863" t="s">
        <v>5145</v>
      </c>
      <c r="D863" t="s">
        <v>17</v>
      </c>
      <c r="E863" t="s">
        <v>22</v>
      </c>
      <c r="F863" t="s">
        <v>10323</v>
      </c>
      <c r="G863" t="s">
        <v>19</v>
      </c>
      <c r="H863" t="s">
        <v>1746</v>
      </c>
      <c r="I863" t="s">
        <v>5146</v>
      </c>
      <c r="J863" t="s">
        <v>41</v>
      </c>
      <c r="K863" t="s">
        <v>41</v>
      </c>
    </row>
    <row r="864" spans="1:11" hidden="1" outlineLevel="2" x14ac:dyDescent="0.2">
      <c r="A864" t="s">
        <v>20</v>
      </c>
      <c r="B864" t="s">
        <v>20</v>
      </c>
      <c r="C864" t="s">
        <v>5166</v>
      </c>
      <c r="D864" t="s">
        <v>17</v>
      </c>
      <c r="E864" t="s">
        <v>22</v>
      </c>
      <c r="F864" t="s">
        <v>10323</v>
      </c>
      <c r="G864" t="s">
        <v>19</v>
      </c>
      <c r="H864" t="s">
        <v>2833</v>
      </c>
      <c r="I864" t="s">
        <v>2462</v>
      </c>
      <c r="J864" t="s">
        <v>283</v>
      </c>
      <c r="K864" t="s">
        <v>5167</v>
      </c>
    </row>
    <row r="865" spans="1:11" hidden="1" outlineLevel="2" x14ac:dyDescent="0.2">
      <c r="A865" t="s">
        <v>20</v>
      </c>
      <c r="B865" t="s">
        <v>20</v>
      </c>
      <c r="C865" t="s">
        <v>5178</v>
      </c>
      <c r="D865" t="s">
        <v>17</v>
      </c>
      <c r="E865" t="s">
        <v>22</v>
      </c>
      <c r="F865" t="s">
        <v>10323</v>
      </c>
      <c r="G865" t="s">
        <v>19</v>
      </c>
      <c r="H865" t="s">
        <v>5179</v>
      </c>
      <c r="I865" t="s">
        <v>5180</v>
      </c>
      <c r="J865" t="s">
        <v>5181</v>
      </c>
      <c r="K865" t="s">
        <v>5182</v>
      </c>
    </row>
    <row r="866" spans="1:11" hidden="1" outlineLevel="2" x14ac:dyDescent="0.2">
      <c r="A866" t="s">
        <v>20</v>
      </c>
      <c r="B866" t="s">
        <v>20</v>
      </c>
      <c r="C866" t="s">
        <v>5183</v>
      </c>
      <c r="D866" t="s">
        <v>17</v>
      </c>
      <c r="E866" t="s">
        <v>22</v>
      </c>
      <c r="F866" t="s">
        <v>10323</v>
      </c>
      <c r="G866" t="s">
        <v>19</v>
      </c>
      <c r="H866" t="s">
        <v>5080</v>
      </c>
      <c r="I866" t="s">
        <v>5184</v>
      </c>
      <c r="J866" t="s">
        <v>5185</v>
      </c>
      <c r="K866" t="s">
        <v>5186</v>
      </c>
    </row>
    <row r="867" spans="1:11" hidden="1" outlineLevel="2" x14ac:dyDescent="0.2">
      <c r="A867" t="s">
        <v>20</v>
      </c>
      <c r="B867" t="s">
        <v>20</v>
      </c>
      <c r="C867" t="s">
        <v>5266</v>
      </c>
      <c r="D867" t="s">
        <v>17</v>
      </c>
      <c r="E867" t="s">
        <v>22</v>
      </c>
      <c r="F867" t="s">
        <v>10323</v>
      </c>
      <c r="G867" t="s">
        <v>19</v>
      </c>
      <c r="H867" t="s">
        <v>3062</v>
      </c>
      <c r="I867" t="s">
        <v>5267</v>
      </c>
      <c r="J867" t="s">
        <v>5268</v>
      </c>
      <c r="K867" t="s">
        <v>8</v>
      </c>
    </row>
    <row r="868" spans="1:11" hidden="1" outlineLevel="2" x14ac:dyDescent="0.2">
      <c r="A868" t="s">
        <v>20</v>
      </c>
      <c r="B868" t="s">
        <v>20</v>
      </c>
      <c r="C868" t="s">
        <v>5269</v>
      </c>
      <c r="D868" t="s">
        <v>17</v>
      </c>
      <c r="E868" t="s">
        <v>22</v>
      </c>
      <c r="F868" t="s">
        <v>10323</v>
      </c>
      <c r="G868" t="s">
        <v>19</v>
      </c>
      <c r="H868" t="s">
        <v>3062</v>
      </c>
      <c r="I868" t="s">
        <v>5270</v>
      </c>
      <c r="J868" t="s">
        <v>5271</v>
      </c>
      <c r="K868" t="s">
        <v>8</v>
      </c>
    </row>
    <row r="869" spans="1:11" hidden="1" outlineLevel="2" x14ac:dyDescent="0.2">
      <c r="A869" t="s">
        <v>20</v>
      </c>
      <c r="B869" t="s">
        <v>20</v>
      </c>
      <c r="C869" t="s">
        <v>5291</v>
      </c>
      <c r="D869" t="s">
        <v>17</v>
      </c>
      <c r="E869" t="s">
        <v>22</v>
      </c>
      <c r="F869" t="s">
        <v>10323</v>
      </c>
      <c r="G869" t="s">
        <v>19</v>
      </c>
      <c r="H869" t="s">
        <v>3062</v>
      </c>
      <c r="I869" t="s">
        <v>5292</v>
      </c>
      <c r="J869" t="s">
        <v>5293</v>
      </c>
      <c r="K869" t="s">
        <v>8</v>
      </c>
    </row>
    <row r="870" spans="1:11" hidden="1" outlineLevel="2" x14ac:dyDescent="0.2">
      <c r="A870" t="s">
        <v>20</v>
      </c>
      <c r="B870" t="s">
        <v>20</v>
      </c>
      <c r="C870" t="s">
        <v>5294</v>
      </c>
      <c r="D870" t="s">
        <v>17</v>
      </c>
      <c r="E870" t="s">
        <v>22</v>
      </c>
      <c r="F870" t="s">
        <v>10323</v>
      </c>
      <c r="G870" t="s">
        <v>19</v>
      </c>
      <c r="H870" t="s">
        <v>3062</v>
      </c>
      <c r="I870" t="s">
        <v>5295</v>
      </c>
      <c r="J870" t="s">
        <v>5296</v>
      </c>
      <c r="K870" t="s">
        <v>8</v>
      </c>
    </row>
    <row r="871" spans="1:11" hidden="1" outlineLevel="2" x14ac:dyDescent="0.2">
      <c r="A871" t="s">
        <v>20</v>
      </c>
      <c r="B871" t="s">
        <v>20</v>
      </c>
      <c r="C871" t="s">
        <v>5319</v>
      </c>
      <c r="D871" t="s">
        <v>17</v>
      </c>
      <c r="E871" t="s">
        <v>22</v>
      </c>
      <c r="F871" t="s">
        <v>10323</v>
      </c>
      <c r="G871" t="s">
        <v>19</v>
      </c>
      <c r="H871" t="s">
        <v>1746</v>
      </c>
      <c r="I871" t="s">
        <v>5320</v>
      </c>
      <c r="J871" t="s">
        <v>41</v>
      </c>
      <c r="K871" t="s">
        <v>41</v>
      </c>
    </row>
    <row r="872" spans="1:11" hidden="1" outlineLevel="2" x14ac:dyDescent="0.2">
      <c r="A872" t="s">
        <v>20</v>
      </c>
      <c r="B872" t="s">
        <v>20</v>
      </c>
      <c r="C872" t="s">
        <v>5342</v>
      </c>
      <c r="D872" t="s">
        <v>17</v>
      </c>
      <c r="E872" t="s">
        <v>22</v>
      </c>
      <c r="F872" t="s">
        <v>10323</v>
      </c>
      <c r="G872" t="s">
        <v>19</v>
      </c>
      <c r="H872" t="s">
        <v>265</v>
      </c>
      <c r="I872" t="s">
        <v>5343</v>
      </c>
      <c r="J872" t="s">
        <v>5344</v>
      </c>
      <c r="K872" t="s">
        <v>5345</v>
      </c>
    </row>
    <row r="873" spans="1:11" hidden="1" outlineLevel="2" x14ac:dyDescent="0.2">
      <c r="A873" t="s">
        <v>20</v>
      </c>
      <c r="B873" t="s">
        <v>20</v>
      </c>
      <c r="C873" t="s">
        <v>5346</v>
      </c>
      <c r="D873" t="s">
        <v>17</v>
      </c>
      <c r="E873" t="s">
        <v>22</v>
      </c>
      <c r="F873" t="s">
        <v>10323</v>
      </c>
      <c r="G873" t="s">
        <v>19</v>
      </c>
      <c r="H873" t="s">
        <v>1704</v>
      </c>
      <c r="I873" t="s">
        <v>2462</v>
      </c>
      <c r="J873" t="s">
        <v>283</v>
      </c>
      <c r="K873" t="s">
        <v>5347</v>
      </c>
    </row>
    <row r="874" spans="1:11" hidden="1" outlineLevel="2" x14ac:dyDescent="0.2">
      <c r="A874" t="s">
        <v>20</v>
      </c>
      <c r="B874" t="s">
        <v>20</v>
      </c>
      <c r="C874" t="s">
        <v>5415</v>
      </c>
      <c r="D874" t="s">
        <v>17</v>
      </c>
      <c r="E874" t="s">
        <v>113</v>
      </c>
      <c r="F874" t="s">
        <v>10323</v>
      </c>
      <c r="G874" t="s">
        <v>19</v>
      </c>
      <c r="H874" t="s">
        <v>3648</v>
      </c>
      <c r="I874" t="s">
        <v>5416</v>
      </c>
      <c r="J874" t="s">
        <v>5417</v>
      </c>
      <c r="K874" t="s">
        <v>5418</v>
      </c>
    </row>
    <row r="875" spans="1:11" hidden="1" outlineLevel="2" x14ac:dyDescent="0.2">
      <c r="A875" t="s">
        <v>20</v>
      </c>
      <c r="B875" t="s">
        <v>20</v>
      </c>
      <c r="C875" t="s">
        <v>5419</v>
      </c>
      <c r="D875" t="s">
        <v>17</v>
      </c>
      <c r="E875" t="s">
        <v>22</v>
      </c>
      <c r="F875" t="s">
        <v>10323</v>
      </c>
      <c r="G875" t="s">
        <v>19</v>
      </c>
      <c r="H875" t="s">
        <v>2871</v>
      </c>
      <c r="I875" t="s">
        <v>5420</v>
      </c>
      <c r="J875" t="s">
        <v>5421</v>
      </c>
      <c r="K875" t="s">
        <v>8</v>
      </c>
    </row>
    <row r="876" spans="1:11" hidden="1" outlineLevel="2" x14ac:dyDescent="0.2">
      <c r="A876" t="s">
        <v>20</v>
      </c>
      <c r="B876" t="s">
        <v>20</v>
      </c>
      <c r="C876" t="s">
        <v>5422</v>
      </c>
      <c r="D876" t="s">
        <v>17</v>
      </c>
      <c r="E876" t="s">
        <v>22</v>
      </c>
      <c r="F876" t="s">
        <v>10323</v>
      </c>
      <c r="G876" t="s">
        <v>19</v>
      </c>
      <c r="H876" t="s">
        <v>2871</v>
      </c>
      <c r="I876" t="s">
        <v>5423</v>
      </c>
      <c r="J876" t="s">
        <v>5424</v>
      </c>
      <c r="K876" t="s">
        <v>8</v>
      </c>
    </row>
    <row r="877" spans="1:11" hidden="1" outlineLevel="2" x14ac:dyDescent="0.2">
      <c r="A877" t="s">
        <v>20</v>
      </c>
      <c r="B877" t="s">
        <v>20</v>
      </c>
      <c r="C877" t="s">
        <v>5425</v>
      </c>
      <c r="D877" t="s">
        <v>17</v>
      </c>
      <c r="E877" t="s">
        <v>22</v>
      </c>
      <c r="F877" t="s">
        <v>10323</v>
      </c>
      <c r="G877" t="s">
        <v>19</v>
      </c>
      <c r="H877" t="s">
        <v>2871</v>
      </c>
      <c r="I877" t="s">
        <v>5426</v>
      </c>
      <c r="J877" t="s">
        <v>5427</v>
      </c>
      <c r="K877" t="s">
        <v>8</v>
      </c>
    </row>
    <row r="878" spans="1:11" hidden="1" outlineLevel="2" x14ac:dyDescent="0.2">
      <c r="A878" t="s">
        <v>20</v>
      </c>
      <c r="B878" t="s">
        <v>20</v>
      </c>
      <c r="C878" t="s">
        <v>5437</v>
      </c>
      <c r="D878" t="s">
        <v>17</v>
      </c>
      <c r="E878" t="s">
        <v>22</v>
      </c>
      <c r="F878" t="s">
        <v>10323</v>
      </c>
      <c r="G878" t="s">
        <v>19</v>
      </c>
      <c r="H878" t="s">
        <v>5438</v>
      </c>
      <c r="I878" t="s">
        <v>2462</v>
      </c>
      <c r="J878" t="s">
        <v>283</v>
      </c>
      <c r="K878" t="s">
        <v>5439</v>
      </c>
    </row>
    <row r="879" spans="1:11" hidden="1" outlineLevel="2" x14ac:dyDescent="0.2">
      <c r="A879" t="s">
        <v>20</v>
      </c>
      <c r="B879" t="s">
        <v>20</v>
      </c>
      <c r="C879" t="s">
        <v>5444</v>
      </c>
      <c r="D879" t="s">
        <v>17</v>
      </c>
      <c r="E879" t="s">
        <v>22</v>
      </c>
      <c r="F879" t="s">
        <v>10323</v>
      </c>
      <c r="G879" t="s">
        <v>19</v>
      </c>
      <c r="H879" t="s">
        <v>5438</v>
      </c>
      <c r="I879" t="s">
        <v>2462</v>
      </c>
      <c r="J879" t="s">
        <v>283</v>
      </c>
      <c r="K879" t="s">
        <v>5445</v>
      </c>
    </row>
    <row r="880" spans="1:11" hidden="1" outlineLevel="2" x14ac:dyDescent="0.2">
      <c r="A880" t="s">
        <v>20</v>
      </c>
      <c r="B880" t="s">
        <v>20</v>
      </c>
      <c r="C880" t="s">
        <v>5446</v>
      </c>
      <c r="D880" t="s">
        <v>17</v>
      </c>
      <c r="E880" t="s">
        <v>22</v>
      </c>
      <c r="F880" t="s">
        <v>10323</v>
      </c>
      <c r="G880" t="s">
        <v>19</v>
      </c>
      <c r="H880" t="s">
        <v>5438</v>
      </c>
      <c r="I880" t="s">
        <v>2462</v>
      </c>
      <c r="J880" t="s">
        <v>283</v>
      </c>
      <c r="K880" t="s">
        <v>5447</v>
      </c>
    </row>
    <row r="881" spans="1:11" hidden="1" outlineLevel="2" x14ac:dyDescent="0.2">
      <c r="A881" t="s">
        <v>20</v>
      </c>
      <c r="B881" t="s">
        <v>20</v>
      </c>
      <c r="C881" t="s">
        <v>5724</v>
      </c>
      <c r="D881" t="s">
        <v>7</v>
      </c>
      <c r="E881" t="s">
        <v>8</v>
      </c>
      <c r="F881" t="s">
        <v>10322</v>
      </c>
      <c r="G881" t="s">
        <v>9</v>
      </c>
      <c r="H881" t="s">
        <v>366</v>
      </c>
      <c r="I881" t="s">
        <v>5725</v>
      </c>
      <c r="J881" t="s">
        <v>5726</v>
      </c>
      <c r="K881" t="s">
        <v>5727</v>
      </c>
    </row>
    <row r="882" spans="1:11" hidden="1" outlineLevel="2" x14ac:dyDescent="0.2">
      <c r="A882" t="s">
        <v>20</v>
      </c>
      <c r="B882" t="s">
        <v>20</v>
      </c>
      <c r="C882" t="s">
        <v>6451</v>
      </c>
      <c r="D882" t="s">
        <v>17</v>
      </c>
      <c r="E882" t="s">
        <v>1173</v>
      </c>
      <c r="F882" t="s">
        <v>10323</v>
      </c>
      <c r="G882" t="s">
        <v>19</v>
      </c>
      <c r="H882" t="s">
        <v>1174</v>
      </c>
      <c r="I882" t="s">
        <v>6452</v>
      </c>
      <c r="J882" t="s">
        <v>6453</v>
      </c>
      <c r="K882" t="s">
        <v>6454</v>
      </c>
    </row>
    <row r="883" spans="1:11" hidden="1" outlineLevel="2" x14ac:dyDescent="0.2">
      <c r="A883" t="s">
        <v>20</v>
      </c>
      <c r="B883" t="s">
        <v>20</v>
      </c>
      <c r="C883" t="s">
        <v>6455</v>
      </c>
      <c r="D883" t="s">
        <v>17</v>
      </c>
      <c r="E883" t="s">
        <v>1173</v>
      </c>
      <c r="F883" t="s">
        <v>10323</v>
      </c>
      <c r="G883" t="s">
        <v>19</v>
      </c>
      <c r="H883" t="s">
        <v>1174</v>
      </c>
      <c r="I883" t="s">
        <v>6456</v>
      </c>
      <c r="J883" t="s">
        <v>6457</v>
      </c>
      <c r="K883" t="s">
        <v>6458</v>
      </c>
    </row>
    <row r="884" spans="1:11" hidden="1" outlineLevel="2" x14ac:dyDescent="0.2">
      <c r="A884" t="s">
        <v>20</v>
      </c>
      <c r="B884" t="s">
        <v>20</v>
      </c>
      <c r="C884" t="s">
        <v>6459</v>
      </c>
      <c r="D884" t="s">
        <v>17</v>
      </c>
      <c r="E884" t="s">
        <v>1173</v>
      </c>
      <c r="F884" t="s">
        <v>10323</v>
      </c>
      <c r="G884" t="s">
        <v>19</v>
      </c>
      <c r="H884" t="s">
        <v>1174</v>
      </c>
      <c r="I884" t="s">
        <v>6460</v>
      </c>
      <c r="J884" t="s">
        <v>6461</v>
      </c>
      <c r="K884" t="s">
        <v>6462</v>
      </c>
    </row>
    <row r="885" spans="1:11" hidden="1" outlineLevel="2" x14ac:dyDescent="0.2">
      <c r="A885" t="s">
        <v>20</v>
      </c>
      <c r="B885" t="s">
        <v>20</v>
      </c>
      <c r="C885" t="s">
        <v>6463</v>
      </c>
      <c r="D885" t="s">
        <v>17</v>
      </c>
      <c r="E885" t="s">
        <v>1173</v>
      </c>
      <c r="F885" t="s">
        <v>10323</v>
      </c>
      <c r="G885" t="s">
        <v>19</v>
      </c>
      <c r="H885" t="s">
        <v>1174</v>
      </c>
      <c r="I885" t="s">
        <v>6464</v>
      </c>
      <c r="J885" t="s">
        <v>6465</v>
      </c>
      <c r="K885" t="s">
        <v>6466</v>
      </c>
    </row>
    <row r="886" spans="1:11" hidden="1" outlineLevel="2" x14ac:dyDescent="0.2">
      <c r="A886" t="s">
        <v>20</v>
      </c>
      <c r="B886" t="s">
        <v>20</v>
      </c>
      <c r="C886" t="s">
        <v>6467</v>
      </c>
      <c r="D886" t="s">
        <v>17</v>
      </c>
      <c r="E886" t="s">
        <v>1173</v>
      </c>
      <c r="F886" t="s">
        <v>10323</v>
      </c>
      <c r="G886" t="s">
        <v>19</v>
      </c>
      <c r="H886" t="s">
        <v>1174</v>
      </c>
      <c r="I886" t="s">
        <v>6468</v>
      </c>
      <c r="J886" t="s">
        <v>6469</v>
      </c>
      <c r="K886" t="s">
        <v>6470</v>
      </c>
    </row>
    <row r="887" spans="1:11" hidden="1" outlineLevel="2" x14ac:dyDescent="0.2">
      <c r="A887" t="s">
        <v>20</v>
      </c>
      <c r="B887" t="s">
        <v>20</v>
      </c>
      <c r="C887" t="s">
        <v>6471</v>
      </c>
      <c r="D887" t="s">
        <v>17</v>
      </c>
      <c r="E887" t="s">
        <v>1173</v>
      </c>
      <c r="F887" t="s">
        <v>10323</v>
      </c>
      <c r="G887" t="s">
        <v>19</v>
      </c>
      <c r="H887" t="s">
        <v>1174</v>
      </c>
      <c r="I887" t="s">
        <v>6472</v>
      </c>
      <c r="J887" t="s">
        <v>6473</v>
      </c>
      <c r="K887" t="s">
        <v>6474</v>
      </c>
    </row>
    <row r="888" spans="1:11" hidden="1" outlineLevel="2" x14ac:dyDescent="0.2">
      <c r="A888" t="s">
        <v>20</v>
      </c>
      <c r="B888" t="s">
        <v>20</v>
      </c>
      <c r="C888" t="s">
        <v>6475</v>
      </c>
      <c r="D888" t="s">
        <v>17</v>
      </c>
      <c r="E888" t="s">
        <v>1173</v>
      </c>
      <c r="F888" t="s">
        <v>10323</v>
      </c>
      <c r="G888" t="s">
        <v>19</v>
      </c>
      <c r="H888" t="s">
        <v>1174</v>
      </c>
      <c r="I888" t="s">
        <v>6476</v>
      </c>
      <c r="J888" t="s">
        <v>6477</v>
      </c>
      <c r="K888" t="s">
        <v>6478</v>
      </c>
    </row>
    <row r="889" spans="1:11" hidden="1" outlineLevel="2" x14ac:dyDescent="0.2">
      <c r="A889" t="s">
        <v>20</v>
      </c>
      <c r="B889" t="s">
        <v>20</v>
      </c>
      <c r="C889" t="s">
        <v>6479</v>
      </c>
      <c r="D889" t="s">
        <v>17</v>
      </c>
      <c r="E889" t="s">
        <v>1173</v>
      </c>
      <c r="F889" t="s">
        <v>10323</v>
      </c>
      <c r="G889" t="s">
        <v>19</v>
      </c>
      <c r="H889" t="s">
        <v>1174</v>
      </c>
      <c r="I889" t="s">
        <v>6480</v>
      </c>
      <c r="J889" t="s">
        <v>6481</v>
      </c>
      <c r="K889" t="s">
        <v>6482</v>
      </c>
    </row>
    <row r="890" spans="1:11" hidden="1" outlineLevel="2" x14ac:dyDescent="0.2">
      <c r="A890" t="s">
        <v>20</v>
      </c>
      <c r="B890" t="s">
        <v>20</v>
      </c>
      <c r="C890" t="s">
        <v>6483</v>
      </c>
      <c r="D890" t="s">
        <v>17</v>
      </c>
      <c r="E890" t="s">
        <v>1173</v>
      </c>
      <c r="F890" t="s">
        <v>10323</v>
      </c>
      <c r="G890" t="s">
        <v>19</v>
      </c>
      <c r="H890" t="s">
        <v>1174</v>
      </c>
      <c r="I890" t="s">
        <v>6484</v>
      </c>
      <c r="J890" t="s">
        <v>6485</v>
      </c>
      <c r="K890" t="s">
        <v>6486</v>
      </c>
    </row>
    <row r="891" spans="1:11" hidden="1" outlineLevel="2" x14ac:dyDescent="0.2">
      <c r="A891" t="s">
        <v>20</v>
      </c>
      <c r="B891" t="s">
        <v>20</v>
      </c>
      <c r="C891" t="s">
        <v>6487</v>
      </c>
      <c r="D891" t="s">
        <v>17</v>
      </c>
      <c r="E891" t="s">
        <v>1173</v>
      </c>
      <c r="F891" t="s">
        <v>10323</v>
      </c>
      <c r="G891" t="s">
        <v>19</v>
      </c>
      <c r="H891" t="s">
        <v>1174</v>
      </c>
      <c r="I891" t="s">
        <v>6488</v>
      </c>
      <c r="J891" t="s">
        <v>6489</v>
      </c>
      <c r="K891" t="s">
        <v>6490</v>
      </c>
    </row>
    <row r="892" spans="1:11" hidden="1" outlineLevel="2" x14ac:dyDescent="0.2">
      <c r="A892" t="s">
        <v>20</v>
      </c>
      <c r="B892" t="s">
        <v>20</v>
      </c>
      <c r="C892" t="s">
        <v>6491</v>
      </c>
      <c r="D892" t="s">
        <v>17</v>
      </c>
      <c r="E892" t="s">
        <v>1173</v>
      </c>
      <c r="F892" t="s">
        <v>10323</v>
      </c>
      <c r="G892" t="s">
        <v>19</v>
      </c>
      <c r="H892" t="s">
        <v>1174</v>
      </c>
      <c r="I892" t="s">
        <v>6492</v>
      </c>
      <c r="J892" t="s">
        <v>6493</v>
      </c>
      <c r="K892" t="s">
        <v>6494</v>
      </c>
    </row>
    <row r="893" spans="1:11" hidden="1" outlineLevel="2" x14ac:dyDescent="0.2">
      <c r="A893" t="s">
        <v>20</v>
      </c>
      <c r="B893" t="s">
        <v>20</v>
      </c>
      <c r="C893" t="s">
        <v>6495</v>
      </c>
      <c r="D893" t="s">
        <v>17</v>
      </c>
      <c r="E893" t="s">
        <v>1173</v>
      </c>
      <c r="F893" t="s">
        <v>10323</v>
      </c>
      <c r="G893" t="s">
        <v>19</v>
      </c>
      <c r="H893" t="s">
        <v>1174</v>
      </c>
      <c r="I893" t="s">
        <v>6496</v>
      </c>
      <c r="J893" t="s">
        <v>6497</v>
      </c>
      <c r="K893" t="s">
        <v>6498</v>
      </c>
    </row>
    <row r="894" spans="1:11" hidden="1" outlineLevel="2" x14ac:dyDescent="0.2">
      <c r="A894" t="s">
        <v>20</v>
      </c>
      <c r="B894" t="s">
        <v>20</v>
      </c>
      <c r="C894" t="s">
        <v>6499</v>
      </c>
      <c r="D894" t="s">
        <v>17</v>
      </c>
      <c r="E894" t="s">
        <v>1173</v>
      </c>
      <c r="F894" t="s">
        <v>10323</v>
      </c>
      <c r="G894" t="s">
        <v>19</v>
      </c>
      <c r="H894" t="s">
        <v>1174</v>
      </c>
      <c r="I894" t="s">
        <v>6500</v>
      </c>
      <c r="J894" t="s">
        <v>6501</v>
      </c>
      <c r="K894" t="s">
        <v>6502</v>
      </c>
    </row>
    <row r="895" spans="1:11" hidden="1" outlineLevel="2" x14ac:dyDescent="0.2">
      <c r="A895" t="s">
        <v>20</v>
      </c>
      <c r="B895" t="s">
        <v>20</v>
      </c>
      <c r="C895" t="s">
        <v>6503</v>
      </c>
      <c r="D895" t="s">
        <v>17</v>
      </c>
      <c r="E895" t="s">
        <v>1173</v>
      </c>
      <c r="F895" t="s">
        <v>10323</v>
      </c>
      <c r="G895" t="s">
        <v>19</v>
      </c>
      <c r="H895" t="s">
        <v>1174</v>
      </c>
      <c r="I895" t="s">
        <v>6504</v>
      </c>
      <c r="J895" t="s">
        <v>6505</v>
      </c>
      <c r="K895" t="s">
        <v>6506</v>
      </c>
    </row>
    <row r="896" spans="1:11" hidden="1" outlineLevel="2" x14ac:dyDescent="0.2">
      <c r="A896" t="s">
        <v>20</v>
      </c>
      <c r="B896" t="s">
        <v>20</v>
      </c>
      <c r="C896" t="s">
        <v>6507</v>
      </c>
      <c r="D896" t="s">
        <v>17</v>
      </c>
      <c r="E896" t="s">
        <v>1173</v>
      </c>
      <c r="F896" t="s">
        <v>10323</v>
      </c>
      <c r="G896" t="s">
        <v>19</v>
      </c>
      <c r="H896" t="s">
        <v>1174</v>
      </c>
      <c r="I896" t="s">
        <v>6508</v>
      </c>
      <c r="J896" t="s">
        <v>6509</v>
      </c>
      <c r="K896" t="s">
        <v>6510</v>
      </c>
    </row>
    <row r="897" spans="1:11" hidden="1" outlineLevel="2" x14ac:dyDescent="0.2">
      <c r="A897" t="s">
        <v>20</v>
      </c>
      <c r="B897" t="s">
        <v>20</v>
      </c>
      <c r="C897" t="s">
        <v>6511</v>
      </c>
      <c r="D897" t="s">
        <v>17</v>
      </c>
      <c r="E897" t="s">
        <v>1173</v>
      </c>
      <c r="F897" t="s">
        <v>10323</v>
      </c>
      <c r="G897" t="s">
        <v>19</v>
      </c>
      <c r="H897" t="s">
        <v>1174</v>
      </c>
      <c r="I897" t="s">
        <v>6512</v>
      </c>
      <c r="J897" t="s">
        <v>6513</v>
      </c>
      <c r="K897" t="s">
        <v>6514</v>
      </c>
    </row>
    <row r="898" spans="1:11" hidden="1" outlineLevel="2" x14ac:dyDescent="0.2">
      <c r="A898" t="s">
        <v>20</v>
      </c>
      <c r="B898" t="s">
        <v>20</v>
      </c>
      <c r="C898" t="s">
        <v>6515</v>
      </c>
      <c r="D898" t="s">
        <v>17</v>
      </c>
      <c r="E898" t="s">
        <v>1173</v>
      </c>
      <c r="F898" t="s">
        <v>10323</v>
      </c>
      <c r="G898" t="s">
        <v>19</v>
      </c>
      <c r="H898" t="s">
        <v>1174</v>
      </c>
      <c r="I898" t="s">
        <v>6516</v>
      </c>
      <c r="J898" t="s">
        <v>6517</v>
      </c>
      <c r="K898" t="s">
        <v>6518</v>
      </c>
    </row>
    <row r="899" spans="1:11" hidden="1" outlineLevel="2" x14ac:dyDescent="0.2">
      <c r="A899" t="s">
        <v>20</v>
      </c>
      <c r="B899" t="s">
        <v>20</v>
      </c>
      <c r="C899" t="s">
        <v>6519</v>
      </c>
      <c r="D899" t="s">
        <v>17</v>
      </c>
      <c r="E899" t="s">
        <v>1173</v>
      </c>
      <c r="F899" t="s">
        <v>10323</v>
      </c>
      <c r="G899" t="s">
        <v>19</v>
      </c>
      <c r="H899" t="s">
        <v>1174</v>
      </c>
      <c r="I899" t="s">
        <v>6520</v>
      </c>
      <c r="J899" t="s">
        <v>6521</v>
      </c>
      <c r="K899" t="s">
        <v>6522</v>
      </c>
    </row>
    <row r="900" spans="1:11" hidden="1" outlineLevel="2" x14ac:dyDescent="0.2">
      <c r="A900" t="s">
        <v>20</v>
      </c>
      <c r="B900" t="s">
        <v>20</v>
      </c>
      <c r="C900" t="s">
        <v>6523</v>
      </c>
      <c r="D900" t="s">
        <v>17</v>
      </c>
      <c r="E900" t="s">
        <v>1173</v>
      </c>
      <c r="F900" t="s">
        <v>10323</v>
      </c>
      <c r="G900" t="s">
        <v>19</v>
      </c>
      <c r="H900" t="s">
        <v>1174</v>
      </c>
      <c r="I900" t="s">
        <v>6524</v>
      </c>
      <c r="J900" t="s">
        <v>6525</v>
      </c>
      <c r="K900" t="s">
        <v>6526</v>
      </c>
    </row>
    <row r="901" spans="1:11" hidden="1" outlineLevel="2" x14ac:dyDescent="0.2">
      <c r="A901" t="s">
        <v>20</v>
      </c>
      <c r="B901" t="s">
        <v>20</v>
      </c>
      <c r="C901" t="s">
        <v>6527</v>
      </c>
      <c r="D901" t="s">
        <v>17</v>
      </c>
      <c r="E901" t="s">
        <v>1173</v>
      </c>
      <c r="F901" t="s">
        <v>10323</v>
      </c>
      <c r="G901" t="s">
        <v>19</v>
      </c>
      <c r="H901" t="s">
        <v>1174</v>
      </c>
      <c r="I901" t="s">
        <v>6528</v>
      </c>
      <c r="J901" t="s">
        <v>6529</v>
      </c>
      <c r="K901" t="s">
        <v>6530</v>
      </c>
    </row>
    <row r="902" spans="1:11" hidden="1" outlineLevel="2" x14ac:dyDescent="0.2">
      <c r="A902" t="s">
        <v>20</v>
      </c>
      <c r="B902" t="s">
        <v>20</v>
      </c>
      <c r="C902" t="s">
        <v>6531</v>
      </c>
      <c r="D902" t="s">
        <v>17</v>
      </c>
      <c r="E902" t="s">
        <v>1173</v>
      </c>
      <c r="F902" t="s">
        <v>10323</v>
      </c>
      <c r="G902" t="s">
        <v>19</v>
      </c>
      <c r="H902" t="s">
        <v>1174</v>
      </c>
      <c r="I902" t="s">
        <v>6532</v>
      </c>
      <c r="J902" t="s">
        <v>6533</v>
      </c>
      <c r="K902" t="s">
        <v>6534</v>
      </c>
    </row>
    <row r="903" spans="1:11" hidden="1" outlineLevel="2" x14ac:dyDescent="0.2">
      <c r="A903" t="s">
        <v>20</v>
      </c>
      <c r="B903" t="s">
        <v>20</v>
      </c>
      <c r="C903" t="s">
        <v>6535</v>
      </c>
      <c r="D903" t="s">
        <v>17</v>
      </c>
      <c r="E903" t="s">
        <v>1173</v>
      </c>
      <c r="F903" t="s">
        <v>10323</v>
      </c>
      <c r="G903" t="s">
        <v>19</v>
      </c>
      <c r="H903" t="s">
        <v>1174</v>
      </c>
      <c r="I903" t="s">
        <v>6536</v>
      </c>
      <c r="J903" t="s">
        <v>6537</v>
      </c>
      <c r="K903" t="s">
        <v>6538</v>
      </c>
    </row>
    <row r="904" spans="1:11" hidden="1" outlineLevel="2" x14ac:dyDescent="0.2">
      <c r="A904" t="s">
        <v>20</v>
      </c>
      <c r="B904" t="s">
        <v>20</v>
      </c>
      <c r="C904" t="s">
        <v>6539</v>
      </c>
      <c r="D904" t="s">
        <v>17</v>
      </c>
      <c r="E904" t="s">
        <v>1173</v>
      </c>
      <c r="F904" t="s">
        <v>10323</v>
      </c>
      <c r="G904" t="s">
        <v>19</v>
      </c>
      <c r="H904" t="s">
        <v>1174</v>
      </c>
      <c r="I904" t="s">
        <v>6540</v>
      </c>
      <c r="J904" t="s">
        <v>6541</v>
      </c>
      <c r="K904" t="s">
        <v>6542</v>
      </c>
    </row>
    <row r="905" spans="1:11" hidden="1" outlineLevel="2" x14ac:dyDescent="0.2">
      <c r="A905" t="s">
        <v>20</v>
      </c>
      <c r="B905" t="s">
        <v>20</v>
      </c>
      <c r="C905" t="s">
        <v>6543</v>
      </c>
      <c r="D905" t="s">
        <v>17</v>
      </c>
      <c r="E905" t="s">
        <v>1173</v>
      </c>
      <c r="F905" t="s">
        <v>10323</v>
      </c>
      <c r="G905" t="s">
        <v>19</v>
      </c>
      <c r="H905" t="s">
        <v>1174</v>
      </c>
      <c r="I905" t="s">
        <v>6544</v>
      </c>
      <c r="J905" t="s">
        <v>6545</v>
      </c>
      <c r="K905" t="s">
        <v>6546</v>
      </c>
    </row>
    <row r="906" spans="1:11" hidden="1" outlineLevel="2" x14ac:dyDescent="0.2">
      <c r="A906" t="s">
        <v>20</v>
      </c>
      <c r="B906" t="s">
        <v>20</v>
      </c>
      <c r="C906" t="s">
        <v>6547</v>
      </c>
      <c r="D906" t="s">
        <v>17</v>
      </c>
      <c r="E906" t="s">
        <v>1173</v>
      </c>
      <c r="F906" t="s">
        <v>10323</v>
      </c>
      <c r="G906" t="s">
        <v>19</v>
      </c>
      <c r="H906" t="s">
        <v>1174</v>
      </c>
      <c r="I906" t="s">
        <v>6548</v>
      </c>
      <c r="J906" t="s">
        <v>6549</v>
      </c>
      <c r="K906" t="s">
        <v>6550</v>
      </c>
    </row>
    <row r="907" spans="1:11" hidden="1" outlineLevel="2" x14ac:dyDescent="0.2">
      <c r="A907" t="s">
        <v>20</v>
      </c>
      <c r="B907" t="s">
        <v>20</v>
      </c>
      <c r="C907" t="s">
        <v>6551</v>
      </c>
      <c r="D907" t="s">
        <v>17</v>
      </c>
      <c r="E907" t="s">
        <v>1173</v>
      </c>
      <c r="F907" t="s">
        <v>10323</v>
      </c>
      <c r="G907" t="s">
        <v>19</v>
      </c>
      <c r="H907" t="s">
        <v>1174</v>
      </c>
      <c r="I907" t="s">
        <v>6552</v>
      </c>
      <c r="J907" t="s">
        <v>6553</v>
      </c>
      <c r="K907" t="s">
        <v>6554</v>
      </c>
    </row>
    <row r="908" spans="1:11" hidden="1" outlineLevel="2" x14ac:dyDescent="0.2">
      <c r="A908" t="s">
        <v>20</v>
      </c>
      <c r="B908" t="s">
        <v>20</v>
      </c>
      <c r="C908" t="s">
        <v>6555</v>
      </c>
      <c r="D908" t="s">
        <v>17</v>
      </c>
      <c r="E908" t="s">
        <v>1173</v>
      </c>
      <c r="F908" t="s">
        <v>10323</v>
      </c>
      <c r="G908" t="s">
        <v>19</v>
      </c>
      <c r="H908" t="s">
        <v>1174</v>
      </c>
      <c r="I908" t="s">
        <v>6556</v>
      </c>
      <c r="J908" t="s">
        <v>6557</v>
      </c>
      <c r="K908" t="s">
        <v>6558</v>
      </c>
    </row>
    <row r="909" spans="1:11" hidden="1" outlineLevel="2" x14ac:dyDescent="0.2">
      <c r="A909" t="s">
        <v>20</v>
      </c>
      <c r="B909" t="s">
        <v>20</v>
      </c>
      <c r="C909" t="s">
        <v>6559</v>
      </c>
      <c r="D909" t="s">
        <v>17</v>
      </c>
      <c r="E909" t="s">
        <v>1173</v>
      </c>
      <c r="F909" t="s">
        <v>10323</v>
      </c>
      <c r="G909" t="s">
        <v>19</v>
      </c>
      <c r="H909" t="s">
        <v>1174</v>
      </c>
      <c r="I909" t="s">
        <v>6560</v>
      </c>
      <c r="J909" t="s">
        <v>6561</v>
      </c>
      <c r="K909" t="s">
        <v>6562</v>
      </c>
    </row>
    <row r="910" spans="1:11" hidden="1" outlineLevel="2" x14ac:dyDescent="0.2">
      <c r="A910" t="s">
        <v>20</v>
      </c>
      <c r="B910" t="s">
        <v>20</v>
      </c>
      <c r="C910" t="s">
        <v>6563</v>
      </c>
      <c r="D910" t="s">
        <v>17</v>
      </c>
      <c r="E910" t="s">
        <v>1173</v>
      </c>
      <c r="F910" t="s">
        <v>10323</v>
      </c>
      <c r="G910" t="s">
        <v>19</v>
      </c>
      <c r="H910" t="s">
        <v>1174</v>
      </c>
      <c r="I910" t="s">
        <v>6564</v>
      </c>
      <c r="J910" t="s">
        <v>6565</v>
      </c>
      <c r="K910" t="s">
        <v>6566</v>
      </c>
    </row>
    <row r="911" spans="1:11" hidden="1" outlineLevel="2" x14ac:dyDescent="0.2">
      <c r="A911" t="s">
        <v>20</v>
      </c>
      <c r="B911" t="s">
        <v>20</v>
      </c>
      <c r="C911" t="s">
        <v>6567</v>
      </c>
      <c r="D911" t="s">
        <v>17</v>
      </c>
      <c r="E911" t="s">
        <v>1173</v>
      </c>
      <c r="F911" t="s">
        <v>10323</v>
      </c>
      <c r="G911" t="s">
        <v>19</v>
      </c>
      <c r="H911" t="s">
        <v>1174</v>
      </c>
      <c r="I911" t="s">
        <v>6568</v>
      </c>
      <c r="J911" t="s">
        <v>6569</v>
      </c>
      <c r="K911" t="s">
        <v>6570</v>
      </c>
    </row>
    <row r="912" spans="1:11" hidden="1" outlineLevel="2" x14ac:dyDescent="0.2">
      <c r="A912" t="s">
        <v>20</v>
      </c>
      <c r="B912" t="s">
        <v>20</v>
      </c>
      <c r="C912" t="s">
        <v>6571</v>
      </c>
      <c r="D912" t="s">
        <v>17</v>
      </c>
      <c r="E912" t="s">
        <v>1173</v>
      </c>
      <c r="F912" t="s">
        <v>10323</v>
      </c>
      <c r="G912" t="s">
        <v>19</v>
      </c>
      <c r="H912" t="s">
        <v>1174</v>
      </c>
      <c r="I912" t="s">
        <v>6572</v>
      </c>
      <c r="J912" t="s">
        <v>6573</v>
      </c>
      <c r="K912" t="s">
        <v>6574</v>
      </c>
    </row>
    <row r="913" spans="1:11" hidden="1" outlineLevel="2" x14ac:dyDescent="0.2">
      <c r="A913" t="s">
        <v>20</v>
      </c>
      <c r="B913" t="s">
        <v>20</v>
      </c>
      <c r="C913" t="s">
        <v>6575</v>
      </c>
      <c r="D913" t="s">
        <v>17</v>
      </c>
      <c r="E913" t="s">
        <v>1173</v>
      </c>
      <c r="F913" t="s">
        <v>10323</v>
      </c>
      <c r="G913" t="s">
        <v>19</v>
      </c>
      <c r="H913" t="s">
        <v>8</v>
      </c>
      <c r="I913" t="s">
        <v>8</v>
      </c>
      <c r="J913" t="s">
        <v>8</v>
      </c>
      <c r="K913" t="s">
        <v>8</v>
      </c>
    </row>
    <row r="914" spans="1:11" hidden="1" outlineLevel="2" x14ac:dyDescent="0.2">
      <c r="A914" t="s">
        <v>20</v>
      </c>
      <c r="B914" t="s">
        <v>20</v>
      </c>
      <c r="C914" t="s">
        <v>6576</v>
      </c>
      <c r="D914" t="s">
        <v>17</v>
      </c>
      <c r="E914" t="s">
        <v>1173</v>
      </c>
      <c r="F914" t="s">
        <v>10323</v>
      </c>
      <c r="G914" t="s">
        <v>19</v>
      </c>
      <c r="H914" t="s">
        <v>8</v>
      </c>
      <c r="I914" t="s">
        <v>8</v>
      </c>
      <c r="J914" t="s">
        <v>8</v>
      </c>
      <c r="K914" t="s">
        <v>8</v>
      </c>
    </row>
    <row r="915" spans="1:11" hidden="1" outlineLevel="2" x14ac:dyDescent="0.2">
      <c r="A915" t="s">
        <v>20</v>
      </c>
      <c r="B915" t="s">
        <v>20</v>
      </c>
      <c r="C915" t="s">
        <v>6577</v>
      </c>
      <c r="D915" t="s">
        <v>17</v>
      </c>
      <c r="E915" t="s">
        <v>1173</v>
      </c>
      <c r="F915" t="s">
        <v>10323</v>
      </c>
      <c r="G915" t="s">
        <v>19</v>
      </c>
      <c r="H915" t="s">
        <v>8</v>
      </c>
      <c r="I915" t="s">
        <v>8</v>
      </c>
      <c r="J915" t="s">
        <v>8</v>
      </c>
      <c r="K915" t="s">
        <v>8</v>
      </c>
    </row>
    <row r="916" spans="1:11" hidden="1" outlineLevel="2" x14ac:dyDescent="0.2">
      <c r="A916" t="s">
        <v>20</v>
      </c>
      <c r="B916" t="s">
        <v>20</v>
      </c>
      <c r="C916" t="s">
        <v>6578</v>
      </c>
      <c r="D916" t="s">
        <v>17</v>
      </c>
      <c r="E916" t="s">
        <v>1173</v>
      </c>
      <c r="F916" t="s">
        <v>10323</v>
      </c>
      <c r="G916" t="s">
        <v>19</v>
      </c>
      <c r="H916" t="s">
        <v>8</v>
      </c>
      <c r="I916" t="s">
        <v>8</v>
      </c>
      <c r="J916" t="s">
        <v>8</v>
      </c>
      <c r="K916" t="s">
        <v>8</v>
      </c>
    </row>
    <row r="917" spans="1:11" hidden="1" outlineLevel="2" x14ac:dyDescent="0.2">
      <c r="A917" t="s">
        <v>20</v>
      </c>
      <c r="B917" t="s">
        <v>20</v>
      </c>
      <c r="C917" t="s">
        <v>6751</v>
      </c>
      <c r="D917" t="s">
        <v>17</v>
      </c>
      <c r="E917" t="s">
        <v>1396</v>
      </c>
      <c r="F917" t="s">
        <v>10323</v>
      </c>
      <c r="G917" t="s">
        <v>19</v>
      </c>
      <c r="H917" t="s">
        <v>1397</v>
      </c>
      <c r="I917" t="s">
        <v>8</v>
      </c>
      <c r="J917" t="s">
        <v>6752</v>
      </c>
      <c r="K917" t="s">
        <v>6753</v>
      </c>
    </row>
    <row r="918" spans="1:11" hidden="1" outlineLevel="2" x14ac:dyDescent="0.2">
      <c r="A918" t="s">
        <v>20</v>
      </c>
      <c r="B918" t="s">
        <v>20</v>
      </c>
      <c r="C918" t="s">
        <v>6754</v>
      </c>
      <c r="D918" t="s">
        <v>17</v>
      </c>
      <c r="E918" t="s">
        <v>1396</v>
      </c>
      <c r="F918" t="s">
        <v>10323</v>
      </c>
      <c r="G918" t="s">
        <v>19</v>
      </c>
      <c r="H918" t="s">
        <v>1397</v>
      </c>
      <c r="I918" t="s">
        <v>8</v>
      </c>
      <c r="J918" t="s">
        <v>6755</v>
      </c>
      <c r="K918" t="s">
        <v>6756</v>
      </c>
    </row>
    <row r="919" spans="1:11" hidden="1" outlineLevel="2" x14ac:dyDescent="0.2">
      <c r="A919" t="s">
        <v>20</v>
      </c>
      <c r="B919" t="s">
        <v>20</v>
      </c>
      <c r="C919" t="s">
        <v>6757</v>
      </c>
      <c r="D919" t="s">
        <v>17</v>
      </c>
      <c r="E919" t="s">
        <v>1396</v>
      </c>
      <c r="F919" t="s">
        <v>10323</v>
      </c>
      <c r="G919" t="s">
        <v>19</v>
      </c>
      <c r="H919" t="s">
        <v>1397</v>
      </c>
      <c r="I919" t="s">
        <v>8</v>
      </c>
      <c r="J919" t="s">
        <v>283</v>
      </c>
      <c r="K919" t="s">
        <v>6758</v>
      </c>
    </row>
    <row r="920" spans="1:11" hidden="1" outlineLevel="2" x14ac:dyDescent="0.2">
      <c r="A920" t="s">
        <v>20</v>
      </c>
      <c r="B920" t="s">
        <v>20</v>
      </c>
      <c r="C920" t="s">
        <v>6759</v>
      </c>
      <c r="D920" t="s">
        <v>17</v>
      </c>
      <c r="E920" t="s">
        <v>1396</v>
      </c>
      <c r="F920" t="s">
        <v>10323</v>
      </c>
      <c r="G920" t="s">
        <v>19</v>
      </c>
      <c r="H920" t="s">
        <v>2276</v>
      </c>
      <c r="I920" t="s">
        <v>8</v>
      </c>
      <c r="J920" t="s">
        <v>6760</v>
      </c>
      <c r="K920" t="s">
        <v>6761</v>
      </c>
    </row>
    <row r="921" spans="1:11" hidden="1" outlineLevel="2" x14ac:dyDescent="0.2">
      <c r="A921" t="s">
        <v>20</v>
      </c>
      <c r="B921" t="s">
        <v>20</v>
      </c>
      <c r="C921" t="s">
        <v>6825</v>
      </c>
      <c r="D921" t="s">
        <v>67</v>
      </c>
      <c r="E921" t="s">
        <v>68</v>
      </c>
      <c r="F921" t="s">
        <v>10326</v>
      </c>
      <c r="G921" t="s">
        <v>246</v>
      </c>
      <c r="H921" t="s">
        <v>8</v>
      </c>
      <c r="I921" t="s">
        <v>8</v>
      </c>
      <c r="J921" t="s">
        <v>8</v>
      </c>
      <c r="K921" t="s">
        <v>8</v>
      </c>
    </row>
    <row r="922" spans="1:11" hidden="1" outlineLevel="2" x14ac:dyDescent="0.2">
      <c r="A922" t="s">
        <v>20</v>
      </c>
      <c r="B922" t="s">
        <v>20</v>
      </c>
      <c r="C922" t="s">
        <v>7270</v>
      </c>
      <c r="D922" t="s">
        <v>17</v>
      </c>
      <c r="E922" t="s">
        <v>84</v>
      </c>
      <c r="F922" t="s">
        <v>10323</v>
      </c>
      <c r="G922" t="s">
        <v>85</v>
      </c>
      <c r="H922" t="s">
        <v>7271</v>
      </c>
      <c r="I922" t="s">
        <v>7272</v>
      </c>
      <c r="J922" t="s">
        <v>7273</v>
      </c>
      <c r="K922" t="s">
        <v>7274</v>
      </c>
    </row>
    <row r="923" spans="1:11" hidden="1" outlineLevel="2" x14ac:dyDescent="0.2">
      <c r="A923" t="s">
        <v>20</v>
      </c>
      <c r="B923" t="s">
        <v>20</v>
      </c>
      <c r="C923" t="s">
        <v>7386</v>
      </c>
      <c r="D923" t="s">
        <v>17</v>
      </c>
      <c r="E923" t="s">
        <v>84</v>
      </c>
      <c r="F923" t="s">
        <v>10323</v>
      </c>
      <c r="G923" t="s">
        <v>85</v>
      </c>
      <c r="H923" t="s">
        <v>7387</v>
      </c>
      <c r="I923" t="s">
        <v>7388</v>
      </c>
      <c r="J923" t="s">
        <v>7389</v>
      </c>
      <c r="K923" t="s">
        <v>7390</v>
      </c>
    </row>
    <row r="924" spans="1:11" hidden="1" outlineLevel="2" x14ac:dyDescent="0.2">
      <c r="A924" t="s">
        <v>20</v>
      </c>
      <c r="B924" t="s">
        <v>20</v>
      </c>
      <c r="C924" t="s">
        <v>7396</v>
      </c>
      <c r="D924" t="s">
        <v>17</v>
      </c>
      <c r="E924" t="s">
        <v>84</v>
      </c>
      <c r="F924" t="s">
        <v>10323</v>
      </c>
      <c r="G924" t="s">
        <v>85</v>
      </c>
      <c r="H924" t="s">
        <v>7397</v>
      </c>
      <c r="I924" t="s">
        <v>7398</v>
      </c>
      <c r="J924" t="s">
        <v>7399</v>
      </c>
      <c r="K924" t="s">
        <v>7400</v>
      </c>
    </row>
    <row r="925" spans="1:11" hidden="1" outlineLevel="2" x14ac:dyDescent="0.2">
      <c r="A925" t="s">
        <v>20</v>
      </c>
      <c r="B925" t="s">
        <v>20</v>
      </c>
      <c r="C925" t="s">
        <v>7406</v>
      </c>
      <c r="D925" t="s">
        <v>17</v>
      </c>
      <c r="E925" t="s">
        <v>84</v>
      </c>
      <c r="F925" t="s">
        <v>10323</v>
      </c>
      <c r="G925" t="s">
        <v>85</v>
      </c>
      <c r="H925" t="s">
        <v>7407</v>
      </c>
      <c r="I925" t="s">
        <v>8</v>
      </c>
      <c r="J925" t="s">
        <v>283</v>
      </c>
      <c r="K925" t="s">
        <v>7408</v>
      </c>
    </row>
    <row r="926" spans="1:11" hidden="1" outlineLevel="2" x14ac:dyDescent="0.2">
      <c r="A926" t="s">
        <v>20</v>
      </c>
      <c r="B926" t="s">
        <v>20</v>
      </c>
      <c r="C926" t="s">
        <v>7421</v>
      </c>
      <c r="D926" t="s">
        <v>17</v>
      </c>
      <c r="E926" t="s">
        <v>84</v>
      </c>
      <c r="F926" t="s">
        <v>10323</v>
      </c>
      <c r="G926" t="s">
        <v>85</v>
      </c>
      <c r="H926" t="s">
        <v>7407</v>
      </c>
      <c r="I926" t="s">
        <v>7422</v>
      </c>
      <c r="J926" t="s">
        <v>7423</v>
      </c>
      <c r="K926" t="s">
        <v>7424</v>
      </c>
    </row>
    <row r="927" spans="1:11" hidden="1" outlineLevel="2" x14ac:dyDescent="0.2">
      <c r="A927" t="s">
        <v>20</v>
      </c>
      <c r="B927" t="s">
        <v>20</v>
      </c>
      <c r="C927" t="s">
        <v>7429</v>
      </c>
      <c r="D927" t="s">
        <v>17</v>
      </c>
      <c r="E927" t="s">
        <v>84</v>
      </c>
      <c r="F927" t="s">
        <v>10323</v>
      </c>
      <c r="G927" t="s">
        <v>85</v>
      </c>
      <c r="H927" t="s">
        <v>1316</v>
      </c>
      <c r="I927" t="s">
        <v>7430</v>
      </c>
      <c r="J927" t="s">
        <v>7431</v>
      </c>
      <c r="K927" t="s">
        <v>7432</v>
      </c>
    </row>
    <row r="928" spans="1:11" hidden="1" outlineLevel="2" x14ac:dyDescent="0.2">
      <c r="A928" t="s">
        <v>20</v>
      </c>
      <c r="B928" t="s">
        <v>20</v>
      </c>
      <c r="C928" t="s">
        <v>7433</v>
      </c>
      <c r="D928" t="s">
        <v>17</v>
      </c>
      <c r="E928" t="s">
        <v>113</v>
      </c>
      <c r="F928" t="s">
        <v>10323</v>
      </c>
      <c r="G928" t="s">
        <v>19</v>
      </c>
      <c r="H928" t="s">
        <v>3864</v>
      </c>
      <c r="I928" t="s">
        <v>7434</v>
      </c>
      <c r="J928" t="s">
        <v>7435</v>
      </c>
      <c r="K928" t="s">
        <v>7436</v>
      </c>
    </row>
    <row r="929" spans="1:11" hidden="1" outlineLevel="2" x14ac:dyDescent="0.2">
      <c r="A929" t="s">
        <v>20</v>
      </c>
      <c r="B929" t="s">
        <v>20</v>
      </c>
      <c r="C929" t="s">
        <v>7437</v>
      </c>
      <c r="D929" t="s">
        <v>17</v>
      </c>
      <c r="E929" t="s">
        <v>22</v>
      </c>
      <c r="F929" t="s">
        <v>10323</v>
      </c>
      <c r="G929" t="s">
        <v>19</v>
      </c>
      <c r="H929" t="s">
        <v>7438</v>
      </c>
      <c r="I929" t="s">
        <v>7439</v>
      </c>
      <c r="J929" t="s">
        <v>7440</v>
      </c>
      <c r="K929" t="s">
        <v>8</v>
      </c>
    </row>
    <row r="930" spans="1:11" hidden="1" outlineLevel="2" x14ac:dyDescent="0.2">
      <c r="A930" t="s">
        <v>20</v>
      </c>
      <c r="B930" t="s">
        <v>20</v>
      </c>
      <c r="C930" t="s">
        <v>7441</v>
      </c>
      <c r="D930" t="s">
        <v>17</v>
      </c>
      <c r="E930" t="s">
        <v>22</v>
      </c>
      <c r="F930" t="s">
        <v>10323</v>
      </c>
      <c r="G930" t="s">
        <v>19</v>
      </c>
      <c r="H930" t="s">
        <v>50</v>
      </c>
      <c r="J930" t="s">
        <v>41</v>
      </c>
      <c r="K930" t="s">
        <v>41</v>
      </c>
    </row>
    <row r="931" spans="1:11" hidden="1" outlineLevel="2" x14ac:dyDescent="0.2">
      <c r="A931" t="s">
        <v>20</v>
      </c>
      <c r="B931" t="s">
        <v>20</v>
      </c>
      <c r="C931" t="s">
        <v>7442</v>
      </c>
      <c r="D931" t="s">
        <v>17</v>
      </c>
      <c r="E931" t="s">
        <v>84</v>
      </c>
      <c r="F931" t="s">
        <v>10323</v>
      </c>
      <c r="G931" t="s">
        <v>85</v>
      </c>
      <c r="H931" t="s">
        <v>4322</v>
      </c>
      <c r="I931" t="s">
        <v>7443</v>
      </c>
      <c r="J931" t="s">
        <v>7444</v>
      </c>
      <c r="K931" t="s">
        <v>7445</v>
      </c>
    </row>
    <row r="932" spans="1:11" hidden="1" outlineLevel="2" x14ac:dyDescent="0.2">
      <c r="A932" t="s">
        <v>20</v>
      </c>
      <c r="B932" t="s">
        <v>20</v>
      </c>
      <c r="C932" t="s">
        <v>7446</v>
      </c>
      <c r="D932" t="s">
        <v>17</v>
      </c>
      <c r="E932" t="s">
        <v>84</v>
      </c>
      <c r="F932" t="s">
        <v>10323</v>
      </c>
      <c r="G932" t="s">
        <v>85</v>
      </c>
      <c r="H932" t="s">
        <v>4300</v>
      </c>
      <c r="I932" t="s">
        <v>8</v>
      </c>
      <c r="J932" t="s">
        <v>283</v>
      </c>
      <c r="K932" t="s">
        <v>7447</v>
      </c>
    </row>
    <row r="933" spans="1:11" hidden="1" outlineLevel="2" x14ac:dyDescent="0.2">
      <c r="A933" t="s">
        <v>20</v>
      </c>
      <c r="B933" t="s">
        <v>20</v>
      </c>
      <c r="C933" t="s">
        <v>7455</v>
      </c>
      <c r="D933" t="s">
        <v>17</v>
      </c>
      <c r="E933" t="s">
        <v>84</v>
      </c>
      <c r="F933" t="s">
        <v>10323</v>
      </c>
      <c r="G933" t="s">
        <v>19</v>
      </c>
      <c r="H933" t="s">
        <v>7456</v>
      </c>
      <c r="I933" t="s">
        <v>8</v>
      </c>
      <c r="J933" t="s">
        <v>7457</v>
      </c>
      <c r="K933" t="s">
        <v>7458</v>
      </c>
    </row>
    <row r="934" spans="1:11" hidden="1" outlineLevel="2" x14ac:dyDescent="0.2">
      <c r="A934" t="s">
        <v>20</v>
      </c>
      <c r="B934" t="s">
        <v>20</v>
      </c>
      <c r="C934" t="s">
        <v>7477</v>
      </c>
      <c r="D934" t="s">
        <v>17</v>
      </c>
      <c r="E934" t="s">
        <v>84</v>
      </c>
      <c r="F934" t="s">
        <v>10323</v>
      </c>
      <c r="G934" t="s">
        <v>19</v>
      </c>
      <c r="H934" t="s">
        <v>4329</v>
      </c>
      <c r="I934" t="s">
        <v>7478</v>
      </c>
      <c r="J934" t="s">
        <v>7479</v>
      </c>
      <c r="K934" t="s">
        <v>7480</v>
      </c>
    </row>
    <row r="935" spans="1:11" hidden="1" outlineLevel="2" x14ac:dyDescent="0.2">
      <c r="A935" t="s">
        <v>20</v>
      </c>
      <c r="B935" t="s">
        <v>20</v>
      </c>
      <c r="C935" t="s">
        <v>7506</v>
      </c>
      <c r="D935" t="s">
        <v>17</v>
      </c>
      <c r="E935" t="s">
        <v>84</v>
      </c>
      <c r="F935" t="s">
        <v>10323</v>
      </c>
      <c r="G935" t="s">
        <v>19</v>
      </c>
      <c r="H935" t="s">
        <v>7507</v>
      </c>
      <c r="I935" t="s">
        <v>8</v>
      </c>
      <c r="J935" t="s">
        <v>41</v>
      </c>
      <c r="K935" t="s">
        <v>41</v>
      </c>
    </row>
    <row r="936" spans="1:11" hidden="1" outlineLevel="2" x14ac:dyDescent="0.2">
      <c r="A936" t="s">
        <v>20</v>
      </c>
      <c r="B936" t="s">
        <v>20</v>
      </c>
      <c r="C936" t="s">
        <v>7566</v>
      </c>
      <c r="D936" t="s">
        <v>17</v>
      </c>
      <c r="E936" t="s">
        <v>84</v>
      </c>
      <c r="F936" t="s">
        <v>10323</v>
      </c>
      <c r="G936" t="s">
        <v>85</v>
      </c>
      <c r="H936" t="s">
        <v>1316</v>
      </c>
      <c r="I936" t="s">
        <v>7567</v>
      </c>
      <c r="J936" t="s">
        <v>7568</v>
      </c>
      <c r="K936" t="s">
        <v>7569</v>
      </c>
    </row>
    <row r="937" spans="1:11" hidden="1" outlineLevel="2" x14ac:dyDescent="0.2">
      <c r="A937" t="s">
        <v>20</v>
      </c>
      <c r="B937" t="s">
        <v>20</v>
      </c>
      <c r="C937" t="s">
        <v>7594</v>
      </c>
      <c r="D937" t="s">
        <v>17</v>
      </c>
      <c r="E937" t="s">
        <v>84</v>
      </c>
      <c r="F937" t="s">
        <v>10323</v>
      </c>
      <c r="G937" t="s">
        <v>19</v>
      </c>
      <c r="H937" t="s">
        <v>7550</v>
      </c>
      <c r="I937" t="s">
        <v>7595</v>
      </c>
      <c r="J937" t="s">
        <v>7596</v>
      </c>
      <c r="K937" t="s">
        <v>7597</v>
      </c>
    </row>
    <row r="938" spans="1:11" hidden="1" outlineLevel="2" x14ac:dyDescent="0.2">
      <c r="A938" t="s">
        <v>20</v>
      </c>
      <c r="B938" t="s">
        <v>20</v>
      </c>
      <c r="C938" t="s">
        <v>7605</v>
      </c>
      <c r="D938" t="s">
        <v>7</v>
      </c>
      <c r="E938" t="s">
        <v>8</v>
      </c>
      <c r="F938" t="s">
        <v>10325</v>
      </c>
      <c r="G938" t="s">
        <v>9</v>
      </c>
      <c r="H938" t="s">
        <v>366</v>
      </c>
      <c r="I938" t="s">
        <v>7606</v>
      </c>
      <c r="J938" t="s">
        <v>7607</v>
      </c>
      <c r="K938" t="s">
        <v>7608</v>
      </c>
    </row>
    <row r="939" spans="1:11" hidden="1" outlineLevel="2" x14ac:dyDescent="0.2">
      <c r="A939" t="s">
        <v>20</v>
      </c>
      <c r="B939" t="s">
        <v>20</v>
      </c>
      <c r="C939" t="s">
        <v>7609</v>
      </c>
      <c r="D939" t="s">
        <v>7</v>
      </c>
      <c r="E939" t="s">
        <v>8</v>
      </c>
      <c r="F939" t="s">
        <v>10325</v>
      </c>
      <c r="G939" t="s">
        <v>9</v>
      </c>
      <c r="H939" t="s">
        <v>8</v>
      </c>
      <c r="I939" t="s">
        <v>8</v>
      </c>
      <c r="J939" t="s">
        <v>8</v>
      </c>
      <c r="K939" t="s">
        <v>8</v>
      </c>
    </row>
    <row r="940" spans="1:11" hidden="1" outlineLevel="2" x14ac:dyDescent="0.2">
      <c r="A940" t="s">
        <v>20</v>
      </c>
      <c r="B940" t="s">
        <v>20</v>
      </c>
      <c r="C940" t="s">
        <v>7610</v>
      </c>
      <c r="D940" t="s">
        <v>17</v>
      </c>
      <c r="E940" t="s">
        <v>22</v>
      </c>
      <c r="F940" t="s">
        <v>10323</v>
      </c>
      <c r="G940" t="s">
        <v>19</v>
      </c>
      <c r="H940" t="s">
        <v>5041</v>
      </c>
      <c r="I940" t="s">
        <v>7611</v>
      </c>
      <c r="J940" t="s">
        <v>7612</v>
      </c>
      <c r="K940" t="s">
        <v>7613</v>
      </c>
    </row>
    <row r="941" spans="1:11" hidden="1" outlineLevel="2" x14ac:dyDescent="0.2">
      <c r="A941" t="s">
        <v>20</v>
      </c>
      <c r="B941" t="s">
        <v>20</v>
      </c>
      <c r="C941" t="s">
        <v>7648</v>
      </c>
      <c r="D941" t="s">
        <v>17</v>
      </c>
      <c r="E941" t="s">
        <v>22</v>
      </c>
      <c r="F941" t="s">
        <v>10323</v>
      </c>
      <c r="G941" t="s">
        <v>19</v>
      </c>
      <c r="H941" t="s">
        <v>7649</v>
      </c>
      <c r="I941" t="s">
        <v>7650</v>
      </c>
      <c r="J941" t="s">
        <v>7651</v>
      </c>
      <c r="K941" t="s">
        <v>7652</v>
      </c>
    </row>
    <row r="942" spans="1:11" hidden="1" outlineLevel="2" x14ac:dyDescent="0.2">
      <c r="A942" t="s">
        <v>20</v>
      </c>
      <c r="B942" t="s">
        <v>20</v>
      </c>
      <c r="C942" t="s">
        <v>7662</v>
      </c>
      <c r="D942" t="s">
        <v>17</v>
      </c>
      <c r="E942" t="s">
        <v>22</v>
      </c>
      <c r="F942" t="s">
        <v>10323</v>
      </c>
      <c r="G942" t="s">
        <v>19</v>
      </c>
      <c r="H942" t="s">
        <v>5356</v>
      </c>
      <c r="I942" t="s">
        <v>2462</v>
      </c>
      <c r="J942" t="s">
        <v>7663</v>
      </c>
      <c r="K942" t="s">
        <v>7664</v>
      </c>
    </row>
    <row r="943" spans="1:11" hidden="1" outlineLevel="2" x14ac:dyDescent="0.2">
      <c r="A943" t="s">
        <v>20</v>
      </c>
      <c r="B943" t="s">
        <v>20</v>
      </c>
      <c r="C943" t="s">
        <v>7665</v>
      </c>
      <c r="D943" t="s">
        <v>17</v>
      </c>
      <c r="E943" t="s">
        <v>22</v>
      </c>
      <c r="F943" t="s">
        <v>10323</v>
      </c>
      <c r="G943" t="s">
        <v>19</v>
      </c>
      <c r="H943" t="s">
        <v>7649</v>
      </c>
      <c r="I943" t="s">
        <v>7666</v>
      </c>
      <c r="J943" t="s">
        <v>7667</v>
      </c>
      <c r="K943" t="s">
        <v>7668</v>
      </c>
    </row>
    <row r="944" spans="1:11" hidden="1" outlineLevel="2" x14ac:dyDescent="0.2">
      <c r="A944" t="s">
        <v>20</v>
      </c>
      <c r="B944" t="s">
        <v>20</v>
      </c>
      <c r="C944" t="s">
        <v>7669</v>
      </c>
      <c r="D944" t="s">
        <v>17</v>
      </c>
      <c r="E944" t="s">
        <v>22</v>
      </c>
      <c r="F944" t="s">
        <v>10323</v>
      </c>
      <c r="G944" t="s">
        <v>19</v>
      </c>
      <c r="H944" t="s">
        <v>5041</v>
      </c>
      <c r="I944" t="s">
        <v>7670</v>
      </c>
      <c r="J944" t="s">
        <v>7671</v>
      </c>
      <c r="K944" t="s">
        <v>7672</v>
      </c>
    </row>
    <row r="945" spans="1:11" hidden="1" outlineLevel="2" x14ac:dyDescent="0.2">
      <c r="A945" t="s">
        <v>20</v>
      </c>
      <c r="B945" t="s">
        <v>20</v>
      </c>
      <c r="C945" t="s">
        <v>7673</v>
      </c>
      <c r="D945" t="s">
        <v>17</v>
      </c>
      <c r="E945" t="s">
        <v>22</v>
      </c>
      <c r="F945" t="s">
        <v>10323</v>
      </c>
      <c r="G945" t="s">
        <v>19</v>
      </c>
      <c r="H945" t="s">
        <v>5041</v>
      </c>
      <c r="I945" t="s">
        <v>7674</v>
      </c>
      <c r="J945" t="s">
        <v>7675</v>
      </c>
      <c r="K945" t="s">
        <v>7676</v>
      </c>
    </row>
    <row r="946" spans="1:11" hidden="1" outlineLevel="2" x14ac:dyDescent="0.2">
      <c r="A946" t="s">
        <v>20</v>
      </c>
      <c r="B946" t="s">
        <v>20</v>
      </c>
      <c r="C946" t="s">
        <v>7701</v>
      </c>
      <c r="D946" t="s">
        <v>17</v>
      </c>
      <c r="E946" t="s">
        <v>22</v>
      </c>
      <c r="F946" t="s">
        <v>10323</v>
      </c>
      <c r="G946" t="s">
        <v>19</v>
      </c>
      <c r="H946" t="s">
        <v>7640</v>
      </c>
      <c r="I946" t="s">
        <v>7702</v>
      </c>
      <c r="J946" t="s">
        <v>7703</v>
      </c>
      <c r="K946" t="s">
        <v>7704</v>
      </c>
    </row>
    <row r="947" spans="1:11" hidden="1" outlineLevel="2" x14ac:dyDescent="0.2">
      <c r="A947" t="s">
        <v>20</v>
      </c>
      <c r="B947" t="s">
        <v>20</v>
      </c>
      <c r="C947" t="s">
        <v>7709</v>
      </c>
      <c r="D947" t="s">
        <v>17</v>
      </c>
      <c r="E947" t="s">
        <v>22</v>
      </c>
      <c r="F947" t="s">
        <v>10323</v>
      </c>
      <c r="G947" t="s">
        <v>19</v>
      </c>
      <c r="H947" t="s">
        <v>7658</v>
      </c>
      <c r="I947" t="s">
        <v>7710</v>
      </c>
      <c r="J947" t="s">
        <v>7711</v>
      </c>
      <c r="K947" t="s">
        <v>7712</v>
      </c>
    </row>
    <row r="948" spans="1:11" hidden="1" outlineLevel="2" x14ac:dyDescent="0.2">
      <c r="A948" t="s">
        <v>20</v>
      </c>
      <c r="B948" t="s">
        <v>20</v>
      </c>
      <c r="C948" t="s">
        <v>7741</v>
      </c>
      <c r="D948" t="s">
        <v>17</v>
      </c>
      <c r="E948" t="s">
        <v>22</v>
      </c>
      <c r="F948" t="s">
        <v>10323</v>
      </c>
      <c r="G948" t="s">
        <v>19</v>
      </c>
      <c r="H948" t="s">
        <v>2871</v>
      </c>
      <c r="I948" t="s">
        <v>7742</v>
      </c>
      <c r="J948" t="s">
        <v>7743</v>
      </c>
      <c r="K948" t="s">
        <v>8</v>
      </c>
    </row>
    <row r="949" spans="1:11" hidden="1" outlineLevel="2" x14ac:dyDescent="0.2">
      <c r="A949" t="s">
        <v>20</v>
      </c>
      <c r="B949" t="s">
        <v>20</v>
      </c>
      <c r="C949" t="s">
        <v>7744</v>
      </c>
      <c r="D949" t="s">
        <v>17</v>
      </c>
      <c r="E949" t="s">
        <v>22</v>
      </c>
      <c r="F949" t="s">
        <v>10323</v>
      </c>
      <c r="G949" t="s">
        <v>19</v>
      </c>
      <c r="H949" t="s">
        <v>2871</v>
      </c>
      <c r="I949" t="s">
        <v>7745</v>
      </c>
      <c r="J949" t="s">
        <v>7746</v>
      </c>
      <c r="K949" t="s">
        <v>8</v>
      </c>
    </row>
    <row r="950" spans="1:11" hidden="1" outlineLevel="2" x14ac:dyDescent="0.2">
      <c r="A950" t="s">
        <v>20</v>
      </c>
      <c r="B950" t="s">
        <v>20</v>
      </c>
      <c r="C950" t="s">
        <v>7789</v>
      </c>
      <c r="D950" t="s">
        <v>17</v>
      </c>
      <c r="E950" t="s">
        <v>22</v>
      </c>
      <c r="F950" t="s">
        <v>10323</v>
      </c>
      <c r="G950" t="s">
        <v>19</v>
      </c>
      <c r="H950" t="s">
        <v>2871</v>
      </c>
      <c r="I950" t="s">
        <v>7790</v>
      </c>
      <c r="J950" t="s">
        <v>7791</v>
      </c>
      <c r="K950" t="s">
        <v>8</v>
      </c>
    </row>
    <row r="951" spans="1:11" hidden="1" outlineLevel="2" x14ac:dyDescent="0.2">
      <c r="A951" t="s">
        <v>20</v>
      </c>
      <c r="B951" t="s">
        <v>20</v>
      </c>
      <c r="C951" t="s">
        <v>7792</v>
      </c>
      <c r="D951" t="s">
        <v>17</v>
      </c>
      <c r="E951" t="s">
        <v>22</v>
      </c>
      <c r="F951" t="s">
        <v>10323</v>
      </c>
      <c r="G951" t="s">
        <v>19</v>
      </c>
      <c r="H951" t="s">
        <v>2871</v>
      </c>
      <c r="I951" t="s">
        <v>7793</v>
      </c>
      <c r="J951" t="s">
        <v>7794</v>
      </c>
      <c r="K951" t="s">
        <v>8</v>
      </c>
    </row>
    <row r="952" spans="1:11" hidden="1" outlineLevel="2" x14ac:dyDescent="0.2">
      <c r="A952" t="s">
        <v>20</v>
      </c>
      <c r="B952" t="s">
        <v>20</v>
      </c>
      <c r="C952" t="s">
        <v>7892</v>
      </c>
      <c r="D952" t="s">
        <v>17</v>
      </c>
      <c r="E952" t="s">
        <v>22</v>
      </c>
      <c r="F952" t="s">
        <v>10323</v>
      </c>
      <c r="G952" t="s">
        <v>19</v>
      </c>
      <c r="H952" t="s">
        <v>2871</v>
      </c>
      <c r="I952" t="s">
        <v>7893</v>
      </c>
      <c r="J952" t="s">
        <v>7894</v>
      </c>
      <c r="K952" t="s">
        <v>8</v>
      </c>
    </row>
    <row r="953" spans="1:11" hidden="1" outlineLevel="2" x14ac:dyDescent="0.2">
      <c r="A953" t="s">
        <v>20</v>
      </c>
      <c r="B953" t="s">
        <v>20</v>
      </c>
      <c r="C953" t="s">
        <v>7895</v>
      </c>
      <c r="D953" t="s">
        <v>17</v>
      </c>
      <c r="E953" t="s">
        <v>22</v>
      </c>
      <c r="F953" t="s">
        <v>10323</v>
      </c>
      <c r="G953" t="s">
        <v>19</v>
      </c>
      <c r="H953" t="s">
        <v>2871</v>
      </c>
      <c r="I953" t="s">
        <v>7896</v>
      </c>
      <c r="J953" t="s">
        <v>7897</v>
      </c>
      <c r="K953" t="s">
        <v>8</v>
      </c>
    </row>
    <row r="954" spans="1:11" hidden="1" outlineLevel="2" x14ac:dyDescent="0.2">
      <c r="A954" t="s">
        <v>20</v>
      </c>
      <c r="B954" t="s">
        <v>20</v>
      </c>
      <c r="C954" t="s">
        <v>8044</v>
      </c>
      <c r="D954" t="s">
        <v>17</v>
      </c>
      <c r="E954" t="s">
        <v>22</v>
      </c>
      <c r="F954" t="s">
        <v>10323</v>
      </c>
      <c r="G954" t="s">
        <v>32</v>
      </c>
      <c r="H954" t="s">
        <v>7933</v>
      </c>
      <c r="I954" t="s">
        <v>8045</v>
      </c>
      <c r="J954" t="s">
        <v>8046</v>
      </c>
      <c r="K954" t="s">
        <v>8047</v>
      </c>
    </row>
    <row r="955" spans="1:11" hidden="1" outlineLevel="2" x14ac:dyDescent="0.2">
      <c r="A955" t="s">
        <v>20</v>
      </c>
      <c r="B955" t="s">
        <v>20</v>
      </c>
      <c r="C955" t="s">
        <v>8127</v>
      </c>
      <c r="D955" t="s">
        <v>17</v>
      </c>
      <c r="E955" t="s">
        <v>22</v>
      </c>
      <c r="F955" t="s">
        <v>10325</v>
      </c>
      <c r="G955" t="s">
        <v>32</v>
      </c>
      <c r="H955" t="s">
        <v>8113</v>
      </c>
      <c r="I955" t="s">
        <v>8128</v>
      </c>
      <c r="J955" t="s">
        <v>8129</v>
      </c>
      <c r="K955" t="s">
        <v>8</v>
      </c>
    </row>
    <row r="956" spans="1:11" hidden="1" outlineLevel="2" x14ac:dyDescent="0.2">
      <c r="A956" t="s">
        <v>20</v>
      </c>
      <c r="B956" t="s">
        <v>20</v>
      </c>
      <c r="C956" t="s">
        <v>8134</v>
      </c>
      <c r="D956" t="s">
        <v>17</v>
      </c>
      <c r="E956" t="s">
        <v>22</v>
      </c>
      <c r="F956" t="s">
        <v>10323</v>
      </c>
      <c r="G956" t="s">
        <v>19</v>
      </c>
      <c r="H956" t="s">
        <v>2871</v>
      </c>
      <c r="I956" t="s">
        <v>8135</v>
      </c>
      <c r="J956" t="s">
        <v>8136</v>
      </c>
      <c r="K956" t="s">
        <v>8</v>
      </c>
    </row>
    <row r="957" spans="1:11" hidden="1" outlineLevel="2" x14ac:dyDescent="0.2">
      <c r="A957" t="s">
        <v>20</v>
      </c>
      <c r="B957" t="s">
        <v>20</v>
      </c>
      <c r="C957" t="s">
        <v>8137</v>
      </c>
      <c r="D957" t="s">
        <v>17</v>
      </c>
      <c r="E957" t="s">
        <v>22</v>
      </c>
      <c r="F957" t="s">
        <v>10323</v>
      </c>
      <c r="G957" t="s">
        <v>19</v>
      </c>
      <c r="H957" t="s">
        <v>2871</v>
      </c>
      <c r="I957" t="s">
        <v>8138</v>
      </c>
      <c r="J957" t="s">
        <v>8139</v>
      </c>
      <c r="K957" t="s">
        <v>8</v>
      </c>
    </row>
    <row r="958" spans="1:11" hidden="1" outlineLevel="2" x14ac:dyDescent="0.2">
      <c r="A958" t="s">
        <v>20</v>
      </c>
      <c r="B958" t="s">
        <v>20</v>
      </c>
      <c r="C958" t="s">
        <v>8140</v>
      </c>
      <c r="D958" t="s">
        <v>17</v>
      </c>
      <c r="E958" t="s">
        <v>22</v>
      </c>
      <c r="F958" t="s">
        <v>10323</v>
      </c>
      <c r="G958" t="s">
        <v>19</v>
      </c>
      <c r="H958" t="s">
        <v>2871</v>
      </c>
      <c r="I958" t="s">
        <v>8141</v>
      </c>
      <c r="J958" t="s">
        <v>8142</v>
      </c>
      <c r="K958" t="s">
        <v>8</v>
      </c>
    </row>
    <row r="959" spans="1:11" hidden="1" outlineLevel="2" x14ac:dyDescent="0.2">
      <c r="A959" t="s">
        <v>20</v>
      </c>
      <c r="B959" t="s">
        <v>20</v>
      </c>
      <c r="C959" t="s">
        <v>8148</v>
      </c>
      <c r="D959" t="s">
        <v>17</v>
      </c>
      <c r="E959" t="s">
        <v>22</v>
      </c>
      <c r="F959" t="s">
        <v>10323</v>
      </c>
      <c r="G959" t="s">
        <v>19</v>
      </c>
      <c r="H959" t="s">
        <v>2871</v>
      </c>
      <c r="I959" t="s">
        <v>8149</v>
      </c>
      <c r="J959" t="s">
        <v>8150</v>
      </c>
      <c r="K959" t="s">
        <v>8</v>
      </c>
    </row>
    <row r="960" spans="1:11" hidden="1" outlineLevel="2" x14ac:dyDescent="0.2">
      <c r="A960" t="s">
        <v>20</v>
      </c>
      <c r="B960" t="s">
        <v>20</v>
      </c>
      <c r="C960" t="s">
        <v>8151</v>
      </c>
      <c r="D960" t="s">
        <v>17</v>
      </c>
      <c r="E960" t="s">
        <v>22</v>
      </c>
      <c r="F960" t="s">
        <v>10323</v>
      </c>
      <c r="G960" t="s">
        <v>19</v>
      </c>
      <c r="H960" t="s">
        <v>2871</v>
      </c>
      <c r="I960" t="s">
        <v>8152</v>
      </c>
      <c r="J960" t="s">
        <v>8153</v>
      </c>
      <c r="K960" t="s">
        <v>8</v>
      </c>
    </row>
    <row r="961" spans="1:11" hidden="1" outlineLevel="2" x14ac:dyDescent="0.2">
      <c r="A961" t="s">
        <v>20</v>
      </c>
      <c r="B961" t="s">
        <v>20</v>
      </c>
      <c r="C961" t="s">
        <v>8240</v>
      </c>
      <c r="D961" t="s">
        <v>17</v>
      </c>
      <c r="E961" t="s">
        <v>22</v>
      </c>
      <c r="F961" t="s">
        <v>10323</v>
      </c>
      <c r="G961" t="s">
        <v>19</v>
      </c>
      <c r="H961" t="s">
        <v>1717</v>
      </c>
      <c r="I961" t="s">
        <v>8241</v>
      </c>
      <c r="J961" t="s">
        <v>8242</v>
      </c>
      <c r="K961" t="s">
        <v>8</v>
      </c>
    </row>
    <row r="962" spans="1:11" hidden="1" outlineLevel="2" x14ac:dyDescent="0.2">
      <c r="A962" t="s">
        <v>20</v>
      </c>
      <c r="B962" t="s">
        <v>20</v>
      </c>
      <c r="C962" t="s">
        <v>8243</v>
      </c>
      <c r="D962" t="s">
        <v>17</v>
      </c>
      <c r="E962" t="s">
        <v>22</v>
      </c>
      <c r="F962" t="s">
        <v>10323</v>
      </c>
      <c r="G962" t="s">
        <v>19</v>
      </c>
      <c r="H962" t="s">
        <v>1717</v>
      </c>
      <c r="I962" t="s">
        <v>8244</v>
      </c>
      <c r="J962" t="s">
        <v>8245</v>
      </c>
      <c r="K962" t="s">
        <v>8</v>
      </c>
    </row>
    <row r="963" spans="1:11" hidden="1" outlineLevel="2" x14ac:dyDescent="0.2">
      <c r="A963" t="s">
        <v>20</v>
      </c>
      <c r="B963" t="s">
        <v>20</v>
      </c>
      <c r="C963" t="s">
        <v>8262</v>
      </c>
      <c r="D963" t="s">
        <v>17</v>
      </c>
      <c r="E963" t="s">
        <v>22</v>
      </c>
      <c r="F963" t="s">
        <v>10323</v>
      </c>
      <c r="G963" t="s">
        <v>19</v>
      </c>
      <c r="H963" t="s">
        <v>4858</v>
      </c>
      <c r="I963" t="s">
        <v>2462</v>
      </c>
      <c r="J963" t="s">
        <v>283</v>
      </c>
      <c r="K963" t="s">
        <v>8263</v>
      </c>
    </row>
    <row r="964" spans="1:11" hidden="1" outlineLevel="2" x14ac:dyDescent="0.2">
      <c r="A964" t="s">
        <v>20</v>
      </c>
      <c r="B964" t="s">
        <v>20</v>
      </c>
      <c r="C964" t="s">
        <v>8264</v>
      </c>
      <c r="D964" t="s">
        <v>17</v>
      </c>
      <c r="E964" t="s">
        <v>22</v>
      </c>
      <c r="F964" t="s">
        <v>10323</v>
      </c>
      <c r="G964" t="s">
        <v>19</v>
      </c>
      <c r="H964" t="s">
        <v>4858</v>
      </c>
      <c r="I964" t="s">
        <v>2462</v>
      </c>
      <c r="J964" t="s">
        <v>283</v>
      </c>
      <c r="K964" t="s">
        <v>8265</v>
      </c>
    </row>
    <row r="965" spans="1:11" hidden="1" outlineLevel="2" x14ac:dyDescent="0.2">
      <c r="A965" t="s">
        <v>20</v>
      </c>
      <c r="B965" t="s">
        <v>20</v>
      </c>
      <c r="C965" t="s">
        <v>8266</v>
      </c>
      <c r="D965" t="s">
        <v>17</v>
      </c>
      <c r="E965" t="s">
        <v>22</v>
      </c>
      <c r="F965" t="s">
        <v>10323</v>
      </c>
      <c r="G965" t="s">
        <v>19</v>
      </c>
      <c r="H965" t="s">
        <v>4858</v>
      </c>
      <c r="I965" t="s">
        <v>2462</v>
      </c>
      <c r="J965" t="s">
        <v>283</v>
      </c>
      <c r="K965" t="s">
        <v>8267</v>
      </c>
    </row>
    <row r="966" spans="1:11" hidden="1" outlineLevel="2" x14ac:dyDescent="0.2">
      <c r="A966" t="s">
        <v>20</v>
      </c>
      <c r="B966" t="s">
        <v>20</v>
      </c>
      <c r="C966" t="s">
        <v>8268</v>
      </c>
      <c r="D966" t="s">
        <v>17</v>
      </c>
      <c r="E966" t="s">
        <v>22</v>
      </c>
      <c r="F966" t="s">
        <v>10323</v>
      </c>
      <c r="G966" t="s">
        <v>19</v>
      </c>
      <c r="H966" t="s">
        <v>4858</v>
      </c>
      <c r="I966" t="s">
        <v>2462</v>
      </c>
      <c r="J966" t="s">
        <v>283</v>
      </c>
      <c r="K966" t="s">
        <v>8269</v>
      </c>
    </row>
    <row r="967" spans="1:11" hidden="1" outlineLevel="2" x14ac:dyDescent="0.2">
      <c r="A967" t="s">
        <v>20</v>
      </c>
      <c r="B967" t="s">
        <v>20</v>
      </c>
      <c r="C967" t="s">
        <v>8270</v>
      </c>
      <c r="D967" t="s">
        <v>17</v>
      </c>
      <c r="E967" t="s">
        <v>22</v>
      </c>
      <c r="F967" t="s">
        <v>10323</v>
      </c>
      <c r="G967" t="s">
        <v>19</v>
      </c>
      <c r="H967" t="s">
        <v>4858</v>
      </c>
      <c r="I967" t="s">
        <v>2462</v>
      </c>
      <c r="J967" t="s">
        <v>283</v>
      </c>
      <c r="K967" t="s">
        <v>8271</v>
      </c>
    </row>
    <row r="968" spans="1:11" hidden="1" outlineLevel="2" x14ac:dyDescent="0.2">
      <c r="A968" t="s">
        <v>20</v>
      </c>
      <c r="B968" t="s">
        <v>20</v>
      </c>
      <c r="C968" t="s">
        <v>8272</v>
      </c>
      <c r="D968" t="s">
        <v>17</v>
      </c>
      <c r="E968" t="s">
        <v>22</v>
      </c>
      <c r="F968" t="s">
        <v>10323</v>
      </c>
      <c r="G968" t="s">
        <v>19</v>
      </c>
      <c r="H968" t="s">
        <v>4858</v>
      </c>
      <c r="I968" t="s">
        <v>2462</v>
      </c>
      <c r="J968" t="s">
        <v>283</v>
      </c>
      <c r="K968" t="s">
        <v>8273</v>
      </c>
    </row>
    <row r="969" spans="1:11" hidden="1" outlineLevel="2" x14ac:dyDescent="0.2">
      <c r="A969" t="s">
        <v>20</v>
      </c>
      <c r="B969" t="s">
        <v>20</v>
      </c>
      <c r="C969" t="s">
        <v>8277</v>
      </c>
      <c r="D969" t="s">
        <v>17</v>
      </c>
      <c r="E969" t="s">
        <v>22</v>
      </c>
      <c r="F969" t="s">
        <v>10323</v>
      </c>
      <c r="G969" t="s">
        <v>19</v>
      </c>
      <c r="H969" t="s">
        <v>1717</v>
      </c>
      <c r="I969" t="s">
        <v>8278</v>
      </c>
      <c r="J969" t="s">
        <v>8279</v>
      </c>
      <c r="K969" t="s">
        <v>8</v>
      </c>
    </row>
    <row r="970" spans="1:11" hidden="1" outlineLevel="2" x14ac:dyDescent="0.2">
      <c r="A970" t="s">
        <v>20</v>
      </c>
      <c r="B970" t="s">
        <v>20</v>
      </c>
      <c r="C970" t="s">
        <v>8326</v>
      </c>
      <c r="D970" t="s">
        <v>17</v>
      </c>
      <c r="E970" t="s">
        <v>22</v>
      </c>
      <c r="F970" t="s">
        <v>10323</v>
      </c>
      <c r="G970" t="s">
        <v>19</v>
      </c>
      <c r="H970" t="s">
        <v>1717</v>
      </c>
      <c r="I970" t="s">
        <v>8327</v>
      </c>
      <c r="J970" t="s">
        <v>8328</v>
      </c>
      <c r="K970" t="s">
        <v>8</v>
      </c>
    </row>
    <row r="971" spans="1:11" hidden="1" outlineLevel="2" x14ac:dyDescent="0.2">
      <c r="A971" t="s">
        <v>20</v>
      </c>
      <c r="B971" t="s">
        <v>20</v>
      </c>
      <c r="C971" t="s">
        <v>8358</v>
      </c>
      <c r="D971" t="s">
        <v>17</v>
      </c>
      <c r="E971" t="s">
        <v>22</v>
      </c>
      <c r="F971" t="s">
        <v>10323</v>
      </c>
      <c r="G971" t="s">
        <v>19</v>
      </c>
      <c r="H971" t="s">
        <v>1717</v>
      </c>
      <c r="I971" t="s">
        <v>8359</v>
      </c>
      <c r="J971" t="s">
        <v>8360</v>
      </c>
      <c r="K971" t="s">
        <v>8</v>
      </c>
    </row>
    <row r="972" spans="1:11" hidden="1" outlineLevel="2" x14ac:dyDescent="0.2">
      <c r="A972" t="s">
        <v>20</v>
      </c>
      <c r="B972" t="s">
        <v>20</v>
      </c>
      <c r="C972" t="s">
        <v>8374</v>
      </c>
      <c r="D972" t="s">
        <v>17</v>
      </c>
      <c r="E972" t="s">
        <v>113</v>
      </c>
      <c r="F972" t="s">
        <v>10323</v>
      </c>
      <c r="G972" t="s">
        <v>19</v>
      </c>
      <c r="H972" t="s">
        <v>3243</v>
      </c>
      <c r="I972" t="s">
        <v>8375</v>
      </c>
      <c r="J972" t="s">
        <v>8376</v>
      </c>
      <c r="K972" t="s">
        <v>8377</v>
      </c>
    </row>
    <row r="973" spans="1:11" hidden="1" outlineLevel="2" x14ac:dyDescent="0.2">
      <c r="A973" t="s">
        <v>20</v>
      </c>
      <c r="B973" t="s">
        <v>20</v>
      </c>
      <c r="C973" t="s">
        <v>8378</v>
      </c>
      <c r="D973" t="s">
        <v>17</v>
      </c>
      <c r="E973" t="s">
        <v>22</v>
      </c>
      <c r="F973" t="s">
        <v>10323</v>
      </c>
      <c r="G973" t="s">
        <v>19</v>
      </c>
      <c r="H973" t="s">
        <v>3062</v>
      </c>
      <c r="I973" t="s">
        <v>8379</v>
      </c>
      <c r="J973" t="s">
        <v>8380</v>
      </c>
      <c r="K973" t="s">
        <v>8</v>
      </c>
    </row>
    <row r="974" spans="1:11" hidden="1" outlineLevel="2" x14ac:dyDescent="0.2">
      <c r="A974" t="s">
        <v>20</v>
      </c>
      <c r="B974" t="s">
        <v>20</v>
      </c>
      <c r="C974" t="s">
        <v>8381</v>
      </c>
      <c r="D974" t="s">
        <v>17</v>
      </c>
      <c r="E974" t="s">
        <v>22</v>
      </c>
      <c r="F974" t="s">
        <v>10323</v>
      </c>
      <c r="G974" t="s">
        <v>19</v>
      </c>
      <c r="H974" t="s">
        <v>3062</v>
      </c>
      <c r="I974" t="s">
        <v>8382</v>
      </c>
      <c r="J974" t="s">
        <v>8383</v>
      </c>
      <c r="K974" t="s">
        <v>8</v>
      </c>
    </row>
    <row r="975" spans="1:11" hidden="1" outlineLevel="2" x14ac:dyDescent="0.2">
      <c r="A975" t="s">
        <v>20</v>
      </c>
      <c r="B975" t="s">
        <v>20</v>
      </c>
      <c r="C975" t="s">
        <v>8384</v>
      </c>
      <c r="D975" t="s">
        <v>17</v>
      </c>
      <c r="E975" t="s">
        <v>22</v>
      </c>
      <c r="F975" t="s">
        <v>10323</v>
      </c>
      <c r="G975" t="s">
        <v>19</v>
      </c>
      <c r="H975" t="s">
        <v>301</v>
      </c>
      <c r="I975" t="s">
        <v>8</v>
      </c>
      <c r="J975" t="s">
        <v>283</v>
      </c>
      <c r="K975" t="s">
        <v>8385</v>
      </c>
    </row>
    <row r="976" spans="1:11" hidden="1" outlineLevel="2" x14ac:dyDescent="0.2">
      <c r="A976" t="s">
        <v>20</v>
      </c>
      <c r="B976" t="s">
        <v>20</v>
      </c>
      <c r="C976" t="s">
        <v>8426</v>
      </c>
      <c r="D976" t="s">
        <v>17</v>
      </c>
      <c r="E976" t="s">
        <v>22</v>
      </c>
      <c r="F976" t="s">
        <v>10323</v>
      </c>
      <c r="G976" t="s">
        <v>19</v>
      </c>
      <c r="H976" t="s">
        <v>1717</v>
      </c>
      <c r="I976" t="s">
        <v>8427</v>
      </c>
      <c r="J976" t="s">
        <v>8428</v>
      </c>
      <c r="K976" t="s">
        <v>8</v>
      </c>
    </row>
    <row r="977" spans="1:11" hidden="1" outlineLevel="2" x14ac:dyDescent="0.2">
      <c r="A977" t="s">
        <v>20</v>
      </c>
      <c r="B977" t="s">
        <v>20</v>
      </c>
      <c r="C977" t="s">
        <v>8474</v>
      </c>
      <c r="D977" t="s">
        <v>17</v>
      </c>
      <c r="E977" t="s">
        <v>22</v>
      </c>
      <c r="F977" t="s">
        <v>10323</v>
      </c>
      <c r="G977" t="s">
        <v>19</v>
      </c>
      <c r="H977" t="s">
        <v>4945</v>
      </c>
      <c r="I977" t="s">
        <v>8475</v>
      </c>
      <c r="J977" t="s">
        <v>8476</v>
      </c>
      <c r="K977" t="s">
        <v>8</v>
      </c>
    </row>
    <row r="978" spans="1:11" hidden="1" outlineLevel="2" x14ac:dyDescent="0.2">
      <c r="A978" t="s">
        <v>20</v>
      </c>
      <c r="B978" t="s">
        <v>20</v>
      </c>
      <c r="C978" t="s">
        <v>8477</v>
      </c>
      <c r="D978" t="s">
        <v>17</v>
      </c>
      <c r="E978" t="s">
        <v>22</v>
      </c>
      <c r="F978" t="s">
        <v>10323</v>
      </c>
      <c r="G978" t="s">
        <v>19</v>
      </c>
      <c r="H978" t="s">
        <v>1674</v>
      </c>
      <c r="I978" t="s">
        <v>8478</v>
      </c>
      <c r="J978" t="s">
        <v>8479</v>
      </c>
      <c r="K978" t="s">
        <v>8</v>
      </c>
    </row>
    <row r="979" spans="1:11" hidden="1" outlineLevel="2" x14ac:dyDescent="0.2">
      <c r="A979" t="s">
        <v>20</v>
      </c>
      <c r="B979" t="s">
        <v>20</v>
      </c>
      <c r="C979" t="s">
        <v>8484</v>
      </c>
      <c r="D979" t="s">
        <v>17</v>
      </c>
      <c r="E979" t="s">
        <v>22</v>
      </c>
      <c r="F979" t="s">
        <v>10323</v>
      </c>
      <c r="G979" t="s">
        <v>19</v>
      </c>
      <c r="H979" t="s">
        <v>7640</v>
      </c>
      <c r="I979" t="s">
        <v>8485</v>
      </c>
      <c r="J979" t="s">
        <v>8486</v>
      </c>
      <c r="K979" t="s">
        <v>8487</v>
      </c>
    </row>
    <row r="980" spans="1:11" hidden="1" outlineLevel="2" x14ac:dyDescent="0.2">
      <c r="A980" t="s">
        <v>20</v>
      </c>
      <c r="B980" t="s">
        <v>20</v>
      </c>
      <c r="C980" t="s">
        <v>8705</v>
      </c>
      <c r="D980" t="s">
        <v>17</v>
      </c>
      <c r="E980" t="s">
        <v>22</v>
      </c>
      <c r="F980" t="s">
        <v>10323</v>
      </c>
      <c r="G980" t="s">
        <v>19</v>
      </c>
      <c r="H980" t="s">
        <v>8706</v>
      </c>
      <c r="I980" t="s">
        <v>8</v>
      </c>
      <c r="J980" t="s">
        <v>3764</v>
      </c>
      <c r="K980" t="s">
        <v>3764</v>
      </c>
    </row>
    <row r="981" spans="1:11" hidden="1" outlineLevel="2" x14ac:dyDescent="0.2">
      <c r="A981" t="s">
        <v>20</v>
      </c>
      <c r="B981" t="s">
        <v>20</v>
      </c>
      <c r="C981" t="s">
        <v>8707</v>
      </c>
      <c r="D981" t="s">
        <v>17</v>
      </c>
      <c r="E981" t="s">
        <v>22</v>
      </c>
      <c r="F981" t="s">
        <v>10323</v>
      </c>
      <c r="G981" t="s">
        <v>19</v>
      </c>
      <c r="H981" t="s">
        <v>5196</v>
      </c>
      <c r="I981" t="s">
        <v>8708</v>
      </c>
      <c r="J981" t="s">
        <v>8709</v>
      </c>
      <c r="K981" t="s">
        <v>8710</v>
      </c>
    </row>
    <row r="982" spans="1:11" hidden="1" outlineLevel="2" x14ac:dyDescent="0.2">
      <c r="A982" t="s">
        <v>20</v>
      </c>
      <c r="B982" t="s">
        <v>20</v>
      </c>
      <c r="C982" t="s">
        <v>8711</v>
      </c>
      <c r="D982" t="s">
        <v>17</v>
      </c>
      <c r="E982" t="s">
        <v>22</v>
      </c>
      <c r="F982" t="s">
        <v>10323</v>
      </c>
      <c r="G982" t="s">
        <v>19</v>
      </c>
      <c r="H982" t="s">
        <v>5041</v>
      </c>
      <c r="I982" t="s">
        <v>8712</v>
      </c>
      <c r="J982" t="s">
        <v>8713</v>
      </c>
      <c r="K982" t="s">
        <v>8714</v>
      </c>
    </row>
    <row r="983" spans="1:11" hidden="1" outlineLevel="2" x14ac:dyDescent="0.2">
      <c r="A983" t="s">
        <v>20</v>
      </c>
      <c r="B983" t="s">
        <v>20</v>
      </c>
      <c r="C983" t="s">
        <v>8715</v>
      </c>
      <c r="D983" t="s">
        <v>17</v>
      </c>
      <c r="E983" t="s">
        <v>18</v>
      </c>
      <c r="F983" t="s">
        <v>10323</v>
      </c>
      <c r="G983" t="s">
        <v>115</v>
      </c>
      <c r="H983" t="s">
        <v>8716</v>
      </c>
      <c r="I983" t="s">
        <v>8</v>
      </c>
      <c r="J983" t="s">
        <v>8717</v>
      </c>
      <c r="K983" t="s">
        <v>8718</v>
      </c>
    </row>
    <row r="984" spans="1:11" hidden="1" outlineLevel="2" x14ac:dyDescent="0.2">
      <c r="A984" t="s">
        <v>20</v>
      </c>
      <c r="B984" t="s">
        <v>20</v>
      </c>
      <c r="C984" t="s">
        <v>8719</v>
      </c>
      <c r="D984" t="s">
        <v>17</v>
      </c>
      <c r="E984" t="s">
        <v>22</v>
      </c>
      <c r="F984" t="s">
        <v>10323</v>
      </c>
      <c r="G984" t="s">
        <v>115</v>
      </c>
      <c r="H984" t="s">
        <v>8716</v>
      </c>
      <c r="I984" t="s">
        <v>8</v>
      </c>
      <c r="J984" t="s">
        <v>8720</v>
      </c>
      <c r="K984" t="s">
        <v>8721</v>
      </c>
    </row>
    <row r="985" spans="1:11" hidden="1" outlineLevel="2" x14ac:dyDescent="0.2">
      <c r="A985" t="s">
        <v>20</v>
      </c>
      <c r="B985" t="s">
        <v>20</v>
      </c>
      <c r="C985" t="s">
        <v>8751</v>
      </c>
      <c r="D985" t="s">
        <v>17</v>
      </c>
      <c r="E985" t="s">
        <v>22</v>
      </c>
      <c r="F985" t="s">
        <v>10323</v>
      </c>
      <c r="G985" t="s">
        <v>19</v>
      </c>
      <c r="H985" t="s">
        <v>7645</v>
      </c>
      <c r="I985" t="s">
        <v>8752</v>
      </c>
      <c r="J985" t="s">
        <v>8753</v>
      </c>
      <c r="K985" t="s">
        <v>8</v>
      </c>
    </row>
    <row r="986" spans="1:11" hidden="1" outlineLevel="2" x14ac:dyDescent="0.2">
      <c r="A986" t="s">
        <v>20</v>
      </c>
      <c r="B986" t="s">
        <v>20</v>
      </c>
      <c r="C986" t="s">
        <v>8761</v>
      </c>
      <c r="D986" t="s">
        <v>17</v>
      </c>
      <c r="E986" t="s">
        <v>22</v>
      </c>
      <c r="F986" t="s">
        <v>10323</v>
      </c>
      <c r="G986" t="s">
        <v>19</v>
      </c>
      <c r="H986" t="s">
        <v>5438</v>
      </c>
      <c r="I986" t="s">
        <v>2462</v>
      </c>
      <c r="J986" t="s">
        <v>283</v>
      </c>
      <c r="K986" t="s">
        <v>8762</v>
      </c>
    </row>
    <row r="987" spans="1:11" hidden="1" outlineLevel="2" x14ac:dyDescent="0.2">
      <c r="A987" t="s">
        <v>20</v>
      </c>
      <c r="B987" t="s">
        <v>20</v>
      </c>
      <c r="C987" t="s">
        <v>8763</v>
      </c>
      <c r="D987" t="s">
        <v>17</v>
      </c>
      <c r="E987" t="s">
        <v>22</v>
      </c>
      <c r="F987" t="s">
        <v>10323</v>
      </c>
      <c r="G987" t="s">
        <v>19</v>
      </c>
      <c r="H987" t="s">
        <v>5024</v>
      </c>
      <c r="I987" t="s">
        <v>8764</v>
      </c>
      <c r="J987" t="s">
        <v>8765</v>
      </c>
      <c r="K987" t="s">
        <v>8766</v>
      </c>
    </row>
    <row r="988" spans="1:11" hidden="1" outlineLevel="2" x14ac:dyDescent="0.2">
      <c r="A988" t="s">
        <v>20</v>
      </c>
      <c r="B988" t="s">
        <v>20</v>
      </c>
      <c r="C988" t="s">
        <v>8770</v>
      </c>
      <c r="D988" t="s">
        <v>17</v>
      </c>
      <c r="E988" t="s">
        <v>22</v>
      </c>
      <c r="F988" t="s">
        <v>10323</v>
      </c>
      <c r="G988" t="s">
        <v>19</v>
      </c>
      <c r="H988" t="s">
        <v>8771</v>
      </c>
      <c r="I988" t="s">
        <v>8</v>
      </c>
      <c r="J988" t="s">
        <v>283</v>
      </c>
      <c r="K988" t="s">
        <v>8772</v>
      </c>
    </row>
    <row r="989" spans="1:11" hidden="1" outlineLevel="2" x14ac:dyDescent="0.2">
      <c r="A989" t="s">
        <v>20</v>
      </c>
      <c r="B989" t="s">
        <v>20</v>
      </c>
      <c r="C989" t="s">
        <v>8773</v>
      </c>
      <c r="D989" t="s">
        <v>17</v>
      </c>
      <c r="E989" t="s">
        <v>22</v>
      </c>
      <c r="F989" t="s">
        <v>10323</v>
      </c>
      <c r="G989" t="s">
        <v>19</v>
      </c>
      <c r="H989" t="s">
        <v>301</v>
      </c>
      <c r="I989" t="s">
        <v>8</v>
      </c>
      <c r="J989" t="s">
        <v>283</v>
      </c>
      <c r="K989" t="s">
        <v>8774</v>
      </c>
    </row>
    <row r="990" spans="1:11" hidden="1" outlineLevel="2" x14ac:dyDescent="0.2">
      <c r="A990" t="s">
        <v>20</v>
      </c>
      <c r="B990" t="s">
        <v>20</v>
      </c>
      <c r="C990" t="s">
        <v>8775</v>
      </c>
      <c r="D990" t="s">
        <v>17</v>
      </c>
      <c r="E990" t="s">
        <v>22</v>
      </c>
      <c r="F990" t="s">
        <v>10323</v>
      </c>
      <c r="G990" t="s">
        <v>19</v>
      </c>
      <c r="H990" t="s">
        <v>8776</v>
      </c>
      <c r="I990" t="s">
        <v>8777</v>
      </c>
      <c r="J990" t="s">
        <v>8778</v>
      </c>
      <c r="K990" t="s">
        <v>8779</v>
      </c>
    </row>
    <row r="991" spans="1:11" hidden="1" outlineLevel="2" x14ac:dyDescent="0.2">
      <c r="A991" t="s">
        <v>20</v>
      </c>
      <c r="B991" t="s">
        <v>20</v>
      </c>
      <c r="C991" t="s">
        <v>8780</v>
      </c>
      <c r="D991" t="s">
        <v>17</v>
      </c>
      <c r="E991" t="s">
        <v>22</v>
      </c>
      <c r="F991" t="s">
        <v>10323</v>
      </c>
      <c r="G991" t="s">
        <v>19</v>
      </c>
      <c r="H991" t="s">
        <v>5073</v>
      </c>
      <c r="I991" t="s">
        <v>8781</v>
      </c>
      <c r="J991" t="s">
        <v>8782</v>
      </c>
      <c r="K991" t="s">
        <v>8</v>
      </c>
    </row>
    <row r="992" spans="1:11" hidden="1" outlineLevel="2" x14ac:dyDescent="0.2">
      <c r="A992" t="s">
        <v>20</v>
      </c>
      <c r="B992" t="s">
        <v>20</v>
      </c>
      <c r="C992" t="s">
        <v>8783</v>
      </c>
      <c r="D992" t="s">
        <v>17</v>
      </c>
      <c r="E992" t="s">
        <v>22</v>
      </c>
      <c r="F992" t="s">
        <v>10323</v>
      </c>
      <c r="G992" t="s">
        <v>19</v>
      </c>
      <c r="H992" t="s">
        <v>1690</v>
      </c>
      <c r="I992" t="s">
        <v>8784</v>
      </c>
      <c r="J992" t="s">
        <v>8785</v>
      </c>
      <c r="K992" t="s">
        <v>8</v>
      </c>
    </row>
    <row r="993" spans="1:11" hidden="1" outlineLevel="2" x14ac:dyDescent="0.2">
      <c r="A993" t="s">
        <v>20</v>
      </c>
      <c r="B993" t="s">
        <v>20</v>
      </c>
      <c r="C993" t="s">
        <v>8786</v>
      </c>
      <c r="D993" t="s">
        <v>17</v>
      </c>
      <c r="E993" t="s">
        <v>22</v>
      </c>
      <c r="F993" t="s">
        <v>10323</v>
      </c>
      <c r="G993" t="s">
        <v>19</v>
      </c>
      <c r="H993" t="s">
        <v>5356</v>
      </c>
      <c r="I993" t="s">
        <v>2462</v>
      </c>
      <c r="J993" t="s">
        <v>8787</v>
      </c>
      <c r="K993" t="s">
        <v>8788</v>
      </c>
    </row>
    <row r="994" spans="1:11" hidden="1" outlineLevel="2" x14ac:dyDescent="0.2">
      <c r="A994" t="s">
        <v>20</v>
      </c>
      <c r="B994" t="s">
        <v>20</v>
      </c>
      <c r="C994" t="s">
        <v>8789</v>
      </c>
      <c r="D994" t="s">
        <v>17</v>
      </c>
      <c r="E994" t="s">
        <v>22</v>
      </c>
      <c r="F994" t="s">
        <v>10323</v>
      </c>
      <c r="G994" t="s">
        <v>19</v>
      </c>
      <c r="H994" t="s">
        <v>1674</v>
      </c>
      <c r="I994" t="s">
        <v>8790</v>
      </c>
      <c r="J994" t="s">
        <v>8791</v>
      </c>
      <c r="K994" t="s">
        <v>8</v>
      </c>
    </row>
    <row r="995" spans="1:11" hidden="1" outlineLevel="2" x14ac:dyDescent="0.2">
      <c r="A995" t="s">
        <v>20</v>
      </c>
      <c r="B995" t="s">
        <v>20</v>
      </c>
      <c r="C995" t="s">
        <v>8792</v>
      </c>
      <c r="D995" t="s">
        <v>17</v>
      </c>
      <c r="E995" t="s">
        <v>22</v>
      </c>
      <c r="F995" t="s">
        <v>10323</v>
      </c>
      <c r="G995" t="s">
        <v>19</v>
      </c>
      <c r="H995" t="s">
        <v>5073</v>
      </c>
      <c r="I995" t="s">
        <v>8793</v>
      </c>
      <c r="J995" t="s">
        <v>8794</v>
      </c>
      <c r="K995" t="s">
        <v>8</v>
      </c>
    </row>
    <row r="996" spans="1:11" hidden="1" outlineLevel="2" x14ac:dyDescent="0.2">
      <c r="A996" t="s">
        <v>20</v>
      </c>
      <c r="B996" t="s">
        <v>20</v>
      </c>
      <c r="C996" t="s">
        <v>8889</v>
      </c>
      <c r="D996" t="s">
        <v>7</v>
      </c>
      <c r="E996" t="s">
        <v>8</v>
      </c>
      <c r="F996" t="s">
        <v>10323</v>
      </c>
      <c r="G996" t="s">
        <v>9</v>
      </c>
      <c r="H996" t="s">
        <v>8</v>
      </c>
      <c r="I996" t="s">
        <v>8</v>
      </c>
      <c r="J996" t="s">
        <v>8</v>
      </c>
      <c r="K996" t="s">
        <v>8</v>
      </c>
    </row>
    <row r="997" spans="1:11" hidden="1" outlineLevel="2" x14ac:dyDescent="0.2">
      <c r="A997" t="s">
        <v>20</v>
      </c>
      <c r="B997" t="s">
        <v>20</v>
      </c>
      <c r="C997" t="s">
        <v>8890</v>
      </c>
      <c r="D997" t="s">
        <v>17</v>
      </c>
      <c r="E997" t="s">
        <v>1173</v>
      </c>
      <c r="F997" t="s">
        <v>10323</v>
      </c>
      <c r="G997" t="s">
        <v>19</v>
      </c>
      <c r="H997" t="s">
        <v>1174</v>
      </c>
      <c r="I997" t="s">
        <v>8891</v>
      </c>
      <c r="J997" t="s">
        <v>8892</v>
      </c>
      <c r="K997" t="s">
        <v>8893</v>
      </c>
    </row>
    <row r="998" spans="1:11" hidden="1" outlineLevel="2" x14ac:dyDescent="0.2">
      <c r="A998" t="s">
        <v>20</v>
      </c>
      <c r="B998" t="s">
        <v>20</v>
      </c>
      <c r="C998" t="s">
        <v>8894</v>
      </c>
      <c r="D998" t="s">
        <v>17</v>
      </c>
      <c r="E998" t="s">
        <v>1173</v>
      </c>
      <c r="F998" t="s">
        <v>10323</v>
      </c>
      <c r="G998" t="s">
        <v>19</v>
      </c>
      <c r="H998" t="s">
        <v>1174</v>
      </c>
      <c r="I998" t="s">
        <v>8895</v>
      </c>
      <c r="J998" t="s">
        <v>8896</v>
      </c>
      <c r="K998" t="s">
        <v>8897</v>
      </c>
    </row>
    <row r="999" spans="1:11" hidden="1" outlineLevel="2" x14ac:dyDescent="0.2">
      <c r="A999" t="s">
        <v>20</v>
      </c>
      <c r="B999" t="s">
        <v>20</v>
      </c>
      <c r="C999" t="s">
        <v>8898</v>
      </c>
      <c r="D999" t="s">
        <v>17</v>
      </c>
      <c r="E999" t="s">
        <v>1173</v>
      </c>
      <c r="F999" t="s">
        <v>10323</v>
      </c>
      <c r="G999" t="s">
        <v>19</v>
      </c>
      <c r="H999" t="s">
        <v>1174</v>
      </c>
      <c r="I999" t="s">
        <v>8899</v>
      </c>
      <c r="J999" t="s">
        <v>8900</v>
      </c>
      <c r="K999" t="s">
        <v>8901</v>
      </c>
    </row>
    <row r="1000" spans="1:11" hidden="1" outlineLevel="2" x14ac:dyDescent="0.2">
      <c r="A1000" t="s">
        <v>20</v>
      </c>
      <c r="B1000" t="s">
        <v>20</v>
      </c>
      <c r="C1000" t="s">
        <v>8902</v>
      </c>
      <c r="D1000" t="s">
        <v>17</v>
      </c>
      <c r="E1000" t="s">
        <v>1173</v>
      </c>
      <c r="F1000" t="s">
        <v>10323</v>
      </c>
      <c r="G1000" t="s">
        <v>19</v>
      </c>
      <c r="H1000" t="s">
        <v>1174</v>
      </c>
      <c r="I1000" t="s">
        <v>8903</v>
      </c>
      <c r="J1000" t="s">
        <v>8904</v>
      </c>
      <c r="K1000" t="s">
        <v>8905</v>
      </c>
    </row>
    <row r="1001" spans="1:11" hidden="1" outlineLevel="2" x14ac:dyDescent="0.2">
      <c r="A1001" t="s">
        <v>20</v>
      </c>
      <c r="B1001" t="s">
        <v>20</v>
      </c>
      <c r="C1001" t="s">
        <v>8906</v>
      </c>
      <c r="D1001" t="s">
        <v>17</v>
      </c>
      <c r="E1001" t="s">
        <v>1173</v>
      </c>
      <c r="F1001" t="s">
        <v>10323</v>
      </c>
      <c r="G1001" t="s">
        <v>19</v>
      </c>
      <c r="H1001" t="s">
        <v>1174</v>
      </c>
      <c r="I1001" t="s">
        <v>8907</v>
      </c>
      <c r="J1001" t="s">
        <v>8908</v>
      </c>
      <c r="K1001" t="s">
        <v>8909</v>
      </c>
    </row>
    <row r="1002" spans="1:11" hidden="1" outlineLevel="2" x14ac:dyDescent="0.2">
      <c r="A1002" t="s">
        <v>20</v>
      </c>
      <c r="B1002" t="s">
        <v>20</v>
      </c>
      <c r="C1002" t="s">
        <v>8910</v>
      </c>
      <c r="D1002" t="s">
        <v>17</v>
      </c>
      <c r="E1002" t="s">
        <v>1173</v>
      </c>
      <c r="F1002" t="s">
        <v>10323</v>
      </c>
      <c r="G1002" t="s">
        <v>19</v>
      </c>
      <c r="H1002" t="s">
        <v>1174</v>
      </c>
      <c r="I1002" t="s">
        <v>8911</v>
      </c>
      <c r="J1002" t="s">
        <v>8912</v>
      </c>
      <c r="K1002" t="s">
        <v>8913</v>
      </c>
    </row>
    <row r="1003" spans="1:11" hidden="1" outlineLevel="2" x14ac:dyDescent="0.2">
      <c r="A1003" t="s">
        <v>20</v>
      </c>
      <c r="B1003" t="s">
        <v>20</v>
      </c>
      <c r="C1003" t="s">
        <v>8914</v>
      </c>
      <c r="D1003" t="s">
        <v>17</v>
      </c>
      <c r="E1003" t="s">
        <v>1173</v>
      </c>
      <c r="F1003" t="s">
        <v>10323</v>
      </c>
      <c r="G1003" t="s">
        <v>19</v>
      </c>
      <c r="H1003" t="s">
        <v>1174</v>
      </c>
      <c r="I1003" t="s">
        <v>8915</v>
      </c>
      <c r="J1003" t="s">
        <v>8916</v>
      </c>
      <c r="K1003" t="s">
        <v>8917</v>
      </c>
    </row>
    <row r="1004" spans="1:11" hidden="1" outlineLevel="2" x14ac:dyDescent="0.2">
      <c r="A1004" t="s">
        <v>20</v>
      </c>
      <c r="B1004" t="s">
        <v>20</v>
      </c>
      <c r="C1004" t="s">
        <v>8918</v>
      </c>
      <c r="D1004" t="s">
        <v>17</v>
      </c>
      <c r="E1004" t="s">
        <v>1173</v>
      </c>
      <c r="F1004" t="s">
        <v>10323</v>
      </c>
      <c r="G1004" t="s">
        <v>19</v>
      </c>
      <c r="H1004" t="s">
        <v>1174</v>
      </c>
      <c r="I1004" t="s">
        <v>8919</v>
      </c>
      <c r="J1004" t="s">
        <v>8920</v>
      </c>
      <c r="K1004" t="s">
        <v>8921</v>
      </c>
    </row>
    <row r="1005" spans="1:11" hidden="1" outlineLevel="2" x14ac:dyDescent="0.2">
      <c r="A1005" t="s">
        <v>20</v>
      </c>
      <c r="B1005" t="s">
        <v>20</v>
      </c>
      <c r="C1005" t="s">
        <v>8922</v>
      </c>
      <c r="D1005" t="s">
        <v>17</v>
      </c>
      <c r="E1005" t="s">
        <v>1173</v>
      </c>
      <c r="F1005" t="s">
        <v>10323</v>
      </c>
      <c r="G1005" t="s">
        <v>19</v>
      </c>
      <c r="H1005" t="s">
        <v>1174</v>
      </c>
      <c r="I1005" t="s">
        <v>8923</v>
      </c>
      <c r="J1005" t="s">
        <v>8924</v>
      </c>
      <c r="K1005" t="s">
        <v>8925</v>
      </c>
    </row>
    <row r="1006" spans="1:11" hidden="1" outlineLevel="2" x14ac:dyDescent="0.2">
      <c r="A1006" t="s">
        <v>20</v>
      </c>
      <c r="B1006" t="s">
        <v>20</v>
      </c>
      <c r="C1006" t="s">
        <v>8926</v>
      </c>
      <c r="D1006" t="s">
        <v>17</v>
      </c>
      <c r="E1006" t="s">
        <v>1173</v>
      </c>
      <c r="F1006" t="s">
        <v>10323</v>
      </c>
      <c r="G1006" t="s">
        <v>19</v>
      </c>
      <c r="H1006" t="s">
        <v>1174</v>
      </c>
      <c r="I1006" t="s">
        <v>8927</v>
      </c>
      <c r="J1006" t="s">
        <v>8928</v>
      </c>
      <c r="K1006" t="s">
        <v>8929</v>
      </c>
    </row>
    <row r="1007" spans="1:11" hidden="1" outlineLevel="2" x14ac:dyDescent="0.2">
      <c r="A1007" t="s">
        <v>20</v>
      </c>
      <c r="B1007" t="s">
        <v>20</v>
      </c>
      <c r="C1007" t="s">
        <v>8930</v>
      </c>
      <c r="D1007" t="s">
        <v>17</v>
      </c>
      <c r="E1007" t="s">
        <v>1173</v>
      </c>
      <c r="F1007" t="s">
        <v>10323</v>
      </c>
      <c r="G1007" t="s">
        <v>19</v>
      </c>
      <c r="H1007" t="s">
        <v>1174</v>
      </c>
      <c r="I1007" t="s">
        <v>8931</v>
      </c>
      <c r="J1007" t="s">
        <v>8932</v>
      </c>
      <c r="K1007" t="s">
        <v>8933</v>
      </c>
    </row>
    <row r="1008" spans="1:11" hidden="1" outlineLevel="2" x14ac:dyDescent="0.2">
      <c r="A1008" t="s">
        <v>20</v>
      </c>
      <c r="B1008" t="s">
        <v>20</v>
      </c>
      <c r="C1008" t="s">
        <v>8934</v>
      </c>
      <c r="D1008" t="s">
        <v>17</v>
      </c>
      <c r="E1008" t="s">
        <v>1173</v>
      </c>
      <c r="F1008" t="s">
        <v>10323</v>
      </c>
      <c r="G1008" t="s">
        <v>19</v>
      </c>
      <c r="H1008" t="s">
        <v>1174</v>
      </c>
      <c r="I1008" t="s">
        <v>8935</v>
      </c>
      <c r="J1008" t="s">
        <v>8936</v>
      </c>
      <c r="K1008" t="s">
        <v>8937</v>
      </c>
    </row>
    <row r="1009" spans="1:11" hidden="1" outlineLevel="2" x14ac:dyDescent="0.2">
      <c r="A1009" t="s">
        <v>20</v>
      </c>
      <c r="B1009" t="s">
        <v>20</v>
      </c>
      <c r="C1009" t="s">
        <v>8938</v>
      </c>
      <c r="D1009" t="s">
        <v>17</v>
      </c>
      <c r="E1009" t="s">
        <v>1173</v>
      </c>
      <c r="F1009" t="s">
        <v>10323</v>
      </c>
      <c r="G1009" t="s">
        <v>19</v>
      </c>
      <c r="H1009" t="s">
        <v>1174</v>
      </c>
      <c r="I1009" t="s">
        <v>8939</v>
      </c>
      <c r="J1009" t="s">
        <v>8940</v>
      </c>
      <c r="K1009" t="s">
        <v>8941</v>
      </c>
    </row>
    <row r="1010" spans="1:11" hidden="1" outlineLevel="2" x14ac:dyDescent="0.2">
      <c r="A1010" t="s">
        <v>20</v>
      </c>
      <c r="B1010" t="s">
        <v>20</v>
      </c>
      <c r="C1010" t="s">
        <v>8942</v>
      </c>
      <c r="D1010" t="s">
        <v>17</v>
      </c>
      <c r="E1010" t="s">
        <v>1173</v>
      </c>
      <c r="F1010" t="s">
        <v>10323</v>
      </c>
      <c r="G1010" t="s">
        <v>19</v>
      </c>
      <c r="H1010" t="s">
        <v>1174</v>
      </c>
      <c r="I1010" t="s">
        <v>8943</v>
      </c>
      <c r="J1010" t="s">
        <v>8944</v>
      </c>
      <c r="K1010" t="s">
        <v>8945</v>
      </c>
    </row>
    <row r="1011" spans="1:11" hidden="1" outlineLevel="2" x14ac:dyDescent="0.2">
      <c r="A1011" t="s">
        <v>20</v>
      </c>
      <c r="B1011" t="s">
        <v>20</v>
      </c>
      <c r="C1011" t="s">
        <v>9065</v>
      </c>
      <c r="D1011" t="s">
        <v>17</v>
      </c>
      <c r="E1011" t="s">
        <v>22</v>
      </c>
      <c r="F1011" t="s">
        <v>10323</v>
      </c>
      <c r="G1011" t="s">
        <v>19</v>
      </c>
      <c r="H1011" t="s">
        <v>9066</v>
      </c>
      <c r="I1011" t="s">
        <v>8</v>
      </c>
      <c r="J1011" t="s">
        <v>283</v>
      </c>
      <c r="K1011" t="s">
        <v>9067</v>
      </c>
    </row>
    <row r="1012" spans="1:11" hidden="1" outlineLevel="2" x14ac:dyDescent="0.2">
      <c r="A1012" t="s">
        <v>20</v>
      </c>
      <c r="B1012" t="s">
        <v>20</v>
      </c>
      <c r="C1012" t="s">
        <v>9084</v>
      </c>
      <c r="D1012" t="s">
        <v>17</v>
      </c>
      <c r="E1012" t="s">
        <v>22</v>
      </c>
      <c r="F1012" t="s">
        <v>10323</v>
      </c>
      <c r="G1012" t="s">
        <v>19</v>
      </c>
      <c r="H1012" t="s">
        <v>1704</v>
      </c>
      <c r="I1012" t="s">
        <v>9085</v>
      </c>
      <c r="J1012" t="s">
        <v>9086</v>
      </c>
      <c r="K1012" t="s">
        <v>9087</v>
      </c>
    </row>
    <row r="1013" spans="1:11" hidden="1" outlineLevel="2" x14ac:dyDescent="0.2">
      <c r="A1013" t="s">
        <v>20</v>
      </c>
      <c r="B1013" t="s">
        <v>20</v>
      </c>
      <c r="C1013" t="s">
        <v>9097</v>
      </c>
      <c r="D1013" t="s">
        <v>17</v>
      </c>
      <c r="E1013" t="s">
        <v>22</v>
      </c>
      <c r="F1013" t="s">
        <v>10323</v>
      </c>
      <c r="G1013" t="s">
        <v>19</v>
      </c>
      <c r="H1013" t="s">
        <v>9098</v>
      </c>
      <c r="I1013" t="s">
        <v>9099</v>
      </c>
      <c r="J1013" t="s">
        <v>9100</v>
      </c>
      <c r="K1013" t="s">
        <v>9101</v>
      </c>
    </row>
    <row r="1014" spans="1:11" hidden="1" outlineLevel="2" x14ac:dyDescent="0.2">
      <c r="A1014" t="s">
        <v>20</v>
      </c>
      <c r="B1014" t="s">
        <v>20</v>
      </c>
      <c r="C1014" t="s">
        <v>9105</v>
      </c>
      <c r="D1014" t="s">
        <v>7</v>
      </c>
      <c r="E1014" t="s">
        <v>8</v>
      </c>
      <c r="F1014" t="s">
        <v>10323</v>
      </c>
      <c r="G1014" t="s">
        <v>9</v>
      </c>
      <c r="H1014" t="s">
        <v>16</v>
      </c>
      <c r="I1014" t="s">
        <v>8</v>
      </c>
      <c r="K1014" t="s">
        <v>9106</v>
      </c>
    </row>
    <row r="1015" spans="1:11" hidden="1" outlineLevel="2" x14ac:dyDescent="0.2">
      <c r="A1015" t="s">
        <v>20</v>
      </c>
      <c r="B1015" t="s">
        <v>20</v>
      </c>
      <c r="C1015" t="s">
        <v>9120</v>
      </c>
      <c r="D1015" t="s">
        <v>17</v>
      </c>
      <c r="E1015" t="s">
        <v>22</v>
      </c>
      <c r="F1015" t="s">
        <v>10323</v>
      </c>
      <c r="G1015" t="s">
        <v>19</v>
      </c>
      <c r="H1015" t="s">
        <v>5055</v>
      </c>
      <c r="I1015" t="s">
        <v>9121</v>
      </c>
      <c r="J1015" t="s">
        <v>9122</v>
      </c>
      <c r="K1015" t="s">
        <v>8</v>
      </c>
    </row>
    <row r="1016" spans="1:11" hidden="1" outlineLevel="2" x14ac:dyDescent="0.2">
      <c r="A1016" t="s">
        <v>20</v>
      </c>
      <c r="B1016" t="s">
        <v>20</v>
      </c>
      <c r="C1016" t="s">
        <v>9123</v>
      </c>
      <c r="D1016" t="s">
        <v>17</v>
      </c>
      <c r="E1016" t="s">
        <v>22</v>
      </c>
      <c r="F1016" t="s">
        <v>10323</v>
      </c>
      <c r="G1016" t="s">
        <v>19</v>
      </c>
      <c r="H1016" t="s">
        <v>9124</v>
      </c>
      <c r="I1016" t="s">
        <v>9125</v>
      </c>
      <c r="J1016" t="s">
        <v>9126</v>
      </c>
      <c r="K1016" t="s">
        <v>9127</v>
      </c>
    </row>
    <row r="1017" spans="1:11" hidden="1" outlineLevel="2" x14ac:dyDescent="0.2">
      <c r="A1017" t="s">
        <v>20</v>
      </c>
      <c r="B1017" t="s">
        <v>20</v>
      </c>
      <c r="C1017" t="s">
        <v>9128</v>
      </c>
      <c r="D1017" t="s">
        <v>17</v>
      </c>
      <c r="E1017" t="s">
        <v>22</v>
      </c>
      <c r="F1017" t="s">
        <v>10323</v>
      </c>
      <c r="G1017" t="s">
        <v>19</v>
      </c>
      <c r="H1017" t="s">
        <v>1699</v>
      </c>
      <c r="I1017" t="s">
        <v>9129</v>
      </c>
      <c r="J1017" t="s">
        <v>9130</v>
      </c>
      <c r="K1017" t="s">
        <v>9131</v>
      </c>
    </row>
    <row r="1018" spans="1:11" hidden="1" outlineLevel="2" x14ac:dyDescent="0.2">
      <c r="A1018" t="s">
        <v>20</v>
      </c>
      <c r="B1018" t="s">
        <v>20</v>
      </c>
      <c r="C1018" t="s">
        <v>9132</v>
      </c>
      <c r="D1018" t="s">
        <v>17</v>
      </c>
      <c r="E1018" t="s">
        <v>22</v>
      </c>
      <c r="F1018" t="s">
        <v>10323</v>
      </c>
      <c r="G1018" t="s">
        <v>19</v>
      </c>
      <c r="H1018" t="s">
        <v>1699</v>
      </c>
      <c r="I1018" t="s">
        <v>9133</v>
      </c>
      <c r="J1018" t="s">
        <v>9134</v>
      </c>
      <c r="K1018" t="s">
        <v>9135</v>
      </c>
    </row>
    <row r="1019" spans="1:11" hidden="1" outlineLevel="2" x14ac:dyDescent="0.2">
      <c r="A1019" t="s">
        <v>20</v>
      </c>
      <c r="B1019" t="s">
        <v>20</v>
      </c>
      <c r="C1019" t="s">
        <v>9183</v>
      </c>
      <c r="D1019" t="s">
        <v>17</v>
      </c>
      <c r="E1019" t="s">
        <v>22</v>
      </c>
      <c r="F1019" t="s">
        <v>10323</v>
      </c>
      <c r="G1019" t="s">
        <v>19</v>
      </c>
      <c r="H1019" t="s">
        <v>301</v>
      </c>
      <c r="I1019" t="s">
        <v>8</v>
      </c>
      <c r="J1019" t="s">
        <v>283</v>
      </c>
      <c r="K1019" t="s">
        <v>9184</v>
      </c>
    </row>
    <row r="1020" spans="1:11" hidden="1" outlineLevel="2" x14ac:dyDescent="0.2">
      <c r="A1020" t="s">
        <v>20</v>
      </c>
      <c r="B1020" t="s">
        <v>20</v>
      </c>
      <c r="C1020" t="s">
        <v>9194</v>
      </c>
      <c r="D1020" t="s">
        <v>17</v>
      </c>
      <c r="E1020" t="s">
        <v>22</v>
      </c>
      <c r="F1020" t="s">
        <v>10323</v>
      </c>
      <c r="G1020" t="s">
        <v>19</v>
      </c>
      <c r="H1020" t="s">
        <v>9195</v>
      </c>
      <c r="I1020" t="s">
        <v>8</v>
      </c>
      <c r="K1020" t="s">
        <v>9196</v>
      </c>
    </row>
    <row r="1021" spans="1:11" hidden="1" outlineLevel="2" x14ac:dyDescent="0.2">
      <c r="A1021" t="s">
        <v>20</v>
      </c>
      <c r="B1021" t="s">
        <v>20</v>
      </c>
      <c r="C1021" t="s">
        <v>9263</v>
      </c>
      <c r="D1021" t="s">
        <v>7</v>
      </c>
      <c r="E1021" t="s">
        <v>8</v>
      </c>
      <c r="F1021" t="s">
        <v>10323</v>
      </c>
      <c r="G1021" t="s">
        <v>9</v>
      </c>
      <c r="H1021" t="s">
        <v>8</v>
      </c>
      <c r="I1021" t="s">
        <v>8</v>
      </c>
      <c r="J1021" t="s">
        <v>8</v>
      </c>
      <c r="K1021" t="s">
        <v>8</v>
      </c>
    </row>
    <row r="1022" spans="1:11" hidden="1" outlineLevel="2" x14ac:dyDescent="0.2">
      <c r="A1022" t="s">
        <v>20</v>
      </c>
      <c r="B1022" t="s">
        <v>20</v>
      </c>
      <c r="C1022" t="s">
        <v>9264</v>
      </c>
      <c r="D1022" t="s">
        <v>7</v>
      </c>
      <c r="E1022" t="s">
        <v>8</v>
      </c>
      <c r="F1022" t="s">
        <v>10323</v>
      </c>
      <c r="G1022" t="s">
        <v>9</v>
      </c>
      <c r="H1022" t="s">
        <v>8</v>
      </c>
      <c r="I1022" t="s">
        <v>8</v>
      </c>
      <c r="J1022" t="s">
        <v>8</v>
      </c>
      <c r="K1022" t="s">
        <v>8</v>
      </c>
    </row>
    <row r="1023" spans="1:11" hidden="1" outlineLevel="2" x14ac:dyDescent="0.2">
      <c r="A1023" t="s">
        <v>20</v>
      </c>
      <c r="B1023" t="s">
        <v>20</v>
      </c>
      <c r="C1023" t="s">
        <v>9265</v>
      </c>
      <c r="D1023" t="s">
        <v>7</v>
      </c>
      <c r="E1023" t="s">
        <v>8</v>
      </c>
      <c r="F1023" t="s">
        <v>10325</v>
      </c>
      <c r="G1023" t="s">
        <v>9</v>
      </c>
      <c r="H1023" t="s">
        <v>8</v>
      </c>
      <c r="I1023" t="s">
        <v>8</v>
      </c>
      <c r="J1023" t="s">
        <v>8</v>
      </c>
      <c r="K1023" t="s">
        <v>8</v>
      </c>
    </row>
    <row r="1024" spans="1:11" hidden="1" outlineLevel="2" x14ac:dyDescent="0.2">
      <c r="A1024" t="s">
        <v>20</v>
      </c>
      <c r="B1024" t="s">
        <v>20</v>
      </c>
      <c r="C1024" t="s">
        <v>9266</v>
      </c>
      <c r="D1024" t="s">
        <v>7</v>
      </c>
      <c r="E1024" t="s">
        <v>8</v>
      </c>
      <c r="F1024" t="s">
        <v>10326</v>
      </c>
      <c r="G1024" t="s">
        <v>9</v>
      </c>
      <c r="H1024" t="s">
        <v>8</v>
      </c>
      <c r="I1024" t="s">
        <v>8</v>
      </c>
      <c r="J1024" t="s">
        <v>8</v>
      </c>
      <c r="K1024" t="s">
        <v>8</v>
      </c>
    </row>
    <row r="1025" spans="1:11" hidden="1" outlineLevel="2" x14ac:dyDescent="0.2">
      <c r="A1025" t="s">
        <v>20</v>
      </c>
      <c r="B1025" t="s">
        <v>20</v>
      </c>
      <c r="C1025" t="s">
        <v>9269</v>
      </c>
      <c r="D1025" t="s">
        <v>17</v>
      </c>
      <c r="E1025" t="s">
        <v>1173</v>
      </c>
      <c r="F1025" t="s">
        <v>10323</v>
      </c>
      <c r="G1025" t="s">
        <v>19</v>
      </c>
      <c r="H1025" t="s">
        <v>1174</v>
      </c>
      <c r="I1025" t="s">
        <v>9270</v>
      </c>
      <c r="J1025" t="s">
        <v>9271</v>
      </c>
      <c r="K1025" t="s">
        <v>9272</v>
      </c>
    </row>
    <row r="1026" spans="1:11" hidden="1" outlineLevel="2" x14ac:dyDescent="0.2">
      <c r="A1026" t="s">
        <v>20</v>
      </c>
      <c r="B1026" t="s">
        <v>20</v>
      </c>
      <c r="C1026" t="s">
        <v>9273</v>
      </c>
      <c r="D1026" t="s">
        <v>17</v>
      </c>
      <c r="E1026" t="s">
        <v>1173</v>
      </c>
      <c r="F1026" t="s">
        <v>10323</v>
      </c>
      <c r="G1026" t="s">
        <v>19</v>
      </c>
      <c r="H1026" t="s">
        <v>1174</v>
      </c>
      <c r="I1026" t="s">
        <v>9274</v>
      </c>
      <c r="J1026" t="s">
        <v>9275</v>
      </c>
      <c r="K1026" t="s">
        <v>9276</v>
      </c>
    </row>
    <row r="1027" spans="1:11" hidden="1" outlineLevel="2" x14ac:dyDescent="0.2">
      <c r="A1027" t="s">
        <v>20</v>
      </c>
      <c r="B1027" t="s">
        <v>20</v>
      </c>
      <c r="C1027" t="s">
        <v>9277</v>
      </c>
      <c r="D1027" t="s">
        <v>17</v>
      </c>
      <c r="E1027" t="s">
        <v>1173</v>
      </c>
      <c r="F1027" t="s">
        <v>10323</v>
      </c>
      <c r="G1027" t="s">
        <v>19</v>
      </c>
      <c r="H1027" t="s">
        <v>1174</v>
      </c>
      <c r="I1027" t="s">
        <v>9278</v>
      </c>
      <c r="J1027" t="s">
        <v>9279</v>
      </c>
      <c r="K1027" t="s">
        <v>9280</v>
      </c>
    </row>
    <row r="1028" spans="1:11" hidden="1" outlineLevel="2" x14ac:dyDescent="0.2">
      <c r="A1028" t="s">
        <v>20</v>
      </c>
      <c r="B1028" t="s">
        <v>20</v>
      </c>
      <c r="C1028" t="s">
        <v>9281</v>
      </c>
      <c r="D1028" t="s">
        <v>17</v>
      </c>
      <c r="E1028" t="s">
        <v>1173</v>
      </c>
      <c r="F1028" t="s">
        <v>10323</v>
      </c>
      <c r="G1028" t="s">
        <v>19</v>
      </c>
      <c r="H1028" t="s">
        <v>1174</v>
      </c>
      <c r="I1028" t="s">
        <v>9282</v>
      </c>
      <c r="J1028" t="s">
        <v>9283</v>
      </c>
      <c r="K1028" t="s">
        <v>9284</v>
      </c>
    </row>
    <row r="1029" spans="1:11" hidden="1" outlineLevel="2" x14ac:dyDescent="0.2">
      <c r="A1029" t="s">
        <v>20</v>
      </c>
      <c r="B1029" t="s">
        <v>20</v>
      </c>
      <c r="C1029" t="s">
        <v>9285</v>
      </c>
      <c r="D1029" t="s">
        <v>17</v>
      </c>
      <c r="E1029" t="s">
        <v>1173</v>
      </c>
      <c r="F1029" t="s">
        <v>10323</v>
      </c>
      <c r="G1029" t="s">
        <v>19</v>
      </c>
      <c r="H1029" t="s">
        <v>1174</v>
      </c>
      <c r="I1029" t="s">
        <v>9286</v>
      </c>
      <c r="J1029" t="s">
        <v>9287</v>
      </c>
      <c r="K1029" t="s">
        <v>9288</v>
      </c>
    </row>
    <row r="1030" spans="1:11" hidden="1" outlineLevel="2" x14ac:dyDescent="0.2">
      <c r="A1030" t="s">
        <v>20</v>
      </c>
      <c r="B1030" t="s">
        <v>20</v>
      </c>
      <c r="C1030" t="s">
        <v>9289</v>
      </c>
      <c r="D1030" t="s">
        <v>17</v>
      </c>
      <c r="E1030" t="s">
        <v>1173</v>
      </c>
      <c r="F1030" t="s">
        <v>10323</v>
      </c>
      <c r="G1030" t="s">
        <v>19</v>
      </c>
      <c r="H1030" t="s">
        <v>1174</v>
      </c>
      <c r="I1030" t="s">
        <v>9290</v>
      </c>
      <c r="J1030" t="s">
        <v>9291</v>
      </c>
      <c r="K1030" t="s">
        <v>9292</v>
      </c>
    </row>
    <row r="1031" spans="1:11" hidden="1" outlineLevel="2" x14ac:dyDescent="0.2">
      <c r="A1031" t="s">
        <v>20</v>
      </c>
      <c r="B1031" t="s">
        <v>20</v>
      </c>
      <c r="C1031" t="s">
        <v>9293</v>
      </c>
      <c r="D1031" t="s">
        <v>17</v>
      </c>
      <c r="E1031" t="s">
        <v>1173</v>
      </c>
      <c r="F1031" t="s">
        <v>10323</v>
      </c>
      <c r="G1031" t="s">
        <v>19</v>
      </c>
      <c r="H1031" t="s">
        <v>1174</v>
      </c>
      <c r="I1031" t="s">
        <v>9294</v>
      </c>
      <c r="J1031" t="s">
        <v>9295</v>
      </c>
      <c r="K1031" t="s">
        <v>9296</v>
      </c>
    </row>
    <row r="1032" spans="1:11" hidden="1" outlineLevel="2" x14ac:dyDescent="0.2">
      <c r="A1032" t="s">
        <v>20</v>
      </c>
      <c r="B1032" t="s">
        <v>20</v>
      </c>
      <c r="C1032" t="s">
        <v>9297</v>
      </c>
      <c r="D1032" t="s">
        <v>17</v>
      </c>
      <c r="E1032" t="s">
        <v>1173</v>
      </c>
      <c r="F1032" t="s">
        <v>10323</v>
      </c>
      <c r="G1032" t="s">
        <v>19</v>
      </c>
      <c r="H1032" t="s">
        <v>1174</v>
      </c>
      <c r="I1032" t="s">
        <v>9298</v>
      </c>
      <c r="J1032" t="s">
        <v>9299</v>
      </c>
      <c r="K1032" t="s">
        <v>9300</v>
      </c>
    </row>
    <row r="1033" spans="1:11" hidden="1" outlineLevel="2" x14ac:dyDescent="0.2">
      <c r="A1033" t="s">
        <v>20</v>
      </c>
      <c r="B1033" t="s">
        <v>20</v>
      </c>
      <c r="C1033" t="s">
        <v>9301</v>
      </c>
      <c r="D1033" t="s">
        <v>17</v>
      </c>
      <c r="E1033" t="s">
        <v>1173</v>
      </c>
      <c r="F1033" t="s">
        <v>10323</v>
      </c>
      <c r="G1033" t="s">
        <v>19</v>
      </c>
      <c r="H1033" t="s">
        <v>1174</v>
      </c>
      <c r="I1033" t="s">
        <v>9302</v>
      </c>
      <c r="J1033" t="s">
        <v>9303</v>
      </c>
      <c r="K1033" t="s">
        <v>9304</v>
      </c>
    </row>
    <row r="1034" spans="1:11" hidden="1" outlineLevel="2" x14ac:dyDescent="0.2">
      <c r="A1034" t="s">
        <v>20</v>
      </c>
      <c r="B1034" t="s">
        <v>20</v>
      </c>
      <c r="C1034" t="s">
        <v>9305</v>
      </c>
      <c r="D1034" t="s">
        <v>17</v>
      </c>
      <c r="E1034" t="s">
        <v>1173</v>
      </c>
      <c r="F1034" t="s">
        <v>10323</v>
      </c>
      <c r="G1034" t="s">
        <v>19</v>
      </c>
      <c r="H1034" t="s">
        <v>1174</v>
      </c>
      <c r="I1034" t="s">
        <v>9306</v>
      </c>
      <c r="J1034" t="s">
        <v>9307</v>
      </c>
      <c r="K1034" t="s">
        <v>9308</v>
      </c>
    </row>
    <row r="1035" spans="1:11" hidden="1" outlineLevel="2" x14ac:dyDescent="0.2">
      <c r="A1035" t="s">
        <v>20</v>
      </c>
      <c r="B1035" t="s">
        <v>20</v>
      </c>
      <c r="C1035" t="s">
        <v>9309</v>
      </c>
      <c r="D1035" t="s">
        <v>17</v>
      </c>
      <c r="E1035" t="s">
        <v>1173</v>
      </c>
      <c r="F1035" t="s">
        <v>10323</v>
      </c>
      <c r="G1035" t="s">
        <v>19</v>
      </c>
      <c r="H1035" t="s">
        <v>1174</v>
      </c>
      <c r="I1035" t="s">
        <v>9310</v>
      </c>
      <c r="J1035" t="s">
        <v>9311</v>
      </c>
      <c r="K1035" t="s">
        <v>9312</v>
      </c>
    </row>
    <row r="1036" spans="1:11" hidden="1" outlineLevel="2" x14ac:dyDescent="0.2">
      <c r="A1036" t="s">
        <v>20</v>
      </c>
      <c r="B1036" t="s">
        <v>20</v>
      </c>
      <c r="C1036" t="s">
        <v>9313</v>
      </c>
      <c r="D1036" t="s">
        <v>17</v>
      </c>
      <c r="E1036" t="s">
        <v>1173</v>
      </c>
      <c r="F1036" t="s">
        <v>10323</v>
      </c>
      <c r="G1036" t="s">
        <v>19</v>
      </c>
      <c r="H1036" t="s">
        <v>1174</v>
      </c>
      <c r="I1036" t="s">
        <v>9314</v>
      </c>
      <c r="J1036" t="s">
        <v>9315</v>
      </c>
      <c r="K1036" t="s">
        <v>9316</v>
      </c>
    </row>
    <row r="1037" spans="1:11" hidden="1" outlineLevel="2" x14ac:dyDescent="0.2">
      <c r="A1037" t="s">
        <v>20</v>
      </c>
      <c r="B1037" t="s">
        <v>20</v>
      </c>
      <c r="C1037" t="s">
        <v>9317</v>
      </c>
      <c r="D1037" t="s">
        <v>17</v>
      </c>
      <c r="E1037" t="s">
        <v>1173</v>
      </c>
      <c r="F1037" t="s">
        <v>10323</v>
      </c>
      <c r="G1037" t="s">
        <v>19</v>
      </c>
      <c r="H1037" t="s">
        <v>1174</v>
      </c>
      <c r="I1037" t="s">
        <v>9318</v>
      </c>
      <c r="J1037" t="s">
        <v>9319</v>
      </c>
      <c r="K1037" t="s">
        <v>9320</v>
      </c>
    </row>
    <row r="1038" spans="1:11" hidden="1" outlineLevel="2" x14ac:dyDescent="0.2">
      <c r="A1038" t="s">
        <v>20</v>
      </c>
      <c r="B1038" t="s">
        <v>20</v>
      </c>
      <c r="C1038" t="s">
        <v>9321</v>
      </c>
      <c r="D1038" t="s">
        <v>17</v>
      </c>
      <c r="E1038" t="s">
        <v>1173</v>
      </c>
      <c r="F1038" t="s">
        <v>10323</v>
      </c>
      <c r="G1038" t="s">
        <v>19</v>
      </c>
      <c r="H1038" t="s">
        <v>1174</v>
      </c>
      <c r="I1038" t="s">
        <v>9322</v>
      </c>
      <c r="J1038" t="s">
        <v>9323</v>
      </c>
      <c r="K1038" t="s">
        <v>9324</v>
      </c>
    </row>
    <row r="1039" spans="1:11" hidden="1" outlineLevel="2" x14ac:dyDescent="0.2">
      <c r="A1039" t="s">
        <v>20</v>
      </c>
      <c r="B1039" t="s">
        <v>20</v>
      </c>
      <c r="C1039" t="s">
        <v>9325</v>
      </c>
      <c r="D1039" t="s">
        <v>17</v>
      </c>
      <c r="E1039" t="s">
        <v>1173</v>
      </c>
      <c r="F1039" t="s">
        <v>10323</v>
      </c>
      <c r="G1039" t="s">
        <v>19</v>
      </c>
      <c r="H1039" t="s">
        <v>1174</v>
      </c>
      <c r="I1039" t="s">
        <v>9326</v>
      </c>
      <c r="J1039" t="s">
        <v>9327</v>
      </c>
      <c r="K1039" t="s">
        <v>9328</v>
      </c>
    </row>
    <row r="1040" spans="1:11" hidden="1" outlineLevel="2" x14ac:dyDescent="0.2">
      <c r="A1040" t="s">
        <v>20</v>
      </c>
      <c r="B1040" t="s">
        <v>20</v>
      </c>
      <c r="C1040" t="s">
        <v>9329</v>
      </c>
      <c r="D1040" t="s">
        <v>17</v>
      </c>
      <c r="E1040" t="s">
        <v>1173</v>
      </c>
      <c r="F1040" t="s">
        <v>10323</v>
      </c>
      <c r="G1040" t="s">
        <v>19</v>
      </c>
      <c r="H1040" t="s">
        <v>1174</v>
      </c>
      <c r="I1040" t="s">
        <v>9330</v>
      </c>
      <c r="J1040" t="s">
        <v>9331</v>
      </c>
      <c r="K1040" t="s">
        <v>9332</v>
      </c>
    </row>
    <row r="1041" spans="1:11" hidden="1" outlineLevel="2" x14ac:dyDescent="0.2">
      <c r="A1041" t="s">
        <v>20</v>
      </c>
      <c r="B1041" t="s">
        <v>20</v>
      </c>
      <c r="C1041" t="s">
        <v>9333</v>
      </c>
      <c r="D1041" t="s">
        <v>17</v>
      </c>
      <c r="E1041" t="s">
        <v>1173</v>
      </c>
      <c r="F1041" t="s">
        <v>10323</v>
      </c>
      <c r="G1041" t="s">
        <v>19</v>
      </c>
      <c r="H1041" t="s">
        <v>1174</v>
      </c>
      <c r="I1041" t="s">
        <v>9334</v>
      </c>
      <c r="J1041" t="s">
        <v>9335</v>
      </c>
      <c r="K1041" t="s">
        <v>9336</v>
      </c>
    </row>
    <row r="1042" spans="1:11" hidden="1" outlineLevel="2" x14ac:dyDescent="0.2">
      <c r="A1042" t="s">
        <v>20</v>
      </c>
      <c r="B1042" t="s">
        <v>20</v>
      </c>
      <c r="C1042" t="s">
        <v>9337</v>
      </c>
      <c r="D1042" t="s">
        <v>17</v>
      </c>
      <c r="E1042" t="s">
        <v>1173</v>
      </c>
      <c r="F1042" t="s">
        <v>10323</v>
      </c>
      <c r="G1042" t="s">
        <v>19</v>
      </c>
      <c r="H1042" t="s">
        <v>1174</v>
      </c>
      <c r="I1042" t="s">
        <v>9338</v>
      </c>
      <c r="J1042" t="s">
        <v>9339</v>
      </c>
      <c r="K1042" t="s">
        <v>9340</v>
      </c>
    </row>
    <row r="1043" spans="1:11" hidden="1" outlineLevel="2" x14ac:dyDescent="0.2">
      <c r="A1043" t="s">
        <v>20</v>
      </c>
      <c r="B1043" t="s">
        <v>20</v>
      </c>
      <c r="C1043" t="s">
        <v>9341</v>
      </c>
      <c r="D1043" t="s">
        <v>17</v>
      </c>
      <c r="E1043" t="s">
        <v>1173</v>
      </c>
      <c r="F1043" t="s">
        <v>10323</v>
      </c>
      <c r="G1043" t="s">
        <v>19</v>
      </c>
      <c r="H1043" t="s">
        <v>1174</v>
      </c>
      <c r="I1043" t="s">
        <v>9342</v>
      </c>
      <c r="J1043" t="s">
        <v>9343</v>
      </c>
      <c r="K1043" t="s">
        <v>9344</v>
      </c>
    </row>
    <row r="1044" spans="1:11" hidden="1" outlineLevel="2" x14ac:dyDescent="0.2">
      <c r="A1044" t="s">
        <v>20</v>
      </c>
      <c r="B1044" t="s">
        <v>20</v>
      </c>
      <c r="C1044" t="s">
        <v>9345</v>
      </c>
      <c r="D1044" t="s">
        <v>17</v>
      </c>
      <c r="E1044" t="s">
        <v>1173</v>
      </c>
      <c r="F1044" t="s">
        <v>10323</v>
      </c>
      <c r="G1044" t="s">
        <v>19</v>
      </c>
      <c r="H1044" t="s">
        <v>1174</v>
      </c>
      <c r="I1044" t="s">
        <v>9346</v>
      </c>
      <c r="J1044" t="s">
        <v>9347</v>
      </c>
      <c r="K1044" t="s">
        <v>9348</v>
      </c>
    </row>
    <row r="1045" spans="1:11" hidden="1" outlineLevel="2" x14ac:dyDescent="0.2">
      <c r="A1045" t="s">
        <v>20</v>
      </c>
      <c r="B1045" t="s">
        <v>20</v>
      </c>
      <c r="C1045" t="s">
        <v>9349</v>
      </c>
      <c r="D1045" t="s">
        <v>17</v>
      </c>
      <c r="E1045" t="s">
        <v>1173</v>
      </c>
      <c r="F1045" t="s">
        <v>10323</v>
      </c>
      <c r="G1045" t="s">
        <v>19</v>
      </c>
      <c r="H1045" t="s">
        <v>1174</v>
      </c>
      <c r="I1045" t="s">
        <v>9350</v>
      </c>
      <c r="J1045" t="s">
        <v>9351</v>
      </c>
      <c r="K1045" t="s">
        <v>9352</v>
      </c>
    </row>
    <row r="1046" spans="1:11" hidden="1" outlineLevel="2" x14ac:dyDescent="0.2">
      <c r="A1046" t="s">
        <v>20</v>
      </c>
      <c r="B1046" t="s">
        <v>20</v>
      </c>
      <c r="C1046" t="s">
        <v>9353</v>
      </c>
      <c r="D1046" t="s">
        <v>17</v>
      </c>
      <c r="E1046" t="s">
        <v>1173</v>
      </c>
      <c r="F1046" t="s">
        <v>10323</v>
      </c>
      <c r="G1046" t="s">
        <v>19</v>
      </c>
      <c r="H1046" t="s">
        <v>1174</v>
      </c>
      <c r="I1046" t="s">
        <v>9354</v>
      </c>
      <c r="J1046" t="s">
        <v>9355</v>
      </c>
      <c r="K1046" t="s">
        <v>9356</v>
      </c>
    </row>
    <row r="1047" spans="1:11" hidden="1" outlineLevel="2" x14ac:dyDescent="0.2">
      <c r="A1047" t="s">
        <v>20</v>
      </c>
      <c r="B1047" t="s">
        <v>20</v>
      </c>
      <c r="C1047" t="s">
        <v>9357</v>
      </c>
      <c r="D1047" t="s">
        <v>17</v>
      </c>
      <c r="E1047" t="s">
        <v>1173</v>
      </c>
      <c r="F1047" t="s">
        <v>10323</v>
      </c>
      <c r="G1047" t="s">
        <v>19</v>
      </c>
      <c r="H1047" t="s">
        <v>1174</v>
      </c>
      <c r="I1047" t="s">
        <v>9358</v>
      </c>
      <c r="J1047" t="s">
        <v>9359</v>
      </c>
      <c r="K1047" t="s">
        <v>9360</v>
      </c>
    </row>
    <row r="1048" spans="1:11" hidden="1" outlineLevel="2" x14ac:dyDescent="0.2">
      <c r="A1048" t="s">
        <v>20</v>
      </c>
      <c r="B1048" t="s">
        <v>20</v>
      </c>
      <c r="C1048" t="s">
        <v>9361</v>
      </c>
      <c r="D1048" t="s">
        <v>17</v>
      </c>
      <c r="E1048" t="s">
        <v>1173</v>
      </c>
      <c r="F1048" t="s">
        <v>10323</v>
      </c>
      <c r="G1048" t="s">
        <v>19</v>
      </c>
      <c r="H1048" t="s">
        <v>1174</v>
      </c>
      <c r="I1048" t="s">
        <v>9362</v>
      </c>
      <c r="J1048" t="s">
        <v>9363</v>
      </c>
      <c r="K1048" t="s">
        <v>9364</v>
      </c>
    </row>
    <row r="1049" spans="1:11" hidden="1" outlineLevel="2" x14ac:dyDescent="0.2">
      <c r="A1049" t="s">
        <v>20</v>
      </c>
      <c r="B1049" t="s">
        <v>20</v>
      </c>
      <c r="C1049" t="s">
        <v>9427</v>
      </c>
      <c r="D1049" t="s">
        <v>17</v>
      </c>
      <c r="E1049" t="s">
        <v>84</v>
      </c>
      <c r="F1049" t="s">
        <v>10323</v>
      </c>
      <c r="G1049" t="s">
        <v>85</v>
      </c>
      <c r="H1049" t="s">
        <v>1316</v>
      </c>
      <c r="I1049" t="s">
        <v>9428</v>
      </c>
      <c r="J1049" t="s">
        <v>9429</v>
      </c>
      <c r="K1049" t="s">
        <v>9430</v>
      </c>
    </row>
    <row r="1050" spans="1:11" hidden="1" outlineLevel="2" x14ac:dyDescent="0.2">
      <c r="A1050" t="s">
        <v>20</v>
      </c>
      <c r="B1050" t="s">
        <v>20</v>
      </c>
      <c r="C1050" t="s">
        <v>9434</v>
      </c>
      <c r="D1050" t="s">
        <v>17</v>
      </c>
      <c r="E1050" t="s">
        <v>22</v>
      </c>
      <c r="F1050" t="s">
        <v>10323</v>
      </c>
      <c r="G1050" t="s">
        <v>19</v>
      </c>
      <c r="H1050" t="s">
        <v>5055</v>
      </c>
      <c r="I1050" t="s">
        <v>9435</v>
      </c>
      <c r="J1050" t="s">
        <v>9436</v>
      </c>
      <c r="K1050" t="s">
        <v>8</v>
      </c>
    </row>
    <row r="1051" spans="1:11" hidden="1" outlineLevel="2" x14ac:dyDescent="0.2">
      <c r="A1051" t="s">
        <v>20</v>
      </c>
      <c r="B1051" t="s">
        <v>20</v>
      </c>
      <c r="C1051" t="s">
        <v>9495</v>
      </c>
      <c r="D1051" t="s">
        <v>17</v>
      </c>
      <c r="E1051" t="s">
        <v>22</v>
      </c>
      <c r="F1051" t="s">
        <v>10323</v>
      </c>
      <c r="G1051" t="s">
        <v>19</v>
      </c>
      <c r="H1051" t="s">
        <v>265</v>
      </c>
      <c r="I1051" t="s">
        <v>9496</v>
      </c>
      <c r="J1051" t="s">
        <v>9497</v>
      </c>
      <c r="K1051" t="s">
        <v>9498</v>
      </c>
    </row>
    <row r="1052" spans="1:11" hidden="1" outlineLevel="2" x14ac:dyDescent="0.2">
      <c r="A1052" t="s">
        <v>20</v>
      </c>
      <c r="B1052" t="s">
        <v>20</v>
      </c>
      <c r="C1052" t="s">
        <v>9532</v>
      </c>
      <c r="D1052" t="s">
        <v>7</v>
      </c>
      <c r="E1052" t="s">
        <v>8</v>
      </c>
      <c r="F1052" t="s">
        <v>10323</v>
      </c>
      <c r="G1052" t="s">
        <v>9</v>
      </c>
      <c r="H1052" t="s">
        <v>8</v>
      </c>
      <c r="I1052" t="s">
        <v>8</v>
      </c>
      <c r="J1052" t="s">
        <v>8</v>
      </c>
      <c r="K1052" t="s">
        <v>8</v>
      </c>
    </row>
    <row r="1053" spans="1:11" hidden="1" outlineLevel="2" x14ac:dyDescent="0.2">
      <c r="A1053" t="s">
        <v>20</v>
      </c>
      <c r="B1053" t="s">
        <v>20</v>
      </c>
      <c r="C1053" t="s">
        <v>9619</v>
      </c>
      <c r="D1053" t="s">
        <v>17</v>
      </c>
      <c r="E1053" t="s">
        <v>22</v>
      </c>
      <c r="F1053" t="s">
        <v>10323</v>
      </c>
      <c r="G1053" t="s">
        <v>19</v>
      </c>
      <c r="H1053" t="s">
        <v>3666</v>
      </c>
      <c r="I1053" t="s">
        <v>9620</v>
      </c>
      <c r="J1053" t="s">
        <v>9621</v>
      </c>
      <c r="K1053" t="s">
        <v>8</v>
      </c>
    </row>
    <row r="1054" spans="1:11" hidden="1" outlineLevel="2" x14ac:dyDescent="0.2">
      <c r="A1054" t="s">
        <v>20</v>
      </c>
      <c r="B1054" t="s">
        <v>20</v>
      </c>
      <c r="C1054" t="s">
        <v>9641</v>
      </c>
      <c r="D1054" t="s">
        <v>17</v>
      </c>
      <c r="E1054" t="s">
        <v>22</v>
      </c>
      <c r="F1054" t="s">
        <v>10323</v>
      </c>
      <c r="G1054" t="s">
        <v>19</v>
      </c>
      <c r="H1054" t="s">
        <v>9642</v>
      </c>
      <c r="I1054" t="s">
        <v>9643</v>
      </c>
      <c r="J1054" t="s">
        <v>9644</v>
      </c>
      <c r="K1054" t="s">
        <v>9645</v>
      </c>
    </row>
    <row r="1055" spans="1:11" hidden="1" outlineLevel="2" x14ac:dyDescent="0.2">
      <c r="A1055" t="s">
        <v>20</v>
      </c>
      <c r="B1055" t="s">
        <v>20</v>
      </c>
      <c r="C1055" t="s">
        <v>9653</v>
      </c>
      <c r="D1055" t="s">
        <v>17</v>
      </c>
      <c r="E1055" t="s">
        <v>22</v>
      </c>
      <c r="F1055" t="s">
        <v>10323</v>
      </c>
      <c r="G1055" t="s">
        <v>19</v>
      </c>
      <c r="H1055" t="s">
        <v>5310</v>
      </c>
      <c r="I1055" t="s">
        <v>8</v>
      </c>
      <c r="K1055" t="s">
        <v>9654</v>
      </c>
    </row>
    <row r="1056" spans="1:11" hidden="1" outlineLevel="2" x14ac:dyDescent="0.2">
      <c r="A1056" t="s">
        <v>20</v>
      </c>
      <c r="B1056" t="s">
        <v>20</v>
      </c>
      <c r="C1056" t="s">
        <v>9655</v>
      </c>
      <c r="D1056" t="s">
        <v>17</v>
      </c>
      <c r="E1056" t="s">
        <v>22</v>
      </c>
      <c r="F1056" t="s">
        <v>10323</v>
      </c>
      <c r="G1056" t="s">
        <v>19</v>
      </c>
      <c r="H1056" t="s">
        <v>9656</v>
      </c>
      <c r="I1056" t="s">
        <v>8</v>
      </c>
      <c r="J1056" t="s">
        <v>9657</v>
      </c>
      <c r="K1056" t="s">
        <v>9658</v>
      </c>
    </row>
    <row r="1057" spans="1:11" hidden="1" outlineLevel="2" x14ac:dyDescent="0.2">
      <c r="A1057" t="s">
        <v>20</v>
      </c>
      <c r="B1057" t="s">
        <v>20</v>
      </c>
      <c r="C1057" t="s">
        <v>9659</v>
      </c>
      <c r="D1057" t="s">
        <v>17</v>
      </c>
      <c r="E1057" t="s">
        <v>22</v>
      </c>
      <c r="F1057" t="s">
        <v>10323</v>
      </c>
      <c r="G1057" t="s">
        <v>19</v>
      </c>
      <c r="H1057" t="s">
        <v>9656</v>
      </c>
      <c r="I1057" t="s">
        <v>8</v>
      </c>
      <c r="J1057" t="s">
        <v>9660</v>
      </c>
      <c r="K1057" t="s">
        <v>9661</v>
      </c>
    </row>
    <row r="1058" spans="1:11" hidden="1" outlineLevel="2" x14ac:dyDescent="0.2">
      <c r="A1058" t="s">
        <v>20</v>
      </c>
      <c r="B1058" t="s">
        <v>20</v>
      </c>
      <c r="C1058" t="s">
        <v>9662</v>
      </c>
      <c r="D1058" t="s">
        <v>17</v>
      </c>
      <c r="E1058" t="s">
        <v>22</v>
      </c>
      <c r="F1058" t="s">
        <v>10323</v>
      </c>
      <c r="G1058" t="s">
        <v>19</v>
      </c>
      <c r="H1058" t="s">
        <v>4858</v>
      </c>
      <c r="I1058" t="s">
        <v>8</v>
      </c>
      <c r="J1058" t="s">
        <v>9663</v>
      </c>
      <c r="K1058" t="s">
        <v>9664</v>
      </c>
    </row>
    <row r="1059" spans="1:11" hidden="1" outlineLevel="2" x14ac:dyDescent="0.2">
      <c r="A1059" t="s">
        <v>20</v>
      </c>
      <c r="B1059" t="s">
        <v>20</v>
      </c>
      <c r="C1059" t="s">
        <v>9665</v>
      </c>
      <c r="D1059" t="s">
        <v>17</v>
      </c>
      <c r="E1059" t="s">
        <v>22</v>
      </c>
      <c r="F1059" t="s">
        <v>10323</v>
      </c>
      <c r="G1059" t="s">
        <v>19</v>
      </c>
      <c r="H1059" t="s">
        <v>9656</v>
      </c>
      <c r="I1059" t="s">
        <v>8</v>
      </c>
      <c r="J1059" t="s">
        <v>9666</v>
      </c>
      <c r="K1059" t="s">
        <v>9667</v>
      </c>
    </row>
    <row r="1060" spans="1:11" hidden="1" outlineLevel="2" x14ac:dyDescent="0.2">
      <c r="A1060" t="s">
        <v>20</v>
      </c>
      <c r="B1060" t="s">
        <v>20</v>
      </c>
      <c r="C1060" t="s">
        <v>9668</v>
      </c>
      <c r="D1060" t="s">
        <v>17</v>
      </c>
      <c r="E1060" t="s">
        <v>22</v>
      </c>
      <c r="F1060" t="s">
        <v>10323</v>
      </c>
      <c r="G1060" t="s">
        <v>19</v>
      </c>
      <c r="H1060" t="s">
        <v>1704</v>
      </c>
      <c r="I1060" t="s">
        <v>9669</v>
      </c>
      <c r="J1060" t="s">
        <v>9670</v>
      </c>
      <c r="K1060" t="s">
        <v>9671</v>
      </c>
    </row>
    <row r="1061" spans="1:11" hidden="1" outlineLevel="2" x14ac:dyDescent="0.2">
      <c r="A1061" t="s">
        <v>20</v>
      </c>
      <c r="B1061" t="s">
        <v>20</v>
      </c>
      <c r="C1061" t="s">
        <v>9672</v>
      </c>
      <c r="D1061" t="s">
        <v>17</v>
      </c>
      <c r="E1061" t="s">
        <v>22</v>
      </c>
      <c r="F1061" t="s">
        <v>10323</v>
      </c>
      <c r="G1061" t="s">
        <v>19</v>
      </c>
      <c r="H1061" t="s">
        <v>265</v>
      </c>
      <c r="I1061" t="s">
        <v>9673</v>
      </c>
      <c r="J1061" t="s">
        <v>9674</v>
      </c>
      <c r="K1061" t="s">
        <v>9675</v>
      </c>
    </row>
    <row r="1062" spans="1:11" hidden="1" outlineLevel="2" x14ac:dyDescent="0.2">
      <c r="A1062" t="s">
        <v>20</v>
      </c>
      <c r="B1062" t="s">
        <v>20</v>
      </c>
      <c r="C1062" t="s">
        <v>9676</v>
      </c>
      <c r="D1062" t="s">
        <v>17</v>
      </c>
      <c r="E1062" t="s">
        <v>22</v>
      </c>
      <c r="F1062" t="s">
        <v>10323</v>
      </c>
      <c r="G1062" t="s">
        <v>19</v>
      </c>
      <c r="H1062" t="s">
        <v>5310</v>
      </c>
      <c r="I1062" t="s">
        <v>8</v>
      </c>
      <c r="K1062" t="s">
        <v>9677</v>
      </c>
    </row>
    <row r="1063" spans="1:11" hidden="1" outlineLevel="2" x14ac:dyDescent="0.2">
      <c r="A1063" t="s">
        <v>20</v>
      </c>
      <c r="B1063" t="s">
        <v>20</v>
      </c>
      <c r="C1063" t="s">
        <v>9678</v>
      </c>
      <c r="D1063" t="s">
        <v>17</v>
      </c>
      <c r="E1063" t="s">
        <v>22</v>
      </c>
      <c r="F1063" t="s">
        <v>10323</v>
      </c>
      <c r="G1063" t="s">
        <v>19</v>
      </c>
      <c r="H1063" t="s">
        <v>9679</v>
      </c>
      <c r="I1063" t="s">
        <v>8</v>
      </c>
      <c r="K1063" t="s">
        <v>9680</v>
      </c>
    </row>
    <row r="1064" spans="1:11" hidden="1" outlineLevel="2" x14ac:dyDescent="0.2">
      <c r="A1064" t="s">
        <v>20</v>
      </c>
      <c r="B1064" t="s">
        <v>20</v>
      </c>
      <c r="C1064" t="s">
        <v>9681</v>
      </c>
      <c r="D1064" t="s">
        <v>17</v>
      </c>
      <c r="E1064" t="s">
        <v>22</v>
      </c>
      <c r="F1064" t="s">
        <v>10323</v>
      </c>
      <c r="G1064" t="s">
        <v>19</v>
      </c>
      <c r="H1064" t="s">
        <v>5310</v>
      </c>
      <c r="I1064" t="s">
        <v>8</v>
      </c>
      <c r="K1064" t="s">
        <v>9682</v>
      </c>
    </row>
    <row r="1065" spans="1:11" hidden="1" outlineLevel="2" x14ac:dyDescent="0.2">
      <c r="A1065" t="s">
        <v>20</v>
      </c>
      <c r="B1065" t="s">
        <v>20</v>
      </c>
      <c r="C1065" t="s">
        <v>9796</v>
      </c>
      <c r="D1065" t="s">
        <v>7</v>
      </c>
      <c r="E1065" t="s">
        <v>8</v>
      </c>
      <c r="F1065" t="s">
        <v>10323</v>
      </c>
      <c r="G1065" t="s">
        <v>9</v>
      </c>
      <c r="H1065" t="s">
        <v>9797</v>
      </c>
      <c r="I1065" t="s">
        <v>9798</v>
      </c>
      <c r="J1065" t="s">
        <v>41</v>
      </c>
      <c r="K1065" t="s">
        <v>41</v>
      </c>
    </row>
    <row r="1066" spans="1:11" hidden="1" outlineLevel="2" x14ac:dyDescent="0.2">
      <c r="A1066" t="s">
        <v>20</v>
      </c>
      <c r="B1066" t="s">
        <v>20</v>
      </c>
      <c r="C1066" t="s">
        <v>10005</v>
      </c>
      <c r="D1066" t="s">
        <v>17</v>
      </c>
      <c r="E1066" t="s">
        <v>84</v>
      </c>
      <c r="F1066" t="s">
        <v>10323</v>
      </c>
      <c r="G1066" t="s">
        <v>85</v>
      </c>
      <c r="H1066" t="s">
        <v>1311</v>
      </c>
      <c r="I1066" t="s">
        <v>8</v>
      </c>
      <c r="J1066" t="s">
        <v>283</v>
      </c>
      <c r="K1066" t="s">
        <v>10006</v>
      </c>
    </row>
    <row r="1067" spans="1:11" hidden="1" outlineLevel="2" x14ac:dyDescent="0.2">
      <c r="A1067" t="s">
        <v>20</v>
      </c>
      <c r="B1067" t="s">
        <v>20</v>
      </c>
      <c r="C1067" t="s">
        <v>10011</v>
      </c>
      <c r="D1067" t="s">
        <v>17</v>
      </c>
      <c r="E1067" t="s">
        <v>84</v>
      </c>
      <c r="F1067" t="s">
        <v>10323</v>
      </c>
      <c r="G1067" t="s">
        <v>85</v>
      </c>
      <c r="H1067" t="s">
        <v>10012</v>
      </c>
      <c r="I1067" t="s">
        <v>10013</v>
      </c>
      <c r="J1067" t="s">
        <v>10014</v>
      </c>
      <c r="K1067" t="s">
        <v>10015</v>
      </c>
    </row>
    <row r="1068" spans="1:11" hidden="1" outlineLevel="2" x14ac:dyDescent="0.2">
      <c r="A1068" t="s">
        <v>20</v>
      </c>
      <c r="B1068" t="s">
        <v>20</v>
      </c>
      <c r="C1068" t="s">
        <v>10016</v>
      </c>
      <c r="D1068" t="s">
        <v>17</v>
      </c>
      <c r="E1068" t="s">
        <v>84</v>
      </c>
      <c r="F1068" t="s">
        <v>10323</v>
      </c>
      <c r="G1068" t="s">
        <v>85</v>
      </c>
      <c r="H1068" t="s">
        <v>1311</v>
      </c>
      <c r="I1068" t="s">
        <v>10017</v>
      </c>
      <c r="J1068" t="s">
        <v>10018</v>
      </c>
      <c r="K1068" t="s">
        <v>10019</v>
      </c>
    </row>
    <row r="1069" spans="1:11" hidden="1" outlineLevel="2" x14ac:dyDescent="0.2">
      <c r="A1069" t="s">
        <v>20</v>
      </c>
      <c r="B1069" t="s">
        <v>20</v>
      </c>
      <c r="C1069" t="s">
        <v>10040</v>
      </c>
      <c r="D1069" t="s">
        <v>17</v>
      </c>
      <c r="E1069" t="s">
        <v>1396</v>
      </c>
      <c r="F1069" t="s">
        <v>10323</v>
      </c>
      <c r="G1069" t="s">
        <v>19</v>
      </c>
      <c r="H1069" t="s">
        <v>10041</v>
      </c>
      <c r="I1069" t="s">
        <v>8</v>
      </c>
      <c r="J1069" t="s">
        <v>10042</v>
      </c>
      <c r="K1069" t="s">
        <v>10043</v>
      </c>
    </row>
    <row r="1070" spans="1:11" hidden="1" outlineLevel="2" x14ac:dyDescent="0.2">
      <c r="A1070" t="s">
        <v>20</v>
      </c>
      <c r="B1070" t="s">
        <v>20</v>
      </c>
      <c r="C1070" t="s">
        <v>10044</v>
      </c>
      <c r="D1070" t="s">
        <v>1516</v>
      </c>
      <c r="E1070" t="s">
        <v>1516</v>
      </c>
      <c r="F1070" t="s">
        <v>10323</v>
      </c>
      <c r="G1070" t="s">
        <v>1517</v>
      </c>
      <c r="H1070" t="s">
        <v>8</v>
      </c>
      <c r="I1070" t="s">
        <v>8</v>
      </c>
      <c r="J1070" t="s">
        <v>8</v>
      </c>
      <c r="K1070" t="s">
        <v>8</v>
      </c>
    </row>
    <row r="1071" spans="1:11" hidden="1" outlineLevel="2" x14ac:dyDescent="0.2">
      <c r="A1071" t="s">
        <v>20</v>
      </c>
      <c r="B1071" t="s">
        <v>20</v>
      </c>
      <c r="C1071" t="s">
        <v>10045</v>
      </c>
      <c r="D1071" t="s">
        <v>1516</v>
      </c>
      <c r="E1071" t="s">
        <v>1516</v>
      </c>
      <c r="F1071" t="s">
        <v>10323</v>
      </c>
      <c r="G1071" t="s">
        <v>1517</v>
      </c>
      <c r="H1071" t="s">
        <v>8</v>
      </c>
      <c r="I1071" t="s">
        <v>8</v>
      </c>
      <c r="J1071" t="s">
        <v>8</v>
      </c>
      <c r="K1071" t="s">
        <v>8</v>
      </c>
    </row>
    <row r="1072" spans="1:11" hidden="1" outlineLevel="2" x14ac:dyDescent="0.2">
      <c r="A1072" t="s">
        <v>20</v>
      </c>
      <c r="B1072" t="s">
        <v>20</v>
      </c>
      <c r="C1072" t="s">
        <v>10073</v>
      </c>
      <c r="D1072" t="s">
        <v>17</v>
      </c>
      <c r="E1072" t="s">
        <v>1173</v>
      </c>
      <c r="F1072" t="s">
        <v>10323</v>
      </c>
      <c r="G1072" t="s">
        <v>19</v>
      </c>
      <c r="H1072" t="s">
        <v>1174</v>
      </c>
      <c r="I1072" t="s">
        <v>10074</v>
      </c>
      <c r="J1072" t="s">
        <v>10075</v>
      </c>
      <c r="K1072" t="s">
        <v>10076</v>
      </c>
    </row>
    <row r="1073" spans="1:12" hidden="1" outlineLevel="2" x14ac:dyDescent="0.2">
      <c r="A1073" t="s">
        <v>20</v>
      </c>
      <c r="B1073" t="s">
        <v>20</v>
      </c>
      <c r="C1073" t="s">
        <v>10077</v>
      </c>
      <c r="D1073" t="s">
        <v>17</v>
      </c>
      <c r="E1073" t="s">
        <v>1173</v>
      </c>
      <c r="F1073" t="s">
        <v>10323</v>
      </c>
      <c r="G1073" t="s">
        <v>19</v>
      </c>
      <c r="H1073" t="s">
        <v>1174</v>
      </c>
      <c r="I1073" t="s">
        <v>10078</v>
      </c>
      <c r="J1073" t="s">
        <v>10079</v>
      </c>
      <c r="K1073" t="s">
        <v>10080</v>
      </c>
    </row>
    <row r="1074" spans="1:12" hidden="1" outlineLevel="2" x14ac:dyDescent="0.2">
      <c r="A1074" t="s">
        <v>20</v>
      </c>
      <c r="B1074" t="s">
        <v>20</v>
      </c>
      <c r="C1074" t="s">
        <v>10081</v>
      </c>
      <c r="D1074" t="s">
        <v>17</v>
      </c>
      <c r="E1074" t="s">
        <v>1173</v>
      </c>
      <c r="F1074" t="s">
        <v>10323</v>
      </c>
      <c r="G1074" t="s">
        <v>19</v>
      </c>
      <c r="H1074" t="s">
        <v>1174</v>
      </c>
      <c r="I1074" t="s">
        <v>10082</v>
      </c>
      <c r="J1074" t="s">
        <v>10083</v>
      </c>
      <c r="K1074" t="s">
        <v>10084</v>
      </c>
    </row>
    <row r="1075" spans="1:12" hidden="1" outlineLevel="2" x14ac:dyDescent="0.2">
      <c r="A1075" t="s">
        <v>20</v>
      </c>
      <c r="B1075" t="s">
        <v>20</v>
      </c>
      <c r="C1075" t="s">
        <v>10238</v>
      </c>
      <c r="D1075" t="s">
        <v>17</v>
      </c>
      <c r="E1075" t="s">
        <v>22</v>
      </c>
      <c r="F1075" t="s">
        <v>10323</v>
      </c>
      <c r="G1075" t="s">
        <v>19</v>
      </c>
      <c r="H1075" t="s">
        <v>1690</v>
      </c>
      <c r="I1075" t="s">
        <v>10239</v>
      </c>
      <c r="J1075" t="s">
        <v>10240</v>
      </c>
      <c r="K1075" t="s">
        <v>8</v>
      </c>
    </row>
    <row r="1076" spans="1:12" hidden="1" outlineLevel="2" x14ac:dyDescent="0.2">
      <c r="A1076" t="s">
        <v>20</v>
      </c>
      <c r="B1076" t="s">
        <v>20</v>
      </c>
      <c r="C1076" t="s">
        <v>10261</v>
      </c>
      <c r="D1076" t="s">
        <v>17</v>
      </c>
      <c r="E1076" t="s">
        <v>22</v>
      </c>
      <c r="F1076" t="s">
        <v>10323</v>
      </c>
      <c r="G1076" t="s">
        <v>19</v>
      </c>
      <c r="H1076" t="s">
        <v>3062</v>
      </c>
      <c r="I1076" t="s">
        <v>10262</v>
      </c>
      <c r="J1076" t="s">
        <v>10263</v>
      </c>
      <c r="K1076" t="s">
        <v>8</v>
      </c>
    </row>
    <row r="1077" spans="1:12" hidden="1" outlineLevel="2" x14ac:dyDescent="0.2">
      <c r="A1077" t="s">
        <v>20</v>
      </c>
      <c r="B1077" t="s">
        <v>20</v>
      </c>
      <c r="C1077" t="s">
        <v>10264</v>
      </c>
      <c r="D1077" t="s">
        <v>17</v>
      </c>
      <c r="E1077" t="s">
        <v>22</v>
      </c>
      <c r="F1077" t="s">
        <v>10323</v>
      </c>
      <c r="G1077" t="s">
        <v>19</v>
      </c>
      <c r="H1077" t="s">
        <v>3062</v>
      </c>
      <c r="I1077" t="s">
        <v>10265</v>
      </c>
      <c r="J1077" t="s">
        <v>10266</v>
      </c>
      <c r="K1077" t="s">
        <v>8</v>
      </c>
    </row>
    <row r="1078" spans="1:12" hidden="1" outlineLevel="2" x14ac:dyDescent="0.2">
      <c r="A1078" t="s">
        <v>20</v>
      </c>
      <c r="B1078" t="s">
        <v>20</v>
      </c>
      <c r="C1078" t="s">
        <v>10290</v>
      </c>
      <c r="D1078" t="s">
        <v>17</v>
      </c>
      <c r="E1078" t="s">
        <v>22</v>
      </c>
      <c r="F1078" t="s">
        <v>10323</v>
      </c>
      <c r="G1078" t="s">
        <v>19</v>
      </c>
      <c r="H1078" t="s">
        <v>301</v>
      </c>
      <c r="I1078" t="s">
        <v>8</v>
      </c>
      <c r="J1078" t="s">
        <v>283</v>
      </c>
      <c r="K1078" t="s">
        <v>10291</v>
      </c>
    </row>
    <row r="1079" spans="1:12" hidden="1" outlineLevel="2" x14ac:dyDescent="0.2">
      <c r="A1079" t="s">
        <v>20</v>
      </c>
      <c r="B1079" t="s">
        <v>20</v>
      </c>
      <c r="C1079" t="s">
        <v>10292</v>
      </c>
      <c r="D1079" t="s">
        <v>17</v>
      </c>
      <c r="E1079" t="s">
        <v>113</v>
      </c>
      <c r="F1079" t="s">
        <v>10323</v>
      </c>
      <c r="G1079" t="s">
        <v>19</v>
      </c>
      <c r="H1079" t="s">
        <v>3027</v>
      </c>
      <c r="I1079" t="s">
        <v>10293</v>
      </c>
      <c r="J1079" t="s">
        <v>10294</v>
      </c>
      <c r="K1079" t="s">
        <v>10295</v>
      </c>
    </row>
    <row r="1080" spans="1:12" hidden="1" outlineLevel="2" x14ac:dyDescent="0.2">
      <c r="A1080" t="s">
        <v>20</v>
      </c>
      <c r="B1080" t="s">
        <v>20</v>
      </c>
      <c r="C1080" t="s">
        <v>10296</v>
      </c>
      <c r="D1080" t="s">
        <v>17</v>
      </c>
      <c r="E1080" t="s">
        <v>22</v>
      </c>
      <c r="F1080" t="s">
        <v>10323</v>
      </c>
      <c r="G1080" t="s">
        <v>19</v>
      </c>
      <c r="H1080" t="s">
        <v>3062</v>
      </c>
      <c r="I1080" t="s">
        <v>10297</v>
      </c>
      <c r="J1080" t="s">
        <v>10298</v>
      </c>
      <c r="K1080" t="s">
        <v>8</v>
      </c>
    </row>
    <row r="1081" spans="1:12" hidden="1" outlineLevel="2" x14ac:dyDescent="0.2">
      <c r="A1081" t="s">
        <v>20</v>
      </c>
      <c r="B1081" t="s">
        <v>20</v>
      </c>
      <c r="C1081" t="s">
        <v>10299</v>
      </c>
      <c r="D1081" t="s">
        <v>17</v>
      </c>
      <c r="E1081" t="s">
        <v>22</v>
      </c>
      <c r="F1081" t="s">
        <v>10323</v>
      </c>
      <c r="G1081" t="s">
        <v>19</v>
      </c>
      <c r="H1081" t="s">
        <v>2871</v>
      </c>
      <c r="I1081" t="s">
        <v>10300</v>
      </c>
      <c r="J1081" t="s">
        <v>10301</v>
      </c>
      <c r="K1081" t="s">
        <v>8</v>
      </c>
    </row>
    <row r="1082" spans="1:12" hidden="1" outlineLevel="2" x14ac:dyDescent="0.2">
      <c r="A1082" t="s">
        <v>20</v>
      </c>
      <c r="B1082" t="s">
        <v>20</v>
      </c>
      <c r="C1082" t="s">
        <v>10307</v>
      </c>
      <c r="D1082" t="s">
        <v>7</v>
      </c>
      <c r="E1082" t="s">
        <v>8</v>
      </c>
      <c r="F1082" t="s">
        <v>10323</v>
      </c>
      <c r="G1082" t="s">
        <v>9</v>
      </c>
      <c r="H1082" t="s">
        <v>8</v>
      </c>
      <c r="I1082" t="s">
        <v>8</v>
      </c>
      <c r="J1082" t="s">
        <v>8</v>
      </c>
      <c r="K1082" t="s">
        <v>8</v>
      </c>
    </row>
    <row r="1083" spans="1:12" ht="15" hidden="1" outlineLevel="1" x14ac:dyDescent="0.25">
      <c r="A1083" s="2" t="s">
        <v>10332</v>
      </c>
      <c r="C1083">
        <f>SUBTOTAL(3,C612:C1082)</f>
        <v>0</v>
      </c>
    </row>
    <row r="1084" spans="1:12" outlineLevel="2" x14ac:dyDescent="0.2">
      <c r="A1084" t="s">
        <v>4364</v>
      </c>
      <c r="B1084" t="s">
        <v>4365</v>
      </c>
      <c r="C1084" t="s">
        <v>4363</v>
      </c>
      <c r="D1084" t="s">
        <v>67</v>
      </c>
      <c r="E1084" t="s">
        <v>68</v>
      </c>
      <c r="F1084" t="s">
        <v>10325</v>
      </c>
      <c r="G1084" t="s">
        <v>244</v>
      </c>
      <c r="H1084" t="s">
        <v>278</v>
      </c>
      <c r="I1084" t="s">
        <v>4366</v>
      </c>
      <c r="J1084" t="s">
        <v>4367</v>
      </c>
      <c r="K1084" t="s">
        <v>4368</v>
      </c>
      <c r="L1084" t="str">
        <f>IF(B1084&lt;&gt;"",IF(COUNTBLANK(H1084:I1084)=0, IF(SUMPRODUCT(COUNTIF(H1084:I1084,KeywordsForIncomplete))&gt;0, "No", "Yes"),"No"),"")</f>
        <v>Yes</v>
      </c>
    </row>
    <row r="1085" spans="1:12" ht="15" outlineLevel="1" x14ac:dyDescent="0.25">
      <c r="A1085" s="2" t="s">
        <v>10333</v>
      </c>
      <c r="C1085">
        <f>SUBTOTAL(3,C1084:C1084)</f>
        <v>1</v>
      </c>
      <c r="L1085" t="str">
        <f>IF(B1085&lt;&gt;"",IF(COUNTBLANK(H1085:I1085)=0, IF(SUMPRODUCT(COUNTIF(H1085:I1085,KeywordsForIncomplete))&gt;0, "No", "Yes"),"No"),"")</f>
        <v/>
      </c>
    </row>
    <row r="1086" spans="1:12" hidden="1" outlineLevel="2" x14ac:dyDescent="0.2">
      <c r="A1086" t="s">
        <v>220</v>
      </c>
      <c r="B1086" t="s">
        <v>4354</v>
      </c>
      <c r="C1086" t="s">
        <v>4353</v>
      </c>
      <c r="D1086" t="s">
        <v>7</v>
      </c>
      <c r="E1086" t="s">
        <v>8</v>
      </c>
      <c r="F1086" t="s">
        <v>10323</v>
      </c>
      <c r="G1086" t="s">
        <v>9</v>
      </c>
      <c r="H1086" t="s">
        <v>366</v>
      </c>
      <c r="I1086" t="s">
        <v>8</v>
      </c>
      <c r="J1086" t="s">
        <v>41</v>
      </c>
      <c r="K1086" t="s">
        <v>41</v>
      </c>
    </row>
    <row r="1087" spans="1:12" outlineLevel="2" x14ac:dyDescent="0.2">
      <c r="A1087" t="s">
        <v>220</v>
      </c>
      <c r="B1087" t="s">
        <v>4354</v>
      </c>
      <c r="C1087" t="s">
        <v>4517</v>
      </c>
      <c r="D1087" t="s">
        <v>17</v>
      </c>
      <c r="E1087" t="s">
        <v>22</v>
      </c>
      <c r="F1087" t="s">
        <v>10323</v>
      </c>
      <c r="G1087" t="s">
        <v>19</v>
      </c>
      <c r="H1087" t="s">
        <v>40</v>
      </c>
      <c r="I1087" t="s">
        <v>8</v>
      </c>
      <c r="J1087" t="s">
        <v>41</v>
      </c>
      <c r="K1087" t="s">
        <v>41</v>
      </c>
      <c r="L1087" t="str">
        <f t="shared" ref="L1087:L1118" si="16">IF(B1087&lt;&gt;"",IF(COUNTBLANK(H1087:I1087)=0, IF(SUMPRODUCT(COUNTIF(H1087:I1087,KeywordsForIncomplete))&gt;0, "No", "Yes"),"No"),"")</f>
        <v>No</v>
      </c>
    </row>
    <row r="1088" spans="1:12" outlineLevel="2" x14ac:dyDescent="0.2">
      <c r="A1088" t="s">
        <v>220</v>
      </c>
      <c r="B1088" t="s">
        <v>4354</v>
      </c>
      <c r="C1088" t="s">
        <v>4538</v>
      </c>
      <c r="D1088" t="s">
        <v>17</v>
      </c>
      <c r="E1088" t="s">
        <v>22</v>
      </c>
      <c r="F1088" t="s">
        <v>10323</v>
      </c>
      <c r="G1088" t="s">
        <v>19</v>
      </c>
      <c r="H1088" t="s">
        <v>8</v>
      </c>
      <c r="I1088" t="s">
        <v>8</v>
      </c>
      <c r="J1088" t="s">
        <v>8</v>
      </c>
      <c r="K1088" t="s">
        <v>8</v>
      </c>
      <c r="L1088" t="str">
        <f t="shared" si="16"/>
        <v>No</v>
      </c>
    </row>
    <row r="1089" spans="1:12" outlineLevel="2" x14ac:dyDescent="0.2">
      <c r="A1089" t="s">
        <v>220</v>
      </c>
      <c r="B1089" t="s">
        <v>221</v>
      </c>
      <c r="C1089" t="s">
        <v>219</v>
      </c>
      <c r="D1089" t="s">
        <v>17</v>
      </c>
      <c r="E1089" t="s">
        <v>18</v>
      </c>
      <c r="F1089" t="s">
        <v>10323</v>
      </c>
      <c r="G1089" t="s">
        <v>85</v>
      </c>
      <c r="H1089" t="s">
        <v>222</v>
      </c>
      <c r="I1089" t="s">
        <v>223</v>
      </c>
      <c r="J1089" t="s">
        <v>8</v>
      </c>
      <c r="K1089" t="s">
        <v>224</v>
      </c>
      <c r="L1089" t="str">
        <f t="shared" si="16"/>
        <v>Yes</v>
      </c>
    </row>
    <row r="1090" spans="1:12" outlineLevel="2" x14ac:dyDescent="0.2">
      <c r="A1090" t="s">
        <v>220</v>
      </c>
      <c r="B1090" t="s">
        <v>221</v>
      </c>
      <c r="C1090" t="s">
        <v>2527</v>
      </c>
      <c r="D1090" t="s">
        <v>17</v>
      </c>
      <c r="E1090" t="s">
        <v>84</v>
      </c>
      <c r="F1090" t="s">
        <v>10323</v>
      </c>
      <c r="G1090" t="s">
        <v>85</v>
      </c>
      <c r="H1090" t="s">
        <v>2528</v>
      </c>
      <c r="I1090" t="s">
        <v>2529</v>
      </c>
      <c r="J1090" t="s">
        <v>2530</v>
      </c>
      <c r="K1090" s="1">
        <v>192168240250</v>
      </c>
      <c r="L1090" t="str">
        <f t="shared" si="16"/>
        <v>Yes</v>
      </c>
    </row>
    <row r="1091" spans="1:12" outlineLevel="2" x14ac:dyDescent="0.2">
      <c r="A1091" t="s">
        <v>220</v>
      </c>
      <c r="B1091" t="s">
        <v>221</v>
      </c>
      <c r="C1091" t="s">
        <v>4355</v>
      </c>
      <c r="D1091" t="s">
        <v>17</v>
      </c>
      <c r="E1091" t="s">
        <v>18</v>
      </c>
      <c r="F1091" t="s">
        <v>10323</v>
      </c>
      <c r="G1091" t="s">
        <v>85</v>
      </c>
      <c r="H1091" t="s">
        <v>4356</v>
      </c>
      <c r="I1091" t="s">
        <v>4357</v>
      </c>
      <c r="J1091" t="s">
        <v>8</v>
      </c>
      <c r="K1091" t="s">
        <v>224</v>
      </c>
      <c r="L1091" t="str">
        <f t="shared" si="16"/>
        <v>Yes</v>
      </c>
    </row>
    <row r="1092" spans="1:12" outlineLevel="2" x14ac:dyDescent="0.2">
      <c r="A1092" t="s">
        <v>220</v>
      </c>
      <c r="B1092" t="s">
        <v>221</v>
      </c>
      <c r="C1092" t="s">
        <v>4358</v>
      </c>
      <c r="D1092" t="s">
        <v>17</v>
      </c>
      <c r="E1092" t="s">
        <v>18</v>
      </c>
      <c r="F1092" t="s">
        <v>10323</v>
      </c>
      <c r="G1092" t="s">
        <v>85</v>
      </c>
      <c r="H1092" t="s">
        <v>4359</v>
      </c>
      <c r="I1092" t="s">
        <v>4360</v>
      </c>
      <c r="J1092" t="s">
        <v>8</v>
      </c>
      <c r="K1092" t="s">
        <v>224</v>
      </c>
      <c r="L1092" t="str">
        <f t="shared" si="16"/>
        <v>Yes</v>
      </c>
    </row>
    <row r="1093" spans="1:12" outlineLevel="2" x14ac:dyDescent="0.2">
      <c r="A1093" t="s">
        <v>220</v>
      </c>
      <c r="B1093" t="s">
        <v>221</v>
      </c>
      <c r="C1093" t="s">
        <v>4369</v>
      </c>
      <c r="D1093" t="s">
        <v>67</v>
      </c>
      <c r="E1093" t="s">
        <v>68</v>
      </c>
      <c r="F1093" t="s">
        <v>10325</v>
      </c>
      <c r="G1093" t="s">
        <v>244</v>
      </c>
      <c r="H1093" t="s">
        <v>8</v>
      </c>
      <c r="I1093" t="s">
        <v>8</v>
      </c>
      <c r="J1093" t="s">
        <v>8</v>
      </c>
      <c r="K1093" t="s">
        <v>8</v>
      </c>
      <c r="L1093" t="str">
        <f t="shared" si="16"/>
        <v>No</v>
      </c>
    </row>
    <row r="1094" spans="1:12" outlineLevel="2" x14ac:dyDescent="0.2">
      <c r="A1094" t="s">
        <v>220</v>
      </c>
      <c r="B1094" t="s">
        <v>221</v>
      </c>
      <c r="C1094" t="s">
        <v>4370</v>
      </c>
      <c r="D1094" t="s">
        <v>67</v>
      </c>
      <c r="E1094" t="s">
        <v>276</v>
      </c>
      <c r="F1094" t="s">
        <v>10323</v>
      </c>
      <c r="G1094" t="s">
        <v>1347</v>
      </c>
      <c r="H1094" t="s">
        <v>4371</v>
      </c>
      <c r="I1094" t="s">
        <v>8</v>
      </c>
      <c r="J1094" t="s">
        <v>8</v>
      </c>
      <c r="K1094" t="s">
        <v>4372</v>
      </c>
      <c r="L1094" t="str">
        <f t="shared" si="16"/>
        <v>No</v>
      </c>
    </row>
    <row r="1095" spans="1:12" outlineLevel="2" x14ac:dyDescent="0.2">
      <c r="A1095" t="s">
        <v>220</v>
      </c>
      <c r="B1095" t="s">
        <v>221</v>
      </c>
      <c r="C1095" t="s">
        <v>4376</v>
      </c>
      <c r="D1095" t="s">
        <v>67</v>
      </c>
      <c r="E1095" t="s">
        <v>276</v>
      </c>
      <c r="F1095" t="s">
        <v>10326</v>
      </c>
      <c r="G1095" t="s">
        <v>246</v>
      </c>
      <c r="H1095" t="s">
        <v>8</v>
      </c>
      <c r="I1095" t="s">
        <v>8</v>
      </c>
      <c r="J1095" t="s">
        <v>8</v>
      </c>
      <c r="K1095" t="s">
        <v>8</v>
      </c>
      <c r="L1095" t="str">
        <f t="shared" si="16"/>
        <v>No</v>
      </c>
    </row>
    <row r="1096" spans="1:12" outlineLevel="2" x14ac:dyDescent="0.2">
      <c r="A1096" t="s">
        <v>220</v>
      </c>
      <c r="B1096" t="s">
        <v>221</v>
      </c>
      <c r="C1096" t="s">
        <v>4377</v>
      </c>
      <c r="D1096" t="s">
        <v>67</v>
      </c>
      <c r="E1096" t="s">
        <v>276</v>
      </c>
      <c r="F1096" t="s">
        <v>10326</v>
      </c>
      <c r="G1096" t="s">
        <v>246</v>
      </c>
      <c r="H1096" t="s">
        <v>8</v>
      </c>
      <c r="I1096" t="s">
        <v>8</v>
      </c>
      <c r="J1096" t="s">
        <v>8</v>
      </c>
      <c r="K1096" t="s">
        <v>8</v>
      </c>
      <c r="L1096" t="str">
        <f t="shared" si="16"/>
        <v>No</v>
      </c>
    </row>
    <row r="1097" spans="1:12" outlineLevel="2" x14ac:dyDescent="0.2">
      <c r="A1097" t="s">
        <v>220</v>
      </c>
      <c r="B1097" t="s">
        <v>221</v>
      </c>
      <c r="C1097" t="s">
        <v>4378</v>
      </c>
      <c r="D1097" t="s">
        <v>67</v>
      </c>
      <c r="E1097" t="s">
        <v>67</v>
      </c>
      <c r="F1097" t="s">
        <v>10323</v>
      </c>
      <c r="G1097" t="s">
        <v>244</v>
      </c>
      <c r="H1097" t="s">
        <v>4379</v>
      </c>
      <c r="I1097" t="s">
        <v>8</v>
      </c>
      <c r="J1097" t="s">
        <v>8</v>
      </c>
      <c r="K1097" t="s">
        <v>4380</v>
      </c>
      <c r="L1097" t="str">
        <f t="shared" si="16"/>
        <v>No</v>
      </c>
    </row>
    <row r="1098" spans="1:12" outlineLevel="2" x14ac:dyDescent="0.2">
      <c r="A1098" t="s">
        <v>220</v>
      </c>
      <c r="B1098" t="s">
        <v>221</v>
      </c>
      <c r="C1098" t="s">
        <v>4381</v>
      </c>
      <c r="D1098" t="s">
        <v>67</v>
      </c>
      <c r="E1098" t="s">
        <v>67</v>
      </c>
      <c r="F1098" t="s">
        <v>10323</v>
      </c>
      <c r="G1098" t="s">
        <v>244</v>
      </c>
      <c r="H1098" t="s">
        <v>4379</v>
      </c>
      <c r="I1098" t="s">
        <v>4382</v>
      </c>
      <c r="J1098" t="s">
        <v>8</v>
      </c>
      <c r="K1098" t="s">
        <v>4383</v>
      </c>
      <c r="L1098" t="str">
        <f t="shared" si="16"/>
        <v>Yes</v>
      </c>
    </row>
    <row r="1099" spans="1:12" outlineLevel="2" x14ac:dyDescent="0.2">
      <c r="A1099" t="s">
        <v>220</v>
      </c>
      <c r="B1099" t="s">
        <v>221</v>
      </c>
      <c r="C1099" t="s">
        <v>4390</v>
      </c>
      <c r="D1099" t="s">
        <v>67</v>
      </c>
      <c r="E1099" t="s">
        <v>67</v>
      </c>
      <c r="F1099" t="s">
        <v>10323</v>
      </c>
      <c r="G1099" t="s">
        <v>244</v>
      </c>
      <c r="H1099" t="s">
        <v>4379</v>
      </c>
      <c r="I1099" t="s">
        <v>4391</v>
      </c>
      <c r="J1099" t="s">
        <v>8</v>
      </c>
      <c r="K1099" t="s">
        <v>4392</v>
      </c>
      <c r="L1099" t="str">
        <f t="shared" si="16"/>
        <v>Yes</v>
      </c>
    </row>
    <row r="1100" spans="1:12" outlineLevel="2" x14ac:dyDescent="0.2">
      <c r="A1100" t="s">
        <v>220</v>
      </c>
      <c r="B1100" t="s">
        <v>221</v>
      </c>
      <c r="C1100" t="s">
        <v>4396</v>
      </c>
      <c r="D1100" t="s">
        <v>17</v>
      </c>
      <c r="E1100" t="s">
        <v>18</v>
      </c>
      <c r="F1100" t="s">
        <v>10323</v>
      </c>
      <c r="G1100" t="s">
        <v>19</v>
      </c>
      <c r="H1100" t="s">
        <v>8</v>
      </c>
      <c r="I1100" t="s">
        <v>8</v>
      </c>
      <c r="J1100" t="s">
        <v>8</v>
      </c>
      <c r="K1100" t="s">
        <v>8</v>
      </c>
      <c r="L1100" t="str">
        <f t="shared" si="16"/>
        <v>No</v>
      </c>
    </row>
    <row r="1101" spans="1:12" outlineLevel="2" x14ac:dyDescent="0.2">
      <c r="A1101" t="s">
        <v>220</v>
      </c>
      <c r="B1101" t="s">
        <v>221</v>
      </c>
      <c r="C1101" t="s">
        <v>4398</v>
      </c>
      <c r="D1101" t="s">
        <v>17</v>
      </c>
      <c r="E1101" t="s">
        <v>18</v>
      </c>
      <c r="F1101" t="s">
        <v>10323</v>
      </c>
      <c r="G1101" t="s">
        <v>19</v>
      </c>
      <c r="H1101" t="s">
        <v>8</v>
      </c>
      <c r="I1101" t="s">
        <v>8</v>
      </c>
      <c r="J1101" t="s">
        <v>8</v>
      </c>
      <c r="K1101" t="s">
        <v>8</v>
      </c>
      <c r="L1101" t="str">
        <f t="shared" si="16"/>
        <v>No</v>
      </c>
    </row>
    <row r="1102" spans="1:12" outlineLevel="2" x14ac:dyDescent="0.2">
      <c r="A1102" t="s">
        <v>220</v>
      </c>
      <c r="B1102" t="s">
        <v>221</v>
      </c>
      <c r="C1102" t="s">
        <v>4403</v>
      </c>
      <c r="D1102" t="s">
        <v>17</v>
      </c>
      <c r="E1102" t="s">
        <v>1396</v>
      </c>
      <c r="F1102" t="s">
        <v>10323</v>
      </c>
      <c r="G1102" t="s">
        <v>19</v>
      </c>
      <c r="H1102" t="s">
        <v>8</v>
      </c>
      <c r="I1102" t="s">
        <v>8</v>
      </c>
      <c r="J1102" t="s">
        <v>8</v>
      </c>
      <c r="K1102" t="s">
        <v>8</v>
      </c>
      <c r="L1102" t="str">
        <f t="shared" si="16"/>
        <v>No</v>
      </c>
    </row>
    <row r="1103" spans="1:12" outlineLevel="2" x14ac:dyDescent="0.2">
      <c r="A1103" t="s">
        <v>220</v>
      </c>
      <c r="B1103" t="s">
        <v>221</v>
      </c>
      <c r="C1103" t="s">
        <v>4408</v>
      </c>
      <c r="D1103" t="s">
        <v>17</v>
      </c>
      <c r="E1103" t="s">
        <v>1396</v>
      </c>
      <c r="F1103" t="s">
        <v>10323</v>
      </c>
      <c r="G1103" t="s">
        <v>19</v>
      </c>
      <c r="H1103" t="s">
        <v>8</v>
      </c>
      <c r="I1103" t="s">
        <v>8</v>
      </c>
      <c r="J1103" t="s">
        <v>8</v>
      </c>
      <c r="K1103" t="s">
        <v>8</v>
      </c>
      <c r="L1103" t="str">
        <f t="shared" si="16"/>
        <v>No</v>
      </c>
    </row>
    <row r="1104" spans="1:12" outlineLevel="2" x14ac:dyDescent="0.2">
      <c r="A1104" t="s">
        <v>220</v>
      </c>
      <c r="B1104" t="s">
        <v>221</v>
      </c>
      <c r="C1104" t="s">
        <v>4409</v>
      </c>
      <c r="D1104" t="s">
        <v>17</v>
      </c>
      <c r="E1104" t="s">
        <v>1396</v>
      </c>
      <c r="F1104" t="s">
        <v>10323</v>
      </c>
      <c r="G1104" t="s">
        <v>19</v>
      </c>
      <c r="H1104" t="s">
        <v>2276</v>
      </c>
      <c r="I1104" t="s">
        <v>8</v>
      </c>
      <c r="J1104" t="s">
        <v>283</v>
      </c>
      <c r="K1104" t="s">
        <v>4410</v>
      </c>
      <c r="L1104" t="str">
        <f t="shared" si="16"/>
        <v>No</v>
      </c>
    </row>
    <row r="1105" spans="1:12" outlineLevel="2" x14ac:dyDescent="0.2">
      <c r="A1105" t="s">
        <v>220</v>
      </c>
      <c r="B1105" t="s">
        <v>221</v>
      </c>
      <c r="C1105" t="s">
        <v>4411</v>
      </c>
      <c r="D1105" t="s">
        <v>17</v>
      </c>
      <c r="E1105" t="s">
        <v>1396</v>
      </c>
      <c r="F1105" t="s">
        <v>10323</v>
      </c>
      <c r="G1105" t="s">
        <v>19</v>
      </c>
      <c r="H1105" t="s">
        <v>2276</v>
      </c>
      <c r="I1105" t="s">
        <v>4412</v>
      </c>
      <c r="J1105" t="s">
        <v>8</v>
      </c>
      <c r="K1105" t="s">
        <v>4413</v>
      </c>
      <c r="L1105" t="str">
        <f t="shared" si="16"/>
        <v>Yes</v>
      </c>
    </row>
    <row r="1106" spans="1:12" outlineLevel="2" x14ac:dyDescent="0.2">
      <c r="A1106" t="s">
        <v>220</v>
      </c>
      <c r="B1106" t="s">
        <v>221</v>
      </c>
      <c r="C1106" t="s">
        <v>4414</v>
      </c>
      <c r="D1106" t="s">
        <v>67</v>
      </c>
      <c r="E1106" t="s">
        <v>68</v>
      </c>
      <c r="F1106" t="s">
        <v>10323</v>
      </c>
      <c r="G1106" t="s">
        <v>277</v>
      </c>
      <c r="H1106" t="s">
        <v>278</v>
      </c>
      <c r="I1106" t="s">
        <v>4415</v>
      </c>
      <c r="J1106" t="s">
        <v>4416</v>
      </c>
      <c r="K1106" t="s">
        <v>4417</v>
      </c>
      <c r="L1106" t="str">
        <f t="shared" si="16"/>
        <v>Yes</v>
      </c>
    </row>
    <row r="1107" spans="1:12" outlineLevel="2" x14ac:dyDescent="0.2">
      <c r="A1107" t="s">
        <v>220</v>
      </c>
      <c r="B1107" t="s">
        <v>221</v>
      </c>
      <c r="C1107" t="s">
        <v>4418</v>
      </c>
      <c r="D1107" t="s">
        <v>67</v>
      </c>
      <c r="E1107" t="s">
        <v>68</v>
      </c>
      <c r="F1107" t="s">
        <v>10323</v>
      </c>
      <c r="G1107" t="s">
        <v>277</v>
      </c>
      <c r="H1107" t="s">
        <v>278</v>
      </c>
      <c r="I1107" t="s">
        <v>4419</v>
      </c>
      <c r="J1107" t="s">
        <v>4420</v>
      </c>
      <c r="K1107" t="s">
        <v>4421</v>
      </c>
      <c r="L1107" t="str">
        <f t="shared" si="16"/>
        <v>Yes</v>
      </c>
    </row>
    <row r="1108" spans="1:12" outlineLevel="2" x14ac:dyDescent="0.2">
      <c r="A1108" t="s">
        <v>220</v>
      </c>
      <c r="B1108" t="s">
        <v>221</v>
      </c>
      <c r="C1108" t="s">
        <v>4422</v>
      </c>
      <c r="D1108" t="s">
        <v>67</v>
      </c>
      <c r="E1108" t="s">
        <v>67</v>
      </c>
      <c r="F1108" t="s">
        <v>10323</v>
      </c>
      <c r="G1108" t="s">
        <v>32</v>
      </c>
      <c r="H1108" t="s">
        <v>8</v>
      </c>
      <c r="I1108" t="s">
        <v>8</v>
      </c>
      <c r="J1108" t="s">
        <v>8</v>
      </c>
      <c r="K1108" t="s">
        <v>8</v>
      </c>
      <c r="L1108" t="str">
        <f t="shared" si="16"/>
        <v>No</v>
      </c>
    </row>
    <row r="1109" spans="1:12" outlineLevel="2" x14ac:dyDescent="0.2">
      <c r="A1109" t="s">
        <v>220</v>
      </c>
      <c r="B1109" t="s">
        <v>221</v>
      </c>
      <c r="C1109" t="s">
        <v>4423</v>
      </c>
      <c r="D1109" t="s">
        <v>17</v>
      </c>
      <c r="E1109" t="s">
        <v>22</v>
      </c>
      <c r="F1109" t="s">
        <v>10323</v>
      </c>
      <c r="G1109" t="s">
        <v>19</v>
      </c>
      <c r="H1109" t="s">
        <v>4424</v>
      </c>
      <c r="I1109" t="s">
        <v>8</v>
      </c>
      <c r="J1109" t="s">
        <v>4425</v>
      </c>
      <c r="K1109" t="s">
        <v>4425</v>
      </c>
      <c r="L1109" t="str">
        <f t="shared" si="16"/>
        <v>No</v>
      </c>
    </row>
    <row r="1110" spans="1:12" outlineLevel="2" x14ac:dyDescent="0.2">
      <c r="A1110" t="s">
        <v>220</v>
      </c>
      <c r="B1110" t="s">
        <v>221</v>
      </c>
      <c r="C1110" t="s">
        <v>4426</v>
      </c>
      <c r="D1110" t="s">
        <v>17</v>
      </c>
      <c r="E1110" t="s">
        <v>22</v>
      </c>
      <c r="F1110" t="s">
        <v>10323</v>
      </c>
      <c r="G1110" t="s">
        <v>19</v>
      </c>
      <c r="H1110" t="s">
        <v>4427</v>
      </c>
      <c r="I1110" t="s">
        <v>4428</v>
      </c>
      <c r="J1110" t="s">
        <v>4429</v>
      </c>
      <c r="K1110" t="s">
        <v>4430</v>
      </c>
      <c r="L1110" t="str">
        <f t="shared" si="16"/>
        <v>Yes</v>
      </c>
    </row>
    <row r="1111" spans="1:12" outlineLevel="2" x14ac:dyDescent="0.2">
      <c r="A1111" t="s">
        <v>220</v>
      </c>
      <c r="B1111" t="s">
        <v>221</v>
      </c>
      <c r="C1111" t="s">
        <v>4439</v>
      </c>
      <c r="D1111" t="s">
        <v>67</v>
      </c>
      <c r="E1111" t="s">
        <v>68</v>
      </c>
      <c r="F1111" t="s">
        <v>10323</v>
      </c>
      <c r="G1111" t="s">
        <v>277</v>
      </c>
      <c r="H1111" t="s">
        <v>4440</v>
      </c>
      <c r="I1111" t="s">
        <v>4441</v>
      </c>
      <c r="J1111" t="s">
        <v>4442</v>
      </c>
      <c r="K1111" t="s">
        <v>4443</v>
      </c>
      <c r="L1111" t="str">
        <f t="shared" si="16"/>
        <v>Yes</v>
      </c>
    </row>
    <row r="1112" spans="1:12" outlineLevel="2" x14ac:dyDescent="0.2">
      <c r="A1112" t="s">
        <v>220</v>
      </c>
      <c r="B1112" t="s">
        <v>221</v>
      </c>
      <c r="C1112" t="s">
        <v>4444</v>
      </c>
      <c r="D1112" t="s">
        <v>67</v>
      </c>
      <c r="E1112" t="s">
        <v>68</v>
      </c>
      <c r="F1112" t="s">
        <v>10323</v>
      </c>
      <c r="G1112" t="s">
        <v>277</v>
      </c>
      <c r="H1112" t="s">
        <v>4440</v>
      </c>
      <c r="I1112" t="s">
        <v>4445</v>
      </c>
      <c r="J1112" t="s">
        <v>4446</v>
      </c>
      <c r="K1112" t="s">
        <v>4447</v>
      </c>
      <c r="L1112" t="str">
        <f t="shared" si="16"/>
        <v>Yes</v>
      </c>
    </row>
    <row r="1113" spans="1:12" outlineLevel="2" x14ac:dyDescent="0.2">
      <c r="A1113" t="s">
        <v>220</v>
      </c>
      <c r="B1113" t="s">
        <v>221</v>
      </c>
      <c r="C1113" t="s">
        <v>4448</v>
      </c>
      <c r="D1113" t="s">
        <v>67</v>
      </c>
      <c r="E1113" t="s">
        <v>68</v>
      </c>
      <c r="F1113" t="s">
        <v>10323</v>
      </c>
      <c r="G1113" t="s">
        <v>277</v>
      </c>
      <c r="H1113" t="s">
        <v>4449</v>
      </c>
      <c r="I1113" t="s">
        <v>4450</v>
      </c>
      <c r="J1113" t="s">
        <v>4451</v>
      </c>
      <c r="K1113" t="s">
        <v>4452</v>
      </c>
      <c r="L1113" t="str">
        <f t="shared" si="16"/>
        <v>Yes</v>
      </c>
    </row>
    <row r="1114" spans="1:12" outlineLevel="2" x14ac:dyDescent="0.2">
      <c r="A1114" t="s">
        <v>220</v>
      </c>
      <c r="B1114" t="s">
        <v>221</v>
      </c>
      <c r="C1114" t="s">
        <v>4458</v>
      </c>
      <c r="D1114" t="s">
        <v>17</v>
      </c>
      <c r="E1114" t="s">
        <v>4459</v>
      </c>
      <c r="F1114" t="s">
        <v>10323</v>
      </c>
      <c r="G1114" t="s">
        <v>4460</v>
      </c>
      <c r="H1114" t="s">
        <v>8</v>
      </c>
      <c r="I1114" t="s">
        <v>8</v>
      </c>
      <c r="J1114" t="s">
        <v>8</v>
      </c>
      <c r="K1114" t="s">
        <v>8</v>
      </c>
      <c r="L1114" t="str">
        <f t="shared" si="16"/>
        <v>No</v>
      </c>
    </row>
    <row r="1115" spans="1:12" outlineLevel="2" x14ac:dyDescent="0.2">
      <c r="A1115" t="s">
        <v>220</v>
      </c>
      <c r="B1115" t="s">
        <v>221</v>
      </c>
      <c r="C1115" t="s">
        <v>4461</v>
      </c>
      <c r="D1115" t="s">
        <v>17</v>
      </c>
      <c r="E1115" t="s">
        <v>4459</v>
      </c>
      <c r="F1115" t="s">
        <v>10323</v>
      </c>
      <c r="G1115" t="s">
        <v>4460</v>
      </c>
      <c r="H1115" t="s">
        <v>8</v>
      </c>
      <c r="I1115" t="s">
        <v>8</v>
      </c>
      <c r="J1115" t="s">
        <v>8</v>
      </c>
      <c r="K1115" t="s">
        <v>8</v>
      </c>
      <c r="L1115" t="str">
        <f t="shared" si="16"/>
        <v>No</v>
      </c>
    </row>
    <row r="1116" spans="1:12" outlineLevel="2" x14ac:dyDescent="0.2">
      <c r="A1116" t="s">
        <v>220</v>
      </c>
      <c r="B1116" t="s">
        <v>221</v>
      </c>
      <c r="C1116" t="s">
        <v>4462</v>
      </c>
      <c r="D1116" t="s">
        <v>17</v>
      </c>
      <c r="E1116" t="s">
        <v>4459</v>
      </c>
      <c r="F1116" t="s">
        <v>10323</v>
      </c>
      <c r="G1116" t="s">
        <v>4460</v>
      </c>
      <c r="H1116" t="s">
        <v>8</v>
      </c>
      <c r="I1116" t="s">
        <v>8</v>
      </c>
      <c r="J1116" t="s">
        <v>8</v>
      </c>
      <c r="K1116" t="s">
        <v>8</v>
      </c>
      <c r="L1116" t="str">
        <f t="shared" si="16"/>
        <v>No</v>
      </c>
    </row>
    <row r="1117" spans="1:12" outlineLevel="2" x14ac:dyDescent="0.2">
      <c r="A1117" t="s">
        <v>220</v>
      </c>
      <c r="B1117" t="s">
        <v>221</v>
      </c>
      <c r="C1117" t="s">
        <v>4464</v>
      </c>
      <c r="D1117" t="s">
        <v>17</v>
      </c>
      <c r="E1117" t="s">
        <v>22</v>
      </c>
      <c r="F1117" t="s">
        <v>10323</v>
      </c>
      <c r="G1117" t="s">
        <v>19</v>
      </c>
      <c r="H1117" t="s">
        <v>1717</v>
      </c>
      <c r="I1117" t="s">
        <v>4465</v>
      </c>
      <c r="J1117" t="s">
        <v>4466</v>
      </c>
      <c r="K1117" t="s">
        <v>8</v>
      </c>
      <c r="L1117" t="str">
        <f t="shared" si="16"/>
        <v>Yes</v>
      </c>
    </row>
    <row r="1118" spans="1:12" outlineLevel="2" x14ac:dyDescent="0.2">
      <c r="A1118" t="s">
        <v>220</v>
      </c>
      <c r="B1118" t="s">
        <v>221</v>
      </c>
      <c r="C1118" t="s">
        <v>4467</v>
      </c>
      <c r="D1118" t="s">
        <v>17</v>
      </c>
      <c r="E1118" t="s">
        <v>84</v>
      </c>
      <c r="F1118" t="s">
        <v>10323</v>
      </c>
      <c r="G1118" t="s">
        <v>19</v>
      </c>
      <c r="H1118" t="s">
        <v>8</v>
      </c>
      <c r="I1118" t="s">
        <v>8</v>
      </c>
      <c r="J1118" t="s">
        <v>8</v>
      </c>
      <c r="K1118" t="s">
        <v>8</v>
      </c>
      <c r="L1118" t="str">
        <f t="shared" si="16"/>
        <v>No</v>
      </c>
    </row>
    <row r="1119" spans="1:12" outlineLevel="2" x14ac:dyDescent="0.2">
      <c r="A1119" t="s">
        <v>220</v>
      </c>
      <c r="B1119" t="s">
        <v>221</v>
      </c>
      <c r="C1119" t="s">
        <v>4469</v>
      </c>
      <c r="D1119" t="s">
        <v>17</v>
      </c>
      <c r="E1119" t="s">
        <v>84</v>
      </c>
      <c r="F1119" t="s">
        <v>10323</v>
      </c>
      <c r="G1119" t="s">
        <v>19</v>
      </c>
      <c r="H1119" t="s">
        <v>8</v>
      </c>
      <c r="I1119" t="s">
        <v>8</v>
      </c>
      <c r="J1119" t="s">
        <v>8</v>
      </c>
      <c r="K1119" t="s">
        <v>8</v>
      </c>
      <c r="L1119" t="str">
        <f t="shared" ref="L1119:L1150" si="17">IF(B1119&lt;&gt;"",IF(COUNTBLANK(H1119:I1119)=0, IF(SUMPRODUCT(COUNTIF(H1119:I1119,KeywordsForIncomplete))&gt;0, "No", "Yes"),"No"),"")</f>
        <v>No</v>
      </c>
    </row>
    <row r="1120" spans="1:12" outlineLevel="2" x14ac:dyDescent="0.2">
      <c r="A1120" t="s">
        <v>220</v>
      </c>
      <c r="B1120" t="s">
        <v>221</v>
      </c>
      <c r="C1120" t="s">
        <v>4470</v>
      </c>
      <c r="D1120" t="s">
        <v>347</v>
      </c>
      <c r="E1120" t="s">
        <v>348</v>
      </c>
      <c r="F1120" t="s">
        <v>10323</v>
      </c>
      <c r="G1120" t="s">
        <v>349</v>
      </c>
      <c r="H1120" t="s">
        <v>4471</v>
      </c>
      <c r="I1120" t="s">
        <v>4472</v>
      </c>
      <c r="J1120" t="s">
        <v>4473</v>
      </c>
      <c r="K1120" t="s">
        <v>4474</v>
      </c>
      <c r="L1120" t="str">
        <f t="shared" si="17"/>
        <v>Yes</v>
      </c>
    </row>
    <row r="1121" spans="1:12" outlineLevel="2" x14ac:dyDescent="0.2">
      <c r="A1121" t="s">
        <v>220</v>
      </c>
      <c r="B1121" t="s">
        <v>221</v>
      </c>
      <c r="C1121" t="s">
        <v>4475</v>
      </c>
      <c r="D1121" t="s">
        <v>347</v>
      </c>
      <c r="E1121" t="s">
        <v>348</v>
      </c>
      <c r="F1121" t="s">
        <v>10323</v>
      </c>
      <c r="G1121" t="s">
        <v>349</v>
      </c>
      <c r="H1121" t="s">
        <v>4476</v>
      </c>
      <c r="I1121" t="s">
        <v>4477</v>
      </c>
      <c r="J1121" t="s">
        <v>4478</v>
      </c>
      <c r="K1121" t="s">
        <v>4479</v>
      </c>
      <c r="L1121" t="str">
        <f t="shared" si="17"/>
        <v>Yes</v>
      </c>
    </row>
    <row r="1122" spans="1:12" outlineLevel="2" x14ac:dyDescent="0.2">
      <c r="A1122" t="s">
        <v>220</v>
      </c>
      <c r="B1122" t="s">
        <v>221</v>
      </c>
      <c r="C1122" t="s">
        <v>4482</v>
      </c>
      <c r="D1122" t="s">
        <v>347</v>
      </c>
      <c r="E1122" t="s">
        <v>348</v>
      </c>
      <c r="F1122" t="s">
        <v>10323</v>
      </c>
      <c r="G1122" t="s">
        <v>349</v>
      </c>
      <c r="H1122" t="s">
        <v>4476</v>
      </c>
      <c r="I1122" t="s">
        <v>4483</v>
      </c>
      <c r="J1122" t="s">
        <v>8</v>
      </c>
      <c r="K1122" t="s">
        <v>4484</v>
      </c>
      <c r="L1122" t="str">
        <f t="shared" si="17"/>
        <v>Yes</v>
      </c>
    </row>
    <row r="1123" spans="1:12" outlineLevel="2" x14ac:dyDescent="0.2">
      <c r="A1123" t="s">
        <v>220</v>
      </c>
      <c r="B1123" t="s">
        <v>221</v>
      </c>
      <c r="C1123" t="s">
        <v>4489</v>
      </c>
      <c r="D1123" t="s">
        <v>17</v>
      </c>
      <c r="E1123" t="s">
        <v>22</v>
      </c>
      <c r="F1123" t="s">
        <v>10323</v>
      </c>
      <c r="G1123" t="s">
        <v>19</v>
      </c>
      <c r="H1123" t="s">
        <v>4490</v>
      </c>
      <c r="I1123" t="s">
        <v>4491</v>
      </c>
      <c r="J1123" t="s">
        <v>4492</v>
      </c>
      <c r="K1123" t="s">
        <v>4493</v>
      </c>
      <c r="L1123" t="str">
        <f t="shared" si="17"/>
        <v>Yes</v>
      </c>
    </row>
    <row r="1124" spans="1:12" outlineLevel="2" x14ac:dyDescent="0.2">
      <c r="A1124" t="s">
        <v>220</v>
      </c>
      <c r="B1124" t="s">
        <v>221</v>
      </c>
      <c r="C1124" t="s">
        <v>4494</v>
      </c>
      <c r="D1124" t="s">
        <v>17</v>
      </c>
      <c r="E1124" t="s">
        <v>22</v>
      </c>
      <c r="F1124" t="s">
        <v>10323</v>
      </c>
      <c r="G1124" t="s">
        <v>19</v>
      </c>
      <c r="H1124" t="s">
        <v>4490</v>
      </c>
      <c r="I1124" t="s">
        <v>4495</v>
      </c>
      <c r="J1124" t="s">
        <v>4496</v>
      </c>
      <c r="K1124" t="s">
        <v>4497</v>
      </c>
      <c r="L1124" t="str">
        <f t="shared" si="17"/>
        <v>Yes</v>
      </c>
    </row>
    <row r="1125" spans="1:12" outlineLevel="2" x14ac:dyDescent="0.2">
      <c r="A1125" t="s">
        <v>220</v>
      </c>
      <c r="B1125" t="s">
        <v>221</v>
      </c>
      <c r="C1125" t="s">
        <v>4507</v>
      </c>
      <c r="D1125" t="s">
        <v>347</v>
      </c>
      <c r="E1125" t="s">
        <v>276</v>
      </c>
      <c r="F1125" t="s">
        <v>10323</v>
      </c>
      <c r="G1125" t="s">
        <v>349</v>
      </c>
      <c r="H1125" t="s">
        <v>4508</v>
      </c>
      <c r="I1125" t="s">
        <v>4509</v>
      </c>
      <c r="J1125" t="s">
        <v>8</v>
      </c>
      <c r="K1125" t="s">
        <v>4510</v>
      </c>
      <c r="L1125" t="str">
        <f t="shared" si="17"/>
        <v>Yes</v>
      </c>
    </row>
    <row r="1126" spans="1:12" outlineLevel="2" x14ac:dyDescent="0.2">
      <c r="A1126" t="s">
        <v>220</v>
      </c>
      <c r="B1126" t="s">
        <v>221</v>
      </c>
      <c r="C1126" t="s">
        <v>4511</v>
      </c>
      <c r="D1126" t="s">
        <v>347</v>
      </c>
      <c r="E1126" t="s">
        <v>276</v>
      </c>
      <c r="F1126" t="s">
        <v>10323</v>
      </c>
      <c r="G1126" t="s">
        <v>349</v>
      </c>
      <c r="H1126" t="s">
        <v>4508</v>
      </c>
      <c r="I1126" t="s">
        <v>4512</v>
      </c>
      <c r="J1126" t="s">
        <v>8</v>
      </c>
      <c r="K1126" t="s">
        <v>4513</v>
      </c>
      <c r="L1126" t="str">
        <f t="shared" si="17"/>
        <v>Yes</v>
      </c>
    </row>
    <row r="1127" spans="1:12" outlineLevel="2" x14ac:dyDescent="0.2">
      <c r="A1127" t="s">
        <v>220</v>
      </c>
      <c r="B1127" t="s">
        <v>221</v>
      </c>
      <c r="C1127" t="s">
        <v>4515</v>
      </c>
      <c r="D1127" t="s">
        <v>347</v>
      </c>
      <c r="E1127" t="s">
        <v>276</v>
      </c>
      <c r="F1127" t="s">
        <v>10323</v>
      </c>
      <c r="G1127" t="s">
        <v>349</v>
      </c>
      <c r="H1127" t="s">
        <v>8</v>
      </c>
      <c r="I1127" t="s">
        <v>8</v>
      </c>
      <c r="J1127" t="s">
        <v>8</v>
      </c>
      <c r="K1127" t="s">
        <v>8</v>
      </c>
      <c r="L1127" t="str">
        <f t="shared" si="17"/>
        <v>No</v>
      </c>
    </row>
    <row r="1128" spans="1:12" outlineLevel="2" x14ac:dyDescent="0.2">
      <c r="A1128" t="s">
        <v>220</v>
      </c>
      <c r="B1128" t="s">
        <v>221</v>
      </c>
      <c r="C1128" t="s">
        <v>4518</v>
      </c>
      <c r="D1128" t="s">
        <v>17</v>
      </c>
      <c r="E1128" t="s">
        <v>22</v>
      </c>
      <c r="F1128" t="s">
        <v>10323</v>
      </c>
      <c r="G1128" t="s">
        <v>19</v>
      </c>
      <c r="H1128" t="s">
        <v>4519</v>
      </c>
      <c r="I1128" t="s">
        <v>4520</v>
      </c>
      <c r="J1128" t="s">
        <v>8</v>
      </c>
      <c r="K1128" t="s">
        <v>4521</v>
      </c>
      <c r="L1128" t="str">
        <f t="shared" si="17"/>
        <v>Yes</v>
      </c>
    </row>
    <row r="1129" spans="1:12" outlineLevel="2" x14ac:dyDescent="0.2">
      <c r="A1129" t="s">
        <v>220</v>
      </c>
      <c r="B1129" t="s">
        <v>221</v>
      </c>
      <c r="C1129" t="s">
        <v>4522</v>
      </c>
      <c r="D1129" t="s">
        <v>17</v>
      </c>
      <c r="E1129" t="s">
        <v>22</v>
      </c>
      <c r="F1129" t="s">
        <v>10323</v>
      </c>
      <c r="G1129" t="s">
        <v>19</v>
      </c>
      <c r="H1129" t="s">
        <v>4519</v>
      </c>
      <c r="I1129" t="s">
        <v>4523</v>
      </c>
      <c r="J1129" t="s">
        <v>8</v>
      </c>
      <c r="K1129" t="s">
        <v>4521</v>
      </c>
      <c r="L1129" t="str">
        <f t="shared" si="17"/>
        <v>Yes</v>
      </c>
    </row>
    <row r="1130" spans="1:12" outlineLevel="2" x14ac:dyDescent="0.2">
      <c r="A1130" t="s">
        <v>220</v>
      </c>
      <c r="B1130" t="s">
        <v>221</v>
      </c>
      <c r="C1130" t="s">
        <v>4524</v>
      </c>
      <c r="D1130" t="s">
        <v>17</v>
      </c>
      <c r="E1130" t="s">
        <v>22</v>
      </c>
      <c r="F1130" t="s">
        <v>10323</v>
      </c>
      <c r="G1130" t="s">
        <v>19</v>
      </c>
      <c r="H1130" t="s">
        <v>8</v>
      </c>
      <c r="I1130" t="s">
        <v>8</v>
      </c>
      <c r="J1130" t="s">
        <v>8</v>
      </c>
      <c r="K1130" t="s">
        <v>8</v>
      </c>
      <c r="L1130" t="str">
        <f t="shared" si="17"/>
        <v>No</v>
      </c>
    </row>
    <row r="1131" spans="1:12" outlineLevel="2" x14ac:dyDescent="0.2">
      <c r="A1131" t="s">
        <v>220</v>
      </c>
      <c r="B1131" t="s">
        <v>221</v>
      </c>
      <c r="C1131" t="s">
        <v>4530</v>
      </c>
      <c r="D1131" t="s">
        <v>17</v>
      </c>
      <c r="E1131" t="s">
        <v>22</v>
      </c>
      <c r="F1131" t="s">
        <v>10323</v>
      </c>
      <c r="G1131" t="s">
        <v>19</v>
      </c>
      <c r="H1131" t="s">
        <v>8</v>
      </c>
      <c r="I1131" t="s">
        <v>8</v>
      </c>
      <c r="J1131" t="s">
        <v>8</v>
      </c>
      <c r="K1131" t="s">
        <v>8</v>
      </c>
      <c r="L1131" t="str">
        <f t="shared" si="17"/>
        <v>No</v>
      </c>
    </row>
    <row r="1132" spans="1:12" outlineLevel="2" x14ac:dyDescent="0.2">
      <c r="A1132" t="s">
        <v>220</v>
      </c>
      <c r="B1132" t="s">
        <v>221</v>
      </c>
      <c r="C1132" t="s">
        <v>4532</v>
      </c>
      <c r="D1132" t="s">
        <v>17</v>
      </c>
      <c r="E1132" t="s">
        <v>22</v>
      </c>
      <c r="F1132" t="s">
        <v>10323</v>
      </c>
      <c r="G1132" t="s">
        <v>19</v>
      </c>
      <c r="H1132" t="s">
        <v>40</v>
      </c>
      <c r="I1132" t="s">
        <v>8</v>
      </c>
      <c r="J1132" t="s">
        <v>41</v>
      </c>
      <c r="K1132" t="s">
        <v>41</v>
      </c>
      <c r="L1132" t="str">
        <f t="shared" si="17"/>
        <v>No</v>
      </c>
    </row>
    <row r="1133" spans="1:12" outlineLevel="2" x14ac:dyDescent="0.2">
      <c r="A1133" t="s">
        <v>220</v>
      </c>
      <c r="B1133" t="s">
        <v>221</v>
      </c>
      <c r="C1133" t="s">
        <v>4534</v>
      </c>
      <c r="D1133" t="s">
        <v>17</v>
      </c>
      <c r="E1133" t="s">
        <v>22</v>
      </c>
      <c r="F1133" t="s">
        <v>10323</v>
      </c>
      <c r="G1133" t="s">
        <v>19</v>
      </c>
      <c r="H1133" t="s">
        <v>8</v>
      </c>
      <c r="I1133" t="s">
        <v>8</v>
      </c>
      <c r="J1133" t="s">
        <v>8</v>
      </c>
      <c r="K1133" t="s">
        <v>8</v>
      </c>
      <c r="L1133" t="str">
        <f t="shared" si="17"/>
        <v>No</v>
      </c>
    </row>
    <row r="1134" spans="1:12" outlineLevel="2" x14ac:dyDescent="0.2">
      <c r="A1134" t="s">
        <v>220</v>
      </c>
      <c r="B1134" t="s">
        <v>221</v>
      </c>
      <c r="C1134" t="s">
        <v>4535</v>
      </c>
      <c r="D1134" t="s">
        <v>17</v>
      </c>
      <c r="E1134" t="s">
        <v>22</v>
      </c>
      <c r="F1134" t="s">
        <v>10323</v>
      </c>
      <c r="G1134" t="s">
        <v>19</v>
      </c>
      <c r="H1134" t="s">
        <v>8</v>
      </c>
      <c r="I1134" t="s">
        <v>8</v>
      </c>
      <c r="J1134" t="s">
        <v>8</v>
      </c>
      <c r="K1134" t="s">
        <v>8</v>
      </c>
      <c r="L1134" t="str">
        <f t="shared" si="17"/>
        <v>No</v>
      </c>
    </row>
    <row r="1135" spans="1:12" outlineLevel="2" x14ac:dyDescent="0.2">
      <c r="A1135" t="s">
        <v>220</v>
      </c>
      <c r="B1135" t="s">
        <v>221</v>
      </c>
      <c r="C1135" t="s">
        <v>4539</v>
      </c>
      <c r="D1135" t="s">
        <v>17</v>
      </c>
      <c r="E1135" t="s">
        <v>22</v>
      </c>
      <c r="F1135" t="s">
        <v>10323</v>
      </c>
      <c r="G1135" t="s">
        <v>85</v>
      </c>
      <c r="H1135" t="s">
        <v>4540</v>
      </c>
      <c r="I1135" t="s">
        <v>223</v>
      </c>
      <c r="J1135" t="s">
        <v>4541</v>
      </c>
      <c r="K1135" s="1">
        <v>192168240160</v>
      </c>
      <c r="L1135" t="str">
        <f t="shared" si="17"/>
        <v>Yes</v>
      </c>
    </row>
    <row r="1136" spans="1:12" outlineLevel="2" x14ac:dyDescent="0.2">
      <c r="A1136" t="s">
        <v>220</v>
      </c>
      <c r="B1136" t="s">
        <v>221</v>
      </c>
      <c r="C1136" t="s">
        <v>4542</v>
      </c>
      <c r="D1136" t="s">
        <v>17</v>
      </c>
      <c r="E1136" t="s">
        <v>22</v>
      </c>
      <c r="F1136" t="s">
        <v>10323</v>
      </c>
      <c r="G1136" t="s">
        <v>85</v>
      </c>
      <c r="H1136" t="s">
        <v>4540</v>
      </c>
      <c r="I1136" t="s">
        <v>4543</v>
      </c>
      <c r="J1136" t="s">
        <v>4544</v>
      </c>
      <c r="K1136" s="1">
        <v>192168240162</v>
      </c>
      <c r="L1136" t="str">
        <f t="shared" si="17"/>
        <v>Yes</v>
      </c>
    </row>
    <row r="1137" spans="1:12" outlineLevel="2" x14ac:dyDescent="0.2">
      <c r="A1137" t="s">
        <v>220</v>
      </c>
      <c r="B1137" t="s">
        <v>221</v>
      </c>
      <c r="C1137" t="s">
        <v>4545</v>
      </c>
      <c r="D1137" t="s">
        <v>347</v>
      </c>
      <c r="E1137" t="s">
        <v>1373</v>
      </c>
      <c r="F1137" t="s">
        <v>10323</v>
      </c>
      <c r="G1137" t="s">
        <v>349</v>
      </c>
      <c r="H1137" t="s">
        <v>4546</v>
      </c>
      <c r="I1137" t="s">
        <v>4547</v>
      </c>
      <c r="J1137" t="s">
        <v>4548</v>
      </c>
      <c r="K1137" t="s">
        <v>4549</v>
      </c>
      <c r="L1137" t="str">
        <f t="shared" si="17"/>
        <v>Yes</v>
      </c>
    </row>
    <row r="1138" spans="1:12" outlineLevel="2" x14ac:dyDescent="0.2">
      <c r="A1138" t="s">
        <v>220</v>
      </c>
      <c r="B1138" t="s">
        <v>221</v>
      </c>
      <c r="C1138" t="s">
        <v>4550</v>
      </c>
      <c r="D1138" t="s">
        <v>347</v>
      </c>
      <c r="E1138" t="s">
        <v>1373</v>
      </c>
      <c r="F1138" t="s">
        <v>10323</v>
      </c>
      <c r="G1138" t="s">
        <v>349</v>
      </c>
      <c r="H1138" t="s">
        <v>4546</v>
      </c>
      <c r="I1138" t="s">
        <v>4551</v>
      </c>
      <c r="J1138" t="s">
        <v>4552</v>
      </c>
      <c r="K1138" t="s">
        <v>4553</v>
      </c>
      <c r="L1138" t="str">
        <f t="shared" si="17"/>
        <v>Yes</v>
      </c>
    </row>
    <row r="1139" spans="1:12" outlineLevel="2" x14ac:dyDescent="0.2">
      <c r="A1139" t="s">
        <v>220</v>
      </c>
      <c r="B1139" t="s">
        <v>221</v>
      </c>
      <c r="C1139" t="s">
        <v>4554</v>
      </c>
      <c r="D1139" t="s">
        <v>347</v>
      </c>
      <c r="E1139" t="s">
        <v>1373</v>
      </c>
      <c r="F1139" t="s">
        <v>10323</v>
      </c>
      <c r="G1139" t="s">
        <v>349</v>
      </c>
      <c r="H1139" t="s">
        <v>4555</v>
      </c>
      <c r="I1139" t="s">
        <v>4556</v>
      </c>
      <c r="J1139" t="s">
        <v>4557</v>
      </c>
      <c r="K1139" t="s">
        <v>4558</v>
      </c>
      <c r="L1139" t="str">
        <f t="shared" si="17"/>
        <v>Yes</v>
      </c>
    </row>
    <row r="1140" spans="1:12" outlineLevel="2" x14ac:dyDescent="0.2">
      <c r="A1140" t="s">
        <v>220</v>
      </c>
      <c r="B1140" t="s">
        <v>221</v>
      </c>
      <c r="C1140" t="s">
        <v>4559</v>
      </c>
      <c r="D1140" t="s">
        <v>347</v>
      </c>
      <c r="E1140" t="s">
        <v>1373</v>
      </c>
      <c r="F1140" t="s">
        <v>10323</v>
      </c>
      <c r="G1140" t="s">
        <v>349</v>
      </c>
      <c r="H1140" t="s">
        <v>4555</v>
      </c>
      <c r="I1140" t="s">
        <v>4560</v>
      </c>
      <c r="J1140" t="s">
        <v>4561</v>
      </c>
      <c r="K1140" t="s">
        <v>4562</v>
      </c>
      <c r="L1140" t="str">
        <f t="shared" si="17"/>
        <v>Yes</v>
      </c>
    </row>
    <row r="1141" spans="1:12" outlineLevel="2" x14ac:dyDescent="0.2">
      <c r="A1141" t="s">
        <v>220</v>
      </c>
      <c r="B1141" t="s">
        <v>221</v>
      </c>
      <c r="C1141" t="s">
        <v>4563</v>
      </c>
      <c r="D1141" t="s">
        <v>347</v>
      </c>
      <c r="E1141" t="s">
        <v>1373</v>
      </c>
      <c r="F1141" t="s">
        <v>10323</v>
      </c>
      <c r="G1141" t="s">
        <v>349</v>
      </c>
      <c r="H1141" t="s">
        <v>4555</v>
      </c>
      <c r="I1141" t="s">
        <v>4564</v>
      </c>
      <c r="J1141" t="s">
        <v>4565</v>
      </c>
      <c r="K1141" t="s">
        <v>4566</v>
      </c>
      <c r="L1141" t="str">
        <f t="shared" si="17"/>
        <v>Yes</v>
      </c>
    </row>
    <row r="1142" spans="1:12" outlineLevel="2" x14ac:dyDescent="0.2">
      <c r="A1142" t="s">
        <v>220</v>
      </c>
      <c r="B1142" t="s">
        <v>221</v>
      </c>
      <c r="C1142" t="s">
        <v>4567</v>
      </c>
      <c r="D1142" t="s">
        <v>347</v>
      </c>
      <c r="E1142" t="s">
        <v>1373</v>
      </c>
      <c r="F1142" t="s">
        <v>10323</v>
      </c>
      <c r="G1142" t="s">
        <v>349</v>
      </c>
      <c r="H1142" t="s">
        <v>4568</v>
      </c>
      <c r="I1142" t="s">
        <v>4569</v>
      </c>
      <c r="J1142" t="s">
        <v>4570</v>
      </c>
      <c r="K1142" t="s">
        <v>4571</v>
      </c>
      <c r="L1142" t="str">
        <f t="shared" si="17"/>
        <v>Yes</v>
      </c>
    </row>
    <row r="1143" spans="1:12" outlineLevel="2" x14ac:dyDescent="0.2">
      <c r="A1143" t="s">
        <v>220</v>
      </c>
      <c r="B1143" t="s">
        <v>221</v>
      </c>
      <c r="C1143" t="s">
        <v>4576</v>
      </c>
      <c r="D1143" t="s">
        <v>347</v>
      </c>
      <c r="E1143" t="s">
        <v>1373</v>
      </c>
      <c r="F1143" t="s">
        <v>10323</v>
      </c>
      <c r="G1143" t="s">
        <v>349</v>
      </c>
      <c r="H1143" t="s">
        <v>4555</v>
      </c>
      <c r="I1143" t="s">
        <v>4577</v>
      </c>
      <c r="J1143" t="s">
        <v>4578</v>
      </c>
      <c r="K1143" t="s">
        <v>4579</v>
      </c>
      <c r="L1143" t="str">
        <f t="shared" si="17"/>
        <v>Yes</v>
      </c>
    </row>
    <row r="1144" spans="1:12" outlineLevel="2" x14ac:dyDescent="0.2">
      <c r="A1144" t="s">
        <v>220</v>
      </c>
      <c r="B1144" t="s">
        <v>221</v>
      </c>
      <c r="C1144" t="s">
        <v>4580</v>
      </c>
      <c r="D1144" t="s">
        <v>347</v>
      </c>
      <c r="E1144" t="s">
        <v>1373</v>
      </c>
      <c r="F1144" t="s">
        <v>10323</v>
      </c>
      <c r="G1144" t="s">
        <v>349</v>
      </c>
      <c r="H1144" t="s">
        <v>4555</v>
      </c>
      <c r="I1144" t="s">
        <v>4581</v>
      </c>
      <c r="J1144" t="s">
        <v>4582</v>
      </c>
      <c r="K1144" t="s">
        <v>4583</v>
      </c>
      <c r="L1144" t="str">
        <f t="shared" si="17"/>
        <v>Yes</v>
      </c>
    </row>
    <row r="1145" spans="1:12" outlineLevel="2" x14ac:dyDescent="0.2">
      <c r="A1145" t="s">
        <v>220</v>
      </c>
      <c r="B1145" t="s">
        <v>221</v>
      </c>
      <c r="C1145" t="s">
        <v>4584</v>
      </c>
      <c r="D1145" t="s">
        <v>347</v>
      </c>
      <c r="E1145" t="s">
        <v>1373</v>
      </c>
      <c r="F1145" t="s">
        <v>10323</v>
      </c>
      <c r="G1145" t="s">
        <v>349</v>
      </c>
      <c r="H1145" t="s">
        <v>4555</v>
      </c>
      <c r="I1145" t="s">
        <v>4585</v>
      </c>
      <c r="J1145" t="s">
        <v>4586</v>
      </c>
      <c r="K1145" t="s">
        <v>4587</v>
      </c>
      <c r="L1145" t="str">
        <f t="shared" si="17"/>
        <v>Yes</v>
      </c>
    </row>
    <row r="1146" spans="1:12" outlineLevel="2" x14ac:dyDescent="0.2">
      <c r="A1146" t="s">
        <v>220</v>
      </c>
      <c r="B1146" t="s">
        <v>221</v>
      </c>
      <c r="C1146" t="s">
        <v>4588</v>
      </c>
      <c r="D1146" t="s">
        <v>347</v>
      </c>
      <c r="E1146" t="s">
        <v>1373</v>
      </c>
      <c r="F1146" t="s">
        <v>10323</v>
      </c>
      <c r="G1146" t="s">
        <v>349</v>
      </c>
      <c r="H1146" t="s">
        <v>4555</v>
      </c>
      <c r="I1146" t="s">
        <v>4589</v>
      </c>
      <c r="J1146" t="s">
        <v>4590</v>
      </c>
      <c r="K1146" t="s">
        <v>4591</v>
      </c>
      <c r="L1146" t="str">
        <f t="shared" si="17"/>
        <v>Yes</v>
      </c>
    </row>
    <row r="1147" spans="1:12" outlineLevel="2" x14ac:dyDescent="0.2">
      <c r="A1147" t="s">
        <v>220</v>
      </c>
      <c r="B1147" t="s">
        <v>221</v>
      </c>
      <c r="C1147" t="s">
        <v>4592</v>
      </c>
      <c r="D1147" t="s">
        <v>347</v>
      </c>
      <c r="E1147" t="s">
        <v>1373</v>
      </c>
      <c r="F1147" t="s">
        <v>10323</v>
      </c>
      <c r="G1147" t="s">
        <v>349</v>
      </c>
      <c r="H1147" t="s">
        <v>4593</v>
      </c>
      <c r="I1147" t="s">
        <v>4594</v>
      </c>
      <c r="J1147" t="s">
        <v>8</v>
      </c>
      <c r="K1147" t="s">
        <v>4595</v>
      </c>
      <c r="L1147" t="str">
        <f t="shared" si="17"/>
        <v>Yes</v>
      </c>
    </row>
    <row r="1148" spans="1:12" outlineLevel="2" x14ac:dyDescent="0.2">
      <c r="A1148" t="s">
        <v>220</v>
      </c>
      <c r="B1148" t="s">
        <v>221</v>
      </c>
      <c r="C1148" t="s">
        <v>4596</v>
      </c>
      <c r="D1148" t="s">
        <v>347</v>
      </c>
      <c r="E1148" t="s">
        <v>1373</v>
      </c>
      <c r="F1148" t="s">
        <v>10323</v>
      </c>
      <c r="G1148" t="s">
        <v>349</v>
      </c>
      <c r="H1148" t="s">
        <v>4593</v>
      </c>
      <c r="I1148" t="s">
        <v>4597</v>
      </c>
      <c r="J1148" t="s">
        <v>8</v>
      </c>
      <c r="K1148" t="s">
        <v>4598</v>
      </c>
      <c r="L1148" t="str">
        <f t="shared" si="17"/>
        <v>Yes</v>
      </c>
    </row>
    <row r="1149" spans="1:12" outlineLevel="2" x14ac:dyDescent="0.2">
      <c r="A1149" t="s">
        <v>220</v>
      </c>
      <c r="B1149" t="s">
        <v>221</v>
      </c>
      <c r="C1149" t="s">
        <v>4604</v>
      </c>
      <c r="D1149" t="s">
        <v>67</v>
      </c>
      <c r="E1149" t="s">
        <v>290</v>
      </c>
      <c r="F1149" t="s">
        <v>10323</v>
      </c>
      <c r="G1149" t="s">
        <v>246</v>
      </c>
      <c r="H1149" t="s">
        <v>4605</v>
      </c>
      <c r="I1149" t="s">
        <v>4606</v>
      </c>
      <c r="J1149" t="s">
        <v>8</v>
      </c>
      <c r="K1149" t="s">
        <v>4607</v>
      </c>
      <c r="L1149" t="str">
        <f t="shared" si="17"/>
        <v>Yes</v>
      </c>
    </row>
    <row r="1150" spans="1:12" outlineLevel="2" x14ac:dyDescent="0.2">
      <c r="A1150" t="s">
        <v>220</v>
      </c>
      <c r="B1150" t="s">
        <v>221</v>
      </c>
      <c r="C1150" t="s">
        <v>4608</v>
      </c>
      <c r="D1150" t="s">
        <v>67</v>
      </c>
      <c r="E1150" t="s">
        <v>290</v>
      </c>
      <c r="F1150" t="s">
        <v>10323</v>
      </c>
      <c r="G1150" t="s">
        <v>246</v>
      </c>
      <c r="H1150" t="s">
        <v>4605</v>
      </c>
      <c r="I1150" t="s">
        <v>4609</v>
      </c>
      <c r="J1150" t="s">
        <v>8</v>
      </c>
      <c r="K1150" t="s">
        <v>4610</v>
      </c>
      <c r="L1150" t="str">
        <f t="shared" si="17"/>
        <v>Yes</v>
      </c>
    </row>
    <row r="1151" spans="1:12" outlineLevel="2" x14ac:dyDescent="0.2">
      <c r="A1151" t="s">
        <v>220</v>
      </c>
      <c r="B1151" t="s">
        <v>221</v>
      </c>
      <c r="C1151" t="s">
        <v>4611</v>
      </c>
      <c r="D1151" t="s">
        <v>67</v>
      </c>
      <c r="E1151" t="s">
        <v>290</v>
      </c>
      <c r="F1151" t="s">
        <v>10323</v>
      </c>
      <c r="G1151" t="s">
        <v>244</v>
      </c>
      <c r="H1151" t="s">
        <v>4612</v>
      </c>
      <c r="I1151" t="s">
        <v>4613</v>
      </c>
      <c r="J1151" t="s">
        <v>4614</v>
      </c>
      <c r="K1151" t="s">
        <v>4615</v>
      </c>
      <c r="L1151" t="str">
        <f t="shared" ref="L1151:L1182" si="18">IF(B1151&lt;&gt;"",IF(COUNTBLANK(H1151:I1151)=0, IF(SUMPRODUCT(COUNTIF(H1151:I1151,KeywordsForIncomplete))&gt;0, "No", "Yes"),"No"),"")</f>
        <v>Yes</v>
      </c>
    </row>
    <row r="1152" spans="1:12" outlineLevel="2" x14ac:dyDescent="0.2">
      <c r="A1152" t="s">
        <v>220</v>
      </c>
      <c r="B1152" t="s">
        <v>221</v>
      </c>
      <c r="C1152" t="s">
        <v>4616</v>
      </c>
      <c r="D1152" t="s">
        <v>67</v>
      </c>
      <c r="E1152" t="s">
        <v>290</v>
      </c>
      <c r="F1152" t="s">
        <v>10323</v>
      </c>
      <c r="G1152" t="s">
        <v>244</v>
      </c>
      <c r="H1152" t="s">
        <v>4612</v>
      </c>
      <c r="I1152" t="s">
        <v>4613</v>
      </c>
      <c r="J1152" t="s">
        <v>4617</v>
      </c>
      <c r="K1152" t="s">
        <v>4618</v>
      </c>
      <c r="L1152" t="str">
        <f t="shared" si="18"/>
        <v>Yes</v>
      </c>
    </row>
    <row r="1153" spans="1:12" outlineLevel="2" x14ac:dyDescent="0.2">
      <c r="A1153" t="s">
        <v>220</v>
      </c>
      <c r="B1153" t="s">
        <v>221</v>
      </c>
      <c r="C1153" t="s">
        <v>4619</v>
      </c>
      <c r="D1153" t="s">
        <v>67</v>
      </c>
      <c r="E1153" t="s">
        <v>290</v>
      </c>
      <c r="F1153" t="s">
        <v>10323</v>
      </c>
      <c r="G1153" t="s">
        <v>244</v>
      </c>
      <c r="H1153" t="s">
        <v>4612</v>
      </c>
      <c r="I1153" t="s">
        <v>4613</v>
      </c>
      <c r="J1153" t="s">
        <v>4620</v>
      </c>
      <c r="K1153" t="s">
        <v>4621</v>
      </c>
      <c r="L1153" t="str">
        <f t="shared" si="18"/>
        <v>Yes</v>
      </c>
    </row>
    <row r="1154" spans="1:12" outlineLevel="2" x14ac:dyDescent="0.2">
      <c r="A1154" t="s">
        <v>220</v>
      </c>
      <c r="B1154" t="s">
        <v>221</v>
      </c>
      <c r="C1154" t="s">
        <v>4622</v>
      </c>
      <c r="D1154" t="s">
        <v>67</v>
      </c>
      <c r="E1154" t="s">
        <v>290</v>
      </c>
      <c r="F1154" t="s">
        <v>10323</v>
      </c>
      <c r="G1154" t="s">
        <v>244</v>
      </c>
      <c r="H1154" t="s">
        <v>4612</v>
      </c>
      <c r="I1154" t="s">
        <v>4613</v>
      </c>
      <c r="J1154" t="s">
        <v>4623</v>
      </c>
      <c r="K1154" t="s">
        <v>4624</v>
      </c>
      <c r="L1154" t="str">
        <f t="shared" si="18"/>
        <v>Yes</v>
      </c>
    </row>
    <row r="1155" spans="1:12" outlineLevel="2" x14ac:dyDescent="0.2">
      <c r="A1155" t="s">
        <v>220</v>
      </c>
      <c r="B1155" t="s">
        <v>221</v>
      </c>
      <c r="C1155" t="s">
        <v>4625</v>
      </c>
      <c r="D1155" t="s">
        <v>67</v>
      </c>
      <c r="E1155" t="s">
        <v>290</v>
      </c>
      <c r="F1155" t="s">
        <v>10323</v>
      </c>
      <c r="G1155" t="s">
        <v>244</v>
      </c>
      <c r="H1155" t="s">
        <v>4612</v>
      </c>
      <c r="I1155" t="s">
        <v>4626</v>
      </c>
      <c r="J1155" t="s">
        <v>4627</v>
      </c>
      <c r="K1155" t="s">
        <v>4628</v>
      </c>
      <c r="L1155" t="str">
        <f t="shared" si="18"/>
        <v>Yes</v>
      </c>
    </row>
    <row r="1156" spans="1:12" outlineLevel="2" x14ac:dyDescent="0.2">
      <c r="A1156" t="s">
        <v>220</v>
      </c>
      <c r="B1156" t="s">
        <v>221</v>
      </c>
      <c r="C1156" t="s">
        <v>4629</v>
      </c>
      <c r="D1156" t="s">
        <v>67</v>
      </c>
      <c r="E1156" t="s">
        <v>290</v>
      </c>
      <c r="F1156" t="s">
        <v>10323</v>
      </c>
      <c r="G1156" t="s">
        <v>244</v>
      </c>
      <c r="H1156" t="s">
        <v>4612</v>
      </c>
      <c r="I1156" t="s">
        <v>4626</v>
      </c>
      <c r="J1156" t="s">
        <v>4630</v>
      </c>
      <c r="K1156" t="s">
        <v>4631</v>
      </c>
      <c r="L1156" t="str">
        <f t="shared" si="18"/>
        <v>Yes</v>
      </c>
    </row>
    <row r="1157" spans="1:12" outlineLevel="2" x14ac:dyDescent="0.2">
      <c r="A1157" t="s">
        <v>220</v>
      </c>
      <c r="B1157" t="s">
        <v>221</v>
      </c>
      <c r="C1157" t="s">
        <v>4632</v>
      </c>
      <c r="D1157" t="s">
        <v>67</v>
      </c>
      <c r="E1157" t="s">
        <v>290</v>
      </c>
      <c r="F1157" t="s">
        <v>10323</v>
      </c>
      <c r="G1157" t="s">
        <v>244</v>
      </c>
      <c r="H1157" t="s">
        <v>4612</v>
      </c>
      <c r="I1157" t="s">
        <v>4626</v>
      </c>
      <c r="J1157" t="s">
        <v>4633</v>
      </c>
      <c r="K1157" t="s">
        <v>4634</v>
      </c>
      <c r="L1157" t="str">
        <f t="shared" si="18"/>
        <v>Yes</v>
      </c>
    </row>
    <row r="1158" spans="1:12" outlineLevel="2" x14ac:dyDescent="0.2">
      <c r="A1158" t="s">
        <v>220</v>
      </c>
      <c r="B1158" t="s">
        <v>221</v>
      </c>
      <c r="C1158" t="s">
        <v>4635</v>
      </c>
      <c r="D1158" t="s">
        <v>67</v>
      </c>
      <c r="E1158" t="s">
        <v>290</v>
      </c>
      <c r="F1158" t="s">
        <v>10323</v>
      </c>
      <c r="G1158" t="s">
        <v>244</v>
      </c>
      <c r="H1158" t="s">
        <v>4612</v>
      </c>
      <c r="I1158" t="s">
        <v>4613</v>
      </c>
      <c r="J1158" t="s">
        <v>4636</v>
      </c>
      <c r="K1158" t="s">
        <v>4637</v>
      </c>
      <c r="L1158" t="str">
        <f t="shared" si="18"/>
        <v>Yes</v>
      </c>
    </row>
    <row r="1159" spans="1:12" outlineLevel="2" x14ac:dyDescent="0.2">
      <c r="A1159" t="s">
        <v>220</v>
      </c>
      <c r="B1159" t="s">
        <v>221</v>
      </c>
      <c r="C1159" t="s">
        <v>4638</v>
      </c>
      <c r="D1159" t="s">
        <v>67</v>
      </c>
      <c r="E1159" t="s">
        <v>290</v>
      </c>
      <c r="F1159" t="s">
        <v>10323</v>
      </c>
      <c r="G1159" t="s">
        <v>244</v>
      </c>
      <c r="H1159" t="s">
        <v>4612</v>
      </c>
      <c r="I1159" t="s">
        <v>4639</v>
      </c>
      <c r="J1159" t="s">
        <v>4640</v>
      </c>
      <c r="K1159" t="s">
        <v>4641</v>
      </c>
      <c r="L1159" t="str">
        <f t="shared" si="18"/>
        <v>Yes</v>
      </c>
    </row>
    <row r="1160" spans="1:12" outlineLevel="2" x14ac:dyDescent="0.2">
      <c r="A1160" t="s">
        <v>220</v>
      </c>
      <c r="B1160" t="s">
        <v>221</v>
      </c>
      <c r="C1160" t="s">
        <v>4642</v>
      </c>
      <c r="D1160" t="s">
        <v>67</v>
      </c>
      <c r="E1160" t="s">
        <v>290</v>
      </c>
      <c r="F1160" t="s">
        <v>10323</v>
      </c>
      <c r="G1160" t="s">
        <v>244</v>
      </c>
      <c r="H1160" t="s">
        <v>4612</v>
      </c>
      <c r="I1160" t="s">
        <v>4643</v>
      </c>
      <c r="J1160" t="s">
        <v>4644</v>
      </c>
      <c r="K1160" t="s">
        <v>4645</v>
      </c>
      <c r="L1160" t="str">
        <f t="shared" si="18"/>
        <v>Yes</v>
      </c>
    </row>
    <row r="1161" spans="1:12" outlineLevel="2" x14ac:dyDescent="0.2">
      <c r="A1161" t="s">
        <v>220</v>
      </c>
      <c r="B1161" t="s">
        <v>221</v>
      </c>
      <c r="C1161" t="s">
        <v>4646</v>
      </c>
      <c r="D1161" t="s">
        <v>67</v>
      </c>
      <c r="E1161" t="s">
        <v>290</v>
      </c>
      <c r="F1161" t="s">
        <v>10323</v>
      </c>
      <c r="G1161" t="s">
        <v>244</v>
      </c>
      <c r="H1161" t="s">
        <v>4612</v>
      </c>
      <c r="I1161" t="s">
        <v>4613</v>
      </c>
      <c r="J1161" t="s">
        <v>4647</v>
      </c>
      <c r="K1161" t="s">
        <v>4648</v>
      </c>
      <c r="L1161" t="str">
        <f t="shared" si="18"/>
        <v>Yes</v>
      </c>
    </row>
    <row r="1162" spans="1:12" outlineLevel="2" x14ac:dyDescent="0.2">
      <c r="A1162" t="s">
        <v>220</v>
      </c>
      <c r="B1162" t="s">
        <v>221</v>
      </c>
      <c r="C1162" t="s">
        <v>4649</v>
      </c>
      <c r="D1162" t="s">
        <v>67</v>
      </c>
      <c r="E1162" t="s">
        <v>290</v>
      </c>
      <c r="F1162" t="s">
        <v>10323</v>
      </c>
      <c r="G1162" t="s">
        <v>244</v>
      </c>
      <c r="H1162" t="s">
        <v>4612</v>
      </c>
      <c r="I1162" t="s">
        <v>4613</v>
      </c>
      <c r="J1162" t="s">
        <v>4650</v>
      </c>
      <c r="K1162" t="s">
        <v>4651</v>
      </c>
      <c r="L1162" t="str">
        <f t="shared" si="18"/>
        <v>Yes</v>
      </c>
    </row>
    <row r="1163" spans="1:12" outlineLevel="2" x14ac:dyDescent="0.2">
      <c r="A1163" t="s">
        <v>220</v>
      </c>
      <c r="B1163" t="s">
        <v>221</v>
      </c>
      <c r="C1163" t="s">
        <v>4652</v>
      </c>
      <c r="D1163" t="s">
        <v>67</v>
      </c>
      <c r="E1163" t="s">
        <v>290</v>
      </c>
      <c r="F1163" t="s">
        <v>10323</v>
      </c>
      <c r="G1163" t="s">
        <v>244</v>
      </c>
      <c r="H1163" t="s">
        <v>4612</v>
      </c>
      <c r="I1163" t="s">
        <v>4626</v>
      </c>
      <c r="J1163" t="s">
        <v>4653</v>
      </c>
      <c r="K1163" t="s">
        <v>4654</v>
      </c>
      <c r="L1163" t="str">
        <f t="shared" si="18"/>
        <v>Yes</v>
      </c>
    </row>
    <row r="1164" spans="1:12" outlineLevel="2" x14ac:dyDescent="0.2">
      <c r="A1164" t="s">
        <v>220</v>
      </c>
      <c r="B1164" t="s">
        <v>221</v>
      </c>
      <c r="C1164" t="s">
        <v>4655</v>
      </c>
      <c r="D1164" t="s">
        <v>67</v>
      </c>
      <c r="E1164" t="s">
        <v>290</v>
      </c>
      <c r="F1164" t="s">
        <v>10323</v>
      </c>
      <c r="G1164" t="s">
        <v>244</v>
      </c>
      <c r="H1164" t="s">
        <v>4612</v>
      </c>
      <c r="I1164" t="s">
        <v>4626</v>
      </c>
      <c r="J1164" t="s">
        <v>4656</v>
      </c>
      <c r="K1164" t="s">
        <v>4657</v>
      </c>
      <c r="L1164" t="str">
        <f t="shared" si="18"/>
        <v>Yes</v>
      </c>
    </row>
    <row r="1165" spans="1:12" outlineLevel="2" x14ac:dyDescent="0.2">
      <c r="A1165" t="s">
        <v>220</v>
      </c>
      <c r="B1165" t="s">
        <v>221</v>
      </c>
      <c r="C1165" t="s">
        <v>4658</v>
      </c>
      <c r="D1165" t="s">
        <v>67</v>
      </c>
      <c r="E1165" t="s">
        <v>290</v>
      </c>
      <c r="F1165" t="s">
        <v>10323</v>
      </c>
      <c r="G1165" t="s">
        <v>244</v>
      </c>
      <c r="H1165" t="s">
        <v>4612</v>
      </c>
      <c r="I1165" t="s">
        <v>4626</v>
      </c>
      <c r="J1165" t="s">
        <v>4659</v>
      </c>
      <c r="K1165" t="s">
        <v>4660</v>
      </c>
      <c r="L1165" t="str">
        <f t="shared" si="18"/>
        <v>Yes</v>
      </c>
    </row>
    <row r="1166" spans="1:12" outlineLevel="2" x14ac:dyDescent="0.2">
      <c r="A1166" t="s">
        <v>220</v>
      </c>
      <c r="B1166" t="s">
        <v>221</v>
      </c>
      <c r="C1166" t="s">
        <v>4661</v>
      </c>
      <c r="D1166" t="s">
        <v>67</v>
      </c>
      <c r="E1166" t="s">
        <v>290</v>
      </c>
      <c r="F1166" t="s">
        <v>10323</v>
      </c>
      <c r="G1166" t="s">
        <v>244</v>
      </c>
      <c r="H1166" t="s">
        <v>4612</v>
      </c>
      <c r="I1166" t="s">
        <v>4626</v>
      </c>
      <c r="J1166" t="s">
        <v>4662</v>
      </c>
      <c r="K1166" t="s">
        <v>4663</v>
      </c>
      <c r="L1166" t="str">
        <f t="shared" si="18"/>
        <v>Yes</v>
      </c>
    </row>
    <row r="1167" spans="1:12" outlineLevel="2" x14ac:dyDescent="0.2">
      <c r="A1167" t="s">
        <v>220</v>
      </c>
      <c r="B1167" t="s">
        <v>221</v>
      </c>
      <c r="C1167" t="s">
        <v>4664</v>
      </c>
      <c r="D1167" t="s">
        <v>67</v>
      </c>
      <c r="E1167" t="s">
        <v>290</v>
      </c>
      <c r="F1167" t="s">
        <v>10323</v>
      </c>
      <c r="G1167" t="s">
        <v>244</v>
      </c>
      <c r="H1167" t="s">
        <v>4612</v>
      </c>
      <c r="I1167" t="s">
        <v>4626</v>
      </c>
      <c r="J1167" t="s">
        <v>4665</v>
      </c>
      <c r="K1167" t="s">
        <v>4666</v>
      </c>
      <c r="L1167" t="str">
        <f t="shared" si="18"/>
        <v>Yes</v>
      </c>
    </row>
    <row r="1168" spans="1:12" outlineLevel="2" x14ac:dyDescent="0.2">
      <c r="A1168" t="s">
        <v>220</v>
      </c>
      <c r="B1168" t="s">
        <v>221</v>
      </c>
      <c r="C1168" t="s">
        <v>4667</v>
      </c>
      <c r="D1168" t="s">
        <v>67</v>
      </c>
      <c r="E1168" t="s">
        <v>290</v>
      </c>
      <c r="F1168" t="s">
        <v>10323</v>
      </c>
      <c r="G1168" t="s">
        <v>244</v>
      </c>
      <c r="H1168" t="s">
        <v>4612</v>
      </c>
      <c r="I1168" t="s">
        <v>4626</v>
      </c>
      <c r="J1168" t="s">
        <v>4668</v>
      </c>
      <c r="K1168" t="s">
        <v>4669</v>
      </c>
      <c r="L1168" t="str">
        <f t="shared" si="18"/>
        <v>Yes</v>
      </c>
    </row>
    <row r="1169" spans="1:12" outlineLevel="2" x14ac:dyDescent="0.2">
      <c r="A1169" t="s">
        <v>220</v>
      </c>
      <c r="B1169" t="s">
        <v>221</v>
      </c>
      <c r="C1169" t="s">
        <v>4670</v>
      </c>
      <c r="D1169" t="s">
        <v>67</v>
      </c>
      <c r="E1169" t="s">
        <v>290</v>
      </c>
      <c r="F1169" t="s">
        <v>10323</v>
      </c>
      <c r="G1169" t="s">
        <v>246</v>
      </c>
      <c r="H1169" t="s">
        <v>4605</v>
      </c>
      <c r="I1169" t="s">
        <v>4671</v>
      </c>
      <c r="J1169" t="s">
        <v>8</v>
      </c>
      <c r="K1169" t="s">
        <v>4672</v>
      </c>
      <c r="L1169" t="str">
        <f t="shared" si="18"/>
        <v>Yes</v>
      </c>
    </row>
    <row r="1170" spans="1:12" outlineLevel="2" x14ac:dyDescent="0.2">
      <c r="A1170" t="s">
        <v>220</v>
      </c>
      <c r="B1170" t="s">
        <v>221</v>
      </c>
      <c r="C1170" t="s">
        <v>4676</v>
      </c>
      <c r="D1170" t="s">
        <v>67</v>
      </c>
      <c r="E1170" t="s">
        <v>290</v>
      </c>
      <c r="F1170" t="s">
        <v>10323</v>
      </c>
      <c r="G1170" t="s">
        <v>244</v>
      </c>
      <c r="H1170" t="s">
        <v>4612</v>
      </c>
      <c r="I1170" t="s">
        <v>4677</v>
      </c>
      <c r="J1170" t="s">
        <v>4678</v>
      </c>
      <c r="K1170" t="s">
        <v>4679</v>
      </c>
      <c r="L1170" t="str">
        <f t="shared" si="18"/>
        <v>Yes</v>
      </c>
    </row>
    <row r="1171" spans="1:12" outlineLevel="2" x14ac:dyDescent="0.2">
      <c r="A1171" t="s">
        <v>220</v>
      </c>
      <c r="B1171" t="s">
        <v>221</v>
      </c>
      <c r="C1171" t="s">
        <v>4680</v>
      </c>
      <c r="D1171" t="s">
        <v>67</v>
      </c>
      <c r="E1171" t="s">
        <v>290</v>
      </c>
      <c r="F1171" t="s">
        <v>10323</v>
      </c>
      <c r="G1171" t="s">
        <v>244</v>
      </c>
      <c r="H1171" t="s">
        <v>4612</v>
      </c>
      <c r="I1171" t="s">
        <v>4677</v>
      </c>
      <c r="J1171" t="s">
        <v>4681</v>
      </c>
      <c r="K1171" t="s">
        <v>4682</v>
      </c>
      <c r="L1171" t="str">
        <f t="shared" si="18"/>
        <v>Yes</v>
      </c>
    </row>
    <row r="1172" spans="1:12" outlineLevel="2" x14ac:dyDescent="0.2">
      <c r="A1172" t="s">
        <v>220</v>
      </c>
      <c r="B1172" t="s">
        <v>221</v>
      </c>
      <c r="C1172" t="s">
        <v>4683</v>
      </c>
      <c r="D1172" t="s">
        <v>67</v>
      </c>
      <c r="E1172" t="s">
        <v>290</v>
      </c>
      <c r="F1172" t="s">
        <v>10323</v>
      </c>
      <c r="G1172" t="s">
        <v>244</v>
      </c>
      <c r="H1172" t="s">
        <v>4612</v>
      </c>
      <c r="I1172" t="s">
        <v>4677</v>
      </c>
      <c r="J1172" t="s">
        <v>4684</v>
      </c>
      <c r="K1172" t="s">
        <v>4685</v>
      </c>
      <c r="L1172" t="str">
        <f t="shared" si="18"/>
        <v>Yes</v>
      </c>
    </row>
    <row r="1173" spans="1:12" outlineLevel="2" x14ac:dyDescent="0.2">
      <c r="A1173" t="s">
        <v>220</v>
      </c>
      <c r="B1173" t="s">
        <v>221</v>
      </c>
      <c r="C1173" t="s">
        <v>4686</v>
      </c>
      <c r="D1173" t="s">
        <v>67</v>
      </c>
      <c r="E1173" t="s">
        <v>290</v>
      </c>
      <c r="F1173" t="s">
        <v>10323</v>
      </c>
      <c r="G1173" t="s">
        <v>244</v>
      </c>
      <c r="H1173" t="s">
        <v>4612</v>
      </c>
      <c r="I1173" t="s">
        <v>4677</v>
      </c>
      <c r="J1173" t="s">
        <v>4687</v>
      </c>
      <c r="K1173" t="s">
        <v>4688</v>
      </c>
      <c r="L1173" t="str">
        <f t="shared" si="18"/>
        <v>Yes</v>
      </c>
    </row>
    <row r="1174" spans="1:12" outlineLevel="2" x14ac:dyDescent="0.2">
      <c r="A1174" t="s">
        <v>220</v>
      </c>
      <c r="B1174" t="s">
        <v>221</v>
      </c>
      <c r="C1174" t="s">
        <v>4689</v>
      </c>
      <c r="D1174" t="s">
        <v>67</v>
      </c>
      <c r="E1174" t="s">
        <v>290</v>
      </c>
      <c r="F1174" t="s">
        <v>10323</v>
      </c>
      <c r="G1174" t="s">
        <v>244</v>
      </c>
      <c r="H1174" t="s">
        <v>4612</v>
      </c>
      <c r="I1174" t="s">
        <v>4677</v>
      </c>
      <c r="J1174" t="s">
        <v>4690</v>
      </c>
      <c r="K1174" t="s">
        <v>4691</v>
      </c>
      <c r="L1174" t="str">
        <f t="shared" si="18"/>
        <v>Yes</v>
      </c>
    </row>
    <row r="1175" spans="1:12" outlineLevel="2" x14ac:dyDescent="0.2">
      <c r="A1175" t="s">
        <v>220</v>
      </c>
      <c r="B1175" t="s">
        <v>221</v>
      </c>
      <c r="C1175" t="s">
        <v>4692</v>
      </c>
      <c r="D1175" t="s">
        <v>67</v>
      </c>
      <c r="E1175" t="s">
        <v>290</v>
      </c>
      <c r="F1175" t="s">
        <v>10323</v>
      </c>
      <c r="G1175" t="s">
        <v>244</v>
      </c>
      <c r="H1175" t="s">
        <v>4612</v>
      </c>
      <c r="I1175" t="s">
        <v>4677</v>
      </c>
      <c r="J1175" t="s">
        <v>4693</v>
      </c>
      <c r="K1175" t="s">
        <v>4694</v>
      </c>
      <c r="L1175" t="str">
        <f t="shared" si="18"/>
        <v>Yes</v>
      </c>
    </row>
    <row r="1176" spans="1:12" outlineLevel="2" x14ac:dyDescent="0.2">
      <c r="A1176" t="s">
        <v>220</v>
      </c>
      <c r="B1176" t="s">
        <v>221</v>
      </c>
      <c r="C1176" t="s">
        <v>4695</v>
      </c>
      <c r="D1176" t="s">
        <v>67</v>
      </c>
      <c r="E1176" t="s">
        <v>290</v>
      </c>
      <c r="F1176" t="s">
        <v>10323</v>
      </c>
      <c r="G1176" t="s">
        <v>244</v>
      </c>
      <c r="H1176" t="s">
        <v>4612</v>
      </c>
      <c r="I1176" t="s">
        <v>4677</v>
      </c>
      <c r="J1176" t="s">
        <v>4696</v>
      </c>
      <c r="K1176" t="s">
        <v>4697</v>
      </c>
      <c r="L1176" t="str">
        <f t="shared" si="18"/>
        <v>Yes</v>
      </c>
    </row>
    <row r="1177" spans="1:12" outlineLevel="2" x14ac:dyDescent="0.2">
      <c r="A1177" t="s">
        <v>220</v>
      </c>
      <c r="B1177" t="s">
        <v>221</v>
      </c>
      <c r="C1177" t="s">
        <v>4698</v>
      </c>
      <c r="D1177" t="s">
        <v>67</v>
      </c>
      <c r="E1177" t="s">
        <v>290</v>
      </c>
      <c r="F1177" t="s">
        <v>10323</v>
      </c>
      <c r="G1177" t="s">
        <v>244</v>
      </c>
      <c r="H1177" t="s">
        <v>4612</v>
      </c>
      <c r="I1177" t="s">
        <v>4677</v>
      </c>
      <c r="J1177" t="s">
        <v>4699</v>
      </c>
      <c r="K1177" t="s">
        <v>4700</v>
      </c>
      <c r="L1177" t="str">
        <f t="shared" si="18"/>
        <v>Yes</v>
      </c>
    </row>
    <row r="1178" spans="1:12" outlineLevel="2" x14ac:dyDescent="0.2">
      <c r="A1178" t="s">
        <v>220</v>
      </c>
      <c r="B1178" t="s">
        <v>221</v>
      </c>
      <c r="C1178" t="s">
        <v>4701</v>
      </c>
      <c r="D1178" t="s">
        <v>67</v>
      </c>
      <c r="E1178" t="s">
        <v>290</v>
      </c>
      <c r="F1178" t="s">
        <v>10323</v>
      </c>
      <c r="G1178" t="s">
        <v>244</v>
      </c>
      <c r="H1178" t="s">
        <v>4612</v>
      </c>
      <c r="I1178" t="s">
        <v>4677</v>
      </c>
      <c r="J1178" t="s">
        <v>4702</v>
      </c>
      <c r="K1178" t="s">
        <v>4703</v>
      </c>
      <c r="L1178" t="str">
        <f t="shared" si="18"/>
        <v>Yes</v>
      </c>
    </row>
    <row r="1179" spans="1:12" outlineLevel="2" x14ac:dyDescent="0.2">
      <c r="A1179" t="s">
        <v>220</v>
      </c>
      <c r="B1179" t="s">
        <v>221</v>
      </c>
      <c r="C1179" t="s">
        <v>4704</v>
      </c>
      <c r="D1179" t="s">
        <v>67</v>
      </c>
      <c r="E1179" t="s">
        <v>290</v>
      </c>
      <c r="F1179" t="s">
        <v>10323</v>
      </c>
      <c r="G1179" t="s">
        <v>244</v>
      </c>
      <c r="H1179" t="s">
        <v>4612</v>
      </c>
      <c r="I1179" t="s">
        <v>4677</v>
      </c>
      <c r="J1179" t="s">
        <v>4705</v>
      </c>
      <c r="K1179" t="s">
        <v>4706</v>
      </c>
      <c r="L1179" t="str">
        <f t="shared" si="18"/>
        <v>Yes</v>
      </c>
    </row>
    <row r="1180" spans="1:12" outlineLevel="2" x14ac:dyDescent="0.2">
      <c r="A1180" t="s">
        <v>220</v>
      </c>
      <c r="B1180" t="s">
        <v>221</v>
      </c>
      <c r="C1180" t="s">
        <v>4707</v>
      </c>
      <c r="D1180" t="s">
        <v>67</v>
      </c>
      <c r="E1180" t="s">
        <v>290</v>
      </c>
      <c r="F1180" t="s">
        <v>10323</v>
      </c>
      <c r="G1180" t="s">
        <v>244</v>
      </c>
      <c r="H1180" t="s">
        <v>4612</v>
      </c>
      <c r="I1180" t="s">
        <v>4677</v>
      </c>
      <c r="J1180" t="s">
        <v>4708</v>
      </c>
      <c r="K1180" t="s">
        <v>4709</v>
      </c>
      <c r="L1180" t="str">
        <f t="shared" si="18"/>
        <v>Yes</v>
      </c>
    </row>
    <row r="1181" spans="1:12" outlineLevel="2" x14ac:dyDescent="0.2">
      <c r="A1181" t="s">
        <v>220</v>
      </c>
      <c r="B1181" t="s">
        <v>221</v>
      </c>
      <c r="C1181" t="s">
        <v>4710</v>
      </c>
      <c r="D1181" t="s">
        <v>67</v>
      </c>
      <c r="E1181" t="s">
        <v>290</v>
      </c>
      <c r="F1181" t="s">
        <v>10323</v>
      </c>
      <c r="G1181" t="s">
        <v>244</v>
      </c>
      <c r="H1181" t="s">
        <v>4612</v>
      </c>
      <c r="I1181" t="s">
        <v>4677</v>
      </c>
      <c r="J1181" t="s">
        <v>4711</v>
      </c>
      <c r="K1181" t="s">
        <v>4712</v>
      </c>
      <c r="L1181" t="str">
        <f t="shared" si="18"/>
        <v>Yes</v>
      </c>
    </row>
    <row r="1182" spans="1:12" outlineLevel="2" x14ac:dyDescent="0.2">
      <c r="A1182" t="s">
        <v>220</v>
      </c>
      <c r="B1182" t="s">
        <v>221</v>
      </c>
      <c r="C1182" t="s">
        <v>4713</v>
      </c>
      <c r="D1182" t="s">
        <v>67</v>
      </c>
      <c r="E1182" t="s">
        <v>290</v>
      </c>
      <c r="F1182" t="s">
        <v>10323</v>
      </c>
      <c r="G1182" t="s">
        <v>246</v>
      </c>
      <c r="H1182" t="s">
        <v>4605</v>
      </c>
      <c r="I1182" t="s">
        <v>4714</v>
      </c>
      <c r="J1182" t="s">
        <v>8</v>
      </c>
      <c r="K1182" t="s">
        <v>4715</v>
      </c>
      <c r="L1182" t="str">
        <f t="shared" si="18"/>
        <v>Yes</v>
      </c>
    </row>
    <row r="1183" spans="1:12" outlineLevel="2" x14ac:dyDescent="0.2">
      <c r="A1183" t="s">
        <v>220</v>
      </c>
      <c r="B1183" t="s">
        <v>221</v>
      </c>
      <c r="C1183" t="s">
        <v>4719</v>
      </c>
      <c r="D1183" t="s">
        <v>67</v>
      </c>
      <c r="E1183" t="s">
        <v>290</v>
      </c>
      <c r="F1183" t="s">
        <v>10323</v>
      </c>
      <c r="G1183" t="s">
        <v>244</v>
      </c>
      <c r="H1183" t="s">
        <v>4612</v>
      </c>
      <c r="I1183" t="s">
        <v>4720</v>
      </c>
      <c r="J1183" t="s">
        <v>4721</v>
      </c>
      <c r="K1183" t="s">
        <v>4722</v>
      </c>
      <c r="L1183" t="str">
        <f t="shared" ref="L1183:L1214" si="19">IF(B1183&lt;&gt;"",IF(COUNTBLANK(H1183:I1183)=0, IF(SUMPRODUCT(COUNTIF(H1183:I1183,KeywordsForIncomplete))&gt;0, "No", "Yes"),"No"),"")</f>
        <v>Yes</v>
      </c>
    </row>
    <row r="1184" spans="1:12" outlineLevel="2" x14ac:dyDescent="0.2">
      <c r="A1184" t="s">
        <v>220</v>
      </c>
      <c r="B1184" t="s">
        <v>221</v>
      </c>
      <c r="C1184" t="s">
        <v>4723</v>
      </c>
      <c r="D1184" t="s">
        <v>67</v>
      </c>
      <c r="E1184" t="s">
        <v>290</v>
      </c>
      <c r="F1184" t="s">
        <v>10323</v>
      </c>
      <c r="G1184" t="s">
        <v>244</v>
      </c>
      <c r="H1184" t="s">
        <v>4612</v>
      </c>
      <c r="I1184" t="s">
        <v>4720</v>
      </c>
      <c r="J1184" t="s">
        <v>4724</v>
      </c>
      <c r="K1184" t="s">
        <v>4725</v>
      </c>
      <c r="L1184" t="str">
        <f t="shared" si="19"/>
        <v>Yes</v>
      </c>
    </row>
    <row r="1185" spans="1:12" outlineLevel="2" x14ac:dyDescent="0.2">
      <c r="A1185" t="s">
        <v>220</v>
      </c>
      <c r="B1185" t="s">
        <v>221</v>
      </c>
      <c r="C1185" t="s">
        <v>4726</v>
      </c>
      <c r="D1185" t="s">
        <v>67</v>
      </c>
      <c r="E1185" t="s">
        <v>290</v>
      </c>
      <c r="F1185" t="s">
        <v>10323</v>
      </c>
      <c r="G1185" t="s">
        <v>244</v>
      </c>
      <c r="H1185" t="s">
        <v>4612</v>
      </c>
      <c r="I1185" t="s">
        <v>4720</v>
      </c>
      <c r="J1185" t="s">
        <v>4727</v>
      </c>
      <c r="K1185" t="s">
        <v>4728</v>
      </c>
      <c r="L1185" t="str">
        <f t="shared" si="19"/>
        <v>Yes</v>
      </c>
    </row>
    <row r="1186" spans="1:12" outlineLevel="2" x14ac:dyDescent="0.2">
      <c r="A1186" t="s">
        <v>220</v>
      </c>
      <c r="B1186" t="s">
        <v>221</v>
      </c>
      <c r="C1186" t="s">
        <v>4729</v>
      </c>
      <c r="D1186" t="s">
        <v>67</v>
      </c>
      <c r="E1186" t="s">
        <v>290</v>
      </c>
      <c r="F1186" t="s">
        <v>10323</v>
      </c>
      <c r="G1186" t="s">
        <v>244</v>
      </c>
      <c r="H1186" t="s">
        <v>4612</v>
      </c>
      <c r="I1186" t="s">
        <v>4720</v>
      </c>
      <c r="J1186" t="s">
        <v>4730</v>
      </c>
      <c r="K1186" t="s">
        <v>4731</v>
      </c>
      <c r="L1186" t="str">
        <f t="shared" si="19"/>
        <v>Yes</v>
      </c>
    </row>
    <row r="1187" spans="1:12" outlineLevel="2" x14ac:dyDescent="0.2">
      <c r="A1187" t="s">
        <v>220</v>
      </c>
      <c r="B1187" t="s">
        <v>221</v>
      </c>
      <c r="C1187" t="s">
        <v>4732</v>
      </c>
      <c r="D1187" t="s">
        <v>67</v>
      </c>
      <c r="E1187" t="s">
        <v>290</v>
      </c>
      <c r="F1187" t="s">
        <v>10323</v>
      </c>
      <c r="G1187" t="s">
        <v>244</v>
      </c>
      <c r="H1187" t="s">
        <v>4612</v>
      </c>
      <c r="I1187" t="s">
        <v>4720</v>
      </c>
      <c r="J1187" t="s">
        <v>4733</v>
      </c>
      <c r="K1187" t="s">
        <v>4734</v>
      </c>
      <c r="L1187" t="str">
        <f t="shared" si="19"/>
        <v>Yes</v>
      </c>
    </row>
    <row r="1188" spans="1:12" outlineLevel="2" x14ac:dyDescent="0.2">
      <c r="A1188" t="s">
        <v>220</v>
      </c>
      <c r="B1188" t="s">
        <v>221</v>
      </c>
      <c r="C1188" t="s">
        <v>4735</v>
      </c>
      <c r="D1188" t="s">
        <v>67</v>
      </c>
      <c r="E1188" t="s">
        <v>290</v>
      </c>
      <c r="F1188" t="s">
        <v>10323</v>
      </c>
      <c r="G1188" t="s">
        <v>244</v>
      </c>
      <c r="H1188" t="s">
        <v>4612</v>
      </c>
      <c r="I1188" t="s">
        <v>4720</v>
      </c>
      <c r="J1188" t="s">
        <v>4736</v>
      </c>
      <c r="K1188" t="s">
        <v>4737</v>
      </c>
      <c r="L1188" t="str">
        <f t="shared" si="19"/>
        <v>Yes</v>
      </c>
    </row>
    <row r="1189" spans="1:12" outlineLevel="2" x14ac:dyDescent="0.2">
      <c r="A1189" t="s">
        <v>220</v>
      </c>
      <c r="B1189" t="s">
        <v>221</v>
      </c>
      <c r="C1189" t="s">
        <v>4738</v>
      </c>
      <c r="D1189" t="s">
        <v>67</v>
      </c>
      <c r="E1189" t="s">
        <v>290</v>
      </c>
      <c r="F1189" t="s">
        <v>10323</v>
      </c>
      <c r="G1189" t="s">
        <v>244</v>
      </c>
      <c r="H1189" t="s">
        <v>4612</v>
      </c>
      <c r="I1189" t="s">
        <v>4720</v>
      </c>
      <c r="J1189" t="s">
        <v>4739</v>
      </c>
      <c r="K1189" t="s">
        <v>4740</v>
      </c>
      <c r="L1189" t="str">
        <f t="shared" si="19"/>
        <v>Yes</v>
      </c>
    </row>
    <row r="1190" spans="1:12" outlineLevel="2" x14ac:dyDescent="0.2">
      <c r="A1190" t="s">
        <v>220</v>
      </c>
      <c r="B1190" t="s">
        <v>221</v>
      </c>
      <c r="C1190" t="s">
        <v>4741</v>
      </c>
      <c r="D1190" t="s">
        <v>67</v>
      </c>
      <c r="E1190" t="s">
        <v>290</v>
      </c>
      <c r="F1190" t="s">
        <v>10323</v>
      </c>
      <c r="G1190" t="s">
        <v>244</v>
      </c>
      <c r="H1190" t="s">
        <v>4612</v>
      </c>
      <c r="I1190" t="s">
        <v>4720</v>
      </c>
      <c r="J1190" t="s">
        <v>4742</v>
      </c>
      <c r="K1190" t="s">
        <v>4743</v>
      </c>
      <c r="L1190" t="str">
        <f t="shared" si="19"/>
        <v>Yes</v>
      </c>
    </row>
    <row r="1191" spans="1:12" outlineLevel="2" x14ac:dyDescent="0.2">
      <c r="A1191" t="s">
        <v>220</v>
      </c>
      <c r="B1191" t="s">
        <v>221</v>
      </c>
      <c r="C1191" t="s">
        <v>4744</v>
      </c>
      <c r="D1191" t="s">
        <v>67</v>
      </c>
      <c r="E1191" t="s">
        <v>290</v>
      </c>
      <c r="F1191" t="s">
        <v>10323</v>
      </c>
      <c r="G1191" t="s">
        <v>244</v>
      </c>
      <c r="H1191" t="s">
        <v>4612</v>
      </c>
      <c r="I1191" t="s">
        <v>4720</v>
      </c>
      <c r="J1191" t="s">
        <v>4745</v>
      </c>
      <c r="K1191" t="s">
        <v>4746</v>
      </c>
      <c r="L1191" t="str">
        <f t="shared" si="19"/>
        <v>Yes</v>
      </c>
    </row>
    <row r="1192" spans="1:12" outlineLevel="2" x14ac:dyDescent="0.2">
      <c r="A1192" t="s">
        <v>220</v>
      </c>
      <c r="B1192" t="s">
        <v>221</v>
      </c>
      <c r="C1192" t="s">
        <v>4747</v>
      </c>
      <c r="D1192" t="s">
        <v>67</v>
      </c>
      <c r="E1192" t="s">
        <v>290</v>
      </c>
      <c r="F1192" t="s">
        <v>10323</v>
      </c>
      <c r="G1192" t="s">
        <v>244</v>
      </c>
      <c r="H1192" t="s">
        <v>4612</v>
      </c>
      <c r="I1192" t="s">
        <v>4720</v>
      </c>
      <c r="J1192" t="s">
        <v>4748</v>
      </c>
      <c r="K1192" t="s">
        <v>4749</v>
      </c>
      <c r="L1192" t="str">
        <f t="shared" si="19"/>
        <v>Yes</v>
      </c>
    </row>
    <row r="1193" spans="1:12" outlineLevel="2" x14ac:dyDescent="0.2">
      <c r="A1193" t="s">
        <v>220</v>
      </c>
      <c r="B1193" t="s">
        <v>221</v>
      </c>
      <c r="C1193" t="s">
        <v>4754</v>
      </c>
      <c r="D1193" t="s">
        <v>67</v>
      </c>
      <c r="E1193" t="s">
        <v>290</v>
      </c>
      <c r="F1193" t="s">
        <v>10323</v>
      </c>
      <c r="G1193" t="s">
        <v>246</v>
      </c>
      <c r="H1193" t="s">
        <v>4755</v>
      </c>
      <c r="I1193" t="s">
        <v>4756</v>
      </c>
      <c r="J1193" t="s">
        <v>8</v>
      </c>
      <c r="K1193" t="s">
        <v>4757</v>
      </c>
      <c r="L1193" t="str">
        <f t="shared" si="19"/>
        <v>Yes</v>
      </c>
    </row>
    <row r="1194" spans="1:12" outlineLevel="2" x14ac:dyDescent="0.2">
      <c r="A1194" t="s">
        <v>220</v>
      </c>
      <c r="B1194" t="s">
        <v>221</v>
      </c>
      <c r="C1194" t="s">
        <v>4761</v>
      </c>
      <c r="D1194" t="s">
        <v>67</v>
      </c>
      <c r="E1194" t="s">
        <v>290</v>
      </c>
      <c r="F1194" t="s">
        <v>10323</v>
      </c>
      <c r="G1194" t="s">
        <v>246</v>
      </c>
      <c r="H1194" t="s">
        <v>4612</v>
      </c>
      <c r="I1194" t="s">
        <v>4677</v>
      </c>
      <c r="J1194" t="s">
        <v>4762</v>
      </c>
      <c r="K1194" t="s">
        <v>4763</v>
      </c>
      <c r="L1194" t="str">
        <f t="shared" si="19"/>
        <v>Yes</v>
      </c>
    </row>
    <row r="1195" spans="1:12" outlineLevel="2" x14ac:dyDescent="0.2">
      <c r="A1195" t="s">
        <v>220</v>
      </c>
      <c r="B1195" t="s">
        <v>221</v>
      </c>
      <c r="C1195" t="s">
        <v>4764</v>
      </c>
      <c r="D1195" t="s">
        <v>67</v>
      </c>
      <c r="E1195" t="s">
        <v>290</v>
      </c>
      <c r="F1195" t="s">
        <v>10323</v>
      </c>
      <c r="G1195" t="s">
        <v>246</v>
      </c>
      <c r="H1195" t="s">
        <v>4612</v>
      </c>
      <c r="I1195" t="s">
        <v>4720</v>
      </c>
      <c r="J1195" t="s">
        <v>4765</v>
      </c>
      <c r="K1195" t="s">
        <v>4766</v>
      </c>
      <c r="L1195" t="str">
        <f t="shared" si="19"/>
        <v>Yes</v>
      </c>
    </row>
    <row r="1196" spans="1:12" outlineLevel="2" x14ac:dyDescent="0.2">
      <c r="A1196" t="s">
        <v>220</v>
      </c>
      <c r="B1196" t="s">
        <v>221</v>
      </c>
      <c r="C1196" t="s">
        <v>4767</v>
      </c>
      <c r="D1196" t="s">
        <v>67</v>
      </c>
      <c r="E1196" t="s">
        <v>290</v>
      </c>
      <c r="F1196" t="s">
        <v>10325</v>
      </c>
      <c r="G1196" t="s">
        <v>246</v>
      </c>
      <c r="H1196" t="s">
        <v>8</v>
      </c>
      <c r="I1196" t="s">
        <v>8</v>
      </c>
      <c r="J1196" t="s">
        <v>8</v>
      </c>
      <c r="K1196" t="s">
        <v>8</v>
      </c>
      <c r="L1196" t="str">
        <f t="shared" si="19"/>
        <v>No</v>
      </c>
    </row>
    <row r="1197" spans="1:12" outlineLevel="2" x14ac:dyDescent="0.2">
      <c r="A1197" t="s">
        <v>220</v>
      </c>
      <c r="B1197" t="s">
        <v>221</v>
      </c>
      <c r="C1197" t="s">
        <v>4769</v>
      </c>
      <c r="D1197" t="s">
        <v>67</v>
      </c>
      <c r="E1197" t="s">
        <v>290</v>
      </c>
      <c r="F1197" t="s">
        <v>10325</v>
      </c>
      <c r="G1197" t="s">
        <v>246</v>
      </c>
      <c r="H1197" t="s">
        <v>8</v>
      </c>
      <c r="I1197" t="s">
        <v>8</v>
      </c>
      <c r="J1197" t="s">
        <v>8</v>
      </c>
      <c r="K1197" t="s">
        <v>8</v>
      </c>
      <c r="L1197" t="str">
        <f t="shared" si="19"/>
        <v>No</v>
      </c>
    </row>
    <row r="1198" spans="1:12" outlineLevel="2" x14ac:dyDescent="0.2">
      <c r="A1198" t="s">
        <v>220</v>
      </c>
      <c r="B1198" t="s">
        <v>221</v>
      </c>
      <c r="C1198" t="s">
        <v>4771</v>
      </c>
      <c r="D1198" t="s">
        <v>67</v>
      </c>
      <c r="E1198" t="s">
        <v>290</v>
      </c>
      <c r="F1198" t="s">
        <v>10325</v>
      </c>
      <c r="G1198" t="s">
        <v>246</v>
      </c>
      <c r="H1198" t="s">
        <v>4772</v>
      </c>
      <c r="I1198" t="s">
        <v>4773</v>
      </c>
      <c r="J1198" t="s">
        <v>4774</v>
      </c>
      <c r="K1198" t="s">
        <v>4775</v>
      </c>
      <c r="L1198" t="str">
        <f t="shared" si="19"/>
        <v>Yes</v>
      </c>
    </row>
    <row r="1199" spans="1:12" outlineLevel="2" x14ac:dyDescent="0.2">
      <c r="A1199" t="s">
        <v>220</v>
      </c>
      <c r="B1199" t="s">
        <v>221</v>
      </c>
      <c r="C1199" t="s">
        <v>4776</v>
      </c>
      <c r="D1199" t="s">
        <v>67</v>
      </c>
      <c r="E1199" t="s">
        <v>290</v>
      </c>
      <c r="F1199" t="s">
        <v>10325</v>
      </c>
      <c r="G1199" t="s">
        <v>246</v>
      </c>
      <c r="H1199" t="s">
        <v>4772</v>
      </c>
      <c r="I1199" t="s">
        <v>4382</v>
      </c>
      <c r="J1199" t="s">
        <v>4777</v>
      </c>
      <c r="K1199" t="s">
        <v>4778</v>
      </c>
      <c r="L1199" t="str">
        <f t="shared" si="19"/>
        <v>Yes</v>
      </c>
    </row>
    <row r="1200" spans="1:12" outlineLevel="2" x14ac:dyDescent="0.2">
      <c r="A1200" t="s">
        <v>220</v>
      </c>
      <c r="B1200" t="s">
        <v>221</v>
      </c>
      <c r="C1200" t="s">
        <v>4804</v>
      </c>
      <c r="D1200" t="s">
        <v>17</v>
      </c>
      <c r="E1200" t="s">
        <v>84</v>
      </c>
      <c r="F1200" t="s">
        <v>10323</v>
      </c>
      <c r="G1200" t="s">
        <v>85</v>
      </c>
      <c r="H1200" t="s">
        <v>4805</v>
      </c>
      <c r="I1200" t="s">
        <v>4806</v>
      </c>
      <c r="J1200" t="s">
        <v>4807</v>
      </c>
      <c r="K1200" t="s">
        <v>4808</v>
      </c>
      <c r="L1200" t="str">
        <f t="shared" si="19"/>
        <v>Yes</v>
      </c>
    </row>
    <row r="1201" spans="1:12" outlineLevel="2" x14ac:dyDescent="0.2">
      <c r="A1201" t="s">
        <v>220</v>
      </c>
      <c r="B1201" t="s">
        <v>221</v>
      </c>
      <c r="C1201" t="s">
        <v>4809</v>
      </c>
      <c r="D1201" t="s">
        <v>17</v>
      </c>
      <c r="E1201" t="s">
        <v>84</v>
      </c>
      <c r="F1201" t="s">
        <v>10323</v>
      </c>
      <c r="G1201" t="s">
        <v>85</v>
      </c>
      <c r="H1201" t="s">
        <v>4810</v>
      </c>
      <c r="I1201" t="s">
        <v>4811</v>
      </c>
      <c r="J1201" t="s">
        <v>4812</v>
      </c>
      <c r="K1201" t="s">
        <v>4813</v>
      </c>
      <c r="L1201" t="str">
        <f t="shared" si="19"/>
        <v>Yes</v>
      </c>
    </row>
    <row r="1202" spans="1:12" outlineLevel="2" x14ac:dyDescent="0.2">
      <c r="A1202" t="s">
        <v>220</v>
      </c>
      <c r="B1202" t="s">
        <v>221</v>
      </c>
      <c r="C1202" t="s">
        <v>9153</v>
      </c>
      <c r="D1202" t="s">
        <v>17</v>
      </c>
      <c r="E1202" t="s">
        <v>84</v>
      </c>
      <c r="F1202" t="s">
        <v>10325</v>
      </c>
      <c r="G1202" t="s">
        <v>115</v>
      </c>
      <c r="H1202" t="s">
        <v>9154</v>
      </c>
      <c r="I1202" t="s">
        <v>9155</v>
      </c>
      <c r="J1202" t="s">
        <v>9156</v>
      </c>
      <c r="K1202" s="1">
        <v>192168240251</v>
      </c>
      <c r="L1202" t="str">
        <f t="shared" si="19"/>
        <v>Yes</v>
      </c>
    </row>
    <row r="1203" spans="1:12" outlineLevel="2" x14ac:dyDescent="0.2">
      <c r="A1203" t="s">
        <v>220</v>
      </c>
      <c r="B1203" t="s">
        <v>221</v>
      </c>
      <c r="C1203" t="s">
        <v>10055</v>
      </c>
      <c r="D1203" t="s">
        <v>17</v>
      </c>
      <c r="E1203" t="s">
        <v>84</v>
      </c>
      <c r="F1203" t="s">
        <v>10325</v>
      </c>
      <c r="G1203" t="s">
        <v>85</v>
      </c>
      <c r="H1203" t="s">
        <v>9154</v>
      </c>
      <c r="I1203" t="s">
        <v>10056</v>
      </c>
      <c r="J1203" t="s">
        <v>10057</v>
      </c>
      <c r="K1203" s="1">
        <v>192168240246</v>
      </c>
      <c r="L1203" t="str">
        <f t="shared" si="19"/>
        <v>Yes</v>
      </c>
    </row>
    <row r="1204" spans="1:12" outlineLevel="2" x14ac:dyDescent="0.2">
      <c r="A1204" t="s">
        <v>220</v>
      </c>
      <c r="B1204" t="s">
        <v>4374</v>
      </c>
      <c r="C1204" t="s">
        <v>4373</v>
      </c>
      <c r="D1204" t="s">
        <v>67</v>
      </c>
      <c r="E1204" t="s">
        <v>276</v>
      </c>
      <c r="F1204" t="s">
        <v>10323</v>
      </c>
      <c r="G1204" t="s">
        <v>1347</v>
      </c>
      <c r="H1204" t="s">
        <v>4371</v>
      </c>
      <c r="I1204" t="s">
        <v>8</v>
      </c>
      <c r="J1204" t="s">
        <v>8</v>
      </c>
      <c r="K1204" t="s">
        <v>4375</v>
      </c>
      <c r="L1204" t="str">
        <f t="shared" si="19"/>
        <v>No</v>
      </c>
    </row>
    <row r="1205" spans="1:12" outlineLevel="2" x14ac:dyDescent="0.2">
      <c r="A1205" t="s">
        <v>220</v>
      </c>
      <c r="B1205" t="s">
        <v>4374</v>
      </c>
      <c r="C1205" t="s">
        <v>4384</v>
      </c>
      <c r="D1205" t="s">
        <v>67</v>
      </c>
      <c r="E1205" t="s">
        <v>67</v>
      </c>
      <c r="F1205" t="s">
        <v>10323</v>
      </c>
      <c r="G1205" t="s">
        <v>244</v>
      </c>
      <c r="H1205" t="s">
        <v>4379</v>
      </c>
      <c r="I1205" t="s">
        <v>4385</v>
      </c>
      <c r="J1205" t="s">
        <v>8</v>
      </c>
      <c r="K1205" t="s">
        <v>4386</v>
      </c>
      <c r="L1205" t="str">
        <f t="shared" si="19"/>
        <v>Yes</v>
      </c>
    </row>
    <row r="1206" spans="1:12" outlineLevel="2" x14ac:dyDescent="0.2">
      <c r="A1206" t="s">
        <v>220</v>
      </c>
      <c r="B1206" t="s">
        <v>4374</v>
      </c>
      <c r="C1206" t="s">
        <v>4387</v>
      </c>
      <c r="D1206" t="s">
        <v>67</v>
      </c>
      <c r="E1206" t="s">
        <v>67</v>
      </c>
      <c r="F1206" t="s">
        <v>10323</v>
      </c>
      <c r="G1206" t="s">
        <v>244</v>
      </c>
      <c r="H1206" t="s">
        <v>4379</v>
      </c>
      <c r="I1206" t="s">
        <v>4388</v>
      </c>
      <c r="J1206" t="s">
        <v>8</v>
      </c>
      <c r="K1206" t="s">
        <v>4389</v>
      </c>
      <c r="L1206" t="str">
        <f t="shared" si="19"/>
        <v>Yes</v>
      </c>
    </row>
    <row r="1207" spans="1:12" outlineLevel="2" x14ac:dyDescent="0.2">
      <c r="A1207" t="s">
        <v>220</v>
      </c>
      <c r="B1207" t="s">
        <v>4374</v>
      </c>
      <c r="C1207" t="s">
        <v>4393</v>
      </c>
      <c r="D1207" t="s">
        <v>67</v>
      </c>
      <c r="E1207" t="s">
        <v>67</v>
      </c>
      <c r="F1207" t="s">
        <v>10323</v>
      </c>
      <c r="G1207" t="s">
        <v>244</v>
      </c>
      <c r="H1207" t="s">
        <v>4379</v>
      </c>
      <c r="I1207" t="s">
        <v>4394</v>
      </c>
      <c r="J1207" t="s">
        <v>8</v>
      </c>
      <c r="K1207" t="s">
        <v>4395</v>
      </c>
      <c r="L1207" t="str">
        <f t="shared" si="19"/>
        <v>Yes</v>
      </c>
    </row>
    <row r="1208" spans="1:12" outlineLevel="2" x14ac:dyDescent="0.2">
      <c r="A1208" t="s">
        <v>220</v>
      </c>
      <c r="B1208" t="s">
        <v>4374</v>
      </c>
      <c r="C1208" t="s">
        <v>4397</v>
      </c>
      <c r="D1208" t="s">
        <v>17</v>
      </c>
      <c r="E1208" t="s">
        <v>18</v>
      </c>
      <c r="F1208" t="s">
        <v>10323</v>
      </c>
      <c r="G1208" t="s">
        <v>19</v>
      </c>
      <c r="H1208" t="s">
        <v>8</v>
      </c>
      <c r="I1208" t="s">
        <v>8</v>
      </c>
      <c r="J1208" t="s">
        <v>8</v>
      </c>
      <c r="K1208" t="s">
        <v>8</v>
      </c>
      <c r="L1208" t="str">
        <f t="shared" si="19"/>
        <v>No</v>
      </c>
    </row>
    <row r="1209" spans="1:12" outlineLevel="2" x14ac:dyDescent="0.2">
      <c r="A1209" t="s">
        <v>220</v>
      </c>
      <c r="B1209" t="s">
        <v>4374</v>
      </c>
      <c r="C1209" t="s">
        <v>4399</v>
      </c>
      <c r="D1209" t="s">
        <v>17</v>
      </c>
      <c r="E1209" t="s">
        <v>18</v>
      </c>
      <c r="F1209" t="s">
        <v>10323</v>
      </c>
      <c r="G1209" t="s">
        <v>19</v>
      </c>
      <c r="H1209" t="s">
        <v>8</v>
      </c>
      <c r="I1209" t="s">
        <v>8</v>
      </c>
      <c r="J1209" t="s">
        <v>8</v>
      </c>
      <c r="K1209" t="s">
        <v>8</v>
      </c>
      <c r="L1209" t="str">
        <f t="shared" si="19"/>
        <v>No</v>
      </c>
    </row>
    <row r="1210" spans="1:12" outlineLevel="2" x14ac:dyDescent="0.2">
      <c r="A1210" t="s">
        <v>220</v>
      </c>
      <c r="B1210" t="s">
        <v>4374</v>
      </c>
      <c r="C1210" t="s">
        <v>4400</v>
      </c>
      <c r="D1210" t="s">
        <v>17</v>
      </c>
      <c r="E1210" t="s">
        <v>1396</v>
      </c>
      <c r="F1210" t="s">
        <v>10323</v>
      </c>
      <c r="G1210" t="s">
        <v>19</v>
      </c>
      <c r="H1210" t="s">
        <v>4401</v>
      </c>
      <c r="I1210" t="s">
        <v>8</v>
      </c>
      <c r="J1210" t="s">
        <v>283</v>
      </c>
      <c r="K1210" t="s">
        <v>4402</v>
      </c>
      <c r="L1210" t="str">
        <f t="shared" si="19"/>
        <v>No</v>
      </c>
    </row>
    <row r="1211" spans="1:12" outlineLevel="2" x14ac:dyDescent="0.2">
      <c r="A1211" t="s">
        <v>220</v>
      </c>
      <c r="B1211" t="s">
        <v>4374</v>
      </c>
      <c r="C1211" t="s">
        <v>4404</v>
      </c>
      <c r="D1211" t="s">
        <v>17</v>
      </c>
      <c r="E1211" t="s">
        <v>1396</v>
      </c>
      <c r="F1211" t="s">
        <v>10323</v>
      </c>
      <c r="G1211" t="s">
        <v>19</v>
      </c>
      <c r="H1211" t="s">
        <v>4405</v>
      </c>
      <c r="I1211" t="s">
        <v>4406</v>
      </c>
      <c r="J1211" t="s">
        <v>8</v>
      </c>
      <c r="K1211" t="s">
        <v>4407</v>
      </c>
      <c r="L1211" t="str">
        <f t="shared" si="19"/>
        <v>Yes</v>
      </c>
    </row>
    <row r="1212" spans="1:12" outlineLevel="2" x14ac:dyDescent="0.2">
      <c r="A1212" t="s">
        <v>220</v>
      </c>
      <c r="B1212" t="s">
        <v>4374</v>
      </c>
      <c r="C1212" t="s">
        <v>4431</v>
      </c>
      <c r="D1212" t="s">
        <v>17</v>
      </c>
      <c r="E1212" t="s">
        <v>22</v>
      </c>
      <c r="F1212" t="s">
        <v>10323</v>
      </c>
      <c r="G1212" t="s">
        <v>19</v>
      </c>
      <c r="H1212" t="s">
        <v>4432</v>
      </c>
      <c r="I1212" t="s">
        <v>4433</v>
      </c>
      <c r="J1212" t="s">
        <v>4434</v>
      </c>
      <c r="K1212" t="s">
        <v>4435</v>
      </c>
      <c r="L1212" t="str">
        <f t="shared" si="19"/>
        <v>Yes</v>
      </c>
    </row>
    <row r="1213" spans="1:12" outlineLevel="2" x14ac:dyDescent="0.2">
      <c r="A1213" t="s">
        <v>220</v>
      </c>
      <c r="B1213" t="s">
        <v>4374</v>
      </c>
      <c r="C1213" t="s">
        <v>4436</v>
      </c>
      <c r="D1213" t="s">
        <v>17</v>
      </c>
      <c r="E1213" t="s">
        <v>22</v>
      </c>
      <c r="F1213" t="s">
        <v>10323</v>
      </c>
      <c r="G1213" t="s">
        <v>19</v>
      </c>
      <c r="H1213" t="s">
        <v>4437</v>
      </c>
      <c r="I1213" t="s">
        <v>8</v>
      </c>
      <c r="J1213" t="s">
        <v>747</v>
      </c>
      <c r="K1213" t="s">
        <v>4438</v>
      </c>
      <c r="L1213" t="str">
        <f t="shared" si="19"/>
        <v>No</v>
      </c>
    </row>
    <row r="1214" spans="1:12" outlineLevel="2" x14ac:dyDescent="0.2">
      <c r="A1214" t="s">
        <v>220</v>
      </c>
      <c r="B1214" t="s">
        <v>4374</v>
      </c>
      <c r="C1214" t="s">
        <v>4453</v>
      </c>
      <c r="D1214" t="s">
        <v>67</v>
      </c>
      <c r="E1214" t="s">
        <v>68</v>
      </c>
      <c r="F1214" t="s">
        <v>10323</v>
      </c>
      <c r="G1214" t="s">
        <v>277</v>
      </c>
      <c r="H1214" t="s">
        <v>4449</v>
      </c>
      <c r="I1214" t="s">
        <v>4454</v>
      </c>
      <c r="J1214" t="s">
        <v>4455</v>
      </c>
      <c r="K1214" t="s">
        <v>4456</v>
      </c>
      <c r="L1214" t="str">
        <f t="shared" si="19"/>
        <v>Yes</v>
      </c>
    </row>
    <row r="1215" spans="1:12" outlineLevel="2" x14ac:dyDescent="0.2">
      <c r="A1215" t="s">
        <v>220</v>
      </c>
      <c r="B1215" t="s">
        <v>4374</v>
      </c>
      <c r="C1215" t="s">
        <v>4463</v>
      </c>
      <c r="D1215" t="s">
        <v>17</v>
      </c>
      <c r="E1215" t="s">
        <v>4459</v>
      </c>
      <c r="F1215" t="s">
        <v>10323</v>
      </c>
      <c r="G1215" t="s">
        <v>4460</v>
      </c>
      <c r="H1215" t="s">
        <v>8</v>
      </c>
      <c r="I1215" t="s">
        <v>8</v>
      </c>
      <c r="J1215" t="s">
        <v>8</v>
      </c>
      <c r="K1215" t="s">
        <v>8</v>
      </c>
      <c r="L1215" t="str">
        <f t="shared" ref="L1215:L1243" si="20">IF(B1215&lt;&gt;"",IF(COUNTBLANK(H1215:I1215)=0, IF(SUMPRODUCT(COUNTIF(H1215:I1215,KeywordsForIncomplete))&gt;0, "No", "Yes"),"No"),"")</f>
        <v>No</v>
      </c>
    </row>
    <row r="1216" spans="1:12" outlineLevel="2" x14ac:dyDescent="0.2">
      <c r="A1216" t="s">
        <v>220</v>
      </c>
      <c r="B1216" t="s">
        <v>4374</v>
      </c>
      <c r="C1216" t="s">
        <v>4468</v>
      </c>
      <c r="D1216" t="s">
        <v>17</v>
      </c>
      <c r="E1216" t="s">
        <v>84</v>
      </c>
      <c r="F1216" t="s">
        <v>10323</v>
      </c>
      <c r="G1216" t="s">
        <v>19</v>
      </c>
      <c r="H1216" t="s">
        <v>8</v>
      </c>
      <c r="I1216" t="s">
        <v>8</v>
      </c>
      <c r="J1216" t="s">
        <v>8</v>
      </c>
      <c r="K1216" t="s">
        <v>8</v>
      </c>
      <c r="L1216" t="str">
        <f t="shared" si="20"/>
        <v>No</v>
      </c>
    </row>
    <row r="1217" spans="1:12" outlineLevel="2" x14ac:dyDescent="0.2">
      <c r="A1217" t="s">
        <v>220</v>
      </c>
      <c r="B1217" t="s">
        <v>4374</v>
      </c>
      <c r="C1217" t="s">
        <v>4480</v>
      </c>
      <c r="D1217" t="s">
        <v>347</v>
      </c>
      <c r="E1217" t="s">
        <v>348</v>
      </c>
      <c r="F1217" t="s">
        <v>10323</v>
      </c>
      <c r="G1217" t="s">
        <v>349</v>
      </c>
      <c r="H1217" t="s">
        <v>4471</v>
      </c>
      <c r="I1217" t="s">
        <v>4481</v>
      </c>
      <c r="J1217" t="s">
        <v>8</v>
      </c>
      <c r="K1217" t="s">
        <v>4474</v>
      </c>
      <c r="L1217" t="str">
        <f t="shared" si="20"/>
        <v>Yes</v>
      </c>
    </row>
    <row r="1218" spans="1:12" outlineLevel="2" x14ac:dyDescent="0.2">
      <c r="A1218" t="s">
        <v>220</v>
      </c>
      <c r="B1218" t="s">
        <v>4374</v>
      </c>
      <c r="C1218" t="s">
        <v>4485</v>
      </c>
      <c r="D1218" t="s">
        <v>347</v>
      </c>
      <c r="E1218" t="s">
        <v>348</v>
      </c>
      <c r="F1218" t="s">
        <v>10323</v>
      </c>
      <c r="G1218" t="s">
        <v>349</v>
      </c>
      <c r="H1218" t="s">
        <v>8</v>
      </c>
      <c r="I1218" t="s">
        <v>8</v>
      </c>
      <c r="J1218" t="s">
        <v>8</v>
      </c>
      <c r="K1218" t="s">
        <v>8</v>
      </c>
      <c r="L1218" t="str">
        <f t="shared" si="20"/>
        <v>No</v>
      </c>
    </row>
    <row r="1219" spans="1:12" outlineLevel="2" x14ac:dyDescent="0.2">
      <c r="A1219" t="s">
        <v>220</v>
      </c>
      <c r="B1219" t="s">
        <v>4374</v>
      </c>
      <c r="C1219" t="s">
        <v>4486</v>
      </c>
      <c r="D1219" t="s">
        <v>347</v>
      </c>
      <c r="E1219" t="s">
        <v>348</v>
      </c>
      <c r="F1219" t="s">
        <v>10323</v>
      </c>
      <c r="G1219" t="s">
        <v>349</v>
      </c>
      <c r="H1219" t="s">
        <v>4476</v>
      </c>
      <c r="I1219" t="s">
        <v>4487</v>
      </c>
      <c r="J1219" t="s">
        <v>8</v>
      </c>
      <c r="K1219" t="s">
        <v>4488</v>
      </c>
      <c r="L1219" t="str">
        <f t="shared" si="20"/>
        <v>Yes</v>
      </c>
    </row>
    <row r="1220" spans="1:12" outlineLevel="2" x14ac:dyDescent="0.2">
      <c r="A1220" t="s">
        <v>220</v>
      </c>
      <c r="B1220" t="s">
        <v>4374</v>
      </c>
      <c r="C1220" t="s">
        <v>4498</v>
      </c>
      <c r="D1220" t="s">
        <v>17</v>
      </c>
      <c r="E1220" t="s">
        <v>22</v>
      </c>
      <c r="F1220" t="s">
        <v>10323</v>
      </c>
      <c r="G1220" t="s">
        <v>19</v>
      </c>
      <c r="H1220" t="s">
        <v>4490</v>
      </c>
      <c r="I1220" t="s">
        <v>4499</v>
      </c>
      <c r="J1220" t="s">
        <v>4500</v>
      </c>
      <c r="K1220" t="s">
        <v>4501</v>
      </c>
      <c r="L1220" t="str">
        <f t="shared" si="20"/>
        <v>Yes</v>
      </c>
    </row>
    <row r="1221" spans="1:12" outlineLevel="2" x14ac:dyDescent="0.2">
      <c r="A1221" t="s">
        <v>220</v>
      </c>
      <c r="B1221" t="s">
        <v>4374</v>
      </c>
      <c r="C1221" t="s">
        <v>4502</v>
      </c>
      <c r="D1221" t="s">
        <v>17</v>
      </c>
      <c r="E1221" t="s">
        <v>22</v>
      </c>
      <c r="F1221" t="s">
        <v>10323</v>
      </c>
      <c r="G1221" t="s">
        <v>19</v>
      </c>
      <c r="H1221" t="s">
        <v>4503</v>
      </c>
      <c r="I1221" t="s">
        <v>4504</v>
      </c>
      <c r="J1221" t="s">
        <v>4505</v>
      </c>
      <c r="K1221" t="s">
        <v>4506</v>
      </c>
      <c r="L1221" t="str">
        <f t="shared" si="20"/>
        <v>Yes</v>
      </c>
    </row>
    <row r="1222" spans="1:12" outlineLevel="2" x14ac:dyDescent="0.2">
      <c r="A1222" t="s">
        <v>220</v>
      </c>
      <c r="B1222" t="s">
        <v>4374</v>
      </c>
      <c r="C1222" t="s">
        <v>4514</v>
      </c>
      <c r="D1222" t="s">
        <v>347</v>
      </c>
      <c r="E1222" t="s">
        <v>276</v>
      </c>
      <c r="F1222" t="s">
        <v>10323</v>
      </c>
      <c r="G1222" t="s">
        <v>349</v>
      </c>
      <c r="H1222" t="s">
        <v>8</v>
      </c>
      <c r="I1222" t="s">
        <v>8</v>
      </c>
      <c r="J1222" t="s">
        <v>8</v>
      </c>
      <c r="K1222" t="s">
        <v>8</v>
      </c>
      <c r="L1222" t="str">
        <f t="shared" si="20"/>
        <v>No</v>
      </c>
    </row>
    <row r="1223" spans="1:12" outlineLevel="2" x14ac:dyDescent="0.2">
      <c r="A1223" t="s">
        <v>220</v>
      </c>
      <c r="B1223" t="s">
        <v>4374</v>
      </c>
      <c r="C1223" t="s">
        <v>4516</v>
      </c>
      <c r="D1223" t="s">
        <v>347</v>
      </c>
      <c r="E1223" t="s">
        <v>276</v>
      </c>
      <c r="F1223" t="s">
        <v>10323</v>
      </c>
      <c r="G1223" t="s">
        <v>349</v>
      </c>
      <c r="H1223" t="s">
        <v>8</v>
      </c>
      <c r="I1223" t="s">
        <v>8</v>
      </c>
      <c r="J1223" t="s">
        <v>8</v>
      </c>
      <c r="K1223" t="s">
        <v>8</v>
      </c>
      <c r="L1223" t="str">
        <f t="shared" si="20"/>
        <v>No</v>
      </c>
    </row>
    <row r="1224" spans="1:12" outlineLevel="2" x14ac:dyDescent="0.2">
      <c r="A1224" t="s">
        <v>220</v>
      </c>
      <c r="B1224" t="s">
        <v>4374</v>
      </c>
      <c r="C1224" t="s">
        <v>4525</v>
      </c>
      <c r="D1224" t="s">
        <v>17</v>
      </c>
      <c r="E1224" t="s">
        <v>22</v>
      </c>
      <c r="F1224" t="s">
        <v>10323</v>
      </c>
      <c r="G1224" t="s">
        <v>19</v>
      </c>
      <c r="H1224" t="s">
        <v>4519</v>
      </c>
      <c r="I1224" t="s">
        <v>4526</v>
      </c>
      <c r="J1224" t="s">
        <v>8</v>
      </c>
      <c r="K1224" t="s">
        <v>4521</v>
      </c>
      <c r="L1224" t="str">
        <f t="shared" si="20"/>
        <v>Yes</v>
      </c>
    </row>
    <row r="1225" spans="1:12" outlineLevel="2" x14ac:dyDescent="0.2">
      <c r="A1225" t="s">
        <v>220</v>
      </c>
      <c r="B1225" t="s">
        <v>4374</v>
      </c>
      <c r="C1225" t="s">
        <v>4527</v>
      </c>
      <c r="D1225" t="s">
        <v>17</v>
      </c>
      <c r="E1225" t="s">
        <v>22</v>
      </c>
      <c r="F1225" t="s">
        <v>10323</v>
      </c>
      <c r="G1225" t="s">
        <v>19</v>
      </c>
      <c r="H1225" t="s">
        <v>4519</v>
      </c>
      <c r="I1225" t="s">
        <v>4528</v>
      </c>
      <c r="J1225" t="s">
        <v>8</v>
      </c>
      <c r="K1225" t="s">
        <v>4521</v>
      </c>
      <c r="L1225" t="str">
        <f t="shared" si="20"/>
        <v>Yes</v>
      </c>
    </row>
    <row r="1226" spans="1:12" outlineLevel="2" x14ac:dyDescent="0.2">
      <c r="A1226" t="s">
        <v>220</v>
      </c>
      <c r="B1226" t="s">
        <v>4374</v>
      </c>
      <c r="C1226" t="s">
        <v>4529</v>
      </c>
      <c r="D1226" t="s">
        <v>17</v>
      </c>
      <c r="E1226" t="s">
        <v>22</v>
      </c>
      <c r="F1226" t="s">
        <v>10323</v>
      </c>
      <c r="G1226" t="s">
        <v>19</v>
      </c>
      <c r="H1226" t="s">
        <v>8</v>
      </c>
      <c r="I1226" t="s">
        <v>8</v>
      </c>
      <c r="J1226" t="s">
        <v>8</v>
      </c>
      <c r="K1226" t="s">
        <v>8</v>
      </c>
      <c r="L1226" t="str">
        <f t="shared" si="20"/>
        <v>No</v>
      </c>
    </row>
    <row r="1227" spans="1:12" outlineLevel="2" x14ac:dyDescent="0.2">
      <c r="A1227" t="s">
        <v>220</v>
      </c>
      <c r="B1227" t="s">
        <v>4374</v>
      </c>
      <c r="C1227" t="s">
        <v>4531</v>
      </c>
      <c r="D1227" t="s">
        <v>17</v>
      </c>
      <c r="E1227" t="s">
        <v>22</v>
      </c>
      <c r="F1227" t="s">
        <v>10323</v>
      </c>
      <c r="G1227" t="s">
        <v>19</v>
      </c>
      <c r="H1227" t="s">
        <v>8</v>
      </c>
      <c r="I1227" t="s">
        <v>8</v>
      </c>
      <c r="J1227" t="s">
        <v>8</v>
      </c>
      <c r="K1227" t="s">
        <v>8</v>
      </c>
      <c r="L1227" t="str">
        <f t="shared" si="20"/>
        <v>No</v>
      </c>
    </row>
    <row r="1228" spans="1:12" outlineLevel="2" x14ac:dyDescent="0.2">
      <c r="A1228" t="s">
        <v>220</v>
      </c>
      <c r="B1228" t="s">
        <v>4374</v>
      </c>
      <c r="C1228" t="s">
        <v>4533</v>
      </c>
      <c r="D1228" t="s">
        <v>17</v>
      </c>
      <c r="E1228" t="s">
        <v>22</v>
      </c>
      <c r="F1228" t="s">
        <v>10323</v>
      </c>
      <c r="G1228" t="s">
        <v>19</v>
      </c>
      <c r="H1228" t="s">
        <v>40</v>
      </c>
      <c r="I1228" t="s">
        <v>8</v>
      </c>
      <c r="J1228" t="s">
        <v>41</v>
      </c>
      <c r="K1228" t="s">
        <v>41</v>
      </c>
      <c r="L1228" t="str">
        <f t="shared" si="20"/>
        <v>No</v>
      </c>
    </row>
    <row r="1229" spans="1:12" outlineLevel="2" x14ac:dyDescent="0.2">
      <c r="A1229" t="s">
        <v>220</v>
      </c>
      <c r="B1229" t="s">
        <v>4374</v>
      </c>
      <c r="C1229" t="s">
        <v>4536</v>
      </c>
      <c r="D1229" t="s">
        <v>17</v>
      </c>
      <c r="E1229" t="s">
        <v>22</v>
      </c>
      <c r="F1229" t="s">
        <v>10323</v>
      </c>
      <c r="G1229" t="s">
        <v>19</v>
      </c>
      <c r="H1229" t="s">
        <v>8</v>
      </c>
      <c r="I1229" t="s">
        <v>8</v>
      </c>
      <c r="J1229" t="s">
        <v>8</v>
      </c>
      <c r="K1229" t="s">
        <v>8</v>
      </c>
      <c r="L1229" t="str">
        <f t="shared" si="20"/>
        <v>No</v>
      </c>
    </row>
    <row r="1230" spans="1:12" outlineLevel="2" x14ac:dyDescent="0.2">
      <c r="A1230" t="s">
        <v>220</v>
      </c>
      <c r="B1230" t="s">
        <v>4374</v>
      </c>
      <c r="C1230" t="s">
        <v>4537</v>
      </c>
      <c r="D1230" t="s">
        <v>17</v>
      </c>
      <c r="E1230" t="s">
        <v>22</v>
      </c>
      <c r="F1230" t="s">
        <v>10323</v>
      </c>
      <c r="G1230" t="s">
        <v>19</v>
      </c>
      <c r="H1230" t="s">
        <v>8</v>
      </c>
      <c r="I1230" t="s">
        <v>8</v>
      </c>
      <c r="J1230" t="s">
        <v>8</v>
      </c>
      <c r="K1230" t="s">
        <v>8</v>
      </c>
      <c r="L1230" t="str">
        <f t="shared" si="20"/>
        <v>No</v>
      </c>
    </row>
    <row r="1231" spans="1:12" outlineLevel="2" x14ac:dyDescent="0.2">
      <c r="A1231" t="s">
        <v>220</v>
      </c>
      <c r="B1231" t="s">
        <v>4374</v>
      </c>
      <c r="C1231" t="s">
        <v>4572</v>
      </c>
      <c r="D1231" t="s">
        <v>347</v>
      </c>
      <c r="E1231" t="s">
        <v>1373</v>
      </c>
      <c r="F1231" t="s">
        <v>10323</v>
      </c>
      <c r="G1231" t="s">
        <v>349</v>
      </c>
      <c r="H1231" t="s">
        <v>4546</v>
      </c>
      <c r="I1231" t="s">
        <v>8</v>
      </c>
      <c r="J1231" t="s">
        <v>283</v>
      </c>
      <c r="K1231" t="s">
        <v>4573</v>
      </c>
      <c r="L1231" t="str">
        <f t="shared" si="20"/>
        <v>No</v>
      </c>
    </row>
    <row r="1232" spans="1:12" outlineLevel="2" x14ac:dyDescent="0.2">
      <c r="A1232" t="s">
        <v>220</v>
      </c>
      <c r="B1232" t="s">
        <v>4374</v>
      </c>
      <c r="C1232" t="s">
        <v>4574</v>
      </c>
      <c r="D1232" t="s">
        <v>347</v>
      </c>
      <c r="E1232" t="s">
        <v>1373</v>
      </c>
      <c r="F1232" t="s">
        <v>10323</v>
      </c>
      <c r="G1232" t="s">
        <v>349</v>
      </c>
      <c r="H1232" t="s">
        <v>4546</v>
      </c>
      <c r="I1232" t="s">
        <v>8</v>
      </c>
      <c r="J1232" t="s">
        <v>283</v>
      </c>
      <c r="K1232" t="s">
        <v>4575</v>
      </c>
      <c r="L1232" t="str">
        <f t="shared" si="20"/>
        <v>No</v>
      </c>
    </row>
    <row r="1233" spans="1:12" outlineLevel="2" x14ac:dyDescent="0.2">
      <c r="A1233" t="s">
        <v>220</v>
      </c>
      <c r="B1233" t="s">
        <v>4374</v>
      </c>
      <c r="C1233" t="s">
        <v>4599</v>
      </c>
      <c r="D1233" t="s">
        <v>347</v>
      </c>
      <c r="E1233" t="s">
        <v>1373</v>
      </c>
      <c r="F1233" t="s">
        <v>10323</v>
      </c>
      <c r="G1233" t="s">
        <v>349</v>
      </c>
      <c r="H1233" t="s">
        <v>4593</v>
      </c>
      <c r="I1233" t="s">
        <v>4600</v>
      </c>
      <c r="J1233" t="s">
        <v>8</v>
      </c>
      <c r="K1233" t="s">
        <v>4595</v>
      </c>
      <c r="L1233" t="str">
        <f t="shared" si="20"/>
        <v>Yes</v>
      </c>
    </row>
    <row r="1234" spans="1:12" outlineLevel="2" x14ac:dyDescent="0.2">
      <c r="A1234" t="s">
        <v>220</v>
      </c>
      <c r="B1234" t="s">
        <v>4374</v>
      </c>
      <c r="C1234" t="s">
        <v>4601</v>
      </c>
      <c r="D1234" t="s">
        <v>347</v>
      </c>
      <c r="E1234" t="s">
        <v>1373</v>
      </c>
      <c r="F1234" t="s">
        <v>10323</v>
      </c>
      <c r="G1234" t="s">
        <v>349</v>
      </c>
      <c r="H1234" t="s">
        <v>4593</v>
      </c>
      <c r="I1234" t="s">
        <v>4602</v>
      </c>
      <c r="J1234" t="s">
        <v>8</v>
      </c>
      <c r="K1234" t="s">
        <v>4603</v>
      </c>
      <c r="L1234" t="str">
        <f t="shared" si="20"/>
        <v>Yes</v>
      </c>
    </row>
    <row r="1235" spans="1:12" outlineLevel="2" x14ac:dyDescent="0.2">
      <c r="A1235" t="s">
        <v>220</v>
      </c>
      <c r="B1235" t="s">
        <v>4374</v>
      </c>
      <c r="C1235" t="s">
        <v>4673</v>
      </c>
      <c r="D1235" t="s">
        <v>67</v>
      </c>
      <c r="E1235" t="s">
        <v>290</v>
      </c>
      <c r="F1235" t="s">
        <v>10323</v>
      </c>
      <c r="G1235" t="s">
        <v>246</v>
      </c>
      <c r="H1235" t="s">
        <v>4605</v>
      </c>
      <c r="I1235" t="s">
        <v>4674</v>
      </c>
      <c r="J1235" t="s">
        <v>8</v>
      </c>
      <c r="K1235" t="s">
        <v>4675</v>
      </c>
      <c r="L1235" t="str">
        <f t="shared" si="20"/>
        <v>Yes</v>
      </c>
    </row>
    <row r="1236" spans="1:12" outlineLevel="2" x14ac:dyDescent="0.2">
      <c r="A1236" t="s">
        <v>220</v>
      </c>
      <c r="B1236" t="s">
        <v>4374</v>
      </c>
      <c r="C1236" t="s">
        <v>4716</v>
      </c>
      <c r="D1236" t="s">
        <v>67</v>
      </c>
      <c r="E1236" t="s">
        <v>290</v>
      </c>
      <c r="F1236" t="s">
        <v>10323</v>
      </c>
      <c r="G1236" t="s">
        <v>246</v>
      </c>
      <c r="H1236" t="s">
        <v>4605</v>
      </c>
      <c r="I1236" t="s">
        <v>4717</v>
      </c>
      <c r="J1236" t="s">
        <v>8</v>
      </c>
      <c r="K1236" t="s">
        <v>4718</v>
      </c>
      <c r="L1236" t="str">
        <f t="shared" si="20"/>
        <v>Yes</v>
      </c>
    </row>
    <row r="1237" spans="1:12" outlineLevel="2" x14ac:dyDescent="0.2">
      <c r="A1237" t="s">
        <v>220</v>
      </c>
      <c r="B1237" t="s">
        <v>4374</v>
      </c>
      <c r="C1237" t="s">
        <v>4750</v>
      </c>
      <c r="D1237" t="s">
        <v>67</v>
      </c>
      <c r="E1237" t="s">
        <v>290</v>
      </c>
      <c r="F1237" t="s">
        <v>10323</v>
      </c>
      <c r="G1237" t="s">
        <v>244</v>
      </c>
      <c r="H1237" t="s">
        <v>4612</v>
      </c>
      <c r="I1237" t="s">
        <v>4751</v>
      </c>
      <c r="J1237" t="s">
        <v>101</v>
      </c>
      <c r="K1237" t="s">
        <v>101</v>
      </c>
      <c r="L1237" t="str">
        <f t="shared" si="20"/>
        <v>Yes</v>
      </c>
    </row>
    <row r="1238" spans="1:12" outlineLevel="2" x14ac:dyDescent="0.2">
      <c r="A1238" t="s">
        <v>220</v>
      </c>
      <c r="B1238" t="s">
        <v>4374</v>
      </c>
      <c r="C1238" t="s">
        <v>4752</v>
      </c>
      <c r="D1238" t="s">
        <v>67</v>
      </c>
      <c r="E1238" t="s">
        <v>290</v>
      </c>
      <c r="F1238" t="s">
        <v>10323</v>
      </c>
      <c r="G1238" t="s">
        <v>244</v>
      </c>
      <c r="H1238" t="s">
        <v>4612</v>
      </c>
      <c r="I1238" t="s">
        <v>4753</v>
      </c>
      <c r="J1238" t="s">
        <v>101</v>
      </c>
      <c r="K1238" t="s">
        <v>101</v>
      </c>
      <c r="L1238" t="str">
        <f t="shared" si="20"/>
        <v>Yes</v>
      </c>
    </row>
    <row r="1239" spans="1:12" outlineLevel="2" x14ac:dyDescent="0.2">
      <c r="A1239" t="s">
        <v>220</v>
      </c>
      <c r="B1239" t="s">
        <v>4374</v>
      </c>
      <c r="C1239" t="s">
        <v>4758</v>
      </c>
      <c r="D1239" t="s">
        <v>67</v>
      </c>
      <c r="E1239" t="s">
        <v>290</v>
      </c>
      <c r="F1239" t="s">
        <v>10323</v>
      </c>
      <c r="G1239" t="s">
        <v>246</v>
      </c>
      <c r="H1239" t="s">
        <v>4755</v>
      </c>
      <c r="I1239" t="s">
        <v>4759</v>
      </c>
      <c r="J1239" t="s">
        <v>8</v>
      </c>
      <c r="K1239" t="s">
        <v>4760</v>
      </c>
      <c r="L1239" t="str">
        <f t="shared" si="20"/>
        <v>Yes</v>
      </c>
    </row>
    <row r="1240" spans="1:12" outlineLevel="2" x14ac:dyDescent="0.2">
      <c r="A1240" t="s">
        <v>220</v>
      </c>
      <c r="B1240" t="s">
        <v>4374</v>
      </c>
      <c r="C1240" t="s">
        <v>4768</v>
      </c>
      <c r="D1240" t="s">
        <v>67</v>
      </c>
      <c r="E1240" t="s">
        <v>290</v>
      </c>
      <c r="F1240" t="s">
        <v>10325</v>
      </c>
      <c r="G1240" t="s">
        <v>246</v>
      </c>
      <c r="H1240" t="s">
        <v>8</v>
      </c>
      <c r="I1240" t="s">
        <v>8</v>
      </c>
      <c r="J1240" t="s">
        <v>8</v>
      </c>
      <c r="K1240" t="s">
        <v>8</v>
      </c>
      <c r="L1240" t="str">
        <f t="shared" si="20"/>
        <v>No</v>
      </c>
    </row>
    <row r="1241" spans="1:12" outlineLevel="2" x14ac:dyDescent="0.2">
      <c r="A1241" t="s">
        <v>220</v>
      </c>
      <c r="B1241" t="s">
        <v>4374</v>
      </c>
      <c r="C1241" t="s">
        <v>4770</v>
      </c>
      <c r="D1241" t="s">
        <v>67</v>
      </c>
      <c r="E1241" t="s">
        <v>290</v>
      </c>
      <c r="F1241" t="s">
        <v>10325</v>
      </c>
      <c r="G1241" t="s">
        <v>246</v>
      </c>
      <c r="H1241" t="s">
        <v>8</v>
      </c>
      <c r="I1241" t="s">
        <v>8</v>
      </c>
      <c r="J1241" t="s">
        <v>8</v>
      </c>
      <c r="K1241" t="s">
        <v>8</v>
      </c>
      <c r="L1241" t="str">
        <f t="shared" si="20"/>
        <v>No</v>
      </c>
    </row>
    <row r="1242" spans="1:12" outlineLevel="2" x14ac:dyDescent="0.2">
      <c r="A1242" t="s">
        <v>220</v>
      </c>
      <c r="B1242" t="s">
        <v>4374</v>
      </c>
      <c r="C1242" t="s">
        <v>10054</v>
      </c>
      <c r="D1242" t="s">
        <v>17</v>
      </c>
      <c r="E1242" t="s">
        <v>84</v>
      </c>
      <c r="F1242" t="s">
        <v>10323</v>
      </c>
      <c r="G1242" t="s">
        <v>85</v>
      </c>
      <c r="H1242" t="s">
        <v>8</v>
      </c>
      <c r="I1242" t="s">
        <v>8</v>
      </c>
      <c r="J1242" t="s">
        <v>8</v>
      </c>
      <c r="K1242" t="s">
        <v>8</v>
      </c>
      <c r="L1242" t="str">
        <f t="shared" si="20"/>
        <v>No</v>
      </c>
    </row>
    <row r="1243" spans="1:12" ht="15" outlineLevel="1" x14ac:dyDescent="0.25">
      <c r="A1243" s="2" t="s">
        <v>10334</v>
      </c>
      <c r="C1243">
        <f>SUBTOTAL(3,C1086:C1242)</f>
        <v>156</v>
      </c>
      <c r="L1243" t="str">
        <f t="shared" si="20"/>
        <v/>
      </c>
    </row>
    <row r="1244" spans="1:12" hidden="1" outlineLevel="2" x14ac:dyDescent="0.2">
      <c r="A1244" t="s">
        <v>4780</v>
      </c>
      <c r="B1244" t="s">
        <v>4781</v>
      </c>
      <c r="C1244" t="s">
        <v>4779</v>
      </c>
      <c r="D1244" t="s">
        <v>7</v>
      </c>
      <c r="E1244" t="s">
        <v>8</v>
      </c>
      <c r="F1244" t="s">
        <v>10323</v>
      </c>
      <c r="G1244" t="s">
        <v>9</v>
      </c>
      <c r="H1244" t="s">
        <v>366</v>
      </c>
      <c r="I1244" t="s">
        <v>4782</v>
      </c>
      <c r="J1244" t="s">
        <v>4783</v>
      </c>
      <c r="K1244" s="1">
        <v>192168129252</v>
      </c>
    </row>
    <row r="1245" spans="1:12" outlineLevel="2" x14ac:dyDescent="0.2">
      <c r="A1245" t="s">
        <v>4780</v>
      </c>
      <c r="B1245" t="s">
        <v>7410</v>
      </c>
      <c r="C1245" t="s">
        <v>7409</v>
      </c>
      <c r="D1245" t="s">
        <v>17</v>
      </c>
      <c r="E1245" t="s">
        <v>22</v>
      </c>
      <c r="F1245" t="s">
        <v>10323</v>
      </c>
      <c r="G1245" t="s">
        <v>19</v>
      </c>
      <c r="H1245" t="s">
        <v>286</v>
      </c>
      <c r="I1245" t="s">
        <v>7411</v>
      </c>
      <c r="J1245" t="s">
        <v>7412</v>
      </c>
      <c r="K1245" t="s">
        <v>8</v>
      </c>
      <c r="L1245" t="str">
        <f>IF(B1245&lt;&gt;"",IF(COUNTBLANK(H1245:I1245)=0, IF(SUMPRODUCT(COUNTIF(H1245:I1245,KeywordsForIncomplete))&gt;0, "No", "Yes"),"No"),"")</f>
        <v>Yes</v>
      </c>
    </row>
    <row r="1246" spans="1:12" outlineLevel="2" x14ac:dyDescent="0.2">
      <c r="A1246" t="s">
        <v>4780</v>
      </c>
      <c r="B1246" t="s">
        <v>7410</v>
      </c>
      <c r="C1246" t="s">
        <v>7413</v>
      </c>
      <c r="D1246" t="s">
        <v>17</v>
      </c>
      <c r="E1246" t="s">
        <v>84</v>
      </c>
      <c r="F1246" t="s">
        <v>10323</v>
      </c>
      <c r="G1246" t="s">
        <v>85</v>
      </c>
      <c r="H1246" t="s">
        <v>1316</v>
      </c>
      <c r="I1246" t="s">
        <v>7414</v>
      </c>
      <c r="J1246" t="s">
        <v>7415</v>
      </c>
      <c r="K1246" t="s">
        <v>7416</v>
      </c>
      <c r="L1246" t="str">
        <f>IF(B1246&lt;&gt;"",IF(COUNTBLANK(H1246:I1246)=0, IF(SUMPRODUCT(COUNTIF(H1246:I1246,KeywordsForIncomplete))&gt;0, "No", "Yes"),"No"),"")</f>
        <v>Yes</v>
      </c>
    </row>
    <row r="1247" spans="1:12" ht="15" outlineLevel="1" x14ac:dyDescent="0.25">
      <c r="A1247" s="2" t="s">
        <v>10335</v>
      </c>
      <c r="C1247">
        <f>SUBTOTAL(3,C1244:C1246)</f>
        <v>2</v>
      </c>
      <c r="L1247" t="str">
        <f>IF(B1247&lt;&gt;"",IF(COUNTBLANK(H1247:I1247)=0, IF(SUMPRODUCT(COUNTIF(H1247:I1247,KeywordsForIncomplete))&gt;0, "No", "Yes"),"No"),"")</f>
        <v/>
      </c>
    </row>
    <row r="1248" spans="1:12" hidden="1" outlineLevel="2" x14ac:dyDescent="0.2">
      <c r="A1248" t="s">
        <v>1672</v>
      </c>
      <c r="B1248" t="s">
        <v>8803</v>
      </c>
      <c r="C1248" t="s">
        <v>8802</v>
      </c>
      <c r="D1248" t="s">
        <v>7</v>
      </c>
      <c r="E1248" t="s">
        <v>8</v>
      </c>
      <c r="F1248" t="s">
        <v>10323</v>
      </c>
      <c r="G1248" t="s">
        <v>9</v>
      </c>
      <c r="H1248" t="s">
        <v>366</v>
      </c>
      <c r="I1248" t="s">
        <v>8804</v>
      </c>
      <c r="J1248" t="s">
        <v>8805</v>
      </c>
      <c r="K1248" t="s">
        <v>8806</v>
      </c>
    </row>
    <row r="1249" spans="1:12" hidden="1" outlineLevel="2" x14ac:dyDescent="0.2">
      <c r="A1249" t="s">
        <v>1672</v>
      </c>
      <c r="B1249" t="s">
        <v>8803</v>
      </c>
      <c r="C1249" t="s">
        <v>8839</v>
      </c>
      <c r="D1249" t="s">
        <v>7</v>
      </c>
      <c r="E1249" t="s">
        <v>8</v>
      </c>
      <c r="F1249" t="s">
        <v>10323</v>
      </c>
      <c r="G1249" t="s">
        <v>9</v>
      </c>
      <c r="H1249" t="s">
        <v>366</v>
      </c>
      <c r="I1249" t="s">
        <v>8840</v>
      </c>
      <c r="J1249" t="s">
        <v>8841</v>
      </c>
      <c r="K1249" t="s">
        <v>8842</v>
      </c>
    </row>
    <row r="1250" spans="1:12" hidden="1" outlineLevel="2" x14ac:dyDescent="0.2">
      <c r="A1250" t="s">
        <v>1672</v>
      </c>
      <c r="B1250" t="s">
        <v>8825</v>
      </c>
      <c r="C1250" t="s">
        <v>8824</v>
      </c>
      <c r="D1250" t="s">
        <v>7</v>
      </c>
      <c r="E1250" t="s">
        <v>8</v>
      </c>
      <c r="F1250" t="s">
        <v>10323</v>
      </c>
      <c r="G1250" t="s">
        <v>9</v>
      </c>
      <c r="H1250" t="s">
        <v>366</v>
      </c>
      <c r="I1250" t="s">
        <v>8826</v>
      </c>
      <c r="J1250" t="s">
        <v>8827</v>
      </c>
      <c r="K1250" t="s">
        <v>8828</v>
      </c>
    </row>
    <row r="1251" spans="1:12" outlineLevel="2" x14ac:dyDescent="0.2">
      <c r="A1251" t="s">
        <v>1672</v>
      </c>
      <c r="B1251" t="s">
        <v>1673</v>
      </c>
      <c r="C1251" t="s">
        <v>1671</v>
      </c>
      <c r="D1251" t="s">
        <v>17</v>
      </c>
      <c r="E1251" t="s">
        <v>22</v>
      </c>
      <c r="F1251" t="s">
        <v>10323</v>
      </c>
      <c r="G1251" t="s">
        <v>85</v>
      </c>
      <c r="H1251" t="s">
        <v>1674</v>
      </c>
      <c r="I1251" t="s">
        <v>1675</v>
      </c>
      <c r="J1251" t="s">
        <v>1676</v>
      </c>
      <c r="K1251" t="s">
        <v>8</v>
      </c>
      <c r="L1251" t="str">
        <f t="shared" ref="L1251:L1260" si="21">IF(B1251&lt;&gt;"",IF(COUNTBLANK(H1251:I1251)=0, IF(SUMPRODUCT(COUNTIF(H1251:I1251,KeywordsForIncomplete))&gt;0, "No", "Yes"),"No"),"")</f>
        <v>Yes</v>
      </c>
    </row>
    <row r="1252" spans="1:12" outlineLevel="2" x14ac:dyDescent="0.2">
      <c r="A1252" t="s">
        <v>1672</v>
      </c>
      <c r="B1252" t="s">
        <v>1673</v>
      </c>
      <c r="C1252" t="s">
        <v>3131</v>
      </c>
      <c r="D1252" t="s">
        <v>17</v>
      </c>
      <c r="E1252" t="s">
        <v>22</v>
      </c>
      <c r="F1252" t="s">
        <v>10323</v>
      </c>
      <c r="G1252" t="s">
        <v>19</v>
      </c>
      <c r="H1252" t="s">
        <v>1690</v>
      </c>
      <c r="I1252" t="s">
        <v>3132</v>
      </c>
      <c r="J1252" t="s">
        <v>3133</v>
      </c>
      <c r="K1252" t="s">
        <v>8</v>
      </c>
      <c r="L1252" t="str">
        <f t="shared" si="21"/>
        <v>Yes</v>
      </c>
    </row>
    <row r="1253" spans="1:12" outlineLevel="2" x14ac:dyDescent="0.2">
      <c r="A1253" t="s">
        <v>1672</v>
      </c>
      <c r="B1253" t="s">
        <v>1673</v>
      </c>
      <c r="C1253" t="s">
        <v>4292</v>
      </c>
      <c r="D1253" t="s">
        <v>17</v>
      </c>
      <c r="E1253" t="s">
        <v>84</v>
      </c>
      <c r="F1253" t="s">
        <v>10326</v>
      </c>
      <c r="G1253" t="s">
        <v>85</v>
      </c>
      <c r="H1253" t="s">
        <v>8</v>
      </c>
      <c r="I1253" t="s">
        <v>8</v>
      </c>
      <c r="J1253" t="s">
        <v>8</v>
      </c>
      <c r="K1253" t="s">
        <v>8</v>
      </c>
      <c r="L1253" t="str">
        <f t="shared" si="21"/>
        <v>No</v>
      </c>
    </row>
    <row r="1254" spans="1:12" outlineLevel="2" x14ac:dyDescent="0.2">
      <c r="A1254" t="s">
        <v>1672</v>
      </c>
      <c r="B1254" t="s">
        <v>1673</v>
      </c>
      <c r="C1254" t="s">
        <v>4824</v>
      </c>
      <c r="D1254" t="s">
        <v>17</v>
      </c>
      <c r="E1254" t="s">
        <v>84</v>
      </c>
      <c r="F1254" t="s">
        <v>10323</v>
      </c>
      <c r="G1254" t="s">
        <v>85</v>
      </c>
      <c r="H1254" t="s">
        <v>8</v>
      </c>
      <c r="I1254" t="s">
        <v>8</v>
      </c>
      <c r="J1254" t="s">
        <v>8</v>
      </c>
      <c r="K1254" t="s">
        <v>8</v>
      </c>
      <c r="L1254" t="str">
        <f t="shared" si="21"/>
        <v>No</v>
      </c>
    </row>
    <row r="1255" spans="1:12" outlineLevel="2" x14ac:dyDescent="0.2">
      <c r="A1255" t="s">
        <v>1672</v>
      </c>
      <c r="B1255" t="s">
        <v>1673</v>
      </c>
      <c r="C1255" t="s">
        <v>5375</v>
      </c>
      <c r="D1255" t="s">
        <v>17</v>
      </c>
      <c r="E1255" t="s">
        <v>22</v>
      </c>
      <c r="F1255" t="s">
        <v>10323</v>
      </c>
      <c r="G1255" t="s">
        <v>19</v>
      </c>
      <c r="H1255" t="s">
        <v>1674</v>
      </c>
      <c r="I1255" t="s">
        <v>5376</v>
      </c>
      <c r="J1255" t="s">
        <v>5377</v>
      </c>
      <c r="K1255" t="s">
        <v>8</v>
      </c>
      <c r="L1255" t="str">
        <f t="shared" si="21"/>
        <v>Yes</v>
      </c>
    </row>
    <row r="1256" spans="1:12" outlineLevel="2" x14ac:dyDescent="0.2">
      <c r="A1256" t="s">
        <v>1672</v>
      </c>
      <c r="B1256" t="s">
        <v>1673</v>
      </c>
      <c r="C1256" t="s">
        <v>5378</v>
      </c>
      <c r="D1256" t="s">
        <v>17</v>
      </c>
      <c r="E1256" t="s">
        <v>22</v>
      </c>
      <c r="F1256" t="s">
        <v>10323</v>
      </c>
      <c r="G1256" t="s">
        <v>19</v>
      </c>
      <c r="H1256" t="s">
        <v>5055</v>
      </c>
      <c r="I1256" t="s">
        <v>5379</v>
      </c>
      <c r="J1256" t="s">
        <v>5380</v>
      </c>
      <c r="K1256" t="s">
        <v>8</v>
      </c>
      <c r="L1256" t="str">
        <f t="shared" si="21"/>
        <v>Yes</v>
      </c>
    </row>
    <row r="1257" spans="1:12" outlineLevel="2" x14ac:dyDescent="0.2">
      <c r="A1257" t="s">
        <v>1672</v>
      </c>
      <c r="B1257" t="s">
        <v>1673</v>
      </c>
      <c r="C1257" t="s">
        <v>5381</v>
      </c>
      <c r="D1257" t="s">
        <v>17</v>
      </c>
      <c r="E1257" t="s">
        <v>22</v>
      </c>
      <c r="F1257" t="s">
        <v>10323</v>
      </c>
      <c r="G1257" t="s">
        <v>19</v>
      </c>
      <c r="H1257" t="s">
        <v>1674</v>
      </c>
      <c r="I1257" t="s">
        <v>5382</v>
      </c>
      <c r="J1257" t="s">
        <v>5383</v>
      </c>
      <c r="K1257" t="s">
        <v>8</v>
      </c>
      <c r="L1257" t="str">
        <f t="shared" si="21"/>
        <v>Yes</v>
      </c>
    </row>
    <row r="1258" spans="1:12" outlineLevel="2" x14ac:dyDescent="0.2">
      <c r="A1258" t="s">
        <v>1672</v>
      </c>
      <c r="B1258" t="s">
        <v>1673</v>
      </c>
      <c r="C1258" t="s">
        <v>5384</v>
      </c>
      <c r="D1258" t="s">
        <v>17</v>
      </c>
      <c r="E1258" t="s">
        <v>22</v>
      </c>
      <c r="F1258" t="s">
        <v>10323</v>
      </c>
      <c r="G1258" t="s">
        <v>85</v>
      </c>
      <c r="H1258" t="s">
        <v>2838</v>
      </c>
      <c r="I1258" t="s">
        <v>5385</v>
      </c>
      <c r="J1258" t="s">
        <v>5386</v>
      </c>
      <c r="K1258" t="s">
        <v>8</v>
      </c>
      <c r="L1258" t="str">
        <f t="shared" si="21"/>
        <v>Yes</v>
      </c>
    </row>
    <row r="1259" spans="1:12" outlineLevel="2" x14ac:dyDescent="0.2">
      <c r="A1259" t="s">
        <v>1672</v>
      </c>
      <c r="B1259" t="s">
        <v>1673</v>
      </c>
      <c r="C1259" t="s">
        <v>5387</v>
      </c>
      <c r="D1259" t="s">
        <v>17</v>
      </c>
      <c r="E1259" t="s">
        <v>22</v>
      </c>
      <c r="F1259" t="s">
        <v>10323</v>
      </c>
      <c r="G1259" t="s">
        <v>19</v>
      </c>
      <c r="H1259" t="s">
        <v>5388</v>
      </c>
      <c r="I1259" t="s">
        <v>5389</v>
      </c>
      <c r="J1259" t="s">
        <v>5390</v>
      </c>
      <c r="K1259" t="s">
        <v>8</v>
      </c>
      <c r="L1259" t="str">
        <f t="shared" si="21"/>
        <v>Yes</v>
      </c>
    </row>
    <row r="1260" spans="1:12" outlineLevel="2" x14ac:dyDescent="0.2">
      <c r="A1260" t="s">
        <v>1672</v>
      </c>
      <c r="B1260" t="s">
        <v>1673</v>
      </c>
      <c r="C1260" t="s">
        <v>7417</v>
      </c>
      <c r="D1260" t="s">
        <v>17</v>
      </c>
      <c r="E1260" t="s">
        <v>22</v>
      </c>
      <c r="F1260" t="s">
        <v>10323</v>
      </c>
      <c r="G1260" t="s">
        <v>19</v>
      </c>
      <c r="H1260" t="s">
        <v>7418</v>
      </c>
      <c r="I1260" t="s">
        <v>8</v>
      </c>
      <c r="J1260" t="s">
        <v>7419</v>
      </c>
      <c r="K1260" t="s">
        <v>7420</v>
      </c>
      <c r="L1260" t="str">
        <f t="shared" si="21"/>
        <v>No</v>
      </c>
    </row>
    <row r="1261" spans="1:12" hidden="1" outlineLevel="2" x14ac:dyDescent="0.2">
      <c r="A1261" t="s">
        <v>1672</v>
      </c>
      <c r="B1261" t="s">
        <v>1673</v>
      </c>
      <c r="C1261" t="s">
        <v>8817</v>
      </c>
      <c r="D1261" t="s">
        <v>7</v>
      </c>
      <c r="E1261" t="s">
        <v>8</v>
      </c>
      <c r="F1261" t="s">
        <v>10323</v>
      </c>
      <c r="G1261" t="s">
        <v>9</v>
      </c>
      <c r="H1261" t="s">
        <v>366</v>
      </c>
      <c r="I1261" t="s">
        <v>8818</v>
      </c>
      <c r="J1261" t="s">
        <v>8819</v>
      </c>
      <c r="K1261" t="s">
        <v>8820</v>
      </c>
    </row>
    <row r="1262" spans="1:12" hidden="1" outlineLevel="2" x14ac:dyDescent="0.2">
      <c r="A1262" t="s">
        <v>1672</v>
      </c>
      <c r="B1262" t="s">
        <v>1673</v>
      </c>
      <c r="C1262" t="s">
        <v>8821</v>
      </c>
      <c r="D1262" t="s">
        <v>7</v>
      </c>
      <c r="E1262" t="s">
        <v>8</v>
      </c>
      <c r="F1262" t="s">
        <v>10323</v>
      </c>
      <c r="G1262" t="s">
        <v>9</v>
      </c>
      <c r="H1262" t="s">
        <v>430</v>
      </c>
      <c r="I1262" t="s">
        <v>8822</v>
      </c>
      <c r="J1262" t="s">
        <v>12</v>
      </c>
      <c r="K1262" t="s">
        <v>8823</v>
      </c>
    </row>
    <row r="1263" spans="1:12" outlineLevel="2" x14ac:dyDescent="0.2">
      <c r="A1263" t="s">
        <v>1672</v>
      </c>
      <c r="B1263" t="s">
        <v>1673</v>
      </c>
      <c r="C1263" t="s">
        <v>8950</v>
      </c>
      <c r="D1263" t="s">
        <v>67</v>
      </c>
      <c r="E1263" t="s">
        <v>68</v>
      </c>
      <c r="F1263" t="s">
        <v>10323</v>
      </c>
      <c r="G1263" t="s">
        <v>333</v>
      </c>
      <c r="H1263" t="s">
        <v>2227</v>
      </c>
      <c r="I1263" t="s">
        <v>8951</v>
      </c>
      <c r="J1263" t="s">
        <v>8952</v>
      </c>
      <c r="K1263" s="1">
        <v>192168101204</v>
      </c>
      <c r="L1263" t="str">
        <f t="shared" ref="L1263:L1270" si="22">IF(B1263&lt;&gt;"",IF(COUNTBLANK(H1263:I1263)=0, IF(SUMPRODUCT(COUNTIF(H1263:I1263,KeywordsForIncomplete))&gt;0, "No", "Yes"),"No"),"")</f>
        <v>Yes</v>
      </c>
    </row>
    <row r="1264" spans="1:12" outlineLevel="2" x14ac:dyDescent="0.2">
      <c r="A1264" t="s">
        <v>1672</v>
      </c>
      <c r="B1264" t="s">
        <v>1673</v>
      </c>
      <c r="C1264" t="s">
        <v>8953</v>
      </c>
      <c r="D1264" t="s">
        <v>67</v>
      </c>
      <c r="E1264" t="s">
        <v>68</v>
      </c>
      <c r="F1264" t="s">
        <v>10323</v>
      </c>
      <c r="G1264" t="s">
        <v>277</v>
      </c>
      <c r="H1264" t="s">
        <v>1434</v>
      </c>
      <c r="I1264" t="s">
        <v>8954</v>
      </c>
      <c r="J1264" t="s">
        <v>8955</v>
      </c>
      <c r="K1264" t="s">
        <v>8956</v>
      </c>
      <c r="L1264" t="str">
        <f t="shared" si="22"/>
        <v>Yes</v>
      </c>
    </row>
    <row r="1265" spans="1:12" outlineLevel="2" x14ac:dyDescent="0.2">
      <c r="A1265" t="s">
        <v>1672</v>
      </c>
      <c r="B1265" t="s">
        <v>1673</v>
      </c>
      <c r="C1265" t="s">
        <v>8957</v>
      </c>
      <c r="D1265" t="s">
        <v>17</v>
      </c>
      <c r="E1265" t="s">
        <v>1443</v>
      </c>
      <c r="F1265" t="s">
        <v>10323</v>
      </c>
      <c r="G1265" t="s">
        <v>19</v>
      </c>
      <c r="H1265" t="s">
        <v>2324</v>
      </c>
      <c r="I1265" t="s">
        <v>8</v>
      </c>
      <c r="J1265" t="s">
        <v>8958</v>
      </c>
      <c r="K1265" t="s">
        <v>8959</v>
      </c>
      <c r="L1265" t="str">
        <f t="shared" si="22"/>
        <v>No</v>
      </c>
    </row>
    <row r="1266" spans="1:12" outlineLevel="2" x14ac:dyDescent="0.2">
      <c r="A1266" t="s">
        <v>1672</v>
      </c>
      <c r="B1266" t="s">
        <v>1673</v>
      </c>
      <c r="C1266" t="s">
        <v>8960</v>
      </c>
      <c r="D1266" t="s">
        <v>17</v>
      </c>
      <c r="E1266" t="s">
        <v>1443</v>
      </c>
      <c r="F1266" t="s">
        <v>10323</v>
      </c>
      <c r="G1266" t="s">
        <v>19</v>
      </c>
      <c r="H1266" t="s">
        <v>2324</v>
      </c>
      <c r="I1266" t="s">
        <v>8</v>
      </c>
      <c r="J1266" t="s">
        <v>8961</v>
      </c>
      <c r="K1266" t="s">
        <v>8962</v>
      </c>
      <c r="L1266" t="str">
        <f t="shared" si="22"/>
        <v>No</v>
      </c>
    </row>
    <row r="1267" spans="1:12" outlineLevel="2" x14ac:dyDescent="0.2">
      <c r="A1267" t="s">
        <v>1672</v>
      </c>
      <c r="B1267" t="s">
        <v>1673</v>
      </c>
      <c r="C1267" t="s">
        <v>8963</v>
      </c>
      <c r="D1267" t="s">
        <v>347</v>
      </c>
      <c r="E1267" t="s">
        <v>348</v>
      </c>
      <c r="F1267" t="s">
        <v>10323</v>
      </c>
      <c r="G1267" t="s">
        <v>2348</v>
      </c>
      <c r="H1267" t="s">
        <v>1473</v>
      </c>
      <c r="I1267">
        <v>7883748</v>
      </c>
      <c r="J1267" t="s">
        <v>8</v>
      </c>
      <c r="K1267" s="1">
        <v>192168101179</v>
      </c>
      <c r="L1267" t="str">
        <f t="shared" si="22"/>
        <v>Yes</v>
      </c>
    </row>
    <row r="1268" spans="1:12" outlineLevel="2" x14ac:dyDescent="0.2">
      <c r="A1268" t="s">
        <v>1672</v>
      </c>
      <c r="B1268" t="s">
        <v>1673</v>
      </c>
      <c r="C1268" t="s">
        <v>8964</v>
      </c>
      <c r="D1268" t="s">
        <v>347</v>
      </c>
      <c r="E1268" t="s">
        <v>348</v>
      </c>
      <c r="F1268" t="s">
        <v>10323</v>
      </c>
      <c r="G1268" t="s">
        <v>2348</v>
      </c>
      <c r="H1268" t="s">
        <v>1473</v>
      </c>
      <c r="I1268">
        <v>7899184</v>
      </c>
      <c r="J1268" t="s">
        <v>8</v>
      </c>
      <c r="K1268" s="1">
        <v>192168101188</v>
      </c>
      <c r="L1268" t="str">
        <f t="shared" si="22"/>
        <v>Yes</v>
      </c>
    </row>
    <row r="1269" spans="1:12" outlineLevel="2" x14ac:dyDescent="0.2">
      <c r="A1269" t="s">
        <v>1672</v>
      </c>
      <c r="B1269" t="s">
        <v>1673</v>
      </c>
      <c r="C1269" t="s">
        <v>8967</v>
      </c>
      <c r="D1269" t="s">
        <v>67</v>
      </c>
      <c r="E1269" t="s">
        <v>290</v>
      </c>
      <c r="F1269" t="s">
        <v>10323</v>
      </c>
      <c r="G1269" t="s">
        <v>244</v>
      </c>
      <c r="H1269" t="s">
        <v>1546</v>
      </c>
      <c r="I1269" t="s">
        <v>8968</v>
      </c>
      <c r="J1269" t="s">
        <v>8969</v>
      </c>
      <c r="K1269" t="s">
        <v>8970</v>
      </c>
      <c r="L1269" t="str">
        <f t="shared" si="22"/>
        <v>Yes</v>
      </c>
    </row>
    <row r="1270" spans="1:12" outlineLevel="2" x14ac:dyDescent="0.2">
      <c r="A1270" t="s">
        <v>1672</v>
      </c>
      <c r="B1270" t="s">
        <v>1673</v>
      </c>
      <c r="C1270" t="s">
        <v>8971</v>
      </c>
      <c r="D1270" t="s">
        <v>67</v>
      </c>
      <c r="E1270" t="s">
        <v>290</v>
      </c>
      <c r="F1270" t="s">
        <v>10323</v>
      </c>
      <c r="G1270" t="s">
        <v>244</v>
      </c>
      <c r="H1270" t="s">
        <v>1546</v>
      </c>
      <c r="I1270" t="s">
        <v>8972</v>
      </c>
      <c r="J1270" t="s">
        <v>8973</v>
      </c>
      <c r="K1270" t="s">
        <v>8974</v>
      </c>
      <c r="L1270" t="str">
        <f t="shared" si="22"/>
        <v>Yes</v>
      </c>
    </row>
    <row r="1271" spans="1:12" hidden="1" outlineLevel="2" x14ac:dyDescent="0.2">
      <c r="A1271" t="s">
        <v>1672</v>
      </c>
      <c r="B1271" t="s">
        <v>8808</v>
      </c>
      <c r="C1271" t="s">
        <v>8807</v>
      </c>
      <c r="D1271" t="s">
        <v>7</v>
      </c>
      <c r="E1271" t="s">
        <v>8</v>
      </c>
      <c r="F1271" t="s">
        <v>10323</v>
      </c>
      <c r="G1271" t="s">
        <v>9</v>
      </c>
      <c r="H1271" t="s">
        <v>366</v>
      </c>
      <c r="I1271" t="s">
        <v>8809</v>
      </c>
      <c r="J1271" t="s">
        <v>8810</v>
      </c>
      <c r="K1271" t="s">
        <v>8811</v>
      </c>
    </row>
    <row r="1272" spans="1:12" outlineLevel="2" x14ac:dyDescent="0.2">
      <c r="A1272" t="s">
        <v>1672</v>
      </c>
      <c r="B1272" t="s">
        <v>5396</v>
      </c>
      <c r="C1272" t="s">
        <v>5395</v>
      </c>
      <c r="D1272" t="s">
        <v>317</v>
      </c>
      <c r="E1272" t="s">
        <v>318</v>
      </c>
      <c r="F1272" t="s">
        <v>10323</v>
      </c>
      <c r="G1272" t="s">
        <v>80</v>
      </c>
      <c r="H1272" t="s">
        <v>8</v>
      </c>
      <c r="I1272" t="s">
        <v>8</v>
      </c>
      <c r="J1272" t="s">
        <v>8</v>
      </c>
      <c r="K1272" t="s">
        <v>8</v>
      </c>
      <c r="L1272" t="str">
        <f t="shared" ref="L1272:L1280" si="23">IF(B1272&lt;&gt;"",IF(COUNTBLANK(H1272:I1272)=0, IF(SUMPRODUCT(COUNTIF(H1272:I1272,KeywordsForIncomplete))&gt;0, "No", "Yes"),"No"),"")</f>
        <v>No</v>
      </c>
    </row>
    <row r="1273" spans="1:12" outlineLevel="2" x14ac:dyDescent="0.2">
      <c r="A1273" t="s">
        <v>1672</v>
      </c>
      <c r="B1273" t="s">
        <v>5396</v>
      </c>
      <c r="C1273" t="s">
        <v>10142</v>
      </c>
      <c r="D1273" t="s">
        <v>17</v>
      </c>
      <c r="E1273" t="s">
        <v>317</v>
      </c>
      <c r="F1273" t="s">
        <v>10323</v>
      </c>
      <c r="G1273" t="s">
        <v>80</v>
      </c>
      <c r="H1273" t="s">
        <v>8</v>
      </c>
      <c r="I1273" t="s">
        <v>8</v>
      </c>
      <c r="J1273" t="s">
        <v>8</v>
      </c>
      <c r="K1273" t="s">
        <v>8</v>
      </c>
      <c r="L1273" t="str">
        <f t="shared" si="23"/>
        <v>No</v>
      </c>
    </row>
    <row r="1274" spans="1:12" outlineLevel="2" x14ac:dyDescent="0.2">
      <c r="A1274" t="s">
        <v>1672</v>
      </c>
      <c r="B1274" t="s">
        <v>5392</v>
      </c>
      <c r="C1274" t="s">
        <v>5391</v>
      </c>
      <c r="D1274" t="s">
        <v>17</v>
      </c>
      <c r="E1274" t="s">
        <v>22</v>
      </c>
      <c r="F1274" t="s">
        <v>10323</v>
      </c>
      <c r="G1274" t="s">
        <v>19</v>
      </c>
      <c r="H1274" t="s">
        <v>3019</v>
      </c>
      <c r="I1274" t="s">
        <v>5393</v>
      </c>
      <c r="J1274" t="s">
        <v>5394</v>
      </c>
      <c r="K1274" t="s">
        <v>8</v>
      </c>
      <c r="L1274" t="str">
        <f t="shared" si="23"/>
        <v>Yes</v>
      </c>
    </row>
    <row r="1275" spans="1:12" outlineLevel="2" x14ac:dyDescent="0.2">
      <c r="A1275" t="s">
        <v>1672</v>
      </c>
      <c r="B1275" t="s">
        <v>5392</v>
      </c>
      <c r="C1275" t="s">
        <v>5397</v>
      </c>
      <c r="D1275" t="s">
        <v>17</v>
      </c>
      <c r="E1275" t="s">
        <v>113</v>
      </c>
      <c r="F1275" t="s">
        <v>10323</v>
      </c>
      <c r="G1275" t="s">
        <v>19</v>
      </c>
      <c r="H1275" t="s">
        <v>3057</v>
      </c>
      <c r="I1275" t="s">
        <v>51</v>
      </c>
      <c r="J1275" t="s">
        <v>5398</v>
      </c>
      <c r="K1275" t="s">
        <v>5399</v>
      </c>
      <c r="L1275" t="str">
        <f t="shared" si="23"/>
        <v>Yes</v>
      </c>
    </row>
    <row r="1276" spans="1:12" outlineLevel="2" x14ac:dyDescent="0.2">
      <c r="A1276" t="s">
        <v>1672</v>
      </c>
      <c r="B1276" t="s">
        <v>5392</v>
      </c>
      <c r="C1276" t="s">
        <v>5400</v>
      </c>
      <c r="D1276" t="s">
        <v>17</v>
      </c>
      <c r="E1276" t="s">
        <v>22</v>
      </c>
      <c r="F1276" t="s">
        <v>10323</v>
      </c>
      <c r="G1276" t="s">
        <v>19</v>
      </c>
      <c r="H1276" t="s">
        <v>2871</v>
      </c>
      <c r="I1276" t="s">
        <v>5401</v>
      </c>
      <c r="J1276" t="s">
        <v>5402</v>
      </c>
      <c r="K1276" t="s">
        <v>8</v>
      </c>
      <c r="L1276" t="str">
        <f t="shared" si="23"/>
        <v>Yes</v>
      </c>
    </row>
    <row r="1277" spans="1:12" outlineLevel="2" x14ac:dyDescent="0.2">
      <c r="A1277" t="s">
        <v>1672</v>
      </c>
      <c r="B1277" t="s">
        <v>5392</v>
      </c>
      <c r="C1277" t="s">
        <v>5403</v>
      </c>
      <c r="D1277" t="s">
        <v>17</v>
      </c>
      <c r="E1277" t="s">
        <v>22</v>
      </c>
      <c r="F1277" t="s">
        <v>10323</v>
      </c>
      <c r="G1277" t="s">
        <v>19</v>
      </c>
      <c r="H1277" t="s">
        <v>2871</v>
      </c>
      <c r="I1277" t="s">
        <v>5404</v>
      </c>
      <c r="J1277" t="s">
        <v>5405</v>
      </c>
      <c r="K1277" t="s">
        <v>8</v>
      </c>
      <c r="L1277" t="str">
        <f t="shared" si="23"/>
        <v>Yes</v>
      </c>
    </row>
    <row r="1278" spans="1:12" outlineLevel="2" x14ac:dyDescent="0.2">
      <c r="A1278" t="s">
        <v>1672</v>
      </c>
      <c r="B1278" t="s">
        <v>5392</v>
      </c>
      <c r="C1278" t="s">
        <v>5406</v>
      </c>
      <c r="D1278" t="s">
        <v>17</v>
      </c>
      <c r="E1278" t="s">
        <v>22</v>
      </c>
      <c r="F1278" t="s">
        <v>10323</v>
      </c>
      <c r="G1278" t="s">
        <v>19</v>
      </c>
      <c r="H1278" t="s">
        <v>2871</v>
      </c>
      <c r="I1278" t="s">
        <v>5407</v>
      </c>
      <c r="J1278" t="s">
        <v>5408</v>
      </c>
      <c r="K1278" t="s">
        <v>8</v>
      </c>
      <c r="L1278" t="str">
        <f t="shared" si="23"/>
        <v>Yes</v>
      </c>
    </row>
    <row r="1279" spans="1:12" outlineLevel="2" x14ac:dyDescent="0.2">
      <c r="A1279" t="s">
        <v>1672</v>
      </c>
      <c r="B1279" t="s">
        <v>5392</v>
      </c>
      <c r="C1279" t="s">
        <v>5409</v>
      </c>
      <c r="D1279" t="s">
        <v>17</v>
      </c>
      <c r="E1279" t="s">
        <v>22</v>
      </c>
      <c r="F1279" t="s">
        <v>10323</v>
      </c>
      <c r="G1279" t="s">
        <v>19</v>
      </c>
      <c r="H1279" t="s">
        <v>50</v>
      </c>
      <c r="J1279" t="s">
        <v>5410</v>
      </c>
      <c r="K1279" t="s">
        <v>5411</v>
      </c>
      <c r="L1279" t="str">
        <f t="shared" si="23"/>
        <v>No</v>
      </c>
    </row>
    <row r="1280" spans="1:12" outlineLevel="2" x14ac:dyDescent="0.2">
      <c r="A1280" t="s">
        <v>1672</v>
      </c>
      <c r="B1280" t="s">
        <v>5392</v>
      </c>
      <c r="C1280" t="s">
        <v>5412</v>
      </c>
      <c r="D1280" t="s">
        <v>17</v>
      </c>
      <c r="E1280" t="s">
        <v>22</v>
      </c>
      <c r="F1280" t="s">
        <v>10323</v>
      </c>
      <c r="G1280" t="s">
        <v>19</v>
      </c>
      <c r="H1280" t="s">
        <v>2871</v>
      </c>
      <c r="I1280" t="s">
        <v>5413</v>
      </c>
      <c r="J1280" t="s">
        <v>5414</v>
      </c>
      <c r="K1280" t="s">
        <v>8</v>
      </c>
      <c r="L1280" t="str">
        <f t="shared" si="23"/>
        <v>Yes</v>
      </c>
    </row>
    <row r="1281" spans="1:12" hidden="1" outlineLevel="2" x14ac:dyDescent="0.2">
      <c r="A1281" t="s">
        <v>1672</v>
      </c>
      <c r="B1281" t="s">
        <v>8854</v>
      </c>
      <c r="C1281" t="s">
        <v>8853</v>
      </c>
      <c r="D1281" t="s">
        <v>7</v>
      </c>
      <c r="E1281" t="s">
        <v>8</v>
      </c>
      <c r="F1281" t="s">
        <v>10323</v>
      </c>
      <c r="G1281" t="s">
        <v>9</v>
      </c>
      <c r="H1281" t="s">
        <v>366</v>
      </c>
      <c r="I1281" t="s">
        <v>8855</v>
      </c>
      <c r="J1281" t="s">
        <v>8856</v>
      </c>
      <c r="K1281" t="s">
        <v>8857</v>
      </c>
    </row>
    <row r="1282" spans="1:12" hidden="1" outlineLevel="2" x14ac:dyDescent="0.2">
      <c r="A1282" t="s">
        <v>1672</v>
      </c>
      <c r="B1282" t="s">
        <v>8854</v>
      </c>
      <c r="C1282" t="s">
        <v>8858</v>
      </c>
      <c r="D1282" t="s">
        <v>7</v>
      </c>
      <c r="E1282" t="s">
        <v>8</v>
      </c>
      <c r="F1282" t="s">
        <v>10323</v>
      </c>
      <c r="G1282" t="s">
        <v>9</v>
      </c>
      <c r="H1282" t="s">
        <v>366</v>
      </c>
      <c r="I1282" t="s">
        <v>8859</v>
      </c>
      <c r="J1282" t="s">
        <v>8860</v>
      </c>
      <c r="K1282" t="s">
        <v>8861</v>
      </c>
    </row>
    <row r="1283" spans="1:12" hidden="1" outlineLevel="2" x14ac:dyDescent="0.2">
      <c r="A1283" t="s">
        <v>1672</v>
      </c>
      <c r="B1283" t="s">
        <v>8850</v>
      </c>
      <c r="C1283" t="s">
        <v>8849</v>
      </c>
      <c r="D1283" t="s">
        <v>7</v>
      </c>
      <c r="E1283" t="s">
        <v>8</v>
      </c>
      <c r="F1283" t="s">
        <v>10323</v>
      </c>
      <c r="G1283" t="s">
        <v>9</v>
      </c>
      <c r="H1283" t="s">
        <v>356</v>
      </c>
      <c r="I1283" t="s">
        <v>8851</v>
      </c>
      <c r="J1283" t="s">
        <v>4351</v>
      </c>
      <c r="K1283" t="s">
        <v>8852</v>
      </c>
    </row>
    <row r="1284" spans="1:12" hidden="1" outlineLevel="2" x14ac:dyDescent="0.2">
      <c r="A1284" t="s">
        <v>1672</v>
      </c>
      <c r="B1284" t="s">
        <v>8844</v>
      </c>
      <c r="C1284" t="s">
        <v>8843</v>
      </c>
      <c r="D1284" t="s">
        <v>7</v>
      </c>
      <c r="E1284" t="s">
        <v>8</v>
      </c>
      <c r="F1284" t="s">
        <v>10323</v>
      </c>
      <c r="G1284" t="s">
        <v>9</v>
      </c>
      <c r="H1284" t="s">
        <v>8845</v>
      </c>
      <c r="I1284" t="s">
        <v>8846</v>
      </c>
      <c r="J1284" t="s">
        <v>8847</v>
      </c>
      <c r="K1284" t="s">
        <v>8848</v>
      </c>
    </row>
    <row r="1285" spans="1:12" hidden="1" outlineLevel="2" x14ac:dyDescent="0.2">
      <c r="A1285" t="s">
        <v>1672</v>
      </c>
      <c r="B1285" t="s">
        <v>8830</v>
      </c>
      <c r="C1285" t="s">
        <v>8829</v>
      </c>
      <c r="D1285" t="s">
        <v>7</v>
      </c>
      <c r="E1285" t="s">
        <v>8</v>
      </c>
      <c r="F1285" t="s">
        <v>10323</v>
      </c>
      <c r="G1285" t="s">
        <v>9</v>
      </c>
      <c r="H1285" t="s">
        <v>366</v>
      </c>
      <c r="I1285" t="s">
        <v>8831</v>
      </c>
      <c r="J1285" t="s">
        <v>8832</v>
      </c>
      <c r="K1285" t="s">
        <v>8833</v>
      </c>
    </row>
    <row r="1286" spans="1:12" outlineLevel="2" x14ac:dyDescent="0.2">
      <c r="A1286" t="s">
        <v>1672</v>
      </c>
      <c r="B1286" t="s">
        <v>3874</v>
      </c>
      <c r="C1286" t="s">
        <v>3873</v>
      </c>
      <c r="D1286" t="s">
        <v>17</v>
      </c>
      <c r="E1286" t="s">
        <v>22</v>
      </c>
      <c r="F1286" t="s">
        <v>10323</v>
      </c>
      <c r="G1286" t="s">
        <v>19</v>
      </c>
      <c r="H1286" t="s">
        <v>1690</v>
      </c>
      <c r="I1286" t="s">
        <v>3875</v>
      </c>
      <c r="J1286" t="s">
        <v>3876</v>
      </c>
      <c r="K1286" t="s">
        <v>8</v>
      </c>
      <c r="L1286" t="str">
        <f>IF(B1286&lt;&gt;"",IF(COUNTBLANK(H1286:I1286)=0, IF(SUMPRODUCT(COUNTIF(H1286:I1286,KeywordsForIncomplete))&gt;0, "No", "Yes"),"No"),"")</f>
        <v>Yes</v>
      </c>
    </row>
    <row r="1287" spans="1:12" hidden="1" outlineLevel="2" x14ac:dyDescent="0.2">
      <c r="A1287" t="s">
        <v>1672</v>
      </c>
      <c r="B1287" t="s">
        <v>8873</v>
      </c>
      <c r="C1287" t="s">
        <v>8872</v>
      </c>
      <c r="D1287" t="s">
        <v>7</v>
      </c>
      <c r="E1287" t="s">
        <v>8</v>
      </c>
      <c r="F1287" t="s">
        <v>10323</v>
      </c>
      <c r="G1287" t="s">
        <v>9</v>
      </c>
      <c r="H1287" t="s">
        <v>11</v>
      </c>
      <c r="I1287" t="s">
        <v>8874</v>
      </c>
      <c r="J1287" t="s">
        <v>8875</v>
      </c>
      <c r="K1287" t="s">
        <v>8876</v>
      </c>
    </row>
    <row r="1288" spans="1:12" hidden="1" outlineLevel="2" x14ac:dyDescent="0.2">
      <c r="A1288" t="s">
        <v>1672</v>
      </c>
      <c r="B1288" t="s">
        <v>8863</v>
      </c>
      <c r="C1288" t="s">
        <v>8862</v>
      </c>
      <c r="D1288" t="s">
        <v>7</v>
      </c>
      <c r="E1288" t="s">
        <v>8</v>
      </c>
      <c r="F1288" t="s">
        <v>10323</v>
      </c>
      <c r="G1288" t="s">
        <v>9</v>
      </c>
      <c r="H1288" t="s">
        <v>366</v>
      </c>
      <c r="I1288" t="s">
        <v>8864</v>
      </c>
      <c r="J1288" t="s">
        <v>8865</v>
      </c>
      <c r="K1288" t="s">
        <v>8866</v>
      </c>
    </row>
    <row r="1289" spans="1:12" outlineLevel="2" x14ac:dyDescent="0.2">
      <c r="A1289" t="s">
        <v>1672</v>
      </c>
      <c r="B1289" t="s">
        <v>4793</v>
      </c>
      <c r="C1289" t="s">
        <v>4792</v>
      </c>
      <c r="D1289" t="s">
        <v>17</v>
      </c>
      <c r="E1289" t="s">
        <v>84</v>
      </c>
      <c r="F1289" t="s">
        <v>10325</v>
      </c>
      <c r="G1289" t="s">
        <v>85</v>
      </c>
      <c r="H1289" t="s">
        <v>4794</v>
      </c>
      <c r="I1289" t="s">
        <v>4795</v>
      </c>
      <c r="J1289" t="s">
        <v>4796</v>
      </c>
      <c r="K1289" t="s">
        <v>4797</v>
      </c>
      <c r="L1289" t="str">
        <f>IF(B1289&lt;&gt;"",IF(COUNTBLANK(H1289:I1289)=0, IF(SUMPRODUCT(COUNTIF(H1289:I1289,KeywordsForIncomplete))&gt;0, "No", "Yes"),"No"),"")</f>
        <v>Yes</v>
      </c>
    </row>
    <row r="1290" spans="1:12" hidden="1" outlineLevel="2" x14ac:dyDescent="0.2">
      <c r="A1290" t="s">
        <v>1672</v>
      </c>
      <c r="B1290" t="s">
        <v>8868</v>
      </c>
      <c r="C1290" t="s">
        <v>8867</v>
      </c>
      <c r="D1290" t="s">
        <v>7</v>
      </c>
      <c r="E1290" t="s">
        <v>8</v>
      </c>
      <c r="F1290" t="s">
        <v>10323</v>
      </c>
      <c r="G1290" t="s">
        <v>9</v>
      </c>
      <c r="H1290" t="s">
        <v>11</v>
      </c>
      <c r="I1290" t="s">
        <v>8869</v>
      </c>
      <c r="J1290" t="s">
        <v>8870</v>
      </c>
      <c r="K1290" t="s">
        <v>8871</v>
      </c>
    </row>
    <row r="1291" spans="1:12" hidden="1" outlineLevel="2" x14ac:dyDescent="0.2">
      <c r="A1291" t="s">
        <v>1672</v>
      </c>
      <c r="B1291" t="s">
        <v>8868</v>
      </c>
      <c r="C1291" t="s">
        <v>8877</v>
      </c>
      <c r="D1291" t="s">
        <v>7</v>
      </c>
      <c r="E1291" t="s">
        <v>8</v>
      </c>
      <c r="F1291" t="s">
        <v>10323</v>
      </c>
      <c r="G1291" t="s">
        <v>9</v>
      </c>
      <c r="H1291" t="s">
        <v>366</v>
      </c>
      <c r="I1291" t="s">
        <v>8878</v>
      </c>
      <c r="J1291" t="s">
        <v>8879</v>
      </c>
      <c r="K1291" t="s">
        <v>8880</v>
      </c>
    </row>
    <row r="1292" spans="1:12" ht="15" outlineLevel="1" x14ac:dyDescent="0.25">
      <c r="A1292" s="2" t="s">
        <v>10336</v>
      </c>
      <c r="C1292">
        <f>SUBTOTAL(3,C1248:C1291)</f>
        <v>29</v>
      </c>
      <c r="L1292" t="str">
        <f>IF(B1292&lt;&gt;"",IF(COUNTBLANK(H1292:I1292)=0, IF(SUMPRODUCT(COUNTIF(H1292:I1292,KeywordsForIncomplete))&gt;0, "No", "Yes"),"No"),"")</f>
        <v/>
      </c>
    </row>
    <row r="1293" spans="1:12" hidden="1" outlineLevel="2" x14ac:dyDescent="0.2">
      <c r="A1293" t="s">
        <v>38</v>
      </c>
      <c r="B1293" t="s">
        <v>5604</v>
      </c>
      <c r="C1293" t="s">
        <v>5603</v>
      </c>
      <c r="D1293" t="s">
        <v>7</v>
      </c>
      <c r="E1293" t="s">
        <v>8</v>
      </c>
      <c r="F1293" t="s">
        <v>10323</v>
      </c>
      <c r="G1293" t="s">
        <v>9</v>
      </c>
      <c r="H1293" t="s">
        <v>366</v>
      </c>
      <c r="I1293" t="s">
        <v>5605</v>
      </c>
      <c r="J1293" t="s">
        <v>5606</v>
      </c>
      <c r="K1293" t="s">
        <v>5607</v>
      </c>
    </row>
    <row r="1294" spans="1:12" outlineLevel="2" x14ac:dyDescent="0.2">
      <c r="A1294" t="s">
        <v>38</v>
      </c>
      <c r="B1294" t="s">
        <v>5604</v>
      </c>
      <c r="C1294" t="s">
        <v>7644</v>
      </c>
      <c r="D1294" t="s">
        <v>17</v>
      </c>
      <c r="E1294" t="s">
        <v>22</v>
      </c>
      <c r="F1294" t="s">
        <v>10323</v>
      </c>
      <c r="G1294" t="s">
        <v>19</v>
      </c>
      <c r="H1294" t="s">
        <v>7645</v>
      </c>
      <c r="I1294" t="s">
        <v>7646</v>
      </c>
      <c r="J1294" t="s">
        <v>7647</v>
      </c>
      <c r="K1294" t="s">
        <v>8</v>
      </c>
      <c r="L1294" t="str">
        <f>IF(B1294&lt;&gt;"",IF(COUNTBLANK(H1294:I1294)=0, IF(SUMPRODUCT(COUNTIF(H1294:I1294,KeywordsForIncomplete))&gt;0, "No", "Yes"),"No"),"")</f>
        <v>Yes</v>
      </c>
    </row>
    <row r="1295" spans="1:12" hidden="1" outlineLevel="2" x14ac:dyDescent="0.2">
      <c r="A1295" t="s">
        <v>38</v>
      </c>
      <c r="B1295" t="s">
        <v>6207</v>
      </c>
      <c r="C1295" t="s">
        <v>6206</v>
      </c>
      <c r="D1295" t="s">
        <v>7</v>
      </c>
      <c r="E1295" t="s">
        <v>8</v>
      </c>
      <c r="F1295" t="s">
        <v>10323</v>
      </c>
      <c r="G1295" t="s">
        <v>9</v>
      </c>
      <c r="H1295" t="s">
        <v>366</v>
      </c>
      <c r="I1295" t="s">
        <v>6208</v>
      </c>
      <c r="J1295" t="s">
        <v>6209</v>
      </c>
      <c r="K1295" t="s">
        <v>6210</v>
      </c>
    </row>
    <row r="1296" spans="1:12" hidden="1" outlineLevel="2" x14ac:dyDescent="0.2">
      <c r="A1296" t="s">
        <v>38</v>
      </c>
      <c r="B1296" t="s">
        <v>6207</v>
      </c>
      <c r="C1296" t="s">
        <v>6915</v>
      </c>
      <c r="D1296" t="s">
        <v>7</v>
      </c>
      <c r="E1296" t="s">
        <v>8</v>
      </c>
      <c r="F1296" t="s">
        <v>10323</v>
      </c>
      <c r="G1296" t="s">
        <v>9</v>
      </c>
      <c r="H1296" t="s">
        <v>1493</v>
      </c>
      <c r="I1296" t="s">
        <v>6916</v>
      </c>
      <c r="J1296" t="s">
        <v>6917</v>
      </c>
      <c r="K1296" t="s">
        <v>6918</v>
      </c>
    </row>
    <row r="1297" spans="1:12" outlineLevel="2" x14ac:dyDescent="0.2">
      <c r="A1297" t="s">
        <v>38</v>
      </c>
      <c r="B1297" t="s">
        <v>2473</v>
      </c>
      <c r="C1297" t="s">
        <v>2472</v>
      </c>
      <c r="D1297" t="s">
        <v>17</v>
      </c>
      <c r="E1297" t="s">
        <v>22</v>
      </c>
      <c r="F1297" t="s">
        <v>10323</v>
      </c>
      <c r="G1297" t="s">
        <v>19</v>
      </c>
      <c r="H1297" t="s">
        <v>2474</v>
      </c>
      <c r="I1297" t="s">
        <v>8</v>
      </c>
      <c r="J1297" t="s">
        <v>747</v>
      </c>
      <c r="K1297" t="s">
        <v>2475</v>
      </c>
      <c r="L1297" t="str">
        <f t="shared" ref="L1297:L1328" si="24">IF(B1297&lt;&gt;"",IF(COUNTBLANK(H1297:I1297)=0, IF(SUMPRODUCT(COUNTIF(H1297:I1297,KeywordsForIncomplete))&gt;0, "No", "Yes"),"No"),"")</f>
        <v>No</v>
      </c>
    </row>
    <row r="1298" spans="1:12" outlineLevel="2" x14ac:dyDescent="0.2">
      <c r="A1298" t="s">
        <v>38</v>
      </c>
      <c r="B1298" t="s">
        <v>2473</v>
      </c>
      <c r="C1298" t="s">
        <v>4349</v>
      </c>
      <c r="D1298" t="s">
        <v>17</v>
      </c>
      <c r="E1298" t="s">
        <v>84</v>
      </c>
      <c r="F1298" t="s">
        <v>10323</v>
      </c>
      <c r="G1298" t="s">
        <v>85</v>
      </c>
      <c r="H1298" t="s">
        <v>4350</v>
      </c>
      <c r="I1298" t="s">
        <v>8</v>
      </c>
      <c r="J1298" t="s">
        <v>4351</v>
      </c>
      <c r="K1298" t="s">
        <v>4352</v>
      </c>
      <c r="L1298" t="str">
        <f t="shared" si="24"/>
        <v>No</v>
      </c>
    </row>
    <row r="1299" spans="1:12" outlineLevel="2" x14ac:dyDescent="0.2">
      <c r="A1299" t="s">
        <v>38</v>
      </c>
      <c r="B1299" t="s">
        <v>2473</v>
      </c>
      <c r="C1299" t="s">
        <v>4955</v>
      </c>
      <c r="D1299" t="s">
        <v>17</v>
      </c>
      <c r="E1299" t="s">
        <v>84</v>
      </c>
      <c r="F1299" t="s">
        <v>10323</v>
      </c>
      <c r="G1299" t="s">
        <v>19</v>
      </c>
      <c r="H1299" t="s">
        <v>4956</v>
      </c>
      <c r="I1299" t="s">
        <v>4957</v>
      </c>
      <c r="J1299" t="s">
        <v>4958</v>
      </c>
      <c r="K1299" t="s">
        <v>4959</v>
      </c>
      <c r="L1299" t="str">
        <f t="shared" si="24"/>
        <v>Yes</v>
      </c>
    </row>
    <row r="1300" spans="1:12" outlineLevel="2" x14ac:dyDescent="0.2">
      <c r="A1300" t="s">
        <v>38</v>
      </c>
      <c r="B1300" t="s">
        <v>2473</v>
      </c>
      <c r="C1300" t="s">
        <v>5020</v>
      </c>
      <c r="D1300" t="s">
        <v>17</v>
      </c>
      <c r="E1300" t="s">
        <v>22</v>
      </c>
      <c r="F1300" t="s">
        <v>10323</v>
      </c>
      <c r="G1300" t="s">
        <v>19</v>
      </c>
      <c r="H1300" t="s">
        <v>4945</v>
      </c>
      <c r="I1300" t="s">
        <v>5021</v>
      </c>
      <c r="J1300" t="s">
        <v>5022</v>
      </c>
      <c r="K1300" t="s">
        <v>8</v>
      </c>
      <c r="L1300" t="str">
        <f t="shared" si="24"/>
        <v>Yes</v>
      </c>
    </row>
    <row r="1301" spans="1:12" outlineLevel="2" x14ac:dyDescent="0.2">
      <c r="A1301" t="s">
        <v>38</v>
      </c>
      <c r="B1301" t="s">
        <v>2473</v>
      </c>
      <c r="C1301" t="s">
        <v>5023</v>
      </c>
      <c r="D1301" t="s">
        <v>17</v>
      </c>
      <c r="E1301" t="s">
        <v>22</v>
      </c>
      <c r="F1301" t="s">
        <v>10323</v>
      </c>
      <c r="G1301" t="s">
        <v>19</v>
      </c>
      <c r="H1301" t="s">
        <v>5024</v>
      </c>
      <c r="I1301" t="s">
        <v>5025</v>
      </c>
      <c r="J1301" t="s">
        <v>5026</v>
      </c>
      <c r="K1301" t="s">
        <v>5027</v>
      </c>
      <c r="L1301" t="str">
        <f t="shared" si="24"/>
        <v>Yes</v>
      </c>
    </row>
    <row r="1302" spans="1:12" outlineLevel="2" x14ac:dyDescent="0.2">
      <c r="A1302" t="s">
        <v>38</v>
      </c>
      <c r="B1302" t="s">
        <v>2473</v>
      </c>
      <c r="C1302" t="s">
        <v>6596</v>
      </c>
      <c r="D1302" t="s">
        <v>67</v>
      </c>
      <c r="E1302" t="s">
        <v>68</v>
      </c>
      <c r="F1302" t="s">
        <v>10323</v>
      </c>
      <c r="G1302" t="s">
        <v>244</v>
      </c>
      <c r="H1302" t="s">
        <v>1299</v>
      </c>
      <c r="I1302" t="s">
        <v>6597</v>
      </c>
      <c r="J1302" t="s">
        <v>6598</v>
      </c>
      <c r="K1302" t="s">
        <v>6599</v>
      </c>
      <c r="L1302" t="str">
        <f t="shared" si="24"/>
        <v>Yes</v>
      </c>
    </row>
    <row r="1303" spans="1:12" outlineLevel="2" x14ac:dyDescent="0.2">
      <c r="A1303" t="s">
        <v>38</v>
      </c>
      <c r="B1303" t="s">
        <v>2473</v>
      </c>
      <c r="C1303" t="s">
        <v>6600</v>
      </c>
      <c r="D1303" t="s">
        <v>67</v>
      </c>
      <c r="E1303" t="s">
        <v>68</v>
      </c>
      <c r="F1303" t="s">
        <v>10323</v>
      </c>
      <c r="G1303" t="s">
        <v>244</v>
      </c>
      <c r="H1303" t="s">
        <v>1299</v>
      </c>
      <c r="I1303" t="s">
        <v>6601</v>
      </c>
      <c r="J1303" t="s">
        <v>6602</v>
      </c>
      <c r="K1303" t="s">
        <v>6603</v>
      </c>
      <c r="L1303" t="str">
        <f t="shared" si="24"/>
        <v>Yes</v>
      </c>
    </row>
    <row r="1304" spans="1:12" outlineLevel="2" x14ac:dyDescent="0.2">
      <c r="A1304" t="s">
        <v>38</v>
      </c>
      <c r="B1304" t="s">
        <v>2473</v>
      </c>
      <c r="C1304" t="s">
        <v>6694</v>
      </c>
      <c r="D1304" t="s">
        <v>347</v>
      </c>
      <c r="E1304" t="s">
        <v>1373</v>
      </c>
      <c r="F1304" t="s">
        <v>10323</v>
      </c>
      <c r="G1304" t="s">
        <v>349</v>
      </c>
      <c r="H1304" t="s">
        <v>1387</v>
      </c>
      <c r="I1304" t="s">
        <v>6695</v>
      </c>
      <c r="J1304" t="s">
        <v>6696</v>
      </c>
      <c r="K1304" t="s">
        <v>6697</v>
      </c>
      <c r="L1304" t="str">
        <f t="shared" si="24"/>
        <v>Yes</v>
      </c>
    </row>
    <row r="1305" spans="1:12" outlineLevel="2" x14ac:dyDescent="0.2">
      <c r="A1305" t="s">
        <v>38</v>
      </c>
      <c r="B1305" t="s">
        <v>2473</v>
      </c>
      <c r="C1305" t="s">
        <v>6698</v>
      </c>
      <c r="D1305" t="s">
        <v>347</v>
      </c>
      <c r="E1305" t="s">
        <v>1373</v>
      </c>
      <c r="F1305" t="s">
        <v>10323</v>
      </c>
      <c r="G1305" t="s">
        <v>349</v>
      </c>
      <c r="H1305" t="s">
        <v>6699</v>
      </c>
      <c r="I1305" t="s">
        <v>6700</v>
      </c>
      <c r="J1305" t="s">
        <v>6701</v>
      </c>
      <c r="K1305" t="s">
        <v>6702</v>
      </c>
      <c r="L1305" t="str">
        <f t="shared" si="24"/>
        <v>Yes</v>
      </c>
    </row>
    <row r="1306" spans="1:12" outlineLevel="2" x14ac:dyDescent="0.2">
      <c r="A1306" t="s">
        <v>38</v>
      </c>
      <c r="B1306" t="s">
        <v>2473</v>
      </c>
      <c r="C1306" t="s">
        <v>6715</v>
      </c>
      <c r="D1306" t="s">
        <v>347</v>
      </c>
      <c r="E1306" t="s">
        <v>1373</v>
      </c>
      <c r="F1306" t="s">
        <v>10323</v>
      </c>
      <c r="G1306" t="s">
        <v>349</v>
      </c>
      <c r="H1306" t="s">
        <v>6716</v>
      </c>
      <c r="I1306" t="s">
        <v>6717</v>
      </c>
      <c r="J1306" t="s">
        <v>6718</v>
      </c>
      <c r="K1306" t="s">
        <v>6719</v>
      </c>
      <c r="L1306" t="str">
        <f t="shared" si="24"/>
        <v>Yes</v>
      </c>
    </row>
    <row r="1307" spans="1:12" outlineLevel="2" x14ac:dyDescent="0.2">
      <c r="A1307" t="s">
        <v>38</v>
      </c>
      <c r="B1307" t="s">
        <v>2473</v>
      </c>
      <c r="C1307" t="s">
        <v>6720</v>
      </c>
      <c r="D1307" t="s">
        <v>347</v>
      </c>
      <c r="E1307" t="s">
        <v>1373</v>
      </c>
      <c r="F1307" t="s">
        <v>10323</v>
      </c>
      <c r="G1307" t="s">
        <v>349</v>
      </c>
      <c r="H1307" t="s">
        <v>6721</v>
      </c>
      <c r="I1307" t="s">
        <v>6722</v>
      </c>
      <c r="J1307" t="s">
        <v>6723</v>
      </c>
      <c r="K1307" t="s">
        <v>6724</v>
      </c>
      <c r="L1307" t="str">
        <f t="shared" si="24"/>
        <v>Yes</v>
      </c>
    </row>
    <row r="1308" spans="1:12" outlineLevel="2" x14ac:dyDescent="0.2">
      <c r="A1308" t="s">
        <v>38</v>
      </c>
      <c r="B1308" t="s">
        <v>2473</v>
      </c>
      <c r="C1308" t="s">
        <v>6731</v>
      </c>
      <c r="D1308" t="s">
        <v>347</v>
      </c>
      <c r="E1308" t="s">
        <v>1373</v>
      </c>
      <c r="F1308" t="s">
        <v>10323</v>
      </c>
      <c r="G1308" t="s">
        <v>349</v>
      </c>
      <c r="H1308" t="s">
        <v>6732</v>
      </c>
      <c r="I1308" t="s">
        <v>6733</v>
      </c>
      <c r="J1308" t="s">
        <v>8</v>
      </c>
      <c r="K1308" t="s">
        <v>6734</v>
      </c>
      <c r="L1308" t="str">
        <f t="shared" si="24"/>
        <v>Yes</v>
      </c>
    </row>
    <row r="1309" spans="1:12" outlineLevel="2" x14ac:dyDescent="0.2">
      <c r="A1309" t="s">
        <v>38</v>
      </c>
      <c r="B1309" t="s">
        <v>2473</v>
      </c>
      <c r="C1309" t="s">
        <v>6735</v>
      </c>
      <c r="D1309" t="s">
        <v>347</v>
      </c>
      <c r="E1309" t="s">
        <v>1373</v>
      </c>
      <c r="F1309" t="s">
        <v>10323</v>
      </c>
      <c r="G1309" t="s">
        <v>349</v>
      </c>
      <c r="H1309" t="s">
        <v>6732</v>
      </c>
      <c r="I1309" t="s">
        <v>6736</v>
      </c>
      <c r="J1309" t="s">
        <v>8</v>
      </c>
      <c r="K1309" t="s">
        <v>6737</v>
      </c>
      <c r="L1309" t="str">
        <f t="shared" si="24"/>
        <v>Yes</v>
      </c>
    </row>
    <row r="1310" spans="1:12" outlineLevel="2" x14ac:dyDescent="0.2">
      <c r="A1310" t="s">
        <v>38</v>
      </c>
      <c r="B1310" t="s">
        <v>2473</v>
      </c>
      <c r="C1310" t="s">
        <v>6769</v>
      </c>
      <c r="D1310" t="s">
        <v>67</v>
      </c>
      <c r="E1310" t="s">
        <v>68</v>
      </c>
      <c r="F1310" t="s">
        <v>10323</v>
      </c>
      <c r="G1310" t="s">
        <v>244</v>
      </c>
      <c r="H1310" t="s">
        <v>1299</v>
      </c>
      <c r="I1310" t="s">
        <v>6770</v>
      </c>
      <c r="J1310" t="s">
        <v>6771</v>
      </c>
      <c r="K1310" t="s">
        <v>6772</v>
      </c>
      <c r="L1310" t="str">
        <f t="shared" si="24"/>
        <v>Yes</v>
      </c>
    </row>
    <row r="1311" spans="1:12" outlineLevel="2" x14ac:dyDescent="0.2">
      <c r="A1311" t="s">
        <v>38</v>
      </c>
      <c r="B1311" t="s">
        <v>2473</v>
      </c>
      <c r="C1311" t="s">
        <v>6773</v>
      </c>
      <c r="D1311" t="s">
        <v>67</v>
      </c>
      <c r="E1311" t="s">
        <v>68</v>
      </c>
      <c r="F1311" t="s">
        <v>10323</v>
      </c>
      <c r="G1311" t="s">
        <v>1362</v>
      </c>
      <c r="H1311" t="s">
        <v>1291</v>
      </c>
      <c r="I1311" t="s">
        <v>6774</v>
      </c>
      <c r="J1311" t="s">
        <v>6775</v>
      </c>
      <c r="K1311" t="s">
        <v>6776</v>
      </c>
      <c r="L1311" t="str">
        <f t="shared" si="24"/>
        <v>Yes</v>
      </c>
    </row>
    <row r="1312" spans="1:12" outlineLevel="2" x14ac:dyDescent="0.2">
      <c r="A1312" t="s">
        <v>38</v>
      </c>
      <c r="B1312" t="s">
        <v>2473</v>
      </c>
      <c r="C1312" t="s">
        <v>6852</v>
      </c>
      <c r="D1312" t="s">
        <v>17</v>
      </c>
      <c r="E1312" t="s">
        <v>1443</v>
      </c>
      <c r="F1312" t="s">
        <v>10323</v>
      </c>
      <c r="G1312" t="s">
        <v>19</v>
      </c>
      <c r="H1312" t="s">
        <v>1444</v>
      </c>
      <c r="I1312" t="s">
        <v>8</v>
      </c>
      <c r="J1312" t="s">
        <v>6853</v>
      </c>
      <c r="K1312" t="s">
        <v>6854</v>
      </c>
      <c r="L1312" t="str">
        <f t="shared" si="24"/>
        <v>No</v>
      </c>
    </row>
    <row r="1313" spans="1:12" outlineLevel="2" x14ac:dyDescent="0.2">
      <c r="A1313" t="s">
        <v>38</v>
      </c>
      <c r="B1313" t="s">
        <v>2473</v>
      </c>
      <c r="C1313" t="s">
        <v>6864</v>
      </c>
      <c r="D1313" t="s">
        <v>347</v>
      </c>
      <c r="E1313" t="s">
        <v>348</v>
      </c>
      <c r="F1313" t="s">
        <v>10323</v>
      </c>
      <c r="G1313" t="s">
        <v>349</v>
      </c>
      <c r="H1313" t="s">
        <v>1479</v>
      </c>
      <c r="I1313" t="s">
        <v>8</v>
      </c>
      <c r="J1313" t="s">
        <v>8</v>
      </c>
      <c r="K1313" t="s">
        <v>6865</v>
      </c>
      <c r="L1313" t="str">
        <f t="shared" si="24"/>
        <v>No</v>
      </c>
    </row>
    <row r="1314" spans="1:12" outlineLevel="2" x14ac:dyDescent="0.2">
      <c r="A1314" t="s">
        <v>38</v>
      </c>
      <c r="B1314" t="s">
        <v>2473</v>
      </c>
      <c r="C1314" t="s">
        <v>6867</v>
      </c>
      <c r="D1314" t="s">
        <v>347</v>
      </c>
      <c r="E1314" t="s">
        <v>348</v>
      </c>
      <c r="F1314" t="s">
        <v>10323</v>
      </c>
      <c r="G1314" t="s">
        <v>349</v>
      </c>
      <c r="H1314" t="s">
        <v>1479</v>
      </c>
      <c r="I1314" t="s">
        <v>6868</v>
      </c>
      <c r="J1314" t="s">
        <v>8</v>
      </c>
      <c r="K1314" t="s">
        <v>6869</v>
      </c>
      <c r="L1314" t="str">
        <f t="shared" si="24"/>
        <v>Yes</v>
      </c>
    </row>
    <row r="1315" spans="1:12" outlineLevel="2" x14ac:dyDescent="0.2">
      <c r="A1315" t="s">
        <v>38</v>
      </c>
      <c r="B1315" t="s">
        <v>2473</v>
      </c>
      <c r="C1315" t="s">
        <v>6900</v>
      </c>
      <c r="D1315" t="s">
        <v>347</v>
      </c>
      <c r="E1315" t="s">
        <v>348</v>
      </c>
      <c r="F1315" t="s">
        <v>10323</v>
      </c>
      <c r="G1315" t="s">
        <v>2348</v>
      </c>
      <c r="H1315" t="s">
        <v>1473</v>
      </c>
      <c r="I1315">
        <v>7853458</v>
      </c>
      <c r="J1315" t="s">
        <v>8</v>
      </c>
      <c r="K1315" t="s">
        <v>6901</v>
      </c>
      <c r="L1315" t="str">
        <f t="shared" si="24"/>
        <v>Yes</v>
      </c>
    </row>
    <row r="1316" spans="1:12" outlineLevel="2" x14ac:dyDescent="0.2">
      <c r="A1316" t="s">
        <v>38</v>
      </c>
      <c r="B1316" t="s">
        <v>2473</v>
      </c>
      <c r="C1316" t="s">
        <v>6905</v>
      </c>
      <c r="D1316" t="s">
        <v>347</v>
      </c>
      <c r="E1316" t="s">
        <v>348</v>
      </c>
      <c r="F1316" t="s">
        <v>10323</v>
      </c>
      <c r="G1316" t="s">
        <v>2348</v>
      </c>
      <c r="H1316" t="s">
        <v>1473</v>
      </c>
      <c r="I1316">
        <v>7877635</v>
      </c>
      <c r="J1316" t="s">
        <v>8</v>
      </c>
      <c r="K1316" t="s">
        <v>6906</v>
      </c>
      <c r="L1316" t="str">
        <f t="shared" si="24"/>
        <v>Yes</v>
      </c>
    </row>
    <row r="1317" spans="1:12" outlineLevel="2" x14ac:dyDescent="0.2">
      <c r="A1317" t="s">
        <v>38</v>
      </c>
      <c r="B1317" t="s">
        <v>2473</v>
      </c>
      <c r="C1317" t="s">
        <v>6911</v>
      </c>
      <c r="D1317" t="s">
        <v>347</v>
      </c>
      <c r="E1317" t="s">
        <v>348</v>
      </c>
      <c r="F1317" t="s">
        <v>10323</v>
      </c>
      <c r="G1317" t="s">
        <v>2348</v>
      </c>
      <c r="H1317" t="s">
        <v>1473</v>
      </c>
      <c r="I1317" t="s">
        <v>8</v>
      </c>
      <c r="J1317" t="s">
        <v>8</v>
      </c>
      <c r="K1317" t="s">
        <v>6912</v>
      </c>
      <c r="L1317" t="str">
        <f t="shared" si="24"/>
        <v>No</v>
      </c>
    </row>
    <row r="1318" spans="1:12" outlineLevel="2" x14ac:dyDescent="0.2">
      <c r="A1318" t="s">
        <v>38</v>
      </c>
      <c r="B1318" t="s">
        <v>2473</v>
      </c>
      <c r="C1318" t="s">
        <v>6920</v>
      </c>
      <c r="D1318" t="s">
        <v>347</v>
      </c>
      <c r="E1318" t="s">
        <v>348</v>
      </c>
      <c r="F1318" t="s">
        <v>10323</v>
      </c>
      <c r="G1318" t="s">
        <v>349</v>
      </c>
      <c r="H1318" t="s">
        <v>6919</v>
      </c>
      <c r="I1318" t="s">
        <v>6921</v>
      </c>
      <c r="J1318" t="s">
        <v>8</v>
      </c>
      <c r="K1318" t="s">
        <v>6922</v>
      </c>
      <c r="L1318" t="str">
        <f t="shared" si="24"/>
        <v>Yes</v>
      </c>
    </row>
    <row r="1319" spans="1:12" outlineLevel="2" x14ac:dyDescent="0.2">
      <c r="A1319" t="s">
        <v>38</v>
      </c>
      <c r="B1319" t="s">
        <v>2473</v>
      </c>
      <c r="C1319" t="s">
        <v>6926</v>
      </c>
      <c r="D1319" t="s">
        <v>347</v>
      </c>
      <c r="E1319" t="s">
        <v>348</v>
      </c>
      <c r="F1319" t="s">
        <v>10323</v>
      </c>
      <c r="G1319" t="s">
        <v>349</v>
      </c>
      <c r="H1319" t="s">
        <v>6919</v>
      </c>
      <c r="I1319" t="s">
        <v>6927</v>
      </c>
      <c r="J1319" t="s">
        <v>8</v>
      </c>
      <c r="K1319" t="s">
        <v>6928</v>
      </c>
      <c r="L1319" t="str">
        <f t="shared" si="24"/>
        <v>Yes</v>
      </c>
    </row>
    <row r="1320" spans="1:12" outlineLevel="2" x14ac:dyDescent="0.2">
      <c r="A1320" t="s">
        <v>38</v>
      </c>
      <c r="B1320" t="s">
        <v>2473</v>
      </c>
      <c r="C1320" t="s">
        <v>6946</v>
      </c>
      <c r="D1320" t="s">
        <v>67</v>
      </c>
      <c r="E1320" t="s">
        <v>290</v>
      </c>
      <c r="F1320" t="s">
        <v>10323</v>
      </c>
      <c r="G1320" t="s">
        <v>244</v>
      </c>
      <c r="H1320" t="s">
        <v>2362</v>
      </c>
      <c r="I1320" t="s">
        <v>6947</v>
      </c>
      <c r="J1320" t="s">
        <v>6948</v>
      </c>
      <c r="K1320" t="s">
        <v>6949</v>
      </c>
      <c r="L1320" t="str">
        <f t="shared" si="24"/>
        <v>Yes</v>
      </c>
    </row>
    <row r="1321" spans="1:12" outlineLevel="2" x14ac:dyDescent="0.2">
      <c r="A1321" t="s">
        <v>38</v>
      </c>
      <c r="B1321" t="s">
        <v>2473</v>
      </c>
      <c r="C1321" t="s">
        <v>6950</v>
      </c>
      <c r="D1321" t="s">
        <v>67</v>
      </c>
      <c r="E1321" t="s">
        <v>290</v>
      </c>
      <c r="F1321" t="s">
        <v>10323</v>
      </c>
      <c r="G1321" t="s">
        <v>244</v>
      </c>
      <c r="H1321" t="s">
        <v>2362</v>
      </c>
      <c r="I1321" t="s">
        <v>6951</v>
      </c>
      <c r="J1321" t="s">
        <v>6952</v>
      </c>
      <c r="K1321" t="s">
        <v>6953</v>
      </c>
      <c r="L1321" t="str">
        <f t="shared" si="24"/>
        <v>Yes</v>
      </c>
    </row>
    <row r="1322" spans="1:12" outlineLevel="2" x14ac:dyDescent="0.2">
      <c r="A1322" t="s">
        <v>38</v>
      </c>
      <c r="B1322" t="s">
        <v>2473</v>
      </c>
      <c r="C1322" t="s">
        <v>6994</v>
      </c>
      <c r="D1322" t="s">
        <v>67</v>
      </c>
      <c r="E1322" t="s">
        <v>290</v>
      </c>
      <c r="F1322" t="s">
        <v>10323</v>
      </c>
      <c r="G1322" t="s">
        <v>244</v>
      </c>
      <c r="H1322" t="s">
        <v>1546</v>
      </c>
      <c r="I1322" t="s">
        <v>6995</v>
      </c>
      <c r="J1322" t="s">
        <v>6996</v>
      </c>
      <c r="K1322" t="s">
        <v>6997</v>
      </c>
      <c r="L1322" t="str">
        <f t="shared" si="24"/>
        <v>Yes</v>
      </c>
    </row>
    <row r="1323" spans="1:12" outlineLevel="2" x14ac:dyDescent="0.2">
      <c r="A1323" t="s">
        <v>38</v>
      </c>
      <c r="B1323" t="s">
        <v>2473</v>
      </c>
      <c r="C1323" t="s">
        <v>7007</v>
      </c>
      <c r="D1323" t="s">
        <v>67</v>
      </c>
      <c r="E1323" t="s">
        <v>290</v>
      </c>
      <c r="F1323" t="s">
        <v>10323</v>
      </c>
      <c r="G1323" t="s">
        <v>244</v>
      </c>
      <c r="H1323" t="s">
        <v>1546</v>
      </c>
      <c r="I1323" t="s">
        <v>7008</v>
      </c>
      <c r="J1323" t="s">
        <v>7009</v>
      </c>
      <c r="K1323" t="s">
        <v>7010</v>
      </c>
      <c r="L1323" t="str">
        <f t="shared" si="24"/>
        <v>Yes</v>
      </c>
    </row>
    <row r="1324" spans="1:12" outlineLevel="2" x14ac:dyDescent="0.2">
      <c r="A1324" t="s">
        <v>38</v>
      </c>
      <c r="B1324" t="s">
        <v>2473</v>
      </c>
      <c r="C1324" t="s">
        <v>7037</v>
      </c>
      <c r="D1324" t="s">
        <v>67</v>
      </c>
      <c r="E1324" t="s">
        <v>290</v>
      </c>
      <c r="F1324" t="s">
        <v>10323</v>
      </c>
      <c r="G1324" t="s">
        <v>244</v>
      </c>
      <c r="H1324" t="s">
        <v>7029</v>
      </c>
      <c r="I1324" t="s">
        <v>7038</v>
      </c>
      <c r="J1324" t="s">
        <v>7039</v>
      </c>
      <c r="K1324" t="s">
        <v>7040</v>
      </c>
      <c r="L1324" t="str">
        <f t="shared" si="24"/>
        <v>Yes</v>
      </c>
    </row>
    <row r="1325" spans="1:12" outlineLevel="2" x14ac:dyDescent="0.2">
      <c r="A1325" t="s">
        <v>38</v>
      </c>
      <c r="B1325" t="s">
        <v>2473</v>
      </c>
      <c r="C1325" t="s">
        <v>7042</v>
      </c>
      <c r="D1325" t="s">
        <v>67</v>
      </c>
      <c r="E1325" t="s">
        <v>290</v>
      </c>
      <c r="F1325" t="s">
        <v>10323</v>
      </c>
      <c r="G1325" t="s">
        <v>244</v>
      </c>
      <c r="H1325" t="s">
        <v>1613</v>
      </c>
      <c r="I1325" t="s">
        <v>7043</v>
      </c>
      <c r="J1325" t="s">
        <v>7044</v>
      </c>
      <c r="K1325" t="s">
        <v>7045</v>
      </c>
      <c r="L1325" t="str">
        <f t="shared" si="24"/>
        <v>Yes</v>
      </c>
    </row>
    <row r="1326" spans="1:12" outlineLevel="2" x14ac:dyDescent="0.2">
      <c r="A1326" t="s">
        <v>38</v>
      </c>
      <c r="B1326" t="s">
        <v>2473</v>
      </c>
      <c r="C1326" t="s">
        <v>7046</v>
      </c>
      <c r="D1326" t="s">
        <v>67</v>
      </c>
      <c r="E1326" t="s">
        <v>290</v>
      </c>
      <c r="F1326" t="s">
        <v>10323</v>
      </c>
      <c r="G1326" t="s">
        <v>244</v>
      </c>
      <c r="H1326" t="s">
        <v>1613</v>
      </c>
      <c r="I1326" t="s">
        <v>7047</v>
      </c>
      <c r="J1326" t="s">
        <v>7048</v>
      </c>
      <c r="K1326" t="s">
        <v>7049</v>
      </c>
      <c r="L1326" t="str">
        <f t="shared" si="24"/>
        <v>Yes</v>
      </c>
    </row>
    <row r="1327" spans="1:12" outlineLevel="2" x14ac:dyDescent="0.2">
      <c r="A1327" t="s">
        <v>38</v>
      </c>
      <c r="B1327" t="s">
        <v>2473</v>
      </c>
      <c r="C1327" t="s">
        <v>8504</v>
      </c>
      <c r="D1327" t="s">
        <v>17</v>
      </c>
      <c r="E1327" t="s">
        <v>22</v>
      </c>
      <c r="F1327" t="s">
        <v>10323</v>
      </c>
      <c r="G1327" t="s">
        <v>115</v>
      </c>
      <c r="H1327" t="s">
        <v>8505</v>
      </c>
      <c r="I1327" t="s">
        <v>8506</v>
      </c>
      <c r="J1327" t="s">
        <v>8507</v>
      </c>
      <c r="K1327" t="s">
        <v>8508</v>
      </c>
      <c r="L1327" t="str">
        <f t="shared" si="24"/>
        <v>Yes</v>
      </c>
    </row>
    <row r="1328" spans="1:12" outlineLevel="2" x14ac:dyDescent="0.2">
      <c r="A1328" t="s">
        <v>38</v>
      </c>
      <c r="B1328" t="s">
        <v>2473</v>
      </c>
      <c r="C1328" t="s">
        <v>9683</v>
      </c>
      <c r="D1328" t="s">
        <v>67</v>
      </c>
      <c r="E1328" t="s">
        <v>68</v>
      </c>
      <c r="F1328" t="s">
        <v>10323</v>
      </c>
      <c r="G1328" t="s">
        <v>244</v>
      </c>
      <c r="H1328" t="s">
        <v>1823</v>
      </c>
      <c r="I1328" t="s">
        <v>9684</v>
      </c>
      <c r="J1328" t="s">
        <v>101</v>
      </c>
      <c r="K1328" t="s">
        <v>101</v>
      </c>
      <c r="L1328" t="str">
        <f t="shared" si="24"/>
        <v>Yes</v>
      </c>
    </row>
    <row r="1329" spans="1:12" outlineLevel="2" x14ac:dyDescent="0.2">
      <c r="A1329" t="s">
        <v>38</v>
      </c>
      <c r="B1329" t="s">
        <v>2473</v>
      </c>
      <c r="C1329" t="s">
        <v>9810</v>
      </c>
      <c r="D1329" t="s">
        <v>17</v>
      </c>
      <c r="E1329" t="s">
        <v>22</v>
      </c>
      <c r="F1329" t="s">
        <v>10323</v>
      </c>
      <c r="G1329" t="s">
        <v>19</v>
      </c>
      <c r="H1329" t="s">
        <v>8</v>
      </c>
      <c r="I1329" t="s">
        <v>8</v>
      </c>
      <c r="J1329" t="s">
        <v>8</v>
      </c>
      <c r="K1329" t="s">
        <v>8</v>
      </c>
      <c r="L1329" t="str">
        <f t="shared" ref="L1329:L1358" si="25">IF(B1329&lt;&gt;"",IF(COUNTBLANK(H1329:I1329)=0, IF(SUMPRODUCT(COUNTIF(H1329:I1329,KeywordsForIncomplete))&gt;0, "No", "Yes"),"No"),"")</f>
        <v>No</v>
      </c>
    </row>
    <row r="1330" spans="1:12" outlineLevel="2" x14ac:dyDescent="0.2">
      <c r="A1330" t="s">
        <v>38</v>
      </c>
      <c r="B1330" t="s">
        <v>245</v>
      </c>
      <c r="C1330" t="s">
        <v>243</v>
      </c>
      <c r="D1330" t="s">
        <v>67</v>
      </c>
      <c r="E1330" t="s">
        <v>67</v>
      </c>
      <c r="F1330" t="s">
        <v>10325</v>
      </c>
      <c r="G1330" t="s">
        <v>244</v>
      </c>
      <c r="H1330" t="s">
        <v>8</v>
      </c>
      <c r="I1330" t="s">
        <v>8</v>
      </c>
      <c r="J1330" t="s">
        <v>8</v>
      </c>
      <c r="K1330" t="s">
        <v>8</v>
      </c>
      <c r="L1330" t="str">
        <f t="shared" si="25"/>
        <v>No</v>
      </c>
    </row>
    <row r="1331" spans="1:12" outlineLevel="2" x14ac:dyDescent="0.2">
      <c r="A1331" t="s">
        <v>38</v>
      </c>
      <c r="B1331" t="s">
        <v>245</v>
      </c>
      <c r="C1331" t="s">
        <v>252</v>
      </c>
      <c r="D1331" t="s">
        <v>67</v>
      </c>
      <c r="E1331" t="s">
        <v>72</v>
      </c>
      <c r="F1331" t="s">
        <v>10323</v>
      </c>
      <c r="G1331" t="s">
        <v>244</v>
      </c>
      <c r="H1331" t="s">
        <v>253</v>
      </c>
      <c r="J1331" t="s">
        <v>41</v>
      </c>
      <c r="K1331" t="s">
        <v>41</v>
      </c>
      <c r="L1331" t="str">
        <f t="shared" si="25"/>
        <v>No</v>
      </c>
    </row>
    <row r="1332" spans="1:12" outlineLevel="2" x14ac:dyDescent="0.2">
      <c r="A1332" t="s">
        <v>38</v>
      </c>
      <c r="B1332" t="s">
        <v>245</v>
      </c>
      <c r="C1332" t="s">
        <v>275</v>
      </c>
      <c r="D1332" t="s">
        <v>67</v>
      </c>
      <c r="E1332" t="s">
        <v>276</v>
      </c>
      <c r="F1332" t="s">
        <v>10325</v>
      </c>
      <c r="G1332" t="s">
        <v>244</v>
      </c>
      <c r="H1332" t="s">
        <v>8</v>
      </c>
      <c r="I1332" t="s">
        <v>8</v>
      </c>
      <c r="J1332" t="s">
        <v>8</v>
      </c>
      <c r="K1332" t="s">
        <v>8</v>
      </c>
      <c r="L1332" t="str">
        <f t="shared" si="25"/>
        <v>No</v>
      </c>
    </row>
    <row r="1333" spans="1:12" outlineLevel="2" x14ac:dyDescent="0.2">
      <c r="A1333" t="s">
        <v>38</v>
      </c>
      <c r="B1333" t="s">
        <v>245</v>
      </c>
      <c r="C1333" t="s">
        <v>294</v>
      </c>
      <c r="D1333" t="s">
        <v>67</v>
      </c>
      <c r="E1333" t="s">
        <v>67</v>
      </c>
      <c r="F1333" t="s">
        <v>10325</v>
      </c>
      <c r="G1333" t="s">
        <v>244</v>
      </c>
      <c r="H1333" t="s">
        <v>8</v>
      </c>
      <c r="I1333" t="s">
        <v>8</v>
      </c>
      <c r="J1333" t="s">
        <v>8</v>
      </c>
      <c r="K1333" t="s">
        <v>8</v>
      </c>
      <c r="L1333" t="str">
        <f t="shared" si="25"/>
        <v>No</v>
      </c>
    </row>
    <row r="1334" spans="1:12" outlineLevel="2" x14ac:dyDescent="0.2">
      <c r="A1334" t="s">
        <v>38</v>
      </c>
      <c r="B1334" t="s">
        <v>245</v>
      </c>
      <c r="C1334" t="s">
        <v>303</v>
      </c>
      <c r="D1334" t="s">
        <v>67</v>
      </c>
      <c r="E1334" t="s">
        <v>67</v>
      </c>
      <c r="F1334" t="s">
        <v>10323</v>
      </c>
      <c r="G1334" t="s">
        <v>244</v>
      </c>
      <c r="H1334" t="s">
        <v>8</v>
      </c>
      <c r="I1334" t="s">
        <v>8</v>
      </c>
      <c r="J1334" t="s">
        <v>8</v>
      </c>
      <c r="K1334" t="s">
        <v>8</v>
      </c>
      <c r="L1334" t="str">
        <f t="shared" si="25"/>
        <v>No</v>
      </c>
    </row>
    <row r="1335" spans="1:12" outlineLevel="2" x14ac:dyDescent="0.2">
      <c r="A1335" t="s">
        <v>38</v>
      </c>
      <c r="B1335" t="s">
        <v>245</v>
      </c>
      <c r="C1335" t="s">
        <v>308</v>
      </c>
      <c r="D1335" t="s">
        <v>67</v>
      </c>
      <c r="E1335" t="s">
        <v>67</v>
      </c>
      <c r="F1335" t="s">
        <v>10323</v>
      </c>
      <c r="G1335" t="s">
        <v>244</v>
      </c>
      <c r="H1335" t="s">
        <v>8</v>
      </c>
      <c r="I1335" t="s">
        <v>8</v>
      </c>
      <c r="J1335" t="s">
        <v>8</v>
      </c>
      <c r="K1335" t="s">
        <v>8</v>
      </c>
      <c r="L1335" t="str">
        <f t="shared" si="25"/>
        <v>No</v>
      </c>
    </row>
    <row r="1336" spans="1:12" outlineLevel="2" x14ac:dyDescent="0.2">
      <c r="A1336" t="s">
        <v>38</v>
      </c>
      <c r="B1336" t="s">
        <v>245</v>
      </c>
      <c r="C1336" t="s">
        <v>309</v>
      </c>
      <c r="D1336" t="s">
        <v>67</v>
      </c>
      <c r="E1336" t="s">
        <v>67</v>
      </c>
      <c r="F1336" t="s">
        <v>10323</v>
      </c>
      <c r="G1336" t="s">
        <v>244</v>
      </c>
      <c r="H1336" t="s">
        <v>8</v>
      </c>
      <c r="I1336" t="s">
        <v>8</v>
      </c>
      <c r="J1336" t="s">
        <v>8</v>
      </c>
      <c r="K1336" t="s">
        <v>8</v>
      </c>
      <c r="L1336" t="str">
        <f t="shared" si="25"/>
        <v>No</v>
      </c>
    </row>
    <row r="1337" spans="1:12" outlineLevel="2" x14ac:dyDescent="0.2">
      <c r="A1337" t="s">
        <v>38</v>
      </c>
      <c r="B1337" t="s">
        <v>245</v>
      </c>
      <c r="C1337" t="s">
        <v>310</v>
      </c>
      <c r="D1337" t="s">
        <v>67</v>
      </c>
      <c r="E1337" t="s">
        <v>67</v>
      </c>
      <c r="F1337" t="s">
        <v>10323</v>
      </c>
      <c r="G1337" t="s">
        <v>244</v>
      </c>
      <c r="H1337" t="s">
        <v>8</v>
      </c>
      <c r="I1337" t="s">
        <v>8</v>
      </c>
      <c r="J1337" t="s">
        <v>8</v>
      </c>
      <c r="K1337" t="s">
        <v>8</v>
      </c>
      <c r="L1337" t="str">
        <f t="shared" si="25"/>
        <v>No</v>
      </c>
    </row>
    <row r="1338" spans="1:12" outlineLevel="2" x14ac:dyDescent="0.2">
      <c r="A1338" t="s">
        <v>38</v>
      </c>
      <c r="B1338" t="s">
        <v>245</v>
      </c>
      <c r="C1338" t="s">
        <v>311</v>
      </c>
      <c r="D1338" t="s">
        <v>67</v>
      </c>
      <c r="E1338" t="s">
        <v>67</v>
      </c>
      <c r="F1338" t="s">
        <v>10323</v>
      </c>
      <c r="G1338" t="s">
        <v>244</v>
      </c>
      <c r="H1338" t="s">
        <v>8</v>
      </c>
      <c r="I1338" t="s">
        <v>8</v>
      </c>
      <c r="J1338" t="s">
        <v>8</v>
      </c>
      <c r="K1338" t="s">
        <v>8</v>
      </c>
      <c r="L1338" t="str">
        <f t="shared" si="25"/>
        <v>No</v>
      </c>
    </row>
    <row r="1339" spans="1:12" outlineLevel="2" x14ac:dyDescent="0.2">
      <c r="A1339" t="s">
        <v>38</v>
      </c>
      <c r="B1339" t="s">
        <v>245</v>
      </c>
      <c r="C1339" t="s">
        <v>312</v>
      </c>
      <c r="D1339" t="s">
        <v>67</v>
      </c>
      <c r="E1339" t="s">
        <v>67</v>
      </c>
      <c r="F1339" t="s">
        <v>10323</v>
      </c>
      <c r="G1339" t="s">
        <v>244</v>
      </c>
      <c r="H1339" t="s">
        <v>8</v>
      </c>
      <c r="I1339" t="s">
        <v>8</v>
      </c>
      <c r="J1339" t="s">
        <v>8</v>
      </c>
      <c r="K1339" t="s">
        <v>8</v>
      </c>
      <c r="L1339" t="str">
        <f t="shared" si="25"/>
        <v>No</v>
      </c>
    </row>
    <row r="1340" spans="1:12" outlineLevel="2" x14ac:dyDescent="0.2">
      <c r="A1340" t="s">
        <v>38</v>
      </c>
      <c r="B1340" t="s">
        <v>245</v>
      </c>
      <c r="C1340" t="s">
        <v>313</v>
      </c>
      <c r="D1340" t="s">
        <v>67</v>
      </c>
      <c r="E1340" t="s">
        <v>67</v>
      </c>
      <c r="F1340" t="s">
        <v>10323</v>
      </c>
      <c r="G1340" t="s">
        <v>244</v>
      </c>
      <c r="H1340" t="s">
        <v>8</v>
      </c>
      <c r="I1340" t="s">
        <v>8</v>
      </c>
      <c r="J1340" t="s">
        <v>8</v>
      </c>
      <c r="K1340" t="s">
        <v>8</v>
      </c>
      <c r="L1340" t="str">
        <f t="shared" si="25"/>
        <v>No</v>
      </c>
    </row>
    <row r="1341" spans="1:12" outlineLevel="2" x14ac:dyDescent="0.2">
      <c r="A1341" t="s">
        <v>38</v>
      </c>
      <c r="B1341" t="s">
        <v>245</v>
      </c>
      <c r="C1341" t="s">
        <v>314</v>
      </c>
      <c r="D1341" t="s">
        <v>67</v>
      </c>
      <c r="E1341" t="s">
        <v>67</v>
      </c>
      <c r="F1341" t="s">
        <v>10323</v>
      </c>
      <c r="G1341" t="s">
        <v>244</v>
      </c>
      <c r="H1341" t="s">
        <v>8</v>
      </c>
      <c r="I1341" t="s">
        <v>8</v>
      </c>
      <c r="J1341" t="s">
        <v>8</v>
      </c>
      <c r="K1341" t="s">
        <v>8</v>
      </c>
      <c r="L1341" t="str">
        <f t="shared" si="25"/>
        <v>No</v>
      </c>
    </row>
    <row r="1342" spans="1:12" outlineLevel="2" x14ac:dyDescent="0.2">
      <c r="A1342" t="s">
        <v>38</v>
      </c>
      <c r="B1342" t="s">
        <v>245</v>
      </c>
      <c r="C1342" t="s">
        <v>315</v>
      </c>
      <c r="D1342" t="s">
        <v>67</v>
      </c>
      <c r="E1342" t="s">
        <v>67</v>
      </c>
      <c r="F1342" t="s">
        <v>10323</v>
      </c>
      <c r="G1342" t="s">
        <v>244</v>
      </c>
      <c r="H1342" t="s">
        <v>8</v>
      </c>
      <c r="I1342" t="s">
        <v>8</v>
      </c>
      <c r="J1342" t="s">
        <v>8</v>
      </c>
      <c r="K1342" t="s">
        <v>8</v>
      </c>
      <c r="L1342" t="str">
        <f t="shared" si="25"/>
        <v>No</v>
      </c>
    </row>
    <row r="1343" spans="1:12" outlineLevel="2" x14ac:dyDescent="0.2">
      <c r="A1343" t="s">
        <v>38</v>
      </c>
      <c r="B1343" t="s">
        <v>245</v>
      </c>
      <c r="C1343" t="s">
        <v>328</v>
      </c>
      <c r="D1343" t="s">
        <v>67</v>
      </c>
      <c r="E1343" t="s">
        <v>67</v>
      </c>
      <c r="F1343" t="s">
        <v>10325</v>
      </c>
      <c r="G1343" t="s">
        <v>244</v>
      </c>
      <c r="H1343" t="s">
        <v>8</v>
      </c>
      <c r="I1343" t="s">
        <v>8</v>
      </c>
      <c r="J1343" t="s">
        <v>8</v>
      </c>
      <c r="K1343" t="s">
        <v>8</v>
      </c>
      <c r="L1343" t="str">
        <f t="shared" si="25"/>
        <v>No</v>
      </c>
    </row>
    <row r="1344" spans="1:12" outlineLevel="2" x14ac:dyDescent="0.2">
      <c r="A1344" t="s">
        <v>38</v>
      </c>
      <c r="B1344" t="s">
        <v>245</v>
      </c>
      <c r="C1344" t="s">
        <v>329</v>
      </c>
      <c r="D1344" t="s">
        <v>67</v>
      </c>
      <c r="E1344" t="s">
        <v>67</v>
      </c>
      <c r="F1344" t="s">
        <v>10325</v>
      </c>
      <c r="G1344" t="s">
        <v>244</v>
      </c>
      <c r="H1344" t="s">
        <v>8</v>
      </c>
      <c r="I1344" t="s">
        <v>8</v>
      </c>
      <c r="J1344" t="s">
        <v>8</v>
      </c>
      <c r="K1344" t="s">
        <v>8</v>
      </c>
      <c r="L1344" t="str">
        <f t="shared" si="25"/>
        <v>No</v>
      </c>
    </row>
    <row r="1345" spans="1:12" outlineLevel="2" x14ac:dyDescent="0.2">
      <c r="A1345" t="s">
        <v>38</v>
      </c>
      <c r="B1345" t="s">
        <v>245</v>
      </c>
      <c r="C1345" t="s">
        <v>1786</v>
      </c>
      <c r="D1345" t="s">
        <v>17</v>
      </c>
      <c r="E1345" t="s">
        <v>113</v>
      </c>
      <c r="F1345" t="s">
        <v>10323</v>
      </c>
      <c r="G1345" t="s">
        <v>85</v>
      </c>
      <c r="H1345" t="s">
        <v>1787</v>
      </c>
      <c r="I1345" t="s">
        <v>1788</v>
      </c>
      <c r="J1345" t="s">
        <v>1789</v>
      </c>
      <c r="K1345" t="s">
        <v>1790</v>
      </c>
      <c r="L1345" t="str">
        <f t="shared" si="25"/>
        <v>Yes</v>
      </c>
    </row>
    <row r="1346" spans="1:12" outlineLevel="2" x14ac:dyDescent="0.2">
      <c r="A1346" t="s">
        <v>38</v>
      </c>
      <c r="B1346" t="s">
        <v>245</v>
      </c>
      <c r="C1346" t="s">
        <v>1791</v>
      </c>
      <c r="D1346" t="s">
        <v>17</v>
      </c>
      <c r="E1346" t="s">
        <v>22</v>
      </c>
      <c r="F1346" t="s">
        <v>10323</v>
      </c>
      <c r="G1346" t="s">
        <v>85</v>
      </c>
      <c r="H1346" t="s">
        <v>1792</v>
      </c>
      <c r="I1346" t="s">
        <v>1793</v>
      </c>
      <c r="J1346" t="s">
        <v>1794</v>
      </c>
      <c r="K1346" t="s">
        <v>8</v>
      </c>
      <c r="L1346" t="str">
        <f t="shared" si="25"/>
        <v>Yes</v>
      </c>
    </row>
    <row r="1347" spans="1:12" outlineLevel="2" x14ac:dyDescent="0.2">
      <c r="A1347" t="s">
        <v>38</v>
      </c>
      <c r="B1347" t="s">
        <v>245</v>
      </c>
      <c r="C1347" t="s">
        <v>1795</v>
      </c>
      <c r="D1347" t="s">
        <v>17</v>
      </c>
      <c r="E1347" t="s">
        <v>22</v>
      </c>
      <c r="F1347" t="s">
        <v>10323</v>
      </c>
      <c r="G1347" t="s">
        <v>85</v>
      </c>
      <c r="H1347" t="s">
        <v>1792</v>
      </c>
      <c r="I1347" t="s">
        <v>1796</v>
      </c>
      <c r="J1347" t="s">
        <v>1797</v>
      </c>
      <c r="K1347" t="s">
        <v>8</v>
      </c>
      <c r="L1347" t="str">
        <f t="shared" si="25"/>
        <v>Yes</v>
      </c>
    </row>
    <row r="1348" spans="1:12" outlineLevel="2" x14ac:dyDescent="0.2">
      <c r="A1348" t="s">
        <v>38</v>
      </c>
      <c r="B1348" t="s">
        <v>245</v>
      </c>
      <c r="C1348" t="s">
        <v>1802</v>
      </c>
      <c r="D1348" t="s">
        <v>67</v>
      </c>
      <c r="E1348" t="s">
        <v>67</v>
      </c>
      <c r="F1348" t="s">
        <v>10325</v>
      </c>
      <c r="G1348" t="s">
        <v>244</v>
      </c>
      <c r="H1348" t="s">
        <v>8</v>
      </c>
      <c r="I1348" t="s">
        <v>8</v>
      </c>
      <c r="J1348" t="s">
        <v>8</v>
      </c>
      <c r="K1348" t="s">
        <v>8</v>
      </c>
      <c r="L1348" t="str">
        <f t="shared" si="25"/>
        <v>No</v>
      </c>
    </row>
    <row r="1349" spans="1:12" outlineLevel="2" x14ac:dyDescent="0.2">
      <c r="A1349" t="s">
        <v>38</v>
      </c>
      <c r="B1349" t="s">
        <v>245</v>
      </c>
      <c r="C1349" t="s">
        <v>1829</v>
      </c>
      <c r="D1349" t="s">
        <v>67</v>
      </c>
      <c r="E1349" t="s">
        <v>72</v>
      </c>
      <c r="F1349" t="s">
        <v>10323</v>
      </c>
      <c r="G1349" t="s">
        <v>244</v>
      </c>
      <c r="H1349" t="s">
        <v>253</v>
      </c>
      <c r="J1349" t="s">
        <v>41</v>
      </c>
      <c r="K1349" t="s">
        <v>41</v>
      </c>
      <c r="L1349" t="str">
        <f t="shared" si="25"/>
        <v>No</v>
      </c>
    </row>
    <row r="1350" spans="1:12" outlineLevel="2" x14ac:dyDescent="0.2">
      <c r="A1350" t="s">
        <v>38</v>
      </c>
      <c r="B1350" t="s">
        <v>245</v>
      </c>
      <c r="C1350" t="s">
        <v>1830</v>
      </c>
      <c r="D1350" t="s">
        <v>67</v>
      </c>
      <c r="E1350" t="s">
        <v>67</v>
      </c>
      <c r="F1350" t="s">
        <v>10325</v>
      </c>
      <c r="G1350" t="s">
        <v>244</v>
      </c>
      <c r="H1350" t="s">
        <v>8</v>
      </c>
      <c r="I1350" t="s">
        <v>8</v>
      </c>
      <c r="J1350" t="s">
        <v>8</v>
      </c>
      <c r="K1350" t="s">
        <v>8</v>
      </c>
      <c r="L1350" t="str">
        <f t="shared" si="25"/>
        <v>No</v>
      </c>
    </row>
    <row r="1351" spans="1:12" outlineLevel="2" x14ac:dyDescent="0.2">
      <c r="A1351" t="s">
        <v>38</v>
      </c>
      <c r="B1351" t="s">
        <v>245</v>
      </c>
      <c r="C1351" t="s">
        <v>2465</v>
      </c>
      <c r="D1351" t="s">
        <v>67</v>
      </c>
      <c r="E1351" t="s">
        <v>72</v>
      </c>
      <c r="F1351" t="s">
        <v>10323</v>
      </c>
      <c r="G1351" t="s">
        <v>244</v>
      </c>
      <c r="H1351" t="s">
        <v>253</v>
      </c>
      <c r="J1351" t="s">
        <v>41</v>
      </c>
      <c r="K1351" t="s">
        <v>41</v>
      </c>
      <c r="L1351" t="str">
        <f t="shared" si="25"/>
        <v>No</v>
      </c>
    </row>
    <row r="1352" spans="1:12" outlineLevel="2" x14ac:dyDescent="0.2">
      <c r="A1352" t="s">
        <v>38</v>
      </c>
      <c r="B1352" t="s">
        <v>245</v>
      </c>
      <c r="C1352" t="s">
        <v>2812</v>
      </c>
      <c r="D1352" t="s">
        <v>67</v>
      </c>
      <c r="E1352" t="s">
        <v>67</v>
      </c>
      <c r="F1352" t="s">
        <v>10325</v>
      </c>
      <c r="G1352" t="s">
        <v>244</v>
      </c>
      <c r="H1352" t="s">
        <v>8</v>
      </c>
      <c r="I1352" t="s">
        <v>8</v>
      </c>
      <c r="J1352" t="s">
        <v>8</v>
      </c>
      <c r="K1352" t="s">
        <v>8</v>
      </c>
      <c r="L1352" t="str">
        <f t="shared" si="25"/>
        <v>No</v>
      </c>
    </row>
    <row r="1353" spans="1:12" outlineLevel="2" x14ac:dyDescent="0.2">
      <c r="A1353" t="s">
        <v>38</v>
      </c>
      <c r="B1353" t="s">
        <v>245</v>
      </c>
      <c r="C1353" t="s">
        <v>2813</v>
      </c>
      <c r="D1353" t="s">
        <v>67</v>
      </c>
      <c r="E1353" t="s">
        <v>72</v>
      </c>
      <c r="F1353" t="s">
        <v>10323</v>
      </c>
      <c r="G1353" t="s">
        <v>244</v>
      </c>
      <c r="H1353" t="s">
        <v>2814</v>
      </c>
      <c r="I1353" t="s">
        <v>2815</v>
      </c>
      <c r="J1353" t="s">
        <v>41</v>
      </c>
      <c r="K1353" t="s">
        <v>41</v>
      </c>
      <c r="L1353" t="str">
        <f t="shared" si="25"/>
        <v>Yes</v>
      </c>
    </row>
    <row r="1354" spans="1:12" outlineLevel="2" x14ac:dyDescent="0.2">
      <c r="A1354" t="s">
        <v>38</v>
      </c>
      <c r="B1354" t="s">
        <v>245</v>
      </c>
      <c r="C1354" t="s">
        <v>2855</v>
      </c>
      <c r="D1354" t="s">
        <v>67</v>
      </c>
      <c r="E1354" t="s">
        <v>67</v>
      </c>
      <c r="F1354" t="s">
        <v>10325</v>
      </c>
      <c r="G1354" t="s">
        <v>244</v>
      </c>
      <c r="H1354" t="s">
        <v>8</v>
      </c>
      <c r="I1354" t="s">
        <v>8</v>
      </c>
      <c r="J1354" t="s">
        <v>8</v>
      </c>
      <c r="K1354" t="s">
        <v>8</v>
      </c>
      <c r="L1354" t="str">
        <f t="shared" si="25"/>
        <v>No</v>
      </c>
    </row>
    <row r="1355" spans="1:12" outlineLevel="2" x14ac:dyDescent="0.2">
      <c r="A1355" t="s">
        <v>38</v>
      </c>
      <c r="B1355" t="s">
        <v>245</v>
      </c>
      <c r="C1355" t="s">
        <v>2856</v>
      </c>
      <c r="D1355" t="s">
        <v>67</v>
      </c>
      <c r="E1355" t="s">
        <v>67</v>
      </c>
      <c r="F1355" t="s">
        <v>10325</v>
      </c>
      <c r="G1355" t="s">
        <v>244</v>
      </c>
      <c r="H1355" t="s">
        <v>8</v>
      </c>
      <c r="I1355" t="s">
        <v>8</v>
      </c>
      <c r="J1355" t="s">
        <v>8</v>
      </c>
      <c r="K1355" t="s">
        <v>8</v>
      </c>
      <c r="L1355" t="str">
        <f t="shared" si="25"/>
        <v>No</v>
      </c>
    </row>
    <row r="1356" spans="1:12" outlineLevel="2" x14ac:dyDescent="0.2">
      <c r="A1356" t="s">
        <v>38</v>
      </c>
      <c r="B1356" t="s">
        <v>245</v>
      </c>
      <c r="C1356" t="s">
        <v>2978</v>
      </c>
      <c r="D1356" t="s">
        <v>67</v>
      </c>
      <c r="E1356" t="s">
        <v>67</v>
      </c>
      <c r="F1356" t="s">
        <v>10325</v>
      </c>
      <c r="G1356" t="s">
        <v>244</v>
      </c>
      <c r="H1356" t="s">
        <v>8</v>
      </c>
      <c r="I1356" t="s">
        <v>8</v>
      </c>
      <c r="J1356" t="s">
        <v>8</v>
      </c>
      <c r="K1356" t="s">
        <v>8</v>
      </c>
      <c r="L1356" t="str">
        <f t="shared" si="25"/>
        <v>No</v>
      </c>
    </row>
    <row r="1357" spans="1:12" outlineLevel="2" x14ac:dyDescent="0.2">
      <c r="A1357" t="s">
        <v>38</v>
      </c>
      <c r="B1357" t="s">
        <v>245</v>
      </c>
      <c r="C1357" t="s">
        <v>2979</v>
      </c>
      <c r="D1357" t="s">
        <v>67</v>
      </c>
      <c r="E1357" t="s">
        <v>67</v>
      </c>
      <c r="F1357" t="s">
        <v>10325</v>
      </c>
      <c r="G1357" t="s">
        <v>244</v>
      </c>
      <c r="H1357" t="s">
        <v>8</v>
      </c>
      <c r="I1357" t="s">
        <v>8</v>
      </c>
      <c r="J1357" t="s">
        <v>8</v>
      </c>
      <c r="K1357" t="s">
        <v>8</v>
      </c>
      <c r="L1357" t="str">
        <f t="shared" si="25"/>
        <v>No</v>
      </c>
    </row>
    <row r="1358" spans="1:12" outlineLevel="2" x14ac:dyDescent="0.2">
      <c r="A1358" t="s">
        <v>38</v>
      </c>
      <c r="B1358" t="s">
        <v>245</v>
      </c>
      <c r="C1358" t="s">
        <v>4457</v>
      </c>
      <c r="D1358" t="s">
        <v>67</v>
      </c>
      <c r="E1358" t="s">
        <v>72</v>
      </c>
      <c r="F1358" t="s">
        <v>10323</v>
      </c>
      <c r="G1358" t="s">
        <v>244</v>
      </c>
      <c r="H1358" t="s">
        <v>253</v>
      </c>
      <c r="J1358" t="s">
        <v>41</v>
      </c>
      <c r="K1358" t="s">
        <v>41</v>
      </c>
      <c r="L1358" t="str">
        <f t="shared" si="25"/>
        <v>No</v>
      </c>
    </row>
    <row r="1359" spans="1:12" hidden="1" outlineLevel="2" x14ac:dyDescent="0.2">
      <c r="A1359" t="s">
        <v>38</v>
      </c>
      <c r="B1359" t="s">
        <v>245</v>
      </c>
      <c r="C1359" t="s">
        <v>5728</v>
      </c>
      <c r="D1359" t="s">
        <v>7</v>
      </c>
      <c r="E1359" t="s">
        <v>8</v>
      </c>
      <c r="F1359" t="s">
        <v>10323</v>
      </c>
      <c r="G1359" t="s">
        <v>9</v>
      </c>
      <c r="H1359" t="s">
        <v>366</v>
      </c>
      <c r="I1359" t="s">
        <v>5729</v>
      </c>
      <c r="J1359" t="s">
        <v>5730</v>
      </c>
      <c r="K1359" t="s">
        <v>5731</v>
      </c>
    </row>
    <row r="1360" spans="1:12" outlineLevel="2" x14ac:dyDescent="0.2">
      <c r="A1360" t="s">
        <v>38</v>
      </c>
      <c r="B1360" t="s">
        <v>245</v>
      </c>
      <c r="C1360" t="s">
        <v>6604</v>
      </c>
      <c r="D1360" t="s">
        <v>17</v>
      </c>
      <c r="E1360" t="s">
        <v>6605</v>
      </c>
      <c r="F1360" t="s">
        <v>10323</v>
      </c>
      <c r="G1360" t="s">
        <v>244</v>
      </c>
      <c r="H1360" t="s">
        <v>8</v>
      </c>
      <c r="I1360" t="s">
        <v>8</v>
      </c>
      <c r="J1360" t="s">
        <v>8</v>
      </c>
      <c r="K1360" t="s">
        <v>8</v>
      </c>
      <c r="L1360" t="str">
        <f t="shared" ref="L1360:L1391" si="26">IF(B1360&lt;&gt;"",IF(COUNTBLANK(H1360:I1360)=0, IF(SUMPRODUCT(COUNTIF(H1360:I1360,KeywordsForIncomplete))&gt;0, "No", "Yes"),"No"),"")</f>
        <v>No</v>
      </c>
    </row>
    <row r="1361" spans="1:12" outlineLevel="2" x14ac:dyDescent="0.2">
      <c r="A1361" t="s">
        <v>38</v>
      </c>
      <c r="B1361" t="s">
        <v>245</v>
      </c>
      <c r="C1361" t="s">
        <v>6606</v>
      </c>
      <c r="D1361" t="s">
        <v>17</v>
      </c>
      <c r="E1361" t="s">
        <v>6605</v>
      </c>
      <c r="F1361" t="s">
        <v>10323</v>
      </c>
      <c r="G1361" t="s">
        <v>244</v>
      </c>
      <c r="H1361" t="s">
        <v>8</v>
      </c>
      <c r="I1361" t="s">
        <v>8</v>
      </c>
      <c r="J1361" t="s">
        <v>8</v>
      </c>
      <c r="K1361" t="s">
        <v>8</v>
      </c>
      <c r="L1361" t="str">
        <f t="shared" si="26"/>
        <v>No</v>
      </c>
    </row>
    <row r="1362" spans="1:12" outlineLevel="2" x14ac:dyDescent="0.2">
      <c r="A1362" t="s">
        <v>38</v>
      </c>
      <c r="B1362" t="s">
        <v>245</v>
      </c>
      <c r="C1362" t="s">
        <v>6607</v>
      </c>
      <c r="D1362" t="s">
        <v>67</v>
      </c>
      <c r="E1362" t="s">
        <v>68</v>
      </c>
      <c r="F1362" t="s">
        <v>10323</v>
      </c>
      <c r="G1362" t="s">
        <v>244</v>
      </c>
      <c r="H1362" t="s">
        <v>1670</v>
      </c>
      <c r="I1362" t="s">
        <v>6608</v>
      </c>
      <c r="J1362" t="s">
        <v>8</v>
      </c>
      <c r="K1362" t="s">
        <v>6609</v>
      </c>
      <c r="L1362" t="str">
        <f t="shared" si="26"/>
        <v>Yes</v>
      </c>
    </row>
    <row r="1363" spans="1:12" outlineLevel="2" x14ac:dyDescent="0.2">
      <c r="A1363" t="s">
        <v>38</v>
      </c>
      <c r="B1363" t="s">
        <v>245</v>
      </c>
      <c r="C1363" t="s">
        <v>6616</v>
      </c>
      <c r="D1363" t="s">
        <v>67</v>
      </c>
      <c r="E1363" t="s">
        <v>72</v>
      </c>
      <c r="F1363" t="s">
        <v>10323</v>
      </c>
      <c r="G1363" t="s">
        <v>244</v>
      </c>
      <c r="H1363" t="s">
        <v>247</v>
      </c>
      <c r="I1363" t="s">
        <v>6617</v>
      </c>
      <c r="J1363" t="s">
        <v>8</v>
      </c>
      <c r="K1363" t="s">
        <v>6618</v>
      </c>
      <c r="L1363" t="str">
        <f t="shared" si="26"/>
        <v>Yes</v>
      </c>
    </row>
    <row r="1364" spans="1:12" outlineLevel="2" x14ac:dyDescent="0.2">
      <c r="A1364" t="s">
        <v>38</v>
      </c>
      <c r="B1364" t="s">
        <v>245</v>
      </c>
      <c r="C1364" t="s">
        <v>6619</v>
      </c>
      <c r="D1364" t="s">
        <v>67</v>
      </c>
      <c r="E1364" t="s">
        <v>72</v>
      </c>
      <c r="F1364" t="s">
        <v>10325</v>
      </c>
      <c r="G1364" t="s">
        <v>244</v>
      </c>
      <c r="H1364" t="s">
        <v>6615</v>
      </c>
      <c r="I1364" t="s">
        <v>6620</v>
      </c>
      <c r="J1364" t="s">
        <v>8</v>
      </c>
      <c r="K1364" t="s">
        <v>6621</v>
      </c>
      <c r="L1364" t="str">
        <f t="shared" si="26"/>
        <v>Yes</v>
      </c>
    </row>
    <row r="1365" spans="1:12" outlineLevel="2" x14ac:dyDescent="0.2">
      <c r="A1365" t="s">
        <v>38</v>
      </c>
      <c r="B1365" t="s">
        <v>245</v>
      </c>
      <c r="C1365" t="s">
        <v>6622</v>
      </c>
      <c r="D1365" t="s">
        <v>67</v>
      </c>
      <c r="E1365" t="s">
        <v>72</v>
      </c>
      <c r="F1365" t="s">
        <v>10323</v>
      </c>
      <c r="G1365" t="s">
        <v>244</v>
      </c>
      <c r="H1365" t="s">
        <v>247</v>
      </c>
      <c r="I1365" t="s">
        <v>6623</v>
      </c>
      <c r="J1365" t="s">
        <v>8</v>
      </c>
      <c r="K1365" t="s">
        <v>6624</v>
      </c>
      <c r="L1365" t="str">
        <f t="shared" si="26"/>
        <v>Yes</v>
      </c>
    </row>
    <row r="1366" spans="1:12" outlineLevel="2" x14ac:dyDescent="0.2">
      <c r="A1366" t="s">
        <v>38</v>
      </c>
      <c r="B1366" t="s">
        <v>245</v>
      </c>
      <c r="C1366" t="s">
        <v>6625</v>
      </c>
      <c r="D1366" t="s">
        <v>67</v>
      </c>
      <c r="E1366" t="s">
        <v>72</v>
      </c>
      <c r="F1366" t="s">
        <v>10323</v>
      </c>
      <c r="G1366" t="s">
        <v>244</v>
      </c>
      <c r="H1366" t="s">
        <v>247</v>
      </c>
      <c r="I1366" t="s">
        <v>6626</v>
      </c>
      <c r="J1366" t="s">
        <v>8</v>
      </c>
      <c r="K1366" t="s">
        <v>6627</v>
      </c>
      <c r="L1366" t="str">
        <f t="shared" si="26"/>
        <v>Yes</v>
      </c>
    </row>
    <row r="1367" spans="1:12" outlineLevel="2" x14ac:dyDescent="0.2">
      <c r="A1367" t="s">
        <v>38</v>
      </c>
      <c r="B1367" t="s">
        <v>245</v>
      </c>
      <c r="C1367" t="s">
        <v>6628</v>
      </c>
      <c r="D1367" t="s">
        <v>67</v>
      </c>
      <c r="E1367" t="s">
        <v>72</v>
      </c>
      <c r="F1367" t="s">
        <v>10325</v>
      </c>
      <c r="G1367" t="s">
        <v>244</v>
      </c>
      <c r="H1367" t="s">
        <v>1309</v>
      </c>
      <c r="I1367" t="s">
        <v>6629</v>
      </c>
      <c r="J1367" t="s">
        <v>8</v>
      </c>
      <c r="K1367" t="s">
        <v>6630</v>
      </c>
      <c r="L1367" t="str">
        <f t="shared" si="26"/>
        <v>Yes</v>
      </c>
    </row>
    <row r="1368" spans="1:12" outlineLevel="2" x14ac:dyDescent="0.2">
      <c r="A1368" t="s">
        <v>38</v>
      </c>
      <c r="B1368" t="s">
        <v>245</v>
      </c>
      <c r="C1368" t="s">
        <v>6631</v>
      </c>
      <c r="D1368" t="s">
        <v>67</v>
      </c>
      <c r="E1368" t="s">
        <v>72</v>
      </c>
      <c r="F1368" t="s">
        <v>10326</v>
      </c>
      <c r="G1368" t="s">
        <v>244</v>
      </c>
      <c r="H1368" t="s">
        <v>8</v>
      </c>
      <c r="I1368" t="s">
        <v>8</v>
      </c>
      <c r="J1368" t="s">
        <v>8</v>
      </c>
      <c r="K1368" t="s">
        <v>8</v>
      </c>
      <c r="L1368" t="str">
        <f t="shared" si="26"/>
        <v>No</v>
      </c>
    </row>
    <row r="1369" spans="1:12" outlineLevel="2" x14ac:dyDescent="0.2">
      <c r="A1369" t="s">
        <v>38</v>
      </c>
      <c r="B1369" t="s">
        <v>245</v>
      </c>
      <c r="C1369" t="s">
        <v>6635</v>
      </c>
      <c r="D1369" t="s">
        <v>67</v>
      </c>
      <c r="E1369" t="s">
        <v>72</v>
      </c>
      <c r="F1369" t="s">
        <v>10325</v>
      </c>
      <c r="G1369" t="s">
        <v>244</v>
      </c>
      <c r="H1369" t="s">
        <v>8</v>
      </c>
      <c r="I1369" t="s">
        <v>8</v>
      </c>
      <c r="J1369" t="s">
        <v>8</v>
      </c>
      <c r="K1369" t="s">
        <v>8</v>
      </c>
      <c r="L1369" t="str">
        <f t="shared" si="26"/>
        <v>No</v>
      </c>
    </row>
    <row r="1370" spans="1:12" outlineLevel="2" x14ac:dyDescent="0.2">
      <c r="A1370" t="s">
        <v>38</v>
      </c>
      <c r="B1370" t="s">
        <v>245</v>
      </c>
      <c r="C1370" t="s">
        <v>6636</v>
      </c>
      <c r="D1370" t="s">
        <v>67</v>
      </c>
      <c r="E1370" t="s">
        <v>72</v>
      </c>
      <c r="F1370" t="s">
        <v>10325</v>
      </c>
      <c r="G1370" t="s">
        <v>244</v>
      </c>
      <c r="H1370" t="s">
        <v>8</v>
      </c>
      <c r="I1370" t="s">
        <v>8</v>
      </c>
      <c r="J1370" t="s">
        <v>8</v>
      </c>
      <c r="K1370" t="s">
        <v>8</v>
      </c>
      <c r="L1370" t="str">
        <f t="shared" si="26"/>
        <v>No</v>
      </c>
    </row>
    <row r="1371" spans="1:12" outlineLevel="2" x14ac:dyDescent="0.2">
      <c r="A1371" t="s">
        <v>38</v>
      </c>
      <c r="B1371" t="s">
        <v>245</v>
      </c>
      <c r="C1371" t="s">
        <v>6738</v>
      </c>
      <c r="D1371" t="s">
        <v>347</v>
      </c>
      <c r="E1371" t="s">
        <v>1373</v>
      </c>
      <c r="F1371" t="s">
        <v>10323</v>
      </c>
      <c r="G1371" t="s">
        <v>349</v>
      </c>
      <c r="H1371" t="s">
        <v>6732</v>
      </c>
      <c r="I1371" t="s">
        <v>6739</v>
      </c>
      <c r="J1371" t="s">
        <v>8</v>
      </c>
      <c r="K1371" t="s">
        <v>6740</v>
      </c>
      <c r="L1371" t="str">
        <f t="shared" si="26"/>
        <v>Yes</v>
      </c>
    </row>
    <row r="1372" spans="1:12" outlineLevel="2" x14ac:dyDescent="0.2">
      <c r="A1372" t="s">
        <v>38</v>
      </c>
      <c r="B1372" t="s">
        <v>245</v>
      </c>
      <c r="C1372" t="s">
        <v>6741</v>
      </c>
      <c r="D1372" t="s">
        <v>347</v>
      </c>
      <c r="E1372" t="s">
        <v>1373</v>
      </c>
      <c r="F1372" t="s">
        <v>10323</v>
      </c>
      <c r="G1372" t="s">
        <v>349</v>
      </c>
      <c r="H1372" t="s">
        <v>6732</v>
      </c>
      <c r="I1372" t="s">
        <v>6742</v>
      </c>
      <c r="J1372" t="s">
        <v>8</v>
      </c>
      <c r="K1372" t="s">
        <v>6743</v>
      </c>
      <c r="L1372" t="str">
        <f t="shared" si="26"/>
        <v>Yes</v>
      </c>
    </row>
    <row r="1373" spans="1:12" outlineLevel="2" x14ac:dyDescent="0.2">
      <c r="A1373" t="s">
        <v>38</v>
      </c>
      <c r="B1373" t="s">
        <v>245</v>
      </c>
      <c r="C1373" t="s">
        <v>6787</v>
      </c>
      <c r="D1373" t="s">
        <v>67</v>
      </c>
      <c r="E1373" t="s">
        <v>290</v>
      </c>
      <c r="F1373" t="s">
        <v>10323</v>
      </c>
      <c r="G1373" t="s">
        <v>244</v>
      </c>
      <c r="H1373" t="s">
        <v>247</v>
      </c>
      <c r="I1373" t="s">
        <v>6788</v>
      </c>
      <c r="J1373" t="s">
        <v>8</v>
      </c>
      <c r="K1373" t="s">
        <v>6789</v>
      </c>
      <c r="L1373" t="str">
        <f t="shared" si="26"/>
        <v>Yes</v>
      </c>
    </row>
    <row r="1374" spans="1:12" outlineLevel="2" x14ac:dyDescent="0.2">
      <c r="A1374" t="s">
        <v>38</v>
      </c>
      <c r="B1374" t="s">
        <v>245</v>
      </c>
      <c r="C1374" t="s">
        <v>6835</v>
      </c>
      <c r="D1374" t="s">
        <v>67</v>
      </c>
      <c r="E1374" t="s">
        <v>68</v>
      </c>
      <c r="F1374" t="s">
        <v>10326</v>
      </c>
      <c r="G1374" t="s">
        <v>246</v>
      </c>
      <c r="H1374" t="s">
        <v>8</v>
      </c>
      <c r="I1374" t="s">
        <v>8</v>
      </c>
      <c r="J1374" t="s">
        <v>8</v>
      </c>
      <c r="K1374" t="s">
        <v>8</v>
      </c>
      <c r="L1374" t="str">
        <f t="shared" si="26"/>
        <v>No</v>
      </c>
    </row>
    <row r="1375" spans="1:12" outlineLevel="2" x14ac:dyDescent="0.2">
      <c r="A1375" t="s">
        <v>38</v>
      </c>
      <c r="B1375" t="s">
        <v>245</v>
      </c>
      <c r="C1375" t="s">
        <v>6876</v>
      </c>
      <c r="D1375" t="s">
        <v>347</v>
      </c>
      <c r="E1375" t="s">
        <v>348</v>
      </c>
      <c r="F1375" t="s">
        <v>10323</v>
      </c>
      <c r="G1375" t="s">
        <v>2348</v>
      </c>
      <c r="H1375" t="s">
        <v>1473</v>
      </c>
      <c r="I1375" t="s">
        <v>6877</v>
      </c>
      <c r="J1375" t="s">
        <v>8</v>
      </c>
      <c r="K1375" t="s">
        <v>6878</v>
      </c>
      <c r="L1375" t="str">
        <f t="shared" si="26"/>
        <v>Yes</v>
      </c>
    </row>
    <row r="1376" spans="1:12" outlineLevel="2" x14ac:dyDescent="0.2">
      <c r="A1376" t="s">
        <v>38</v>
      </c>
      <c r="B1376" t="s">
        <v>245</v>
      </c>
      <c r="C1376" t="s">
        <v>6893</v>
      </c>
      <c r="D1376" t="s">
        <v>347</v>
      </c>
      <c r="E1376" t="s">
        <v>348</v>
      </c>
      <c r="F1376" t="s">
        <v>10323</v>
      </c>
      <c r="G1376" t="s">
        <v>2348</v>
      </c>
      <c r="H1376" t="s">
        <v>1473</v>
      </c>
      <c r="I1376" t="s">
        <v>6894</v>
      </c>
      <c r="J1376" t="s">
        <v>8</v>
      </c>
      <c r="K1376" t="s">
        <v>6895</v>
      </c>
      <c r="L1376" t="str">
        <f t="shared" si="26"/>
        <v>Yes</v>
      </c>
    </row>
    <row r="1377" spans="1:12" outlineLevel="2" x14ac:dyDescent="0.2">
      <c r="A1377" t="s">
        <v>38</v>
      </c>
      <c r="B1377" t="s">
        <v>245</v>
      </c>
      <c r="C1377" t="s">
        <v>6907</v>
      </c>
      <c r="D1377" t="s">
        <v>347</v>
      </c>
      <c r="E1377" t="s">
        <v>348</v>
      </c>
      <c r="F1377" t="s">
        <v>10323</v>
      </c>
      <c r="G1377" t="s">
        <v>2348</v>
      </c>
      <c r="H1377" t="s">
        <v>1473</v>
      </c>
      <c r="I1377">
        <v>7877688</v>
      </c>
      <c r="J1377" t="s">
        <v>8</v>
      </c>
      <c r="K1377" t="s">
        <v>6908</v>
      </c>
      <c r="L1377" t="str">
        <f t="shared" si="26"/>
        <v>Yes</v>
      </c>
    </row>
    <row r="1378" spans="1:12" outlineLevel="2" x14ac:dyDescent="0.2">
      <c r="A1378" t="s">
        <v>38</v>
      </c>
      <c r="B1378" t="s">
        <v>245</v>
      </c>
      <c r="C1378" t="s">
        <v>6913</v>
      </c>
      <c r="D1378" t="s">
        <v>347</v>
      </c>
      <c r="E1378" t="s">
        <v>348</v>
      </c>
      <c r="F1378" t="s">
        <v>10323</v>
      </c>
      <c r="G1378" t="s">
        <v>2348</v>
      </c>
      <c r="H1378" t="s">
        <v>1473</v>
      </c>
      <c r="I1378" t="s">
        <v>8</v>
      </c>
      <c r="J1378" t="s">
        <v>8</v>
      </c>
      <c r="K1378" t="s">
        <v>6914</v>
      </c>
      <c r="L1378" t="str">
        <f t="shared" si="26"/>
        <v>No</v>
      </c>
    </row>
    <row r="1379" spans="1:12" outlineLevel="2" x14ac:dyDescent="0.2">
      <c r="A1379" t="s">
        <v>38</v>
      </c>
      <c r="B1379" t="s">
        <v>245</v>
      </c>
      <c r="C1379" t="s">
        <v>6929</v>
      </c>
      <c r="D1379" t="s">
        <v>347</v>
      </c>
      <c r="E1379" t="s">
        <v>348</v>
      </c>
      <c r="F1379" t="s">
        <v>10323</v>
      </c>
      <c r="G1379" t="s">
        <v>349</v>
      </c>
      <c r="H1379" t="s">
        <v>6919</v>
      </c>
      <c r="I1379" t="s">
        <v>6930</v>
      </c>
      <c r="J1379" t="s">
        <v>8</v>
      </c>
      <c r="K1379" t="s">
        <v>6931</v>
      </c>
      <c r="L1379" t="str">
        <f t="shared" si="26"/>
        <v>Yes</v>
      </c>
    </row>
    <row r="1380" spans="1:12" outlineLevel="2" x14ac:dyDescent="0.2">
      <c r="A1380" t="s">
        <v>38</v>
      </c>
      <c r="B1380" t="s">
        <v>245</v>
      </c>
      <c r="C1380" t="s">
        <v>6937</v>
      </c>
      <c r="D1380" t="s">
        <v>1516</v>
      </c>
      <c r="E1380" t="s">
        <v>1516</v>
      </c>
      <c r="F1380" t="s">
        <v>10323</v>
      </c>
      <c r="G1380" t="s">
        <v>1517</v>
      </c>
      <c r="H1380" t="s">
        <v>8</v>
      </c>
      <c r="I1380" t="s">
        <v>8</v>
      </c>
      <c r="J1380" t="s">
        <v>8</v>
      </c>
      <c r="K1380" t="s">
        <v>8</v>
      </c>
      <c r="L1380" t="str">
        <f t="shared" si="26"/>
        <v>No</v>
      </c>
    </row>
    <row r="1381" spans="1:12" outlineLevel="2" x14ac:dyDescent="0.2">
      <c r="A1381" t="s">
        <v>38</v>
      </c>
      <c r="B1381" t="s">
        <v>245</v>
      </c>
      <c r="C1381" t="s">
        <v>6938</v>
      </c>
      <c r="D1381" t="s">
        <v>1516</v>
      </c>
      <c r="E1381" t="s">
        <v>1516</v>
      </c>
      <c r="F1381" t="s">
        <v>10323</v>
      </c>
      <c r="G1381" t="s">
        <v>1517</v>
      </c>
      <c r="H1381" t="s">
        <v>8</v>
      </c>
      <c r="I1381" t="s">
        <v>8</v>
      </c>
      <c r="J1381" t="s">
        <v>8</v>
      </c>
      <c r="K1381" t="s">
        <v>8</v>
      </c>
      <c r="L1381" t="str">
        <f t="shared" si="26"/>
        <v>No</v>
      </c>
    </row>
    <row r="1382" spans="1:12" outlineLevel="2" x14ac:dyDescent="0.2">
      <c r="A1382" t="s">
        <v>38</v>
      </c>
      <c r="B1382" t="s">
        <v>245</v>
      </c>
      <c r="C1382" t="s">
        <v>6939</v>
      </c>
      <c r="D1382" t="s">
        <v>1516</v>
      </c>
      <c r="E1382" t="s">
        <v>1516</v>
      </c>
      <c r="F1382" t="s">
        <v>10323</v>
      </c>
      <c r="G1382" t="s">
        <v>1517</v>
      </c>
      <c r="H1382" t="s">
        <v>8</v>
      </c>
      <c r="I1382" t="s">
        <v>8</v>
      </c>
      <c r="J1382" t="s">
        <v>8</v>
      </c>
      <c r="K1382" t="s">
        <v>8</v>
      </c>
      <c r="L1382" t="str">
        <f t="shared" si="26"/>
        <v>No</v>
      </c>
    </row>
    <row r="1383" spans="1:12" outlineLevel="2" x14ac:dyDescent="0.2">
      <c r="A1383" t="s">
        <v>38</v>
      </c>
      <c r="B1383" t="s">
        <v>245</v>
      </c>
      <c r="C1383" t="s">
        <v>7023</v>
      </c>
      <c r="D1383" t="s">
        <v>67</v>
      </c>
      <c r="E1383" t="s">
        <v>290</v>
      </c>
      <c r="F1383" t="s">
        <v>10323</v>
      </c>
      <c r="G1383" t="s">
        <v>244</v>
      </c>
      <c r="H1383" t="s">
        <v>7024</v>
      </c>
      <c r="I1383" t="s">
        <v>7025</v>
      </c>
      <c r="J1383" t="s">
        <v>7026</v>
      </c>
      <c r="K1383" t="s">
        <v>7027</v>
      </c>
      <c r="L1383" t="str">
        <f t="shared" si="26"/>
        <v>Yes</v>
      </c>
    </row>
    <row r="1384" spans="1:12" outlineLevel="2" x14ac:dyDescent="0.2">
      <c r="A1384" t="s">
        <v>38</v>
      </c>
      <c r="B1384" t="s">
        <v>245</v>
      </c>
      <c r="C1384" t="s">
        <v>7028</v>
      </c>
      <c r="D1384" t="s">
        <v>67</v>
      </c>
      <c r="E1384" t="s">
        <v>290</v>
      </c>
      <c r="F1384" t="s">
        <v>10323</v>
      </c>
      <c r="G1384" t="s">
        <v>244</v>
      </c>
      <c r="H1384" t="s">
        <v>7029</v>
      </c>
      <c r="I1384" t="s">
        <v>7030</v>
      </c>
      <c r="J1384" t="s">
        <v>7031</v>
      </c>
      <c r="K1384" t="s">
        <v>7032</v>
      </c>
      <c r="L1384" t="str">
        <f t="shared" si="26"/>
        <v>Yes</v>
      </c>
    </row>
    <row r="1385" spans="1:12" outlineLevel="2" x14ac:dyDescent="0.2">
      <c r="A1385" t="s">
        <v>38</v>
      </c>
      <c r="B1385" t="s">
        <v>245</v>
      </c>
      <c r="C1385" t="s">
        <v>7041</v>
      </c>
      <c r="D1385" t="s">
        <v>67</v>
      </c>
      <c r="E1385" t="s">
        <v>290</v>
      </c>
      <c r="F1385" t="s">
        <v>10323</v>
      </c>
      <c r="G1385" t="s">
        <v>244</v>
      </c>
      <c r="H1385" t="s">
        <v>8</v>
      </c>
      <c r="I1385" t="s">
        <v>8</v>
      </c>
      <c r="J1385" t="s">
        <v>8</v>
      </c>
      <c r="K1385" t="s">
        <v>8</v>
      </c>
      <c r="L1385" t="str">
        <f t="shared" si="26"/>
        <v>No</v>
      </c>
    </row>
    <row r="1386" spans="1:12" outlineLevel="2" x14ac:dyDescent="0.2">
      <c r="A1386" t="s">
        <v>38</v>
      </c>
      <c r="B1386" t="s">
        <v>245</v>
      </c>
      <c r="C1386" t="s">
        <v>7053</v>
      </c>
      <c r="D1386" t="s">
        <v>67</v>
      </c>
      <c r="E1386" t="s">
        <v>290</v>
      </c>
      <c r="F1386" t="s">
        <v>10323</v>
      </c>
      <c r="G1386" t="s">
        <v>244</v>
      </c>
      <c r="H1386" t="s">
        <v>8</v>
      </c>
      <c r="I1386" t="s">
        <v>8</v>
      </c>
      <c r="J1386" t="s">
        <v>8</v>
      </c>
      <c r="K1386" t="s">
        <v>8</v>
      </c>
      <c r="L1386" t="str">
        <f t="shared" si="26"/>
        <v>No</v>
      </c>
    </row>
    <row r="1387" spans="1:12" outlineLevel="2" x14ac:dyDescent="0.2">
      <c r="A1387" t="s">
        <v>38</v>
      </c>
      <c r="B1387" t="s">
        <v>245</v>
      </c>
      <c r="C1387" t="s">
        <v>7054</v>
      </c>
      <c r="D1387" t="s">
        <v>67</v>
      </c>
      <c r="E1387" t="s">
        <v>290</v>
      </c>
      <c r="F1387" t="s">
        <v>10323</v>
      </c>
      <c r="G1387" t="s">
        <v>244</v>
      </c>
      <c r="H1387" t="s">
        <v>8</v>
      </c>
      <c r="I1387" t="s">
        <v>8</v>
      </c>
      <c r="J1387" t="s">
        <v>8</v>
      </c>
      <c r="K1387" t="s">
        <v>8</v>
      </c>
      <c r="L1387" t="str">
        <f t="shared" si="26"/>
        <v>No</v>
      </c>
    </row>
    <row r="1388" spans="1:12" outlineLevel="2" x14ac:dyDescent="0.2">
      <c r="A1388" t="s">
        <v>38</v>
      </c>
      <c r="B1388" t="s">
        <v>245</v>
      </c>
      <c r="C1388" t="s">
        <v>7055</v>
      </c>
      <c r="D1388" t="s">
        <v>67</v>
      </c>
      <c r="E1388" t="s">
        <v>290</v>
      </c>
      <c r="F1388" t="s">
        <v>10323</v>
      </c>
      <c r="G1388" t="s">
        <v>244</v>
      </c>
      <c r="H1388" t="s">
        <v>8</v>
      </c>
      <c r="I1388" t="s">
        <v>8</v>
      </c>
      <c r="J1388" t="s">
        <v>8</v>
      </c>
      <c r="K1388" t="s">
        <v>8</v>
      </c>
      <c r="L1388" t="str">
        <f t="shared" si="26"/>
        <v>No</v>
      </c>
    </row>
    <row r="1389" spans="1:12" outlineLevel="2" x14ac:dyDescent="0.2">
      <c r="A1389" t="s">
        <v>38</v>
      </c>
      <c r="B1389" t="s">
        <v>245</v>
      </c>
      <c r="C1389" t="s">
        <v>7056</v>
      </c>
      <c r="D1389" t="s">
        <v>67</v>
      </c>
      <c r="E1389" t="s">
        <v>290</v>
      </c>
      <c r="F1389" t="s">
        <v>10323</v>
      </c>
      <c r="G1389" t="s">
        <v>244</v>
      </c>
      <c r="H1389" t="s">
        <v>8</v>
      </c>
      <c r="I1389" t="s">
        <v>8</v>
      </c>
      <c r="J1389" t="s">
        <v>8</v>
      </c>
      <c r="K1389" t="s">
        <v>8</v>
      </c>
      <c r="L1389" t="str">
        <f t="shared" si="26"/>
        <v>No</v>
      </c>
    </row>
    <row r="1390" spans="1:12" outlineLevel="2" x14ac:dyDescent="0.2">
      <c r="A1390" t="s">
        <v>38</v>
      </c>
      <c r="B1390" t="s">
        <v>245</v>
      </c>
      <c r="C1390" t="s">
        <v>7057</v>
      </c>
      <c r="D1390" t="s">
        <v>67</v>
      </c>
      <c r="E1390" t="s">
        <v>290</v>
      </c>
      <c r="F1390" t="s">
        <v>10323</v>
      </c>
      <c r="G1390" t="s">
        <v>244</v>
      </c>
      <c r="H1390" t="s">
        <v>7029</v>
      </c>
      <c r="I1390" t="s">
        <v>7058</v>
      </c>
      <c r="J1390" t="s">
        <v>7059</v>
      </c>
      <c r="K1390" t="s">
        <v>7060</v>
      </c>
      <c r="L1390" t="str">
        <f t="shared" si="26"/>
        <v>Yes</v>
      </c>
    </row>
    <row r="1391" spans="1:12" outlineLevel="2" x14ac:dyDescent="0.2">
      <c r="A1391" t="s">
        <v>38</v>
      </c>
      <c r="B1391" t="s">
        <v>245</v>
      </c>
      <c r="C1391" t="s">
        <v>7061</v>
      </c>
      <c r="D1391" t="s">
        <v>67</v>
      </c>
      <c r="E1391" t="s">
        <v>290</v>
      </c>
      <c r="F1391" t="s">
        <v>10323</v>
      </c>
      <c r="G1391" t="s">
        <v>244</v>
      </c>
      <c r="H1391" t="s">
        <v>7029</v>
      </c>
      <c r="I1391" t="s">
        <v>7062</v>
      </c>
      <c r="J1391" t="s">
        <v>7063</v>
      </c>
      <c r="K1391" t="s">
        <v>7064</v>
      </c>
      <c r="L1391" t="str">
        <f t="shared" si="26"/>
        <v>Yes</v>
      </c>
    </row>
    <row r="1392" spans="1:12" outlineLevel="2" x14ac:dyDescent="0.2">
      <c r="A1392" t="s">
        <v>38</v>
      </c>
      <c r="B1392" t="s">
        <v>245</v>
      </c>
      <c r="C1392" t="s">
        <v>7065</v>
      </c>
      <c r="D1392" t="s">
        <v>67</v>
      </c>
      <c r="E1392" t="s">
        <v>290</v>
      </c>
      <c r="F1392" t="s">
        <v>10323</v>
      </c>
      <c r="G1392" t="s">
        <v>244</v>
      </c>
      <c r="H1392" t="s">
        <v>8</v>
      </c>
      <c r="I1392" t="s">
        <v>8</v>
      </c>
      <c r="J1392" t="s">
        <v>8</v>
      </c>
      <c r="K1392" t="s">
        <v>8</v>
      </c>
      <c r="L1392" t="str">
        <f t="shared" ref="L1392:L1423" si="27">IF(B1392&lt;&gt;"",IF(COUNTBLANK(H1392:I1392)=0, IF(SUMPRODUCT(COUNTIF(H1392:I1392,KeywordsForIncomplete))&gt;0, "No", "Yes"),"No"),"")</f>
        <v>No</v>
      </c>
    </row>
    <row r="1393" spans="1:12" outlineLevel="2" x14ac:dyDescent="0.2">
      <c r="A1393" t="s">
        <v>38</v>
      </c>
      <c r="B1393" t="s">
        <v>245</v>
      </c>
      <c r="C1393" t="s">
        <v>7066</v>
      </c>
      <c r="D1393" t="s">
        <v>67</v>
      </c>
      <c r="E1393" t="s">
        <v>290</v>
      </c>
      <c r="F1393" t="s">
        <v>10323</v>
      </c>
      <c r="G1393" t="s">
        <v>244</v>
      </c>
      <c r="H1393" t="s">
        <v>8</v>
      </c>
      <c r="I1393" t="s">
        <v>8</v>
      </c>
      <c r="J1393" t="s">
        <v>8</v>
      </c>
      <c r="K1393" t="s">
        <v>8</v>
      </c>
      <c r="L1393" t="str">
        <f t="shared" si="27"/>
        <v>No</v>
      </c>
    </row>
    <row r="1394" spans="1:12" outlineLevel="2" x14ac:dyDescent="0.2">
      <c r="A1394" t="s">
        <v>38</v>
      </c>
      <c r="B1394" t="s">
        <v>245</v>
      </c>
      <c r="C1394" t="s">
        <v>7067</v>
      </c>
      <c r="D1394" t="s">
        <v>67</v>
      </c>
      <c r="E1394" t="s">
        <v>290</v>
      </c>
      <c r="F1394" t="s">
        <v>10323</v>
      </c>
      <c r="G1394" t="s">
        <v>244</v>
      </c>
      <c r="H1394" t="s">
        <v>7068</v>
      </c>
      <c r="I1394" t="s">
        <v>7069</v>
      </c>
      <c r="J1394" t="s">
        <v>7070</v>
      </c>
      <c r="K1394" t="s">
        <v>7071</v>
      </c>
      <c r="L1394" t="str">
        <f t="shared" si="27"/>
        <v>Yes</v>
      </c>
    </row>
    <row r="1395" spans="1:12" outlineLevel="2" x14ac:dyDescent="0.2">
      <c r="A1395" t="s">
        <v>38</v>
      </c>
      <c r="B1395" t="s">
        <v>245</v>
      </c>
      <c r="C1395" t="s">
        <v>7072</v>
      </c>
      <c r="D1395" t="s">
        <v>67</v>
      </c>
      <c r="E1395" t="s">
        <v>290</v>
      </c>
      <c r="F1395" t="s">
        <v>10323</v>
      </c>
      <c r="G1395" t="s">
        <v>244</v>
      </c>
      <c r="H1395" t="s">
        <v>7073</v>
      </c>
      <c r="I1395" t="s">
        <v>7074</v>
      </c>
      <c r="J1395" t="s">
        <v>7075</v>
      </c>
      <c r="K1395" t="s">
        <v>7076</v>
      </c>
      <c r="L1395" t="str">
        <f t="shared" si="27"/>
        <v>Yes</v>
      </c>
    </row>
    <row r="1396" spans="1:12" outlineLevel="2" x14ac:dyDescent="0.2">
      <c r="A1396" t="s">
        <v>38</v>
      </c>
      <c r="B1396" t="s">
        <v>245</v>
      </c>
      <c r="C1396" t="s">
        <v>7077</v>
      </c>
      <c r="D1396" t="s">
        <v>67</v>
      </c>
      <c r="E1396" t="s">
        <v>290</v>
      </c>
      <c r="F1396" t="s">
        <v>10323</v>
      </c>
      <c r="G1396" t="s">
        <v>244</v>
      </c>
      <c r="H1396" t="s">
        <v>2387</v>
      </c>
      <c r="I1396" t="s">
        <v>7078</v>
      </c>
      <c r="J1396" t="s">
        <v>7079</v>
      </c>
      <c r="K1396" t="s">
        <v>7080</v>
      </c>
      <c r="L1396" t="str">
        <f t="shared" si="27"/>
        <v>Yes</v>
      </c>
    </row>
    <row r="1397" spans="1:12" outlineLevel="2" x14ac:dyDescent="0.2">
      <c r="A1397" t="s">
        <v>38</v>
      </c>
      <c r="B1397" t="s">
        <v>245</v>
      </c>
      <c r="C1397" t="s">
        <v>7081</v>
      </c>
      <c r="D1397" t="s">
        <v>67</v>
      </c>
      <c r="E1397" t="s">
        <v>290</v>
      </c>
      <c r="F1397" t="s">
        <v>10323</v>
      </c>
      <c r="G1397" t="s">
        <v>244</v>
      </c>
      <c r="H1397" t="s">
        <v>7082</v>
      </c>
      <c r="I1397" t="s">
        <v>7083</v>
      </c>
      <c r="J1397" t="s">
        <v>7084</v>
      </c>
      <c r="K1397" t="s">
        <v>7085</v>
      </c>
      <c r="L1397" t="str">
        <f t="shared" si="27"/>
        <v>Yes</v>
      </c>
    </row>
    <row r="1398" spans="1:12" outlineLevel="2" x14ac:dyDescent="0.2">
      <c r="A1398" t="s">
        <v>38</v>
      </c>
      <c r="B1398" t="s">
        <v>245</v>
      </c>
      <c r="C1398" t="s">
        <v>7086</v>
      </c>
      <c r="D1398" t="s">
        <v>67</v>
      </c>
      <c r="E1398" t="s">
        <v>290</v>
      </c>
      <c r="F1398" t="s">
        <v>10323</v>
      </c>
      <c r="G1398" t="s">
        <v>244</v>
      </c>
      <c r="H1398" t="s">
        <v>7082</v>
      </c>
      <c r="I1398" t="s">
        <v>7087</v>
      </c>
      <c r="J1398" t="s">
        <v>7088</v>
      </c>
      <c r="K1398" t="s">
        <v>7089</v>
      </c>
      <c r="L1398" t="str">
        <f t="shared" si="27"/>
        <v>Yes</v>
      </c>
    </row>
    <row r="1399" spans="1:12" outlineLevel="2" x14ac:dyDescent="0.2">
      <c r="A1399" t="s">
        <v>38</v>
      </c>
      <c r="B1399" t="s">
        <v>245</v>
      </c>
      <c r="C1399" t="s">
        <v>7090</v>
      </c>
      <c r="D1399" t="s">
        <v>67</v>
      </c>
      <c r="E1399" t="s">
        <v>290</v>
      </c>
      <c r="F1399" t="s">
        <v>10323</v>
      </c>
      <c r="G1399" t="s">
        <v>244</v>
      </c>
      <c r="H1399" t="s">
        <v>2362</v>
      </c>
      <c r="I1399" t="s">
        <v>7091</v>
      </c>
      <c r="J1399" t="s">
        <v>7092</v>
      </c>
      <c r="K1399" t="s">
        <v>7093</v>
      </c>
      <c r="L1399" t="str">
        <f t="shared" si="27"/>
        <v>Yes</v>
      </c>
    </row>
    <row r="1400" spans="1:12" outlineLevel="2" x14ac:dyDescent="0.2">
      <c r="A1400" t="s">
        <v>38</v>
      </c>
      <c r="B1400" t="s">
        <v>245</v>
      </c>
      <c r="C1400" t="s">
        <v>7094</v>
      </c>
      <c r="D1400" t="s">
        <v>67</v>
      </c>
      <c r="E1400" t="s">
        <v>290</v>
      </c>
      <c r="F1400" t="s">
        <v>10323</v>
      </c>
      <c r="G1400" t="s">
        <v>244</v>
      </c>
      <c r="H1400" t="s">
        <v>2362</v>
      </c>
      <c r="I1400" t="s">
        <v>7095</v>
      </c>
      <c r="J1400" t="s">
        <v>7096</v>
      </c>
      <c r="K1400" t="s">
        <v>7097</v>
      </c>
      <c r="L1400" t="str">
        <f t="shared" si="27"/>
        <v>Yes</v>
      </c>
    </row>
    <row r="1401" spans="1:12" outlineLevel="2" x14ac:dyDescent="0.2">
      <c r="A1401" t="s">
        <v>38</v>
      </c>
      <c r="B1401" t="s">
        <v>245</v>
      </c>
      <c r="C1401" t="s">
        <v>7098</v>
      </c>
      <c r="D1401" t="s">
        <v>67</v>
      </c>
      <c r="E1401" t="s">
        <v>290</v>
      </c>
      <c r="F1401" t="s">
        <v>10323</v>
      </c>
      <c r="G1401" t="s">
        <v>244</v>
      </c>
      <c r="H1401" t="s">
        <v>8</v>
      </c>
      <c r="I1401" t="s">
        <v>8</v>
      </c>
      <c r="J1401" t="s">
        <v>8</v>
      </c>
      <c r="K1401" t="s">
        <v>8</v>
      </c>
      <c r="L1401" t="str">
        <f t="shared" si="27"/>
        <v>No</v>
      </c>
    </row>
    <row r="1402" spans="1:12" outlineLevel="2" x14ac:dyDescent="0.2">
      <c r="A1402" t="s">
        <v>38</v>
      </c>
      <c r="B1402" t="s">
        <v>245</v>
      </c>
      <c r="C1402" t="s">
        <v>7103</v>
      </c>
      <c r="D1402" t="s">
        <v>67</v>
      </c>
      <c r="E1402" t="s">
        <v>290</v>
      </c>
      <c r="F1402" t="s">
        <v>10326</v>
      </c>
      <c r="G1402" t="s">
        <v>244</v>
      </c>
      <c r="H1402" t="s">
        <v>8</v>
      </c>
      <c r="I1402" t="s">
        <v>8</v>
      </c>
      <c r="J1402" t="s">
        <v>8</v>
      </c>
      <c r="K1402" t="s">
        <v>8</v>
      </c>
      <c r="L1402" t="str">
        <f t="shared" si="27"/>
        <v>No</v>
      </c>
    </row>
    <row r="1403" spans="1:12" outlineLevel="2" x14ac:dyDescent="0.2">
      <c r="A1403" t="s">
        <v>38</v>
      </c>
      <c r="B1403" t="s">
        <v>245</v>
      </c>
      <c r="C1403" t="s">
        <v>7104</v>
      </c>
      <c r="D1403" t="s">
        <v>67</v>
      </c>
      <c r="E1403" t="s">
        <v>290</v>
      </c>
      <c r="F1403" t="s">
        <v>10323</v>
      </c>
      <c r="G1403" t="s">
        <v>244</v>
      </c>
      <c r="H1403" t="s">
        <v>2433</v>
      </c>
      <c r="I1403" t="s">
        <v>7105</v>
      </c>
      <c r="J1403" t="s">
        <v>7106</v>
      </c>
      <c r="K1403" t="s">
        <v>7107</v>
      </c>
      <c r="L1403" t="str">
        <f t="shared" si="27"/>
        <v>Yes</v>
      </c>
    </row>
    <row r="1404" spans="1:12" outlineLevel="2" x14ac:dyDescent="0.2">
      <c r="A1404" t="s">
        <v>38</v>
      </c>
      <c r="B1404" t="s">
        <v>245</v>
      </c>
      <c r="C1404" t="s">
        <v>7108</v>
      </c>
      <c r="D1404" t="s">
        <v>67</v>
      </c>
      <c r="E1404" t="s">
        <v>290</v>
      </c>
      <c r="F1404" t="s">
        <v>10323</v>
      </c>
      <c r="G1404" t="s">
        <v>244</v>
      </c>
      <c r="H1404" t="s">
        <v>2433</v>
      </c>
      <c r="I1404" t="s">
        <v>7109</v>
      </c>
      <c r="J1404" t="s">
        <v>7110</v>
      </c>
      <c r="K1404" t="s">
        <v>7111</v>
      </c>
      <c r="L1404" t="str">
        <f t="shared" si="27"/>
        <v>Yes</v>
      </c>
    </row>
    <row r="1405" spans="1:12" outlineLevel="2" x14ac:dyDescent="0.2">
      <c r="A1405" t="s">
        <v>38</v>
      </c>
      <c r="B1405" t="s">
        <v>245</v>
      </c>
      <c r="C1405" t="s">
        <v>7117</v>
      </c>
      <c r="D1405" t="s">
        <v>67</v>
      </c>
      <c r="E1405" t="s">
        <v>290</v>
      </c>
      <c r="F1405" t="s">
        <v>10323</v>
      </c>
      <c r="G1405" t="s">
        <v>244</v>
      </c>
      <c r="H1405" t="s">
        <v>7118</v>
      </c>
      <c r="I1405" t="s">
        <v>7119</v>
      </c>
      <c r="J1405" t="s">
        <v>7120</v>
      </c>
      <c r="K1405" t="s">
        <v>7121</v>
      </c>
      <c r="L1405" t="str">
        <f t="shared" si="27"/>
        <v>Yes</v>
      </c>
    </row>
    <row r="1406" spans="1:12" outlineLevel="2" x14ac:dyDescent="0.2">
      <c r="A1406" t="s">
        <v>38</v>
      </c>
      <c r="B1406" t="s">
        <v>245</v>
      </c>
      <c r="C1406" t="s">
        <v>7122</v>
      </c>
      <c r="D1406" t="s">
        <v>67</v>
      </c>
      <c r="E1406" t="s">
        <v>290</v>
      </c>
      <c r="F1406" t="s">
        <v>10323</v>
      </c>
      <c r="G1406" t="s">
        <v>244</v>
      </c>
      <c r="H1406" t="s">
        <v>7118</v>
      </c>
      <c r="I1406" t="s">
        <v>7123</v>
      </c>
      <c r="J1406" t="s">
        <v>7124</v>
      </c>
      <c r="K1406" t="s">
        <v>7125</v>
      </c>
      <c r="L1406" t="str">
        <f t="shared" si="27"/>
        <v>Yes</v>
      </c>
    </row>
    <row r="1407" spans="1:12" outlineLevel="2" x14ac:dyDescent="0.2">
      <c r="A1407" t="s">
        <v>38</v>
      </c>
      <c r="B1407" t="s">
        <v>245</v>
      </c>
      <c r="C1407" t="s">
        <v>7128</v>
      </c>
      <c r="D1407" t="s">
        <v>67</v>
      </c>
      <c r="E1407" t="s">
        <v>290</v>
      </c>
      <c r="F1407" t="s">
        <v>10323</v>
      </c>
      <c r="G1407" t="s">
        <v>244</v>
      </c>
      <c r="H1407" t="s">
        <v>7073</v>
      </c>
      <c r="I1407" t="s">
        <v>7129</v>
      </c>
      <c r="J1407" t="s">
        <v>7130</v>
      </c>
      <c r="K1407" t="s">
        <v>7131</v>
      </c>
      <c r="L1407" t="str">
        <f t="shared" si="27"/>
        <v>Yes</v>
      </c>
    </row>
    <row r="1408" spans="1:12" outlineLevel="2" x14ac:dyDescent="0.2">
      <c r="A1408" t="s">
        <v>38</v>
      </c>
      <c r="B1408" t="s">
        <v>245</v>
      </c>
      <c r="C1408" t="s">
        <v>7132</v>
      </c>
      <c r="D1408" t="s">
        <v>67</v>
      </c>
      <c r="E1408" t="s">
        <v>290</v>
      </c>
      <c r="F1408" t="s">
        <v>10323</v>
      </c>
      <c r="G1408" t="s">
        <v>244</v>
      </c>
      <c r="H1408" t="s">
        <v>7073</v>
      </c>
      <c r="I1408" t="s">
        <v>7133</v>
      </c>
      <c r="J1408" t="s">
        <v>7134</v>
      </c>
      <c r="K1408" t="s">
        <v>7135</v>
      </c>
      <c r="L1408" t="str">
        <f t="shared" si="27"/>
        <v>Yes</v>
      </c>
    </row>
    <row r="1409" spans="1:12" outlineLevel="2" x14ac:dyDescent="0.2">
      <c r="A1409" t="s">
        <v>38</v>
      </c>
      <c r="B1409" t="s">
        <v>245</v>
      </c>
      <c r="C1409" t="s">
        <v>7136</v>
      </c>
      <c r="D1409" t="s">
        <v>67</v>
      </c>
      <c r="E1409" t="s">
        <v>290</v>
      </c>
      <c r="F1409" t="s">
        <v>10323</v>
      </c>
      <c r="G1409" t="s">
        <v>244</v>
      </c>
      <c r="H1409" t="s">
        <v>1606</v>
      </c>
      <c r="I1409" t="s">
        <v>7137</v>
      </c>
      <c r="J1409" t="s">
        <v>7138</v>
      </c>
      <c r="K1409" t="s">
        <v>7139</v>
      </c>
      <c r="L1409" t="str">
        <f t="shared" si="27"/>
        <v>Yes</v>
      </c>
    </row>
    <row r="1410" spans="1:12" outlineLevel="2" x14ac:dyDescent="0.2">
      <c r="A1410" t="s">
        <v>38</v>
      </c>
      <c r="B1410" t="s">
        <v>245</v>
      </c>
      <c r="C1410" t="s">
        <v>7140</v>
      </c>
      <c r="D1410" t="s">
        <v>67</v>
      </c>
      <c r="E1410" t="s">
        <v>290</v>
      </c>
      <c r="F1410" t="s">
        <v>10323</v>
      </c>
      <c r="G1410" t="s">
        <v>244</v>
      </c>
      <c r="H1410" t="s">
        <v>1622</v>
      </c>
      <c r="I1410" t="s">
        <v>7141</v>
      </c>
      <c r="J1410" t="s">
        <v>7142</v>
      </c>
      <c r="K1410" t="s">
        <v>7143</v>
      </c>
      <c r="L1410" t="str">
        <f t="shared" si="27"/>
        <v>Yes</v>
      </c>
    </row>
    <row r="1411" spans="1:12" outlineLevel="2" x14ac:dyDescent="0.2">
      <c r="A1411" t="s">
        <v>38</v>
      </c>
      <c r="B1411" t="s">
        <v>245</v>
      </c>
      <c r="C1411" t="s">
        <v>7144</v>
      </c>
      <c r="D1411" t="s">
        <v>67</v>
      </c>
      <c r="E1411" t="s">
        <v>290</v>
      </c>
      <c r="F1411" t="s">
        <v>10323</v>
      </c>
      <c r="G1411" t="s">
        <v>244</v>
      </c>
      <c r="H1411" t="s">
        <v>7145</v>
      </c>
      <c r="I1411" t="s">
        <v>7146</v>
      </c>
      <c r="J1411" t="s">
        <v>7147</v>
      </c>
      <c r="K1411" t="s">
        <v>7148</v>
      </c>
      <c r="L1411" t="str">
        <f t="shared" si="27"/>
        <v>Yes</v>
      </c>
    </row>
    <row r="1412" spans="1:12" outlineLevel="2" x14ac:dyDescent="0.2">
      <c r="A1412" t="s">
        <v>38</v>
      </c>
      <c r="B1412" t="s">
        <v>245</v>
      </c>
      <c r="C1412" t="s">
        <v>7149</v>
      </c>
      <c r="D1412" t="s">
        <v>67</v>
      </c>
      <c r="E1412" t="s">
        <v>290</v>
      </c>
      <c r="F1412" t="s">
        <v>10323</v>
      </c>
      <c r="G1412" t="s">
        <v>244</v>
      </c>
      <c r="H1412" t="s">
        <v>7145</v>
      </c>
      <c r="I1412" t="s">
        <v>7150</v>
      </c>
      <c r="J1412" t="s">
        <v>7151</v>
      </c>
      <c r="K1412" t="s">
        <v>7152</v>
      </c>
      <c r="L1412" t="str">
        <f t="shared" si="27"/>
        <v>Yes</v>
      </c>
    </row>
    <row r="1413" spans="1:12" outlineLevel="2" x14ac:dyDescent="0.2">
      <c r="A1413" t="s">
        <v>38</v>
      </c>
      <c r="B1413" t="s">
        <v>245</v>
      </c>
      <c r="C1413" t="s">
        <v>7153</v>
      </c>
      <c r="D1413" t="s">
        <v>67</v>
      </c>
      <c r="E1413" t="s">
        <v>290</v>
      </c>
      <c r="F1413" t="s">
        <v>10323</v>
      </c>
      <c r="G1413" t="s">
        <v>244</v>
      </c>
      <c r="H1413" t="s">
        <v>7145</v>
      </c>
      <c r="I1413" t="s">
        <v>7154</v>
      </c>
      <c r="J1413" t="s">
        <v>7155</v>
      </c>
      <c r="K1413" t="s">
        <v>7156</v>
      </c>
      <c r="L1413" t="str">
        <f t="shared" si="27"/>
        <v>Yes</v>
      </c>
    </row>
    <row r="1414" spans="1:12" outlineLevel="2" x14ac:dyDescent="0.2">
      <c r="A1414" t="s">
        <v>38</v>
      </c>
      <c r="B1414" t="s">
        <v>245</v>
      </c>
      <c r="C1414" t="s">
        <v>7157</v>
      </c>
      <c r="D1414" t="s">
        <v>67</v>
      </c>
      <c r="E1414" t="s">
        <v>290</v>
      </c>
      <c r="F1414" t="s">
        <v>10323</v>
      </c>
      <c r="G1414" t="s">
        <v>244</v>
      </c>
      <c r="H1414" t="s">
        <v>1622</v>
      </c>
      <c r="I1414" t="s">
        <v>7158</v>
      </c>
      <c r="J1414" t="s">
        <v>7159</v>
      </c>
      <c r="K1414" t="s">
        <v>7160</v>
      </c>
      <c r="L1414" t="str">
        <f t="shared" si="27"/>
        <v>Yes</v>
      </c>
    </row>
    <row r="1415" spans="1:12" outlineLevel="2" x14ac:dyDescent="0.2">
      <c r="A1415" t="s">
        <v>38</v>
      </c>
      <c r="B1415" t="s">
        <v>245</v>
      </c>
      <c r="C1415" t="s">
        <v>7161</v>
      </c>
      <c r="D1415" t="s">
        <v>67</v>
      </c>
      <c r="E1415" t="s">
        <v>290</v>
      </c>
      <c r="F1415" t="s">
        <v>10323</v>
      </c>
      <c r="G1415" t="s">
        <v>244</v>
      </c>
      <c r="H1415" t="s">
        <v>1622</v>
      </c>
      <c r="I1415" t="s">
        <v>7162</v>
      </c>
      <c r="J1415" t="s">
        <v>7163</v>
      </c>
      <c r="K1415" t="s">
        <v>7164</v>
      </c>
      <c r="L1415" t="str">
        <f t="shared" si="27"/>
        <v>Yes</v>
      </c>
    </row>
    <row r="1416" spans="1:12" outlineLevel="2" x14ac:dyDescent="0.2">
      <c r="A1416" t="s">
        <v>38</v>
      </c>
      <c r="B1416" t="s">
        <v>245</v>
      </c>
      <c r="C1416" t="s">
        <v>7165</v>
      </c>
      <c r="D1416" t="s">
        <v>67</v>
      </c>
      <c r="E1416" t="s">
        <v>290</v>
      </c>
      <c r="F1416" t="s">
        <v>10323</v>
      </c>
      <c r="G1416" t="s">
        <v>244</v>
      </c>
      <c r="H1416" t="s">
        <v>1627</v>
      </c>
      <c r="I1416" t="s">
        <v>1628</v>
      </c>
      <c r="J1416" t="s">
        <v>7166</v>
      </c>
      <c r="K1416" t="s">
        <v>7167</v>
      </c>
      <c r="L1416" t="str">
        <f t="shared" si="27"/>
        <v>Yes</v>
      </c>
    </row>
    <row r="1417" spans="1:12" outlineLevel="2" x14ac:dyDescent="0.2">
      <c r="A1417" t="s">
        <v>38</v>
      </c>
      <c r="B1417" t="s">
        <v>245</v>
      </c>
      <c r="C1417" t="s">
        <v>7168</v>
      </c>
      <c r="D1417" t="s">
        <v>67</v>
      </c>
      <c r="E1417" t="s">
        <v>290</v>
      </c>
      <c r="F1417" t="s">
        <v>10326</v>
      </c>
      <c r="G1417" t="s">
        <v>246</v>
      </c>
      <c r="H1417" t="s">
        <v>8</v>
      </c>
      <c r="I1417" t="s">
        <v>8</v>
      </c>
      <c r="J1417" t="s">
        <v>8</v>
      </c>
      <c r="K1417" t="s">
        <v>8</v>
      </c>
      <c r="L1417" t="str">
        <f t="shared" si="27"/>
        <v>No</v>
      </c>
    </row>
    <row r="1418" spans="1:12" outlineLevel="2" x14ac:dyDescent="0.2">
      <c r="A1418" t="s">
        <v>38</v>
      </c>
      <c r="B1418" t="s">
        <v>245</v>
      </c>
      <c r="C1418" t="s">
        <v>7179</v>
      </c>
      <c r="D1418" t="s">
        <v>67</v>
      </c>
      <c r="E1418" t="s">
        <v>290</v>
      </c>
      <c r="F1418" t="s">
        <v>10323</v>
      </c>
      <c r="G1418" t="s">
        <v>244</v>
      </c>
      <c r="H1418" t="s">
        <v>291</v>
      </c>
      <c r="I1418" t="s">
        <v>7180</v>
      </c>
      <c r="J1418" t="s">
        <v>7181</v>
      </c>
      <c r="K1418" t="s">
        <v>7182</v>
      </c>
      <c r="L1418" t="str">
        <f t="shared" si="27"/>
        <v>Yes</v>
      </c>
    </row>
    <row r="1419" spans="1:12" outlineLevel="2" x14ac:dyDescent="0.2">
      <c r="A1419" t="s">
        <v>38</v>
      </c>
      <c r="B1419" t="s">
        <v>245</v>
      </c>
      <c r="C1419" t="s">
        <v>7193</v>
      </c>
      <c r="D1419" t="s">
        <v>67</v>
      </c>
      <c r="E1419" t="s">
        <v>290</v>
      </c>
      <c r="F1419" t="s">
        <v>10325</v>
      </c>
      <c r="G1419" t="s">
        <v>244</v>
      </c>
      <c r="H1419" t="s">
        <v>1622</v>
      </c>
      <c r="I1419" t="s">
        <v>7194</v>
      </c>
      <c r="J1419" t="s">
        <v>7195</v>
      </c>
      <c r="K1419" t="s">
        <v>7196</v>
      </c>
      <c r="L1419" t="str">
        <f t="shared" si="27"/>
        <v>Yes</v>
      </c>
    </row>
    <row r="1420" spans="1:12" outlineLevel="2" x14ac:dyDescent="0.2">
      <c r="A1420" t="s">
        <v>38</v>
      </c>
      <c r="B1420" t="s">
        <v>245</v>
      </c>
      <c r="C1420" t="s">
        <v>7197</v>
      </c>
      <c r="D1420" t="s">
        <v>67</v>
      </c>
      <c r="E1420" t="s">
        <v>290</v>
      </c>
      <c r="F1420" t="s">
        <v>10325</v>
      </c>
      <c r="G1420" t="s">
        <v>244</v>
      </c>
      <c r="H1420" t="s">
        <v>1622</v>
      </c>
      <c r="I1420" t="s">
        <v>7198</v>
      </c>
      <c r="J1420" t="s">
        <v>7199</v>
      </c>
      <c r="K1420" t="s">
        <v>7200</v>
      </c>
      <c r="L1420" t="str">
        <f t="shared" si="27"/>
        <v>Yes</v>
      </c>
    </row>
    <row r="1421" spans="1:12" outlineLevel="2" x14ac:dyDescent="0.2">
      <c r="A1421" t="s">
        <v>38</v>
      </c>
      <c r="B1421" t="s">
        <v>245</v>
      </c>
      <c r="C1421" t="s">
        <v>7223</v>
      </c>
      <c r="D1421" t="s">
        <v>67</v>
      </c>
      <c r="E1421" t="s">
        <v>290</v>
      </c>
      <c r="F1421" t="s">
        <v>10323</v>
      </c>
      <c r="G1421" t="s">
        <v>244</v>
      </c>
      <c r="H1421" t="s">
        <v>7224</v>
      </c>
      <c r="I1421" t="s">
        <v>7225</v>
      </c>
      <c r="J1421" t="s">
        <v>7226</v>
      </c>
      <c r="K1421" t="s">
        <v>7227</v>
      </c>
      <c r="L1421" t="str">
        <f t="shared" si="27"/>
        <v>Yes</v>
      </c>
    </row>
    <row r="1422" spans="1:12" outlineLevel="2" x14ac:dyDescent="0.2">
      <c r="A1422" t="s">
        <v>38</v>
      </c>
      <c r="B1422" t="s">
        <v>245</v>
      </c>
      <c r="C1422" t="s">
        <v>7228</v>
      </c>
      <c r="D1422" t="s">
        <v>67</v>
      </c>
      <c r="E1422" t="s">
        <v>290</v>
      </c>
      <c r="F1422" t="s">
        <v>10326</v>
      </c>
      <c r="G1422" t="s">
        <v>246</v>
      </c>
      <c r="H1422" t="s">
        <v>8</v>
      </c>
      <c r="I1422" t="s">
        <v>8</v>
      </c>
      <c r="J1422" t="s">
        <v>8</v>
      </c>
      <c r="K1422" t="s">
        <v>8</v>
      </c>
      <c r="L1422" t="str">
        <f t="shared" si="27"/>
        <v>No</v>
      </c>
    </row>
    <row r="1423" spans="1:12" outlineLevel="2" x14ac:dyDescent="0.2">
      <c r="A1423" t="s">
        <v>38</v>
      </c>
      <c r="B1423" t="s">
        <v>245</v>
      </c>
      <c r="C1423" t="s">
        <v>7229</v>
      </c>
      <c r="D1423" t="s">
        <v>67</v>
      </c>
      <c r="E1423" t="s">
        <v>290</v>
      </c>
      <c r="F1423" t="s">
        <v>10326</v>
      </c>
      <c r="G1423" t="s">
        <v>246</v>
      </c>
      <c r="H1423" t="s">
        <v>8</v>
      </c>
      <c r="I1423" t="s">
        <v>8</v>
      </c>
      <c r="J1423" t="s">
        <v>8</v>
      </c>
      <c r="K1423" t="s">
        <v>8</v>
      </c>
      <c r="L1423" t="str">
        <f t="shared" si="27"/>
        <v>No</v>
      </c>
    </row>
    <row r="1424" spans="1:12" outlineLevel="2" x14ac:dyDescent="0.2">
      <c r="A1424" t="s">
        <v>38</v>
      </c>
      <c r="B1424" t="s">
        <v>245</v>
      </c>
      <c r="C1424" t="s">
        <v>7297</v>
      </c>
      <c r="D1424" t="s">
        <v>67</v>
      </c>
      <c r="E1424" t="s">
        <v>68</v>
      </c>
      <c r="F1424" t="s">
        <v>10323</v>
      </c>
      <c r="G1424" t="s">
        <v>1466</v>
      </c>
      <c r="H1424" t="s">
        <v>7293</v>
      </c>
      <c r="I1424" t="s">
        <v>7298</v>
      </c>
      <c r="J1424" t="s">
        <v>41</v>
      </c>
      <c r="K1424" t="s">
        <v>41</v>
      </c>
      <c r="L1424" t="str">
        <f t="shared" ref="L1424:L1455" si="28">IF(B1424&lt;&gt;"",IF(COUNTBLANK(H1424:I1424)=0, IF(SUMPRODUCT(COUNTIF(H1424:I1424,KeywordsForIncomplete))&gt;0, "No", "Yes"),"No"),"")</f>
        <v>Yes</v>
      </c>
    </row>
    <row r="1425" spans="1:12" outlineLevel="2" x14ac:dyDescent="0.2">
      <c r="A1425" t="s">
        <v>38</v>
      </c>
      <c r="B1425" t="s">
        <v>245</v>
      </c>
      <c r="C1425" t="s">
        <v>7299</v>
      </c>
      <c r="D1425" t="s">
        <v>67</v>
      </c>
      <c r="E1425" t="s">
        <v>68</v>
      </c>
      <c r="F1425" t="s">
        <v>10323</v>
      </c>
      <c r="G1425" t="s">
        <v>1466</v>
      </c>
      <c r="H1425" t="s">
        <v>7300</v>
      </c>
      <c r="I1425" t="s">
        <v>7301</v>
      </c>
      <c r="J1425" t="s">
        <v>7302</v>
      </c>
      <c r="K1425" t="s">
        <v>7303</v>
      </c>
      <c r="L1425" t="str">
        <f t="shared" si="28"/>
        <v>Yes</v>
      </c>
    </row>
    <row r="1426" spans="1:12" outlineLevel="2" x14ac:dyDescent="0.2">
      <c r="A1426" t="s">
        <v>38</v>
      </c>
      <c r="B1426" t="s">
        <v>245</v>
      </c>
      <c r="C1426" t="s">
        <v>7310</v>
      </c>
      <c r="D1426" t="s">
        <v>67</v>
      </c>
      <c r="E1426" t="s">
        <v>68</v>
      </c>
      <c r="F1426" t="s">
        <v>10323</v>
      </c>
      <c r="G1426" t="s">
        <v>1466</v>
      </c>
      <c r="H1426" t="s">
        <v>7311</v>
      </c>
      <c r="I1426" t="s">
        <v>7312</v>
      </c>
      <c r="J1426" t="s">
        <v>7313</v>
      </c>
      <c r="K1426" t="s">
        <v>7314</v>
      </c>
      <c r="L1426" t="str">
        <f t="shared" si="28"/>
        <v>Yes</v>
      </c>
    </row>
    <row r="1427" spans="1:12" outlineLevel="2" x14ac:dyDescent="0.2">
      <c r="A1427" t="s">
        <v>38</v>
      </c>
      <c r="B1427" t="s">
        <v>245</v>
      </c>
      <c r="C1427" t="s">
        <v>7315</v>
      </c>
      <c r="D1427" t="s">
        <v>67</v>
      </c>
      <c r="E1427" t="s">
        <v>68</v>
      </c>
      <c r="F1427" t="s">
        <v>10323</v>
      </c>
      <c r="G1427" t="s">
        <v>1466</v>
      </c>
      <c r="H1427" t="s">
        <v>7316</v>
      </c>
      <c r="I1427" t="s">
        <v>7317</v>
      </c>
      <c r="J1427" t="s">
        <v>7318</v>
      </c>
      <c r="K1427" t="s">
        <v>7319</v>
      </c>
      <c r="L1427" t="str">
        <f t="shared" si="28"/>
        <v>Yes</v>
      </c>
    </row>
    <row r="1428" spans="1:12" outlineLevel="2" x14ac:dyDescent="0.2">
      <c r="A1428" t="s">
        <v>38</v>
      </c>
      <c r="B1428" t="s">
        <v>245</v>
      </c>
      <c r="C1428" t="s">
        <v>7320</v>
      </c>
      <c r="D1428" t="s">
        <v>67</v>
      </c>
      <c r="E1428" t="s">
        <v>68</v>
      </c>
      <c r="F1428" t="s">
        <v>10323</v>
      </c>
      <c r="G1428" t="s">
        <v>277</v>
      </c>
      <c r="H1428" t="s">
        <v>7321</v>
      </c>
      <c r="I1428" t="s">
        <v>7322</v>
      </c>
      <c r="J1428" t="s">
        <v>101</v>
      </c>
      <c r="K1428" t="s">
        <v>101</v>
      </c>
      <c r="L1428" t="str">
        <f t="shared" si="28"/>
        <v>Yes</v>
      </c>
    </row>
    <row r="1429" spans="1:12" outlineLevel="2" x14ac:dyDescent="0.2">
      <c r="A1429" t="s">
        <v>38</v>
      </c>
      <c r="B1429" t="s">
        <v>245</v>
      </c>
      <c r="C1429" t="s">
        <v>7323</v>
      </c>
      <c r="D1429" t="s">
        <v>67</v>
      </c>
      <c r="E1429" t="s">
        <v>68</v>
      </c>
      <c r="F1429" t="s">
        <v>10323</v>
      </c>
      <c r="G1429" t="s">
        <v>1466</v>
      </c>
      <c r="H1429" t="s">
        <v>7324</v>
      </c>
      <c r="I1429" t="s">
        <v>7325</v>
      </c>
      <c r="J1429" t="s">
        <v>7326</v>
      </c>
      <c r="K1429" t="s">
        <v>7327</v>
      </c>
      <c r="L1429" t="str">
        <f t="shared" si="28"/>
        <v>Yes</v>
      </c>
    </row>
    <row r="1430" spans="1:12" outlineLevel="2" x14ac:dyDescent="0.2">
      <c r="A1430" t="s">
        <v>38</v>
      </c>
      <c r="B1430" t="s">
        <v>245</v>
      </c>
      <c r="C1430" t="s">
        <v>7328</v>
      </c>
      <c r="D1430" t="s">
        <v>67</v>
      </c>
      <c r="E1430" t="s">
        <v>68</v>
      </c>
      <c r="F1430" t="s">
        <v>10323</v>
      </c>
      <c r="G1430" t="s">
        <v>1466</v>
      </c>
      <c r="H1430" t="s">
        <v>7316</v>
      </c>
      <c r="I1430" t="s">
        <v>7329</v>
      </c>
      <c r="J1430" t="s">
        <v>7330</v>
      </c>
      <c r="K1430" t="s">
        <v>7331</v>
      </c>
      <c r="L1430" t="str">
        <f t="shared" si="28"/>
        <v>Yes</v>
      </c>
    </row>
    <row r="1431" spans="1:12" outlineLevel="2" x14ac:dyDescent="0.2">
      <c r="A1431" t="s">
        <v>38</v>
      </c>
      <c r="B1431" t="s">
        <v>245</v>
      </c>
      <c r="C1431" t="s">
        <v>7332</v>
      </c>
      <c r="D1431" t="s">
        <v>67</v>
      </c>
      <c r="E1431" t="s">
        <v>68</v>
      </c>
      <c r="F1431" t="s">
        <v>10323</v>
      </c>
      <c r="G1431" t="s">
        <v>1466</v>
      </c>
      <c r="H1431" t="s">
        <v>7316</v>
      </c>
      <c r="I1431" t="s">
        <v>7333</v>
      </c>
      <c r="J1431" t="s">
        <v>7334</v>
      </c>
      <c r="K1431" t="s">
        <v>7335</v>
      </c>
      <c r="L1431" t="str">
        <f t="shared" si="28"/>
        <v>Yes</v>
      </c>
    </row>
    <row r="1432" spans="1:12" outlineLevel="2" x14ac:dyDescent="0.2">
      <c r="A1432" t="s">
        <v>38</v>
      </c>
      <c r="B1432" t="s">
        <v>245</v>
      </c>
      <c r="C1432" t="s">
        <v>7336</v>
      </c>
      <c r="D1432" t="s">
        <v>67</v>
      </c>
      <c r="E1432" t="s">
        <v>68</v>
      </c>
      <c r="F1432" t="s">
        <v>10323</v>
      </c>
      <c r="G1432" t="s">
        <v>1466</v>
      </c>
      <c r="H1432" t="s">
        <v>7316</v>
      </c>
      <c r="I1432" t="s">
        <v>7337</v>
      </c>
      <c r="J1432" t="s">
        <v>7338</v>
      </c>
      <c r="K1432" t="s">
        <v>7339</v>
      </c>
      <c r="L1432" t="str">
        <f t="shared" si="28"/>
        <v>Yes</v>
      </c>
    </row>
    <row r="1433" spans="1:12" outlineLevel="2" x14ac:dyDescent="0.2">
      <c r="A1433" t="s">
        <v>38</v>
      </c>
      <c r="B1433" t="s">
        <v>245</v>
      </c>
      <c r="C1433" t="s">
        <v>7340</v>
      </c>
      <c r="D1433" t="s">
        <v>67</v>
      </c>
      <c r="E1433" t="s">
        <v>68</v>
      </c>
      <c r="F1433" t="s">
        <v>10323</v>
      </c>
      <c r="G1433" t="s">
        <v>1466</v>
      </c>
      <c r="H1433" t="s">
        <v>7316</v>
      </c>
      <c r="I1433" t="s">
        <v>7341</v>
      </c>
      <c r="J1433" t="s">
        <v>7342</v>
      </c>
      <c r="K1433" t="s">
        <v>7343</v>
      </c>
      <c r="L1433" t="str">
        <f t="shared" si="28"/>
        <v>Yes</v>
      </c>
    </row>
    <row r="1434" spans="1:12" outlineLevel="2" x14ac:dyDescent="0.2">
      <c r="A1434" t="s">
        <v>38</v>
      </c>
      <c r="B1434" t="s">
        <v>245</v>
      </c>
      <c r="C1434" t="s">
        <v>7344</v>
      </c>
      <c r="D1434" t="s">
        <v>67</v>
      </c>
      <c r="E1434" t="s">
        <v>68</v>
      </c>
      <c r="F1434" t="s">
        <v>10323</v>
      </c>
      <c r="G1434" t="s">
        <v>1466</v>
      </c>
      <c r="H1434" t="s">
        <v>7316</v>
      </c>
      <c r="I1434" t="s">
        <v>7345</v>
      </c>
      <c r="J1434" t="s">
        <v>7346</v>
      </c>
      <c r="K1434" t="s">
        <v>7347</v>
      </c>
      <c r="L1434" t="str">
        <f t="shared" si="28"/>
        <v>Yes</v>
      </c>
    </row>
    <row r="1435" spans="1:12" outlineLevel="2" x14ac:dyDescent="0.2">
      <c r="A1435" t="s">
        <v>38</v>
      </c>
      <c r="B1435" t="s">
        <v>245</v>
      </c>
      <c r="C1435" t="s">
        <v>7348</v>
      </c>
      <c r="D1435" t="s">
        <v>67</v>
      </c>
      <c r="E1435" t="s">
        <v>68</v>
      </c>
      <c r="F1435" t="s">
        <v>10323</v>
      </c>
      <c r="G1435" t="s">
        <v>1466</v>
      </c>
      <c r="H1435" t="s">
        <v>7349</v>
      </c>
      <c r="I1435" t="s">
        <v>7350</v>
      </c>
      <c r="J1435" t="s">
        <v>7351</v>
      </c>
      <c r="K1435" t="s">
        <v>7352</v>
      </c>
      <c r="L1435" t="str">
        <f t="shared" si="28"/>
        <v>Yes</v>
      </c>
    </row>
    <row r="1436" spans="1:12" outlineLevel="2" x14ac:dyDescent="0.2">
      <c r="A1436" t="s">
        <v>38</v>
      </c>
      <c r="B1436" t="s">
        <v>245</v>
      </c>
      <c r="C1436" t="s">
        <v>7353</v>
      </c>
      <c r="D1436" t="s">
        <v>67</v>
      </c>
      <c r="E1436" t="s">
        <v>68</v>
      </c>
      <c r="F1436" t="s">
        <v>10323</v>
      </c>
      <c r="G1436" t="s">
        <v>1466</v>
      </c>
      <c r="H1436" t="s">
        <v>7316</v>
      </c>
      <c r="I1436" t="s">
        <v>7354</v>
      </c>
      <c r="J1436" t="s">
        <v>7355</v>
      </c>
      <c r="K1436" t="s">
        <v>7356</v>
      </c>
      <c r="L1436" t="str">
        <f t="shared" si="28"/>
        <v>Yes</v>
      </c>
    </row>
    <row r="1437" spans="1:12" outlineLevel="2" x14ac:dyDescent="0.2">
      <c r="A1437" t="s">
        <v>38</v>
      </c>
      <c r="B1437" t="s">
        <v>245</v>
      </c>
      <c r="C1437" t="s">
        <v>7657</v>
      </c>
      <c r="D1437" t="s">
        <v>17</v>
      </c>
      <c r="E1437" t="s">
        <v>22</v>
      </c>
      <c r="F1437" t="s">
        <v>10323</v>
      </c>
      <c r="G1437" t="s">
        <v>19</v>
      </c>
      <c r="H1437" t="s">
        <v>7658</v>
      </c>
      <c r="I1437" t="s">
        <v>7659</v>
      </c>
      <c r="J1437" t="s">
        <v>7660</v>
      </c>
      <c r="K1437" t="s">
        <v>7661</v>
      </c>
      <c r="L1437" t="str">
        <f t="shared" si="28"/>
        <v>Yes</v>
      </c>
    </row>
    <row r="1438" spans="1:12" outlineLevel="2" x14ac:dyDescent="0.2">
      <c r="A1438" t="s">
        <v>38</v>
      </c>
      <c r="B1438" t="s">
        <v>245</v>
      </c>
      <c r="C1438" t="s">
        <v>8795</v>
      </c>
      <c r="D1438" t="s">
        <v>67</v>
      </c>
      <c r="E1438" t="s">
        <v>67</v>
      </c>
      <c r="F1438" t="s">
        <v>10325</v>
      </c>
      <c r="G1438" t="s">
        <v>244</v>
      </c>
      <c r="H1438" t="s">
        <v>8</v>
      </c>
      <c r="I1438" t="s">
        <v>8</v>
      </c>
      <c r="J1438" t="s">
        <v>8</v>
      </c>
      <c r="K1438" t="s">
        <v>8</v>
      </c>
      <c r="L1438" t="str">
        <f t="shared" si="28"/>
        <v>No</v>
      </c>
    </row>
    <row r="1439" spans="1:12" outlineLevel="2" x14ac:dyDescent="0.2">
      <c r="A1439" t="s">
        <v>38</v>
      </c>
      <c r="B1439" t="s">
        <v>245</v>
      </c>
      <c r="C1439" t="s">
        <v>8796</v>
      </c>
      <c r="D1439" t="s">
        <v>67</v>
      </c>
      <c r="E1439" t="s">
        <v>67</v>
      </c>
      <c r="F1439" t="s">
        <v>10325</v>
      </c>
      <c r="G1439" t="s">
        <v>244</v>
      </c>
      <c r="H1439" t="s">
        <v>8</v>
      </c>
      <c r="I1439" t="s">
        <v>8</v>
      </c>
      <c r="J1439" t="s">
        <v>8</v>
      </c>
      <c r="K1439" t="s">
        <v>8</v>
      </c>
      <c r="L1439" t="str">
        <f t="shared" si="28"/>
        <v>No</v>
      </c>
    </row>
    <row r="1440" spans="1:12" outlineLevel="2" x14ac:dyDescent="0.2">
      <c r="A1440" t="s">
        <v>38</v>
      </c>
      <c r="B1440" t="s">
        <v>245</v>
      </c>
      <c r="C1440" t="s">
        <v>8797</v>
      </c>
      <c r="D1440" t="s">
        <v>67</v>
      </c>
      <c r="E1440" t="s">
        <v>67</v>
      </c>
      <c r="F1440" t="s">
        <v>10325</v>
      </c>
      <c r="G1440" t="s">
        <v>244</v>
      </c>
      <c r="H1440" t="s">
        <v>8</v>
      </c>
      <c r="I1440" t="s">
        <v>8</v>
      </c>
      <c r="J1440" t="s">
        <v>8</v>
      </c>
      <c r="K1440" t="s">
        <v>8</v>
      </c>
      <c r="L1440" t="str">
        <f t="shared" si="28"/>
        <v>No</v>
      </c>
    </row>
    <row r="1441" spans="1:12" outlineLevel="2" x14ac:dyDescent="0.2">
      <c r="A1441" t="s">
        <v>38</v>
      </c>
      <c r="B1441" t="s">
        <v>245</v>
      </c>
      <c r="C1441" t="s">
        <v>8798</v>
      </c>
      <c r="D1441" t="s">
        <v>67</v>
      </c>
      <c r="E1441" t="s">
        <v>67</v>
      </c>
      <c r="F1441" t="s">
        <v>10325</v>
      </c>
      <c r="G1441" t="s">
        <v>244</v>
      </c>
      <c r="H1441" t="s">
        <v>8</v>
      </c>
      <c r="I1441" t="s">
        <v>8</v>
      </c>
      <c r="J1441" t="s">
        <v>8</v>
      </c>
      <c r="K1441" t="s">
        <v>8</v>
      </c>
      <c r="L1441" t="str">
        <f t="shared" si="28"/>
        <v>No</v>
      </c>
    </row>
    <row r="1442" spans="1:12" outlineLevel="2" x14ac:dyDescent="0.2">
      <c r="A1442" t="s">
        <v>38</v>
      </c>
      <c r="B1442" t="s">
        <v>245</v>
      </c>
      <c r="C1442" t="s">
        <v>8799</v>
      </c>
      <c r="D1442" t="s">
        <v>67</v>
      </c>
      <c r="E1442" t="s">
        <v>72</v>
      </c>
      <c r="F1442" t="s">
        <v>10323</v>
      </c>
      <c r="G1442" t="s">
        <v>244</v>
      </c>
      <c r="H1442" t="s">
        <v>253</v>
      </c>
      <c r="J1442" t="s">
        <v>41</v>
      </c>
      <c r="K1442" t="s">
        <v>41</v>
      </c>
      <c r="L1442" t="str">
        <f t="shared" si="28"/>
        <v>No</v>
      </c>
    </row>
    <row r="1443" spans="1:12" outlineLevel="2" x14ac:dyDescent="0.2">
      <c r="A1443" t="s">
        <v>38</v>
      </c>
      <c r="B1443" t="s">
        <v>245</v>
      </c>
      <c r="C1443" t="s">
        <v>8800</v>
      </c>
      <c r="D1443" t="s">
        <v>67</v>
      </c>
      <c r="E1443" t="s">
        <v>67</v>
      </c>
      <c r="F1443" t="s">
        <v>10325</v>
      </c>
      <c r="G1443" t="s">
        <v>244</v>
      </c>
      <c r="H1443" t="s">
        <v>8</v>
      </c>
      <c r="I1443" t="s">
        <v>8</v>
      </c>
      <c r="J1443" t="s">
        <v>8</v>
      </c>
      <c r="K1443" t="s">
        <v>8</v>
      </c>
      <c r="L1443" t="str">
        <f t="shared" si="28"/>
        <v>No</v>
      </c>
    </row>
    <row r="1444" spans="1:12" outlineLevel="2" x14ac:dyDescent="0.2">
      <c r="A1444" t="s">
        <v>38</v>
      </c>
      <c r="B1444" t="s">
        <v>245</v>
      </c>
      <c r="C1444" t="s">
        <v>8801</v>
      </c>
      <c r="D1444" t="s">
        <v>67</v>
      </c>
      <c r="E1444" t="s">
        <v>72</v>
      </c>
      <c r="F1444" t="s">
        <v>10323</v>
      </c>
      <c r="G1444" t="s">
        <v>244</v>
      </c>
      <c r="H1444" t="s">
        <v>253</v>
      </c>
      <c r="J1444" t="s">
        <v>41</v>
      </c>
      <c r="K1444" t="s">
        <v>41</v>
      </c>
      <c r="L1444" t="str">
        <f t="shared" si="28"/>
        <v>No</v>
      </c>
    </row>
    <row r="1445" spans="1:12" outlineLevel="2" x14ac:dyDescent="0.2">
      <c r="A1445" t="s">
        <v>38</v>
      </c>
      <c r="B1445" t="s">
        <v>245</v>
      </c>
      <c r="C1445" t="s">
        <v>9068</v>
      </c>
      <c r="D1445" t="s">
        <v>67</v>
      </c>
      <c r="E1445" t="s">
        <v>276</v>
      </c>
      <c r="F1445" t="s">
        <v>10323</v>
      </c>
      <c r="G1445" t="s">
        <v>244</v>
      </c>
      <c r="H1445" t="s">
        <v>9069</v>
      </c>
      <c r="I1445" t="s">
        <v>9070</v>
      </c>
      <c r="J1445" t="s">
        <v>9071</v>
      </c>
      <c r="K1445" t="s">
        <v>9072</v>
      </c>
      <c r="L1445" t="str">
        <f t="shared" si="28"/>
        <v>Yes</v>
      </c>
    </row>
    <row r="1446" spans="1:12" outlineLevel="2" x14ac:dyDescent="0.2">
      <c r="A1446" t="s">
        <v>38</v>
      </c>
      <c r="B1446" t="s">
        <v>245</v>
      </c>
      <c r="C1446" t="s">
        <v>9073</v>
      </c>
      <c r="D1446" t="s">
        <v>67</v>
      </c>
      <c r="E1446" t="s">
        <v>276</v>
      </c>
      <c r="F1446" t="s">
        <v>10323</v>
      </c>
      <c r="G1446" t="s">
        <v>244</v>
      </c>
      <c r="H1446" t="s">
        <v>9069</v>
      </c>
      <c r="I1446" t="s">
        <v>9074</v>
      </c>
      <c r="J1446" t="s">
        <v>9075</v>
      </c>
      <c r="K1446" t="s">
        <v>9076</v>
      </c>
      <c r="L1446" t="str">
        <f t="shared" si="28"/>
        <v>Yes</v>
      </c>
    </row>
    <row r="1447" spans="1:12" outlineLevel="2" x14ac:dyDescent="0.2">
      <c r="A1447" t="s">
        <v>38</v>
      </c>
      <c r="B1447" t="s">
        <v>245</v>
      </c>
      <c r="C1447" t="s">
        <v>9077</v>
      </c>
      <c r="D1447" t="s">
        <v>67</v>
      </c>
      <c r="E1447" t="s">
        <v>276</v>
      </c>
      <c r="F1447" t="s">
        <v>10323</v>
      </c>
      <c r="G1447" t="s">
        <v>244</v>
      </c>
      <c r="H1447" t="s">
        <v>9069</v>
      </c>
      <c r="I1447" t="s">
        <v>9078</v>
      </c>
      <c r="J1447" t="s">
        <v>9079</v>
      </c>
      <c r="K1447" t="s">
        <v>9080</v>
      </c>
      <c r="L1447" t="str">
        <f t="shared" si="28"/>
        <v>Yes</v>
      </c>
    </row>
    <row r="1448" spans="1:12" outlineLevel="2" x14ac:dyDescent="0.2">
      <c r="A1448" t="s">
        <v>38</v>
      </c>
      <c r="B1448" t="s">
        <v>245</v>
      </c>
      <c r="C1448" t="s">
        <v>9081</v>
      </c>
      <c r="D1448" t="s">
        <v>67</v>
      </c>
      <c r="E1448" t="s">
        <v>276</v>
      </c>
      <c r="F1448" t="s">
        <v>10323</v>
      </c>
      <c r="G1448" t="s">
        <v>244</v>
      </c>
      <c r="H1448" t="s">
        <v>9069</v>
      </c>
      <c r="I1448" t="s">
        <v>9074</v>
      </c>
      <c r="J1448" t="s">
        <v>9082</v>
      </c>
      <c r="K1448" t="s">
        <v>9083</v>
      </c>
      <c r="L1448" t="str">
        <f t="shared" si="28"/>
        <v>Yes</v>
      </c>
    </row>
    <row r="1449" spans="1:12" outlineLevel="2" x14ac:dyDescent="0.2">
      <c r="A1449" t="s">
        <v>38</v>
      </c>
      <c r="B1449" t="s">
        <v>245</v>
      </c>
      <c r="C1449" t="s">
        <v>9157</v>
      </c>
      <c r="D1449" t="s">
        <v>67</v>
      </c>
      <c r="E1449" t="s">
        <v>72</v>
      </c>
      <c r="F1449" t="s">
        <v>10326</v>
      </c>
      <c r="G1449" t="s">
        <v>4362</v>
      </c>
      <c r="H1449" t="s">
        <v>8</v>
      </c>
      <c r="I1449" t="s">
        <v>8</v>
      </c>
      <c r="J1449" t="s">
        <v>8</v>
      </c>
      <c r="K1449" t="s">
        <v>8</v>
      </c>
      <c r="L1449" t="str">
        <f t="shared" si="28"/>
        <v>No</v>
      </c>
    </row>
    <row r="1450" spans="1:12" outlineLevel="2" x14ac:dyDescent="0.2">
      <c r="A1450" t="s">
        <v>38</v>
      </c>
      <c r="B1450" t="s">
        <v>245</v>
      </c>
      <c r="C1450" t="s">
        <v>9158</v>
      </c>
      <c r="D1450" t="s">
        <v>67</v>
      </c>
      <c r="E1450" t="s">
        <v>67</v>
      </c>
      <c r="F1450" t="s">
        <v>10325</v>
      </c>
      <c r="G1450" t="s">
        <v>244</v>
      </c>
      <c r="H1450" t="s">
        <v>8</v>
      </c>
      <c r="I1450" t="s">
        <v>8</v>
      </c>
      <c r="J1450" t="s">
        <v>8</v>
      </c>
      <c r="K1450" t="s">
        <v>8</v>
      </c>
      <c r="L1450" t="str">
        <f t="shared" si="28"/>
        <v>No</v>
      </c>
    </row>
    <row r="1451" spans="1:12" outlineLevel="2" x14ac:dyDescent="0.2">
      <c r="A1451" t="s">
        <v>38</v>
      </c>
      <c r="B1451" t="s">
        <v>245</v>
      </c>
      <c r="C1451" t="s">
        <v>9162</v>
      </c>
      <c r="D1451" t="s">
        <v>67</v>
      </c>
      <c r="E1451" t="s">
        <v>67</v>
      </c>
      <c r="F1451" t="s">
        <v>10325</v>
      </c>
      <c r="G1451" t="s">
        <v>244</v>
      </c>
      <c r="H1451" t="s">
        <v>8</v>
      </c>
      <c r="I1451" t="s">
        <v>8</v>
      </c>
      <c r="J1451" t="s">
        <v>8</v>
      </c>
      <c r="K1451" t="s">
        <v>8</v>
      </c>
      <c r="L1451" t="str">
        <f t="shared" si="28"/>
        <v>No</v>
      </c>
    </row>
    <row r="1452" spans="1:12" outlineLevel="2" x14ac:dyDescent="0.2">
      <c r="A1452" t="s">
        <v>38</v>
      </c>
      <c r="B1452" t="s">
        <v>245</v>
      </c>
      <c r="C1452" t="s">
        <v>9163</v>
      </c>
      <c r="D1452" t="s">
        <v>67</v>
      </c>
      <c r="E1452" t="s">
        <v>72</v>
      </c>
      <c r="F1452" t="s">
        <v>10323</v>
      </c>
      <c r="G1452" t="s">
        <v>244</v>
      </c>
      <c r="H1452" t="s">
        <v>253</v>
      </c>
      <c r="J1452" t="s">
        <v>41</v>
      </c>
      <c r="K1452" t="s">
        <v>41</v>
      </c>
      <c r="L1452" t="str">
        <f t="shared" si="28"/>
        <v>No</v>
      </c>
    </row>
    <row r="1453" spans="1:12" outlineLevel="2" x14ac:dyDescent="0.2">
      <c r="A1453" t="s">
        <v>38</v>
      </c>
      <c r="B1453" t="s">
        <v>245</v>
      </c>
      <c r="C1453" t="s">
        <v>9164</v>
      </c>
      <c r="D1453" t="s">
        <v>67</v>
      </c>
      <c r="E1453" t="s">
        <v>72</v>
      </c>
      <c r="F1453" t="s">
        <v>10323</v>
      </c>
      <c r="G1453" t="s">
        <v>244</v>
      </c>
      <c r="H1453" t="s">
        <v>253</v>
      </c>
      <c r="J1453" t="s">
        <v>41</v>
      </c>
      <c r="K1453" t="s">
        <v>41</v>
      </c>
      <c r="L1453" t="str">
        <f t="shared" si="28"/>
        <v>No</v>
      </c>
    </row>
    <row r="1454" spans="1:12" outlineLevel="2" x14ac:dyDescent="0.2">
      <c r="A1454" t="s">
        <v>38</v>
      </c>
      <c r="B1454" t="s">
        <v>245</v>
      </c>
      <c r="C1454" t="s">
        <v>9165</v>
      </c>
      <c r="D1454" t="s">
        <v>67</v>
      </c>
      <c r="E1454" t="s">
        <v>72</v>
      </c>
      <c r="F1454" t="s">
        <v>10323</v>
      </c>
      <c r="G1454" t="s">
        <v>244</v>
      </c>
      <c r="H1454" t="s">
        <v>253</v>
      </c>
      <c r="J1454" t="s">
        <v>41</v>
      </c>
      <c r="K1454" t="s">
        <v>41</v>
      </c>
      <c r="L1454" t="str">
        <f t="shared" si="28"/>
        <v>No</v>
      </c>
    </row>
    <row r="1455" spans="1:12" outlineLevel="2" x14ac:dyDescent="0.2">
      <c r="A1455" t="s">
        <v>38</v>
      </c>
      <c r="B1455" t="s">
        <v>245</v>
      </c>
      <c r="C1455" t="s">
        <v>9166</v>
      </c>
      <c r="D1455" t="s">
        <v>67</v>
      </c>
      <c r="E1455" t="s">
        <v>72</v>
      </c>
      <c r="F1455" t="s">
        <v>10323</v>
      </c>
      <c r="G1455" t="s">
        <v>244</v>
      </c>
      <c r="H1455" t="s">
        <v>253</v>
      </c>
      <c r="J1455" t="s">
        <v>41</v>
      </c>
      <c r="K1455" t="s">
        <v>41</v>
      </c>
      <c r="L1455" t="str">
        <f t="shared" si="28"/>
        <v>No</v>
      </c>
    </row>
    <row r="1456" spans="1:12" outlineLevel="2" x14ac:dyDescent="0.2">
      <c r="A1456" t="s">
        <v>38</v>
      </c>
      <c r="B1456" t="s">
        <v>245</v>
      </c>
      <c r="C1456" t="s">
        <v>9167</v>
      </c>
      <c r="D1456" t="s">
        <v>67</v>
      </c>
      <c r="E1456" t="s">
        <v>67</v>
      </c>
      <c r="F1456" t="s">
        <v>10325</v>
      </c>
      <c r="G1456" t="s">
        <v>244</v>
      </c>
      <c r="H1456" t="s">
        <v>8</v>
      </c>
      <c r="I1456" t="s">
        <v>8</v>
      </c>
      <c r="J1456" t="s">
        <v>8</v>
      </c>
      <c r="K1456" t="s">
        <v>8</v>
      </c>
      <c r="L1456" t="str">
        <f t="shared" ref="L1456:L1487" si="29">IF(B1456&lt;&gt;"",IF(COUNTBLANK(H1456:I1456)=0, IF(SUMPRODUCT(COUNTIF(H1456:I1456,KeywordsForIncomplete))&gt;0, "No", "Yes"),"No"),"")</f>
        <v>No</v>
      </c>
    </row>
    <row r="1457" spans="1:12" outlineLevel="2" x14ac:dyDescent="0.2">
      <c r="A1457" t="s">
        <v>38</v>
      </c>
      <c r="B1457" t="s">
        <v>245</v>
      </c>
      <c r="C1457" t="s">
        <v>9168</v>
      </c>
      <c r="D1457" t="s">
        <v>67</v>
      </c>
      <c r="E1457" t="s">
        <v>72</v>
      </c>
      <c r="F1457" t="s">
        <v>10323</v>
      </c>
      <c r="G1457" t="s">
        <v>244</v>
      </c>
      <c r="H1457" t="s">
        <v>253</v>
      </c>
      <c r="J1457" t="s">
        <v>41</v>
      </c>
      <c r="K1457" t="s">
        <v>41</v>
      </c>
      <c r="L1457" t="str">
        <f t="shared" si="29"/>
        <v>No</v>
      </c>
    </row>
    <row r="1458" spans="1:12" outlineLevel="2" x14ac:dyDescent="0.2">
      <c r="A1458" t="s">
        <v>38</v>
      </c>
      <c r="B1458" t="s">
        <v>245</v>
      </c>
      <c r="C1458" t="s">
        <v>9169</v>
      </c>
      <c r="D1458" t="s">
        <v>67</v>
      </c>
      <c r="E1458" t="s">
        <v>72</v>
      </c>
      <c r="F1458" t="s">
        <v>10323</v>
      </c>
      <c r="G1458" t="s">
        <v>244</v>
      </c>
      <c r="H1458" t="s">
        <v>253</v>
      </c>
      <c r="J1458" t="s">
        <v>41</v>
      </c>
      <c r="K1458" t="s">
        <v>41</v>
      </c>
      <c r="L1458" t="str">
        <f t="shared" si="29"/>
        <v>No</v>
      </c>
    </row>
    <row r="1459" spans="1:12" outlineLevel="2" x14ac:dyDescent="0.2">
      <c r="A1459" t="s">
        <v>38</v>
      </c>
      <c r="B1459" t="s">
        <v>245</v>
      </c>
      <c r="C1459" t="s">
        <v>9170</v>
      </c>
      <c r="D1459" t="s">
        <v>67</v>
      </c>
      <c r="E1459" t="s">
        <v>72</v>
      </c>
      <c r="F1459" t="s">
        <v>10323</v>
      </c>
      <c r="G1459" t="s">
        <v>244</v>
      </c>
      <c r="H1459" t="s">
        <v>253</v>
      </c>
      <c r="J1459" t="s">
        <v>41</v>
      </c>
      <c r="K1459" t="s">
        <v>41</v>
      </c>
      <c r="L1459" t="str">
        <f t="shared" si="29"/>
        <v>No</v>
      </c>
    </row>
    <row r="1460" spans="1:12" outlineLevel="2" x14ac:dyDescent="0.2">
      <c r="A1460" t="s">
        <v>38</v>
      </c>
      <c r="B1460" t="s">
        <v>245</v>
      </c>
      <c r="C1460" t="s">
        <v>9171</v>
      </c>
      <c r="D1460" t="s">
        <v>67</v>
      </c>
      <c r="E1460" t="s">
        <v>72</v>
      </c>
      <c r="F1460" t="s">
        <v>10323</v>
      </c>
      <c r="G1460" t="s">
        <v>244</v>
      </c>
      <c r="H1460" t="s">
        <v>253</v>
      </c>
      <c r="J1460" t="s">
        <v>41</v>
      </c>
      <c r="K1460" t="s">
        <v>41</v>
      </c>
      <c r="L1460" t="str">
        <f t="shared" si="29"/>
        <v>No</v>
      </c>
    </row>
    <row r="1461" spans="1:12" outlineLevel="2" x14ac:dyDescent="0.2">
      <c r="A1461" t="s">
        <v>38</v>
      </c>
      <c r="B1461" t="s">
        <v>245</v>
      </c>
      <c r="C1461" t="s">
        <v>9172</v>
      </c>
      <c r="D1461" t="s">
        <v>67</v>
      </c>
      <c r="E1461" t="s">
        <v>67</v>
      </c>
      <c r="F1461" t="s">
        <v>10325</v>
      </c>
      <c r="G1461" t="s">
        <v>244</v>
      </c>
      <c r="H1461" t="s">
        <v>8</v>
      </c>
      <c r="I1461" t="s">
        <v>8</v>
      </c>
      <c r="J1461" t="s">
        <v>8</v>
      </c>
      <c r="K1461" t="s">
        <v>8</v>
      </c>
      <c r="L1461" t="str">
        <f t="shared" si="29"/>
        <v>No</v>
      </c>
    </row>
    <row r="1462" spans="1:12" outlineLevel="2" x14ac:dyDescent="0.2">
      <c r="A1462" t="s">
        <v>38</v>
      </c>
      <c r="B1462" t="s">
        <v>245</v>
      </c>
      <c r="C1462" t="s">
        <v>9173</v>
      </c>
      <c r="D1462" t="s">
        <v>67</v>
      </c>
      <c r="E1462" t="s">
        <v>67</v>
      </c>
      <c r="F1462" t="s">
        <v>10325</v>
      </c>
      <c r="G1462" t="s">
        <v>244</v>
      </c>
      <c r="H1462" t="s">
        <v>8</v>
      </c>
      <c r="I1462" t="s">
        <v>8</v>
      </c>
      <c r="J1462" t="s">
        <v>8</v>
      </c>
      <c r="K1462" t="s">
        <v>8</v>
      </c>
      <c r="L1462" t="str">
        <f t="shared" si="29"/>
        <v>No</v>
      </c>
    </row>
    <row r="1463" spans="1:12" outlineLevel="2" x14ac:dyDescent="0.2">
      <c r="A1463" t="s">
        <v>38</v>
      </c>
      <c r="B1463" t="s">
        <v>245</v>
      </c>
      <c r="C1463" t="s">
        <v>9174</v>
      </c>
      <c r="D1463" t="s">
        <v>67</v>
      </c>
      <c r="E1463" t="s">
        <v>72</v>
      </c>
      <c r="F1463" t="s">
        <v>10323</v>
      </c>
      <c r="G1463" t="s">
        <v>244</v>
      </c>
      <c r="H1463" t="s">
        <v>9175</v>
      </c>
      <c r="I1463" t="s">
        <v>2462</v>
      </c>
      <c r="J1463" t="s">
        <v>101</v>
      </c>
      <c r="K1463" t="s">
        <v>101</v>
      </c>
      <c r="L1463" t="str">
        <f t="shared" si="29"/>
        <v>Yes</v>
      </c>
    </row>
    <row r="1464" spans="1:12" outlineLevel="2" x14ac:dyDescent="0.2">
      <c r="A1464" t="s">
        <v>38</v>
      </c>
      <c r="B1464" t="s">
        <v>245</v>
      </c>
      <c r="C1464" t="s">
        <v>9176</v>
      </c>
      <c r="D1464" t="s">
        <v>67</v>
      </c>
      <c r="E1464" t="s">
        <v>72</v>
      </c>
      <c r="F1464" t="s">
        <v>10325</v>
      </c>
      <c r="G1464" t="s">
        <v>244</v>
      </c>
      <c r="H1464" t="s">
        <v>8</v>
      </c>
      <c r="I1464" t="s">
        <v>8</v>
      </c>
      <c r="J1464" t="s">
        <v>8</v>
      </c>
      <c r="K1464" t="s">
        <v>8</v>
      </c>
      <c r="L1464" t="str">
        <f t="shared" si="29"/>
        <v>No</v>
      </c>
    </row>
    <row r="1465" spans="1:12" outlineLevel="2" x14ac:dyDescent="0.2">
      <c r="A1465" t="s">
        <v>38</v>
      </c>
      <c r="B1465" t="s">
        <v>245</v>
      </c>
      <c r="C1465" t="s">
        <v>9177</v>
      </c>
      <c r="D1465" t="s">
        <v>67</v>
      </c>
      <c r="E1465" t="s">
        <v>67</v>
      </c>
      <c r="F1465" t="s">
        <v>10325</v>
      </c>
      <c r="G1465" t="s">
        <v>244</v>
      </c>
      <c r="H1465" t="s">
        <v>8</v>
      </c>
      <c r="I1465" t="s">
        <v>8</v>
      </c>
      <c r="J1465" t="s">
        <v>8</v>
      </c>
      <c r="K1465" t="s">
        <v>8</v>
      </c>
      <c r="L1465" t="str">
        <f t="shared" si="29"/>
        <v>No</v>
      </c>
    </row>
    <row r="1466" spans="1:12" outlineLevel="2" x14ac:dyDescent="0.2">
      <c r="A1466" t="s">
        <v>38</v>
      </c>
      <c r="B1466" t="s">
        <v>245</v>
      </c>
      <c r="C1466" t="s">
        <v>9178</v>
      </c>
      <c r="D1466" t="s">
        <v>67</v>
      </c>
      <c r="E1466" t="s">
        <v>67</v>
      </c>
      <c r="F1466" t="s">
        <v>10325</v>
      </c>
      <c r="G1466" t="s">
        <v>244</v>
      </c>
      <c r="H1466" t="s">
        <v>8</v>
      </c>
      <c r="I1466" t="s">
        <v>8</v>
      </c>
      <c r="J1466" t="s">
        <v>8</v>
      </c>
      <c r="K1466" t="s">
        <v>8</v>
      </c>
      <c r="L1466" t="str">
        <f t="shared" si="29"/>
        <v>No</v>
      </c>
    </row>
    <row r="1467" spans="1:12" outlineLevel="2" x14ac:dyDescent="0.2">
      <c r="A1467" t="s">
        <v>38</v>
      </c>
      <c r="B1467" t="s">
        <v>245</v>
      </c>
      <c r="C1467" t="s">
        <v>9179</v>
      </c>
      <c r="D1467" t="s">
        <v>17</v>
      </c>
      <c r="E1467" t="s">
        <v>22</v>
      </c>
      <c r="F1467" t="s">
        <v>10323</v>
      </c>
      <c r="G1467" t="s">
        <v>19</v>
      </c>
      <c r="H1467" t="s">
        <v>9180</v>
      </c>
      <c r="I1467" t="s">
        <v>9181</v>
      </c>
      <c r="J1467" t="s">
        <v>9182</v>
      </c>
      <c r="K1467" t="s">
        <v>8</v>
      </c>
      <c r="L1467" t="str">
        <f t="shared" si="29"/>
        <v>Yes</v>
      </c>
    </row>
    <row r="1468" spans="1:12" outlineLevel="2" x14ac:dyDescent="0.2">
      <c r="A1468" t="s">
        <v>38</v>
      </c>
      <c r="B1468" t="s">
        <v>245</v>
      </c>
      <c r="C1468" t="s">
        <v>9186</v>
      </c>
      <c r="D1468" t="s">
        <v>67</v>
      </c>
      <c r="E1468" t="s">
        <v>67</v>
      </c>
      <c r="F1468" t="s">
        <v>10325</v>
      </c>
      <c r="G1468" t="s">
        <v>244</v>
      </c>
      <c r="H1468" t="s">
        <v>8</v>
      </c>
      <c r="I1468" t="s">
        <v>8</v>
      </c>
      <c r="J1468" t="s">
        <v>8</v>
      </c>
      <c r="K1468" t="s">
        <v>8</v>
      </c>
      <c r="L1468" t="str">
        <f t="shared" si="29"/>
        <v>No</v>
      </c>
    </row>
    <row r="1469" spans="1:12" outlineLevel="2" x14ac:dyDescent="0.2">
      <c r="A1469" t="s">
        <v>38</v>
      </c>
      <c r="B1469" t="s">
        <v>245</v>
      </c>
      <c r="C1469" t="s">
        <v>9433</v>
      </c>
      <c r="D1469" t="s">
        <v>67</v>
      </c>
      <c r="E1469" t="s">
        <v>67</v>
      </c>
      <c r="F1469" t="s">
        <v>10325</v>
      </c>
      <c r="G1469" t="s">
        <v>244</v>
      </c>
      <c r="H1469" t="s">
        <v>8</v>
      </c>
      <c r="I1469" t="s">
        <v>8</v>
      </c>
      <c r="J1469" t="s">
        <v>8</v>
      </c>
      <c r="K1469" t="s">
        <v>8</v>
      </c>
      <c r="L1469" t="str">
        <f t="shared" si="29"/>
        <v>No</v>
      </c>
    </row>
    <row r="1470" spans="1:12" outlineLevel="2" x14ac:dyDescent="0.2">
      <c r="A1470" t="s">
        <v>38</v>
      </c>
      <c r="B1470" t="s">
        <v>245</v>
      </c>
      <c r="C1470" t="s">
        <v>9437</v>
      </c>
      <c r="D1470" t="s">
        <v>67</v>
      </c>
      <c r="E1470" t="s">
        <v>72</v>
      </c>
      <c r="F1470" t="s">
        <v>10323</v>
      </c>
      <c r="G1470" t="s">
        <v>244</v>
      </c>
      <c r="H1470" t="s">
        <v>253</v>
      </c>
      <c r="J1470" t="s">
        <v>41</v>
      </c>
      <c r="K1470" t="s">
        <v>41</v>
      </c>
      <c r="L1470" t="str">
        <f t="shared" si="29"/>
        <v>No</v>
      </c>
    </row>
    <row r="1471" spans="1:12" outlineLevel="2" x14ac:dyDescent="0.2">
      <c r="A1471" t="s">
        <v>38</v>
      </c>
      <c r="B1471" t="s">
        <v>245</v>
      </c>
      <c r="C1471" t="s">
        <v>9494</v>
      </c>
      <c r="D1471" t="s">
        <v>67</v>
      </c>
      <c r="E1471" t="s">
        <v>67</v>
      </c>
      <c r="F1471" t="s">
        <v>10325</v>
      </c>
      <c r="G1471" t="s">
        <v>244</v>
      </c>
      <c r="H1471" t="s">
        <v>8</v>
      </c>
      <c r="I1471" t="s">
        <v>8</v>
      </c>
      <c r="J1471" t="s">
        <v>8</v>
      </c>
      <c r="K1471" t="s">
        <v>8</v>
      </c>
      <c r="L1471" t="str">
        <f t="shared" si="29"/>
        <v>No</v>
      </c>
    </row>
    <row r="1472" spans="1:12" outlineLevel="2" x14ac:dyDescent="0.2">
      <c r="A1472" t="s">
        <v>38</v>
      </c>
      <c r="B1472" t="s">
        <v>245</v>
      </c>
      <c r="C1472" t="s">
        <v>9519</v>
      </c>
      <c r="D1472" t="s">
        <v>67</v>
      </c>
      <c r="E1472" t="s">
        <v>67</v>
      </c>
      <c r="F1472" t="s">
        <v>10325</v>
      </c>
      <c r="G1472" t="s">
        <v>244</v>
      </c>
      <c r="H1472" t="s">
        <v>8</v>
      </c>
      <c r="I1472" t="s">
        <v>8</v>
      </c>
      <c r="J1472" t="s">
        <v>8</v>
      </c>
      <c r="K1472" t="s">
        <v>8</v>
      </c>
      <c r="L1472" t="str">
        <f t="shared" si="29"/>
        <v>No</v>
      </c>
    </row>
    <row r="1473" spans="1:12" outlineLevel="2" x14ac:dyDescent="0.2">
      <c r="A1473" t="s">
        <v>38</v>
      </c>
      <c r="B1473" t="s">
        <v>245</v>
      </c>
      <c r="C1473" t="s">
        <v>9525</v>
      </c>
      <c r="D1473" t="s">
        <v>67</v>
      </c>
      <c r="E1473" t="s">
        <v>67</v>
      </c>
      <c r="F1473" t="s">
        <v>10325</v>
      </c>
      <c r="G1473" t="s">
        <v>244</v>
      </c>
      <c r="H1473" t="s">
        <v>8</v>
      </c>
      <c r="I1473" t="s">
        <v>8</v>
      </c>
      <c r="J1473" t="s">
        <v>8</v>
      </c>
      <c r="K1473" t="s">
        <v>8</v>
      </c>
      <c r="L1473" t="str">
        <f t="shared" si="29"/>
        <v>No</v>
      </c>
    </row>
    <row r="1474" spans="1:12" outlineLevel="2" x14ac:dyDescent="0.2">
      <c r="A1474" t="s">
        <v>38</v>
      </c>
      <c r="B1474" t="s">
        <v>245</v>
      </c>
      <c r="C1474" t="s">
        <v>9520</v>
      </c>
      <c r="D1474" t="s">
        <v>67</v>
      </c>
      <c r="E1474" t="s">
        <v>232</v>
      </c>
      <c r="F1474" t="s">
        <v>10323</v>
      </c>
      <c r="G1474" t="s">
        <v>115</v>
      </c>
      <c r="H1474" t="s">
        <v>9521</v>
      </c>
      <c r="I1474" t="s">
        <v>9522</v>
      </c>
      <c r="J1474" t="s">
        <v>9523</v>
      </c>
      <c r="K1474" t="s">
        <v>9524</v>
      </c>
      <c r="L1474" t="str">
        <f t="shared" si="29"/>
        <v>Yes</v>
      </c>
    </row>
    <row r="1475" spans="1:12" outlineLevel="2" x14ac:dyDescent="0.2">
      <c r="A1475" t="s">
        <v>38</v>
      </c>
      <c r="B1475" t="s">
        <v>245</v>
      </c>
      <c r="C1475" t="s">
        <v>9526</v>
      </c>
      <c r="D1475" t="s">
        <v>67</v>
      </c>
      <c r="E1475" t="s">
        <v>67</v>
      </c>
      <c r="F1475" t="s">
        <v>10325</v>
      </c>
      <c r="G1475" t="s">
        <v>244</v>
      </c>
      <c r="H1475" t="s">
        <v>8</v>
      </c>
      <c r="I1475" t="s">
        <v>8</v>
      </c>
      <c r="J1475" t="s">
        <v>8</v>
      </c>
      <c r="K1475" t="s">
        <v>8</v>
      </c>
      <c r="L1475" t="str">
        <f t="shared" si="29"/>
        <v>No</v>
      </c>
    </row>
    <row r="1476" spans="1:12" outlineLevel="2" x14ac:dyDescent="0.2">
      <c r="A1476" t="s">
        <v>38</v>
      </c>
      <c r="B1476" t="s">
        <v>245</v>
      </c>
      <c r="C1476" t="s">
        <v>9531</v>
      </c>
      <c r="D1476" t="s">
        <v>67</v>
      </c>
      <c r="E1476" t="s">
        <v>67</v>
      </c>
      <c r="F1476" t="s">
        <v>10325</v>
      </c>
      <c r="G1476" t="s">
        <v>244</v>
      </c>
      <c r="H1476" t="s">
        <v>8</v>
      </c>
      <c r="I1476" t="s">
        <v>8</v>
      </c>
      <c r="J1476" t="s">
        <v>8</v>
      </c>
      <c r="K1476" t="s">
        <v>8</v>
      </c>
      <c r="L1476" t="str">
        <f t="shared" si="29"/>
        <v>No</v>
      </c>
    </row>
    <row r="1477" spans="1:12" outlineLevel="2" x14ac:dyDescent="0.2">
      <c r="A1477" t="s">
        <v>38</v>
      </c>
      <c r="B1477" t="s">
        <v>245</v>
      </c>
      <c r="C1477" t="s">
        <v>9527</v>
      </c>
      <c r="D1477" t="s">
        <v>67</v>
      </c>
      <c r="E1477" t="s">
        <v>232</v>
      </c>
      <c r="F1477" t="s">
        <v>10323</v>
      </c>
      <c r="G1477" t="s">
        <v>115</v>
      </c>
      <c r="H1477" t="s">
        <v>9521</v>
      </c>
      <c r="I1477" t="s">
        <v>9528</v>
      </c>
      <c r="J1477" t="s">
        <v>9529</v>
      </c>
      <c r="K1477" t="s">
        <v>9530</v>
      </c>
      <c r="L1477" t="str">
        <f t="shared" si="29"/>
        <v>Yes</v>
      </c>
    </row>
    <row r="1478" spans="1:12" outlineLevel="2" x14ac:dyDescent="0.2">
      <c r="A1478" t="s">
        <v>38</v>
      </c>
      <c r="B1478" t="s">
        <v>245</v>
      </c>
      <c r="C1478" t="s">
        <v>9622</v>
      </c>
      <c r="D1478" t="s">
        <v>67</v>
      </c>
      <c r="E1478" t="s">
        <v>72</v>
      </c>
      <c r="F1478" t="s">
        <v>10323</v>
      </c>
      <c r="G1478" t="s">
        <v>244</v>
      </c>
      <c r="H1478" t="s">
        <v>9175</v>
      </c>
      <c r="I1478" t="s">
        <v>2462</v>
      </c>
      <c r="J1478" t="s">
        <v>101</v>
      </c>
      <c r="K1478" t="s">
        <v>101</v>
      </c>
      <c r="L1478" t="str">
        <f t="shared" si="29"/>
        <v>Yes</v>
      </c>
    </row>
    <row r="1479" spans="1:12" outlineLevel="2" x14ac:dyDescent="0.2">
      <c r="A1479" t="s">
        <v>38</v>
      </c>
      <c r="B1479" t="s">
        <v>245</v>
      </c>
      <c r="C1479" t="s">
        <v>9623</v>
      </c>
      <c r="D1479" t="s">
        <v>67</v>
      </c>
      <c r="E1479" t="s">
        <v>72</v>
      </c>
      <c r="F1479" t="s">
        <v>10323</v>
      </c>
      <c r="G1479" t="s">
        <v>4362</v>
      </c>
      <c r="H1479" t="s">
        <v>9624</v>
      </c>
      <c r="I1479" t="s">
        <v>8</v>
      </c>
      <c r="J1479" t="s">
        <v>8</v>
      </c>
      <c r="K1479" t="s">
        <v>9625</v>
      </c>
      <c r="L1479" t="str">
        <f t="shared" si="29"/>
        <v>No</v>
      </c>
    </row>
    <row r="1480" spans="1:12" outlineLevel="2" x14ac:dyDescent="0.2">
      <c r="A1480" t="s">
        <v>38</v>
      </c>
      <c r="B1480" t="s">
        <v>245</v>
      </c>
      <c r="C1480" t="s">
        <v>9626</v>
      </c>
      <c r="D1480" t="s">
        <v>67</v>
      </c>
      <c r="E1480" t="s">
        <v>72</v>
      </c>
      <c r="F1480" t="s">
        <v>10323</v>
      </c>
      <c r="G1480" t="s">
        <v>4362</v>
      </c>
      <c r="H1480" t="s">
        <v>7316</v>
      </c>
      <c r="I1480" t="s">
        <v>9627</v>
      </c>
      <c r="J1480" t="s">
        <v>8</v>
      </c>
      <c r="K1480" t="s">
        <v>9628</v>
      </c>
      <c r="L1480" t="str">
        <f t="shared" si="29"/>
        <v>Yes</v>
      </c>
    </row>
    <row r="1481" spans="1:12" outlineLevel="2" x14ac:dyDescent="0.2">
      <c r="A1481" t="s">
        <v>38</v>
      </c>
      <c r="B1481" t="s">
        <v>245</v>
      </c>
      <c r="C1481" t="s">
        <v>9629</v>
      </c>
      <c r="D1481" t="s">
        <v>67</v>
      </c>
      <c r="E1481" t="s">
        <v>67</v>
      </c>
      <c r="F1481" t="s">
        <v>10325</v>
      </c>
      <c r="G1481" t="s">
        <v>244</v>
      </c>
      <c r="H1481" t="s">
        <v>8</v>
      </c>
      <c r="I1481" t="s">
        <v>8</v>
      </c>
      <c r="J1481" t="s">
        <v>8</v>
      </c>
      <c r="K1481" t="s">
        <v>8</v>
      </c>
      <c r="L1481" t="str">
        <f t="shared" si="29"/>
        <v>No</v>
      </c>
    </row>
    <row r="1482" spans="1:12" outlineLevel="2" x14ac:dyDescent="0.2">
      <c r="A1482" t="s">
        <v>38</v>
      </c>
      <c r="B1482" t="s">
        <v>245</v>
      </c>
      <c r="C1482" t="s">
        <v>9630</v>
      </c>
      <c r="D1482" t="s">
        <v>67</v>
      </c>
      <c r="E1482" t="s">
        <v>67</v>
      </c>
      <c r="F1482" t="s">
        <v>10325</v>
      </c>
      <c r="G1482" t="s">
        <v>244</v>
      </c>
      <c r="H1482" t="s">
        <v>8</v>
      </c>
      <c r="I1482" t="s">
        <v>8</v>
      </c>
      <c r="J1482" t="s">
        <v>8</v>
      </c>
      <c r="K1482" t="s">
        <v>8</v>
      </c>
      <c r="L1482" t="str">
        <f t="shared" si="29"/>
        <v>No</v>
      </c>
    </row>
    <row r="1483" spans="1:12" outlineLevel="2" x14ac:dyDescent="0.2">
      <c r="A1483" t="s">
        <v>38</v>
      </c>
      <c r="B1483" t="s">
        <v>245</v>
      </c>
      <c r="C1483" t="s">
        <v>9631</v>
      </c>
      <c r="D1483" t="s">
        <v>67</v>
      </c>
      <c r="E1483" t="s">
        <v>72</v>
      </c>
      <c r="F1483" t="s">
        <v>10325</v>
      </c>
      <c r="G1483" t="s">
        <v>244</v>
      </c>
      <c r="H1483" t="s">
        <v>8</v>
      </c>
      <c r="I1483" t="s">
        <v>8</v>
      </c>
      <c r="J1483" t="s">
        <v>8</v>
      </c>
      <c r="K1483" t="s">
        <v>8</v>
      </c>
      <c r="L1483" t="str">
        <f t="shared" si="29"/>
        <v>No</v>
      </c>
    </row>
    <row r="1484" spans="1:12" outlineLevel="2" x14ac:dyDescent="0.2">
      <c r="A1484" t="s">
        <v>38</v>
      </c>
      <c r="B1484" t="s">
        <v>245</v>
      </c>
      <c r="C1484" t="s">
        <v>9717</v>
      </c>
      <c r="D1484" t="s">
        <v>67</v>
      </c>
      <c r="E1484" t="s">
        <v>67</v>
      </c>
      <c r="F1484" t="s">
        <v>10325</v>
      </c>
      <c r="G1484" t="s">
        <v>244</v>
      </c>
      <c r="H1484" t="s">
        <v>8</v>
      </c>
      <c r="I1484" t="s">
        <v>8</v>
      </c>
      <c r="J1484" t="s">
        <v>8</v>
      </c>
      <c r="K1484" t="s">
        <v>8</v>
      </c>
      <c r="L1484" t="str">
        <f t="shared" si="29"/>
        <v>No</v>
      </c>
    </row>
    <row r="1485" spans="1:12" outlineLevel="2" x14ac:dyDescent="0.2">
      <c r="A1485" t="s">
        <v>38</v>
      </c>
      <c r="B1485" t="s">
        <v>245</v>
      </c>
      <c r="C1485" t="s">
        <v>9723</v>
      </c>
      <c r="D1485" t="s">
        <v>67</v>
      </c>
      <c r="E1485" t="s">
        <v>276</v>
      </c>
      <c r="F1485" t="s">
        <v>10323</v>
      </c>
      <c r="G1485" t="s">
        <v>244</v>
      </c>
      <c r="H1485" t="s">
        <v>9724</v>
      </c>
      <c r="I1485" t="s">
        <v>9725</v>
      </c>
      <c r="J1485" t="s">
        <v>9726</v>
      </c>
      <c r="K1485" t="s">
        <v>9727</v>
      </c>
      <c r="L1485" t="str">
        <f t="shared" si="29"/>
        <v>Yes</v>
      </c>
    </row>
    <row r="1486" spans="1:12" outlineLevel="2" x14ac:dyDescent="0.2">
      <c r="A1486" t="s">
        <v>38</v>
      </c>
      <c r="B1486" t="s">
        <v>245</v>
      </c>
      <c r="C1486" t="s">
        <v>9728</v>
      </c>
      <c r="D1486" t="s">
        <v>67</v>
      </c>
      <c r="E1486" t="s">
        <v>276</v>
      </c>
      <c r="F1486" t="s">
        <v>10323</v>
      </c>
      <c r="G1486" t="s">
        <v>244</v>
      </c>
      <c r="H1486" t="s">
        <v>9724</v>
      </c>
      <c r="I1486" t="s">
        <v>9729</v>
      </c>
      <c r="J1486" t="s">
        <v>9730</v>
      </c>
      <c r="K1486" t="s">
        <v>9731</v>
      </c>
      <c r="L1486" t="str">
        <f t="shared" si="29"/>
        <v>Yes</v>
      </c>
    </row>
    <row r="1487" spans="1:12" outlineLevel="2" x14ac:dyDescent="0.2">
      <c r="A1487" t="s">
        <v>38</v>
      </c>
      <c r="B1487" t="s">
        <v>245</v>
      </c>
      <c r="C1487" t="s">
        <v>9763</v>
      </c>
      <c r="D1487" t="s">
        <v>67</v>
      </c>
      <c r="E1487" t="s">
        <v>67</v>
      </c>
      <c r="F1487" t="s">
        <v>10325</v>
      </c>
      <c r="G1487" t="s">
        <v>244</v>
      </c>
      <c r="H1487" t="s">
        <v>8</v>
      </c>
      <c r="I1487" t="s">
        <v>8</v>
      </c>
      <c r="J1487" t="s">
        <v>8</v>
      </c>
      <c r="K1487" t="s">
        <v>8</v>
      </c>
      <c r="L1487" t="str">
        <f t="shared" si="29"/>
        <v>No</v>
      </c>
    </row>
    <row r="1488" spans="1:12" outlineLevel="2" x14ac:dyDescent="0.2">
      <c r="A1488" t="s">
        <v>38</v>
      </c>
      <c r="B1488" t="s">
        <v>245</v>
      </c>
      <c r="C1488" t="s">
        <v>9799</v>
      </c>
      <c r="D1488" t="s">
        <v>67</v>
      </c>
      <c r="E1488" t="s">
        <v>276</v>
      </c>
      <c r="F1488" t="s">
        <v>10325</v>
      </c>
      <c r="G1488" t="s">
        <v>244</v>
      </c>
      <c r="H1488" t="s">
        <v>8</v>
      </c>
      <c r="I1488" t="s">
        <v>8</v>
      </c>
      <c r="J1488" t="s">
        <v>8</v>
      </c>
      <c r="K1488" t="s">
        <v>8</v>
      </c>
      <c r="L1488" t="str">
        <f t="shared" ref="L1488:L1501" si="30">IF(B1488&lt;&gt;"",IF(COUNTBLANK(H1488:I1488)=0, IF(SUMPRODUCT(COUNTIF(H1488:I1488,KeywordsForIncomplete))&gt;0, "No", "Yes"),"No"),"")</f>
        <v>No</v>
      </c>
    </row>
    <row r="1489" spans="1:12" outlineLevel="2" x14ac:dyDescent="0.2">
      <c r="A1489" t="s">
        <v>38</v>
      </c>
      <c r="B1489" t="s">
        <v>245</v>
      </c>
      <c r="C1489" t="s">
        <v>9800</v>
      </c>
      <c r="D1489" t="s">
        <v>67</v>
      </c>
      <c r="E1489" t="s">
        <v>72</v>
      </c>
      <c r="F1489" t="s">
        <v>10325</v>
      </c>
      <c r="G1489" t="s">
        <v>244</v>
      </c>
      <c r="H1489" t="s">
        <v>8</v>
      </c>
      <c r="I1489" t="s">
        <v>8</v>
      </c>
      <c r="J1489" t="s">
        <v>8</v>
      </c>
      <c r="K1489" t="s">
        <v>8</v>
      </c>
      <c r="L1489" t="str">
        <f t="shared" si="30"/>
        <v>No</v>
      </c>
    </row>
    <row r="1490" spans="1:12" outlineLevel="2" x14ac:dyDescent="0.2">
      <c r="A1490" t="s">
        <v>38</v>
      </c>
      <c r="B1490" t="s">
        <v>245</v>
      </c>
      <c r="C1490" t="s">
        <v>9801</v>
      </c>
      <c r="D1490" t="s">
        <v>67</v>
      </c>
      <c r="E1490" t="s">
        <v>67</v>
      </c>
      <c r="F1490" t="s">
        <v>10325</v>
      </c>
      <c r="G1490" t="s">
        <v>244</v>
      </c>
      <c r="H1490" t="s">
        <v>8</v>
      </c>
      <c r="I1490" t="s">
        <v>8</v>
      </c>
      <c r="J1490" t="s">
        <v>8</v>
      </c>
      <c r="K1490" t="s">
        <v>8</v>
      </c>
      <c r="L1490" t="str">
        <f t="shared" si="30"/>
        <v>No</v>
      </c>
    </row>
    <row r="1491" spans="1:12" outlineLevel="2" x14ac:dyDescent="0.2">
      <c r="A1491" t="s">
        <v>38</v>
      </c>
      <c r="B1491" t="s">
        <v>245</v>
      </c>
      <c r="C1491" t="s">
        <v>9802</v>
      </c>
      <c r="D1491" t="s">
        <v>67</v>
      </c>
      <c r="E1491" t="s">
        <v>67</v>
      </c>
      <c r="F1491" t="s">
        <v>10325</v>
      </c>
      <c r="G1491" t="s">
        <v>244</v>
      </c>
      <c r="H1491" t="s">
        <v>8</v>
      </c>
      <c r="I1491" t="s">
        <v>8</v>
      </c>
      <c r="J1491" t="s">
        <v>8</v>
      </c>
      <c r="K1491" t="s">
        <v>8</v>
      </c>
      <c r="L1491" t="str">
        <f t="shared" si="30"/>
        <v>No</v>
      </c>
    </row>
    <row r="1492" spans="1:12" outlineLevel="2" x14ac:dyDescent="0.2">
      <c r="A1492" t="s">
        <v>38</v>
      </c>
      <c r="B1492" t="s">
        <v>245</v>
      </c>
      <c r="C1492" t="s">
        <v>10049</v>
      </c>
      <c r="D1492" t="s">
        <v>67</v>
      </c>
      <c r="E1492" t="s">
        <v>72</v>
      </c>
      <c r="F1492" t="s">
        <v>10325</v>
      </c>
      <c r="G1492" t="s">
        <v>244</v>
      </c>
      <c r="H1492" t="s">
        <v>8</v>
      </c>
      <c r="I1492" t="s">
        <v>8</v>
      </c>
      <c r="J1492" t="s">
        <v>8</v>
      </c>
      <c r="K1492" t="s">
        <v>8</v>
      </c>
      <c r="L1492" t="str">
        <f t="shared" si="30"/>
        <v>No</v>
      </c>
    </row>
    <row r="1493" spans="1:12" outlineLevel="2" x14ac:dyDescent="0.2">
      <c r="A1493" t="s">
        <v>38</v>
      </c>
      <c r="B1493" t="s">
        <v>245</v>
      </c>
      <c r="C1493" t="s">
        <v>10050</v>
      </c>
      <c r="D1493" t="s">
        <v>17</v>
      </c>
      <c r="E1493" t="s">
        <v>84</v>
      </c>
      <c r="F1493" t="s">
        <v>10323</v>
      </c>
      <c r="G1493" t="s">
        <v>85</v>
      </c>
      <c r="H1493" t="s">
        <v>4322</v>
      </c>
      <c r="I1493" t="s">
        <v>8</v>
      </c>
      <c r="K1493" t="s">
        <v>10051</v>
      </c>
      <c r="L1493" t="str">
        <f t="shared" si="30"/>
        <v>No</v>
      </c>
    </row>
    <row r="1494" spans="1:12" outlineLevel="2" x14ac:dyDescent="0.2">
      <c r="A1494" t="s">
        <v>38</v>
      </c>
      <c r="B1494" t="s">
        <v>245</v>
      </c>
      <c r="C1494" t="s">
        <v>10052</v>
      </c>
      <c r="D1494" t="s">
        <v>17</v>
      </c>
      <c r="E1494" t="s">
        <v>84</v>
      </c>
      <c r="F1494" t="s">
        <v>10323</v>
      </c>
      <c r="G1494" t="s">
        <v>85</v>
      </c>
      <c r="H1494" t="s">
        <v>4322</v>
      </c>
      <c r="I1494" t="s">
        <v>8</v>
      </c>
      <c r="K1494" t="s">
        <v>10053</v>
      </c>
      <c r="L1494" t="str">
        <f t="shared" si="30"/>
        <v>No</v>
      </c>
    </row>
    <row r="1495" spans="1:12" outlineLevel="2" x14ac:dyDescent="0.2">
      <c r="A1495" t="s">
        <v>38</v>
      </c>
      <c r="B1495" t="s">
        <v>245</v>
      </c>
      <c r="C1495" t="s">
        <v>10063</v>
      </c>
      <c r="D1495" t="s">
        <v>67</v>
      </c>
      <c r="E1495" t="s">
        <v>72</v>
      </c>
      <c r="F1495" t="s">
        <v>10323</v>
      </c>
      <c r="G1495" t="s">
        <v>4460</v>
      </c>
      <c r="H1495" t="s">
        <v>253</v>
      </c>
      <c r="J1495" t="s">
        <v>41</v>
      </c>
      <c r="K1495" t="s">
        <v>41</v>
      </c>
      <c r="L1495" t="str">
        <f t="shared" si="30"/>
        <v>No</v>
      </c>
    </row>
    <row r="1496" spans="1:12" outlineLevel="2" x14ac:dyDescent="0.2">
      <c r="A1496" t="s">
        <v>38</v>
      </c>
      <c r="B1496" t="s">
        <v>245</v>
      </c>
      <c r="C1496" t="s">
        <v>10064</v>
      </c>
      <c r="D1496" t="s">
        <v>67</v>
      </c>
      <c r="E1496" t="s">
        <v>72</v>
      </c>
      <c r="F1496" t="s">
        <v>10323</v>
      </c>
      <c r="G1496" t="s">
        <v>244</v>
      </c>
      <c r="H1496" t="s">
        <v>253</v>
      </c>
      <c r="J1496" t="s">
        <v>41</v>
      </c>
      <c r="K1496" t="s">
        <v>41</v>
      </c>
      <c r="L1496" t="str">
        <f t="shared" si="30"/>
        <v>No</v>
      </c>
    </row>
    <row r="1497" spans="1:12" outlineLevel="2" x14ac:dyDescent="0.2">
      <c r="A1497" t="s">
        <v>38</v>
      </c>
      <c r="B1497" t="s">
        <v>245</v>
      </c>
      <c r="C1497" t="s">
        <v>10065</v>
      </c>
      <c r="D1497" t="s">
        <v>67</v>
      </c>
      <c r="E1497" t="s">
        <v>67</v>
      </c>
      <c r="F1497" t="s">
        <v>10325</v>
      </c>
      <c r="G1497" t="s">
        <v>244</v>
      </c>
      <c r="H1497" t="s">
        <v>8</v>
      </c>
      <c r="I1497" t="s">
        <v>8</v>
      </c>
      <c r="J1497" t="s">
        <v>8</v>
      </c>
      <c r="K1497" t="s">
        <v>8</v>
      </c>
      <c r="L1497" t="str">
        <f t="shared" si="30"/>
        <v>No</v>
      </c>
    </row>
    <row r="1498" spans="1:12" outlineLevel="2" x14ac:dyDescent="0.2">
      <c r="A1498" t="s">
        <v>38</v>
      </c>
      <c r="B1498" t="s">
        <v>245</v>
      </c>
      <c r="C1498" t="s">
        <v>10072</v>
      </c>
      <c r="D1498" t="s">
        <v>67</v>
      </c>
      <c r="E1498" t="s">
        <v>67</v>
      </c>
      <c r="F1498" t="s">
        <v>10325</v>
      </c>
      <c r="G1498" t="s">
        <v>244</v>
      </c>
      <c r="H1498" t="s">
        <v>8</v>
      </c>
      <c r="I1498" t="s">
        <v>8</v>
      </c>
      <c r="J1498" t="s">
        <v>8</v>
      </c>
      <c r="K1498" t="s">
        <v>8</v>
      </c>
      <c r="L1498" t="str">
        <f t="shared" si="30"/>
        <v>No</v>
      </c>
    </row>
    <row r="1499" spans="1:12" outlineLevel="2" x14ac:dyDescent="0.2">
      <c r="A1499" t="s">
        <v>38</v>
      </c>
      <c r="B1499" t="s">
        <v>245</v>
      </c>
      <c r="C1499" t="s">
        <v>10152</v>
      </c>
      <c r="D1499" t="s">
        <v>67</v>
      </c>
      <c r="E1499" t="s">
        <v>67</v>
      </c>
      <c r="F1499" t="s">
        <v>10325</v>
      </c>
      <c r="G1499" t="s">
        <v>244</v>
      </c>
      <c r="H1499" t="s">
        <v>8</v>
      </c>
      <c r="I1499" t="s">
        <v>8</v>
      </c>
      <c r="J1499" t="s">
        <v>8</v>
      </c>
      <c r="K1499" t="s">
        <v>8</v>
      </c>
      <c r="L1499" t="str">
        <f t="shared" si="30"/>
        <v>No</v>
      </c>
    </row>
    <row r="1500" spans="1:12" outlineLevel="2" x14ac:dyDescent="0.2">
      <c r="A1500" t="s">
        <v>38</v>
      </c>
      <c r="B1500" t="s">
        <v>245</v>
      </c>
      <c r="C1500" t="s">
        <v>10316</v>
      </c>
      <c r="D1500" t="s">
        <v>67</v>
      </c>
      <c r="E1500" t="s">
        <v>67</v>
      </c>
      <c r="F1500" t="s">
        <v>10325</v>
      </c>
      <c r="G1500" t="s">
        <v>244</v>
      </c>
      <c r="H1500" t="s">
        <v>8</v>
      </c>
      <c r="I1500" t="s">
        <v>8</v>
      </c>
      <c r="J1500" t="s">
        <v>8</v>
      </c>
      <c r="K1500" t="s">
        <v>8</v>
      </c>
      <c r="L1500" t="str">
        <f t="shared" si="30"/>
        <v>No</v>
      </c>
    </row>
    <row r="1501" spans="1:12" outlineLevel="2" x14ac:dyDescent="0.2">
      <c r="A1501" t="s">
        <v>38</v>
      </c>
      <c r="B1501" t="s">
        <v>245</v>
      </c>
      <c r="C1501" t="s">
        <v>10317</v>
      </c>
      <c r="D1501" t="s">
        <v>67</v>
      </c>
      <c r="E1501" t="s">
        <v>67</v>
      </c>
      <c r="F1501" t="s">
        <v>10325</v>
      </c>
      <c r="G1501" t="s">
        <v>244</v>
      </c>
      <c r="H1501" t="s">
        <v>8</v>
      </c>
      <c r="I1501" t="s">
        <v>8</v>
      </c>
      <c r="J1501" t="s">
        <v>8</v>
      </c>
      <c r="K1501" t="s">
        <v>8</v>
      </c>
      <c r="L1501" t="str">
        <f t="shared" si="30"/>
        <v>No</v>
      </c>
    </row>
    <row r="1502" spans="1:12" hidden="1" outlineLevel="2" x14ac:dyDescent="0.2">
      <c r="A1502" t="s">
        <v>38</v>
      </c>
      <c r="B1502" t="s">
        <v>5627</v>
      </c>
      <c r="C1502" t="s">
        <v>5626</v>
      </c>
      <c r="D1502" t="s">
        <v>7</v>
      </c>
      <c r="E1502" t="s">
        <v>8</v>
      </c>
      <c r="F1502" t="s">
        <v>10323</v>
      </c>
      <c r="G1502" t="s">
        <v>9</v>
      </c>
      <c r="H1502" t="s">
        <v>366</v>
      </c>
      <c r="I1502" t="s">
        <v>5628</v>
      </c>
      <c r="J1502" t="s">
        <v>5629</v>
      </c>
      <c r="K1502" t="s">
        <v>5630</v>
      </c>
    </row>
    <row r="1503" spans="1:12" hidden="1" outlineLevel="2" x14ac:dyDescent="0.2">
      <c r="A1503" t="s">
        <v>38</v>
      </c>
      <c r="B1503" t="s">
        <v>1646</v>
      </c>
      <c r="C1503" t="s">
        <v>1645</v>
      </c>
      <c r="D1503" t="s">
        <v>7</v>
      </c>
      <c r="E1503" t="s">
        <v>8</v>
      </c>
      <c r="F1503" t="s">
        <v>10323</v>
      </c>
      <c r="G1503" t="s">
        <v>9</v>
      </c>
      <c r="H1503" t="s">
        <v>1647</v>
      </c>
      <c r="K1503" t="s">
        <v>1648</v>
      </c>
    </row>
    <row r="1504" spans="1:12" hidden="1" outlineLevel="2" x14ac:dyDescent="0.2">
      <c r="A1504" t="s">
        <v>38</v>
      </c>
      <c r="B1504" t="s">
        <v>1646</v>
      </c>
      <c r="C1504" t="s">
        <v>5471</v>
      </c>
      <c r="D1504" t="s">
        <v>7</v>
      </c>
      <c r="E1504" t="s">
        <v>8</v>
      </c>
      <c r="F1504" t="s">
        <v>10323</v>
      </c>
      <c r="G1504" t="s">
        <v>9</v>
      </c>
      <c r="H1504" t="s">
        <v>5459</v>
      </c>
      <c r="I1504" t="s">
        <v>5472</v>
      </c>
      <c r="J1504" t="s">
        <v>5473</v>
      </c>
      <c r="K1504" t="s">
        <v>5474</v>
      </c>
    </row>
    <row r="1505" spans="1:12" hidden="1" outlineLevel="2" x14ac:dyDescent="0.2">
      <c r="A1505" t="s">
        <v>38</v>
      </c>
      <c r="B1505" t="s">
        <v>1646</v>
      </c>
      <c r="C1505" t="s">
        <v>5906</v>
      </c>
      <c r="D1505" t="s">
        <v>7</v>
      </c>
      <c r="E1505" t="s">
        <v>8</v>
      </c>
      <c r="F1505" t="s">
        <v>10323</v>
      </c>
      <c r="G1505" t="s">
        <v>9</v>
      </c>
      <c r="H1505" t="s">
        <v>366</v>
      </c>
      <c r="I1505" t="s">
        <v>5907</v>
      </c>
      <c r="J1505" t="s">
        <v>5908</v>
      </c>
      <c r="K1505" t="s">
        <v>5909</v>
      </c>
    </row>
    <row r="1506" spans="1:12" outlineLevel="2" x14ac:dyDescent="0.2">
      <c r="A1506" t="s">
        <v>38</v>
      </c>
      <c r="B1506" t="s">
        <v>10135</v>
      </c>
      <c r="C1506" t="s">
        <v>10134</v>
      </c>
      <c r="D1506" t="s">
        <v>17</v>
      </c>
      <c r="E1506" t="s">
        <v>317</v>
      </c>
      <c r="F1506" t="s">
        <v>10323</v>
      </c>
      <c r="G1506" t="s">
        <v>80</v>
      </c>
      <c r="H1506" t="s">
        <v>8</v>
      </c>
      <c r="I1506" t="s">
        <v>8</v>
      </c>
      <c r="J1506" t="s">
        <v>8</v>
      </c>
      <c r="K1506" t="s">
        <v>8</v>
      </c>
      <c r="L1506" t="str">
        <f>IF(B1506&lt;&gt;"",IF(COUNTBLANK(H1506:I1506)=0, IF(SUMPRODUCT(COUNTIF(H1506:I1506,KeywordsForIncomplete))&gt;0, "No", "Yes"),"No"),"")</f>
        <v>No</v>
      </c>
    </row>
    <row r="1507" spans="1:12" outlineLevel="2" x14ac:dyDescent="0.2">
      <c r="A1507" t="s">
        <v>38</v>
      </c>
      <c r="B1507" t="s">
        <v>10135</v>
      </c>
      <c r="C1507" t="s">
        <v>10212</v>
      </c>
      <c r="D1507" t="s">
        <v>317</v>
      </c>
      <c r="E1507" t="s">
        <v>318</v>
      </c>
      <c r="F1507" t="s">
        <v>10323</v>
      </c>
      <c r="G1507" t="s">
        <v>80</v>
      </c>
      <c r="H1507" t="s">
        <v>8</v>
      </c>
      <c r="I1507" t="s">
        <v>8</v>
      </c>
      <c r="J1507" t="s">
        <v>8</v>
      </c>
      <c r="K1507" t="s">
        <v>8</v>
      </c>
      <c r="L1507" t="str">
        <f>IF(B1507&lt;&gt;"",IF(COUNTBLANK(H1507:I1507)=0, IF(SUMPRODUCT(COUNTIF(H1507:I1507,KeywordsForIncomplete))&gt;0, "No", "Yes"),"No"),"")</f>
        <v>No</v>
      </c>
    </row>
    <row r="1508" spans="1:12" outlineLevel="2" x14ac:dyDescent="0.2">
      <c r="A1508" t="s">
        <v>38</v>
      </c>
      <c r="B1508" t="s">
        <v>3140</v>
      </c>
      <c r="C1508" t="s">
        <v>3139</v>
      </c>
      <c r="D1508" t="s">
        <v>17</v>
      </c>
      <c r="E1508" t="s">
        <v>22</v>
      </c>
      <c r="F1508" t="s">
        <v>10323</v>
      </c>
      <c r="G1508" t="s">
        <v>19</v>
      </c>
      <c r="H1508" t="s">
        <v>1684</v>
      </c>
      <c r="I1508" t="s">
        <v>3141</v>
      </c>
      <c r="J1508" t="s">
        <v>3142</v>
      </c>
      <c r="K1508" t="s">
        <v>8</v>
      </c>
      <c r="L1508" t="str">
        <f>IF(B1508&lt;&gt;"",IF(COUNTBLANK(H1508:I1508)=0, IF(SUMPRODUCT(COUNTIF(H1508:I1508,KeywordsForIncomplete))&gt;0, "No", "Yes"),"No"),"")</f>
        <v>Yes</v>
      </c>
    </row>
    <row r="1509" spans="1:12" outlineLevel="2" x14ac:dyDescent="0.2">
      <c r="A1509" t="s">
        <v>38</v>
      </c>
      <c r="B1509" t="s">
        <v>3140</v>
      </c>
      <c r="C1509" t="s">
        <v>8497</v>
      </c>
      <c r="D1509" t="s">
        <v>17</v>
      </c>
      <c r="E1509" t="s">
        <v>22</v>
      </c>
      <c r="F1509" t="s">
        <v>10323</v>
      </c>
      <c r="G1509" t="s">
        <v>19</v>
      </c>
      <c r="H1509" t="s">
        <v>4945</v>
      </c>
      <c r="I1509" t="s">
        <v>8498</v>
      </c>
      <c r="J1509" t="s">
        <v>8499</v>
      </c>
      <c r="K1509" t="s">
        <v>8</v>
      </c>
      <c r="L1509" t="str">
        <f>IF(B1509&lt;&gt;"",IF(COUNTBLANK(H1509:I1509)=0, IF(SUMPRODUCT(COUNTIF(H1509:I1509,KeywordsForIncomplete))&gt;0, "No", "Yes"),"No"),"")</f>
        <v>Yes</v>
      </c>
    </row>
    <row r="1510" spans="1:12" hidden="1" outlineLevel="2" x14ac:dyDescent="0.2">
      <c r="A1510" t="s">
        <v>38</v>
      </c>
      <c r="B1510" t="s">
        <v>5532</v>
      </c>
      <c r="C1510" t="s">
        <v>5531</v>
      </c>
      <c r="D1510" t="s">
        <v>7</v>
      </c>
      <c r="E1510" t="s">
        <v>8</v>
      </c>
      <c r="F1510" t="s">
        <v>10323</v>
      </c>
      <c r="G1510" t="s">
        <v>9</v>
      </c>
      <c r="H1510" t="s">
        <v>366</v>
      </c>
      <c r="I1510" t="s">
        <v>5533</v>
      </c>
      <c r="J1510" t="s">
        <v>5534</v>
      </c>
      <c r="K1510" t="s">
        <v>5535</v>
      </c>
    </row>
    <row r="1511" spans="1:12" hidden="1" outlineLevel="2" x14ac:dyDescent="0.2">
      <c r="A1511" t="s">
        <v>38</v>
      </c>
      <c r="B1511" t="s">
        <v>5991</v>
      </c>
      <c r="C1511" t="s">
        <v>5990</v>
      </c>
      <c r="D1511" t="s">
        <v>7</v>
      </c>
      <c r="E1511" t="s">
        <v>8</v>
      </c>
      <c r="F1511" t="s">
        <v>10323</v>
      </c>
      <c r="G1511" t="s">
        <v>9</v>
      </c>
      <c r="H1511" t="s">
        <v>366</v>
      </c>
      <c r="I1511" t="s">
        <v>5992</v>
      </c>
      <c r="J1511" t="s">
        <v>5993</v>
      </c>
      <c r="K1511" t="s">
        <v>5994</v>
      </c>
    </row>
    <row r="1512" spans="1:12" hidden="1" outlineLevel="2" x14ac:dyDescent="0.2">
      <c r="A1512" t="s">
        <v>38</v>
      </c>
      <c r="B1512" t="s">
        <v>5560</v>
      </c>
      <c r="C1512" t="s">
        <v>5559</v>
      </c>
      <c r="D1512" t="s">
        <v>7</v>
      </c>
      <c r="E1512" t="s">
        <v>8</v>
      </c>
      <c r="F1512" t="s">
        <v>10323</v>
      </c>
      <c r="G1512" t="s">
        <v>9</v>
      </c>
      <c r="H1512" t="s">
        <v>356</v>
      </c>
      <c r="I1512" t="s">
        <v>5561</v>
      </c>
      <c r="J1512" t="s">
        <v>5562</v>
      </c>
      <c r="K1512" t="s">
        <v>5563</v>
      </c>
    </row>
    <row r="1513" spans="1:12" hidden="1" outlineLevel="2" x14ac:dyDescent="0.2">
      <c r="A1513" t="s">
        <v>38</v>
      </c>
      <c r="B1513" t="s">
        <v>5642</v>
      </c>
      <c r="C1513" t="s">
        <v>5641</v>
      </c>
      <c r="D1513" t="s">
        <v>7</v>
      </c>
      <c r="E1513" t="s">
        <v>8</v>
      </c>
      <c r="F1513" t="s">
        <v>10323</v>
      </c>
      <c r="G1513" t="s">
        <v>9</v>
      </c>
      <c r="H1513" t="s">
        <v>366</v>
      </c>
      <c r="I1513" t="s">
        <v>5643</v>
      </c>
      <c r="J1513" t="s">
        <v>5644</v>
      </c>
      <c r="K1513" t="s">
        <v>5645</v>
      </c>
    </row>
    <row r="1514" spans="1:12" outlineLevel="2" x14ac:dyDescent="0.2">
      <c r="A1514" t="s">
        <v>38</v>
      </c>
      <c r="B1514" t="s">
        <v>5642</v>
      </c>
      <c r="C1514" t="s">
        <v>7653</v>
      </c>
      <c r="D1514" t="s">
        <v>17</v>
      </c>
      <c r="E1514" t="s">
        <v>22</v>
      </c>
      <c r="F1514" t="s">
        <v>10323</v>
      </c>
      <c r="G1514" t="s">
        <v>19</v>
      </c>
      <c r="H1514" t="s">
        <v>7649</v>
      </c>
      <c r="I1514" t="s">
        <v>7654</v>
      </c>
      <c r="J1514" t="s">
        <v>7655</v>
      </c>
      <c r="K1514" t="s">
        <v>7656</v>
      </c>
      <c r="L1514" t="str">
        <f>IF(B1514&lt;&gt;"",IF(COUNTBLANK(H1514:I1514)=0, IF(SUMPRODUCT(COUNTIF(H1514:I1514,KeywordsForIncomplete))&gt;0, "No", "Yes"),"No"),"")</f>
        <v>Yes</v>
      </c>
    </row>
    <row r="1515" spans="1:12" hidden="1" outlineLevel="2" x14ac:dyDescent="0.2">
      <c r="A1515" t="s">
        <v>38</v>
      </c>
      <c r="B1515" t="s">
        <v>6262</v>
      </c>
      <c r="C1515" t="s">
        <v>6261</v>
      </c>
      <c r="D1515" t="s">
        <v>7</v>
      </c>
      <c r="E1515" t="s">
        <v>8</v>
      </c>
      <c r="F1515" t="s">
        <v>10323</v>
      </c>
      <c r="G1515" t="s">
        <v>9</v>
      </c>
      <c r="H1515" t="s">
        <v>366</v>
      </c>
      <c r="I1515" t="s">
        <v>6263</v>
      </c>
      <c r="J1515" t="s">
        <v>6264</v>
      </c>
      <c r="K1515" t="s">
        <v>6265</v>
      </c>
    </row>
    <row r="1516" spans="1:12" hidden="1" outlineLevel="2" x14ac:dyDescent="0.2">
      <c r="A1516" t="s">
        <v>38</v>
      </c>
      <c r="B1516" t="s">
        <v>5976</v>
      </c>
      <c r="C1516" t="s">
        <v>5975</v>
      </c>
      <c r="D1516" t="s">
        <v>7</v>
      </c>
      <c r="E1516" t="s">
        <v>8</v>
      </c>
      <c r="F1516" t="s">
        <v>10323</v>
      </c>
      <c r="G1516" t="s">
        <v>9</v>
      </c>
      <c r="H1516" t="s">
        <v>366</v>
      </c>
      <c r="I1516" t="s">
        <v>5977</v>
      </c>
      <c r="J1516" t="s">
        <v>5978</v>
      </c>
      <c r="K1516" t="s">
        <v>5979</v>
      </c>
    </row>
    <row r="1517" spans="1:12" outlineLevel="2" x14ac:dyDescent="0.2">
      <c r="A1517" t="s">
        <v>38</v>
      </c>
      <c r="B1517" t="s">
        <v>5000</v>
      </c>
      <c r="C1517" t="s">
        <v>4999</v>
      </c>
      <c r="D1517" t="s">
        <v>17</v>
      </c>
      <c r="E1517" t="s">
        <v>22</v>
      </c>
      <c r="F1517" t="s">
        <v>10323</v>
      </c>
      <c r="G1517" t="s">
        <v>19</v>
      </c>
      <c r="H1517" t="s">
        <v>1704</v>
      </c>
      <c r="I1517" t="s">
        <v>5001</v>
      </c>
      <c r="J1517" t="s">
        <v>5002</v>
      </c>
      <c r="K1517" t="s">
        <v>5003</v>
      </c>
      <c r="L1517" t="str">
        <f>IF(B1517&lt;&gt;"",IF(COUNTBLANK(H1517:I1517)=0, IF(SUMPRODUCT(COUNTIF(H1517:I1517,KeywordsForIncomplete))&gt;0, "No", "Yes"),"No"),"")</f>
        <v>Yes</v>
      </c>
    </row>
    <row r="1518" spans="1:12" hidden="1" outlineLevel="2" x14ac:dyDescent="0.2">
      <c r="A1518" t="s">
        <v>38</v>
      </c>
      <c r="B1518" t="s">
        <v>5000</v>
      </c>
      <c r="C1518" t="s">
        <v>6349</v>
      </c>
      <c r="D1518" t="s">
        <v>7</v>
      </c>
      <c r="E1518" t="s">
        <v>8</v>
      </c>
      <c r="F1518" t="s">
        <v>10323</v>
      </c>
      <c r="G1518" t="s">
        <v>9</v>
      </c>
      <c r="H1518" t="s">
        <v>366</v>
      </c>
      <c r="I1518" t="s">
        <v>6350</v>
      </c>
      <c r="J1518" t="s">
        <v>6351</v>
      </c>
      <c r="K1518" t="s">
        <v>6352</v>
      </c>
    </row>
    <row r="1519" spans="1:12" hidden="1" outlineLevel="2" x14ac:dyDescent="0.2">
      <c r="A1519" t="s">
        <v>38</v>
      </c>
      <c r="B1519" t="s">
        <v>6324</v>
      </c>
      <c r="C1519" t="s">
        <v>6323</v>
      </c>
      <c r="D1519" t="s">
        <v>7</v>
      </c>
      <c r="E1519" t="s">
        <v>8</v>
      </c>
      <c r="F1519" t="s">
        <v>10323</v>
      </c>
      <c r="G1519" t="s">
        <v>9</v>
      </c>
      <c r="H1519" t="s">
        <v>366</v>
      </c>
      <c r="I1519" t="s">
        <v>6325</v>
      </c>
      <c r="J1519" t="s">
        <v>6326</v>
      </c>
      <c r="K1519" t="s">
        <v>6327</v>
      </c>
    </row>
    <row r="1520" spans="1:12" hidden="1" outlineLevel="2" x14ac:dyDescent="0.2">
      <c r="A1520" t="s">
        <v>38</v>
      </c>
      <c r="B1520" t="s">
        <v>228</v>
      </c>
      <c r="C1520" t="s">
        <v>227</v>
      </c>
      <c r="D1520" t="s">
        <v>7</v>
      </c>
      <c r="E1520" t="s">
        <v>8</v>
      </c>
      <c r="F1520" t="s">
        <v>10323</v>
      </c>
      <c r="G1520" t="s">
        <v>9</v>
      </c>
      <c r="H1520" t="s">
        <v>16</v>
      </c>
      <c r="J1520" t="s">
        <v>229</v>
      </c>
      <c r="K1520" t="s">
        <v>230</v>
      </c>
    </row>
    <row r="1521" spans="1:12" hidden="1" outlineLevel="2" x14ac:dyDescent="0.2">
      <c r="A1521" t="s">
        <v>38</v>
      </c>
      <c r="B1521" t="s">
        <v>228</v>
      </c>
      <c r="C1521" t="s">
        <v>701</v>
      </c>
      <c r="D1521" t="s">
        <v>7</v>
      </c>
      <c r="E1521" t="s">
        <v>8</v>
      </c>
      <c r="F1521" t="s">
        <v>10323</v>
      </c>
      <c r="G1521" t="s">
        <v>9</v>
      </c>
      <c r="H1521" t="s">
        <v>366</v>
      </c>
      <c r="I1521" t="s">
        <v>702</v>
      </c>
      <c r="J1521" t="s">
        <v>703</v>
      </c>
      <c r="K1521" t="s">
        <v>704</v>
      </c>
    </row>
    <row r="1522" spans="1:12" hidden="1" outlineLevel="2" x14ac:dyDescent="0.2">
      <c r="A1522" t="s">
        <v>38</v>
      </c>
      <c r="B1522" t="s">
        <v>228</v>
      </c>
      <c r="C1522" t="s">
        <v>6335</v>
      </c>
      <c r="D1522" t="s">
        <v>7</v>
      </c>
      <c r="E1522" t="s">
        <v>8</v>
      </c>
      <c r="F1522" t="s">
        <v>10323</v>
      </c>
      <c r="G1522" t="s">
        <v>9</v>
      </c>
      <c r="H1522" t="s">
        <v>366</v>
      </c>
      <c r="I1522" t="s">
        <v>6336</v>
      </c>
      <c r="J1522" t="s">
        <v>6337</v>
      </c>
      <c r="K1522" t="s">
        <v>6338</v>
      </c>
    </row>
    <row r="1523" spans="1:12" hidden="1" outlineLevel="2" x14ac:dyDescent="0.2">
      <c r="A1523" t="s">
        <v>38</v>
      </c>
      <c r="B1523" t="s">
        <v>5856</v>
      </c>
      <c r="C1523" t="s">
        <v>5855</v>
      </c>
      <c r="D1523" t="s">
        <v>7</v>
      </c>
      <c r="E1523" t="s">
        <v>8</v>
      </c>
      <c r="F1523" t="s">
        <v>10323</v>
      </c>
      <c r="G1523" t="s">
        <v>9</v>
      </c>
      <c r="H1523" t="s">
        <v>366</v>
      </c>
      <c r="I1523" t="s">
        <v>5857</v>
      </c>
      <c r="J1523" t="s">
        <v>5858</v>
      </c>
      <c r="K1523" t="s">
        <v>5859</v>
      </c>
    </row>
    <row r="1524" spans="1:12" hidden="1" outlineLevel="2" x14ac:dyDescent="0.2">
      <c r="A1524" t="s">
        <v>38</v>
      </c>
      <c r="B1524" t="s">
        <v>6392</v>
      </c>
      <c r="C1524" t="s">
        <v>6391</v>
      </c>
      <c r="D1524" t="s">
        <v>7</v>
      </c>
      <c r="E1524" t="s">
        <v>8</v>
      </c>
      <c r="F1524" t="s">
        <v>10323</v>
      </c>
      <c r="G1524" t="s">
        <v>9</v>
      </c>
      <c r="H1524" t="s">
        <v>16</v>
      </c>
      <c r="I1524" t="s">
        <v>6393</v>
      </c>
      <c r="K1524" t="s">
        <v>6394</v>
      </c>
    </row>
    <row r="1525" spans="1:12" outlineLevel="2" x14ac:dyDescent="0.2">
      <c r="A1525" t="s">
        <v>38</v>
      </c>
      <c r="B1525" t="s">
        <v>3144</v>
      </c>
      <c r="C1525" t="s">
        <v>3143</v>
      </c>
      <c r="D1525" t="s">
        <v>17</v>
      </c>
      <c r="E1525" t="s">
        <v>22</v>
      </c>
      <c r="F1525" t="s">
        <v>10323</v>
      </c>
      <c r="G1525" t="s">
        <v>19</v>
      </c>
      <c r="H1525" t="s">
        <v>1717</v>
      </c>
      <c r="I1525" t="s">
        <v>3145</v>
      </c>
      <c r="J1525" t="s">
        <v>3146</v>
      </c>
      <c r="K1525" t="s">
        <v>8</v>
      </c>
      <c r="L1525" t="str">
        <f>IF(B1525&lt;&gt;"",IF(COUNTBLANK(H1525:I1525)=0, IF(SUMPRODUCT(COUNTIF(H1525:I1525,KeywordsForIncomplete))&gt;0, "No", "Yes"),"No"),"")</f>
        <v>Yes</v>
      </c>
    </row>
    <row r="1526" spans="1:12" hidden="1" outlineLevel="2" x14ac:dyDescent="0.2">
      <c r="A1526" t="s">
        <v>38</v>
      </c>
      <c r="B1526" t="s">
        <v>5513</v>
      </c>
      <c r="C1526" t="s">
        <v>5512</v>
      </c>
      <c r="D1526" t="s">
        <v>7</v>
      </c>
      <c r="E1526" t="s">
        <v>8</v>
      </c>
      <c r="F1526" t="s">
        <v>10323</v>
      </c>
      <c r="G1526" t="s">
        <v>9</v>
      </c>
      <c r="H1526" t="s">
        <v>366</v>
      </c>
      <c r="I1526" t="s">
        <v>5514</v>
      </c>
      <c r="J1526" t="s">
        <v>5515</v>
      </c>
      <c r="K1526" t="s">
        <v>5516</v>
      </c>
    </row>
    <row r="1527" spans="1:12" hidden="1" outlineLevel="2" x14ac:dyDescent="0.2">
      <c r="A1527" t="s">
        <v>38</v>
      </c>
      <c r="B1527" t="s">
        <v>6243</v>
      </c>
      <c r="C1527" t="s">
        <v>6242</v>
      </c>
      <c r="D1527" t="s">
        <v>7</v>
      </c>
      <c r="E1527" t="s">
        <v>8</v>
      </c>
      <c r="F1527" t="s">
        <v>10323</v>
      </c>
      <c r="G1527" t="s">
        <v>9</v>
      </c>
      <c r="H1527" t="s">
        <v>366</v>
      </c>
      <c r="I1527" t="s">
        <v>6244</v>
      </c>
      <c r="J1527" t="s">
        <v>6245</v>
      </c>
      <c r="K1527" t="s">
        <v>6246</v>
      </c>
    </row>
    <row r="1528" spans="1:12" hidden="1" outlineLevel="2" x14ac:dyDescent="0.2">
      <c r="A1528" t="s">
        <v>38</v>
      </c>
      <c r="B1528" t="s">
        <v>5776</v>
      </c>
      <c r="C1528" t="s">
        <v>5775</v>
      </c>
      <c r="D1528" t="s">
        <v>7</v>
      </c>
      <c r="E1528" t="s">
        <v>8</v>
      </c>
      <c r="F1528" t="s">
        <v>10323</v>
      </c>
      <c r="G1528" t="s">
        <v>9</v>
      </c>
      <c r="H1528" t="s">
        <v>366</v>
      </c>
      <c r="I1528" t="s">
        <v>5777</v>
      </c>
      <c r="J1528" t="s">
        <v>5778</v>
      </c>
      <c r="K1528" t="s">
        <v>5779</v>
      </c>
    </row>
    <row r="1529" spans="1:12" outlineLevel="2" x14ac:dyDescent="0.2">
      <c r="A1529" t="s">
        <v>38</v>
      </c>
      <c r="B1529" t="s">
        <v>7639</v>
      </c>
      <c r="C1529" t="s">
        <v>7638</v>
      </c>
      <c r="D1529" t="s">
        <v>17</v>
      </c>
      <c r="E1529" t="s">
        <v>22</v>
      </c>
      <c r="F1529" t="s">
        <v>10323</v>
      </c>
      <c r="G1529" t="s">
        <v>19</v>
      </c>
      <c r="H1529" t="s">
        <v>7640</v>
      </c>
      <c r="I1529" t="s">
        <v>7641</v>
      </c>
      <c r="J1529" t="s">
        <v>7642</v>
      </c>
      <c r="K1529" t="s">
        <v>7643</v>
      </c>
      <c r="L1529" t="str">
        <f>IF(B1529&lt;&gt;"",IF(COUNTBLANK(H1529:I1529)=0, IF(SUMPRODUCT(COUNTIF(H1529:I1529,KeywordsForIncomplete))&gt;0, "No", "Yes"),"No"),"")</f>
        <v>Yes</v>
      </c>
    </row>
    <row r="1530" spans="1:12" hidden="1" outlineLevel="2" x14ac:dyDescent="0.2">
      <c r="A1530" t="s">
        <v>38</v>
      </c>
      <c r="B1530" t="s">
        <v>6267</v>
      </c>
      <c r="C1530" t="s">
        <v>6266</v>
      </c>
      <c r="D1530" t="s">
        <v>7</v>
      </c>
      <c r="E1530" t="s">
        <v>8</v>
      </c>
      <c r="F1530" t="s">
        <v>10323</v>
      </c>
      <c r="G1530" t="s">
        <v>9</v>
      </c>
      <c r="H1530" t="s">
        <v>356</v>
      </c>
      <c r="I1530" t="s">
        <v>6268</v>
      </c>
      <c r="J1530" t="s">
        <v>6269</v>
      </c>
      <c r="K1530" t="s">
        <v>6270</v>
      </c>
    </row>
    <row r="1531" spans="1:12" hidden="1" outlineLevel="2" x14ac:dyDescent="0.2">
      <c r="A1531" t="s">
        <v>38</v>
      </c>
      <c r="B1531" t="s">
        <v>5432</v>
      </c>
      <c r="C1531" t="s">
        <v>5431</v>
      </c>
      <c r="D1531" t="s">
        <v>7</v>
      </c>
      <c r="E1531" t="s">
        <v>8</v>
      </c>
      <c r="F1531" t="s">
        <v>10322</v>
      </c>
      <c r="G1531" t="s">
        <v>9</v>
      </c>
      <c r="H1531" t="s">
        <v>5433</v>
      </c>
      <c r="I1531" t="s">
        <v>5434</v>
      </c>
      <c r="J1531" t="s">
        <v>5435</v>
      </c>
      <c r="K1531" t="s">
        <v>5436</v>
      </c>
    </row>
    <row r="1532" spans="1:12" hidden="1" outlineLevel="2" x14ac:dyDescent="0.2">
      <c r="A1532" t="s">
        <v>38</v>
      </c>
      <c r="B1532" t="s">
        <v>5432</v>
      </c>
      <c r="C1532" t="s">
        <v>5489</v>
      </c>
      <c r="D1532" t="s">
        <v>7</v>
      </c>
      <c r="E1532" t="s">
        <v>8</v>
      </c>
      <c r="F1532" t="s">
        <v>10323</v>
      </c>
      <c r="G1532" t="s">
        <v>9</v>
      </c>
      <c r="H1532" t="s">
        <v>366</v>
      </c>
      <c r="I1532" t="s">
        <v>5490</v>
      </c>
      <c r="J1532" t="s">
        <v>5491</v>
      </c>
      <c r="K1532" t="s">
        <v>5492</v>
      </c>
    </row>
    <row r="1533" spans="1:12" hidden="1" outlineLevel="2" x14ac:dyDescent="0.2">
      <c r="A1533" t="s">
        <v>38</v>
      </c>
      <c r="B1533" t="s">
        <v>5816</v>
      </c>
      <c r="C1533" t="s">
        <v>5815</v>
      </c>
      <c r="D1533" t="s">
        <v>7</v>
      </c>
      <c r="E1533" t="s">
        <v>8</v>
      </c>
      <c r="F1533" t="s">
        <v>10323</v>
      </c>
      <c r="G1533" t="s">
        <v>9</v>
      </c>
      <c r="H1533" t="s">
        <v>366</v>
      </c>
      <c r="I1533" t="s">
        <v>5817</v>
      </c>
      <c r="J1533" t="s">
        <v>5818</v>
      </c>
      <c r="K1533" t="s">
        <v>5819</v>
      </c>
    </row>
    <row r="1534" spans="1:12" hidden="1" outlineLevel="2" x14ac:dyDescent="0.2">
      <c r="A1534" t="s">
        <v>38</v>
      </c>
      <c r="B1534" t="s">
        <v>5547</v>
      </c>
      <c r="C1534" t="s">
        <v>5546</v>
      </c>
      <c r="D1534" t="s">
        <v>7</v>
      </c>
      <c r="E1534" t="s">
        <v>8</v>
      </c>
      <c r="F1534" t="s">
        <v>10323</v>
      </c>
      <c r="G1534" t="s">
        <v>9</v>
      </c>
      <c r="H1534" t="s">
        <v>366</v>
      </c>
      <c r="K1534" t="s">
        <v>5548</v>
      </c>
    </row>
    <row r="1535" spans="1:12" hidden="1" outlineLevel="2" x14ac:dyDescent="0.2">
      <c r="A1535" t="s">
        <v>38</v>
      </c>
      <c r="B1535" t="s">
        <v>5866</v>
      </c>
      <c r="C1535" t="s">
        <v>5865</v>
      </c>
      <c r="D1535" t="s">
        <v>7</v>
      </c>
      <c r="E1535" t="s">
        <v>8</v>
      </c>
      <c r="F1535" t="s">
        <v>10323</v>
      </c>
      <c r="G1535" t="s">
        <v>9</v>
      </c>
      <c r="H1535" t="s">
        <v>11</v>
      </c>
      <c r="I1535" t="s">
        <v>5867</v>
      </c>
      <c r="J1535" t="s">
        <v>5868</v>
      </c>
      <c r="K1535" t="s">
        <v>5869</v>
      </c>
    </row>
    <row r="1536" spans="1:12" hidden="1" outlineLevel="2" x14ac:dyDescent="0.2">
      <c r="A1536" t="s">
        <v>38</v>
      </c>
      <c r="B1536" t="s">
        <v>5542</v>
      </c>
      <c r="C1536" t="s">
        <v>5541</v>
      </c>
      <c r="D1536" t="s">
        <v>7</v>
      </c>
      <c r="E1536" t="s">
        <v>8</v>
      </c>
      <c r="F1536" t="s">
        <v>10323</v>
      </c>
      <c r="G1536" t="s">
        <v>9</v>
      </c>
      <c r="H1536" t="s">
        <v>366</v>
      </c>
      <c r="I1536" t="s">
        <v>5543</v>
      </c>
      <c r="J1536" t="s">
        <v>5544</v>
      </c>
      <c r="K1536" t="s">
        <v>5545</v>
      </c>
    </row>
    <row r="1537" spans="1:12" hidden="1" outlineLevel="2" x14ac:dyDescent="0.2">
      <c r="A1537" t="s">
        <v>38</v>
      </c>
      <c r="B1537" t="s">
        <v>5668</v>
      </c>
      <c r="C1537" t="s">
        <v>5667</v>
      </c>
      <c r="D1537" t="s">
        <v>7</v>
      </c>
      <c r="E1537" t="s">
        <v>8</v>
      </c>
      <c r="F1537" t="s">
        <v>10323</v>
      </c>
      <c r="G1537" t="s">
        <v>9</v>
      </c>
      <c r="H1537" t="s">
        <v>356</v>
      </c>
      <c r="I1537" t="s">
        <v>8</v>
      </c>
      <c r="J1537" t="s">
        <v>747</v>
      </c>
      <c r="K1537" t="s">
        <v>5669</v>
      </c>
    </row>
    <row r="1538" spans="1:12" hidden="1" outlineLevel="2" x14ac:dyDescent="0.2">
      <c r="A1538" t="s">
        <v>38</v>
      </c>
      <c r="B1538" t="s">
        <v>5651</v>
      </c>
      <c r="C1538" t="s">
        <v>5650</v>
      </c>
      <c r="D1538" t="s">
        <v>7</v>
      </c>
      <c r="E1538" t="s">
        <v>8</v>
      </c>
      <c r="F1538" t="s">
        <v>10323</v>
      </c>
      <c r="G1538" t="s">
        <v>9</v>
      </c>
      <c r="H1538" t="s">
        <v>366</v>
      </c>
      <c r="I1538" t="s">
        <v>5652</v>
      </c>
      <c r="J1538" t="s">
        <v>5653</v>
      </c>
      <c r="K1538" t="s">
        <v>5654</v>
      </c>
    </row>
    <row r="1539" spans="1:12" outlineLevel="2" x14ac:dyDescent="0.2">
      <c r="A1539" t="s">
        <v>38</v>
      </c>
      <c r="B1539" t="s">
        <v>4944</v>
      </c>
      <c r="C1539" t="s">
        <v>4943</v>
      </c>
      <c r="D1539" t="s">
        <v>17</v>
      </c>
      <c r="E1539" t="s">
        <v>22</v>
      </c>
      <c r="F1539" t="s">
        <v>10323</v>
      </c>
      <c r="G1539" t="s">
        <v>19</v>
      </c>
      <c r="H1539" t="s">
        <v>4945</v>
      </c>
      <c r="I1539" t="s">
        <v>4946</v>
      </c>
      <c r="J1539" t="s">
        <v>4947</v>
      </c>
      <c r="K1539" t="s">
        <v>8</v>
      </c>
      <c r="L1539" t="str">
        <f>IF(B1539&lt;&gt;"",IF(COUNTBLANK(H1539:I1539)=0, IF(SUMPRODUCT(COUNTIF(H1539:I1539,KeywordsForIncomplete))&gt;0, "No", "Yes"),"No"),"")</f>
        <v>Yes</v>
      </c>
    </row>
    <row r="1540" spans="1:12" outlineLevel="2" x14ac:dyDescent="0.2">
      <c r="A1540" t="s">
        <v>38</v>
      </c>
      <c r="B1540" t="s">
        <v>4944</v>
      </c>
      <c r="C1540" t="s">
        <v>4948</v>
      </c>
      <c r="D1540" t="s">
        <v>17</v>
      </c>
      <c r="E1540" t="s">
        <v>22</v>
      </c>
      <c r="F1540" t="s">
        <v>10323</v>
      </c>
      <c r="G1540" t="s">
        <v>19</v>
      </c>
      <c r="H1540" t="s">
        <v>1674</v>
      </c>
      <c r="I1540" t="s">
        <v>4949</v>
      </c>
      <c r="J1540" t="s">
        <v>4950</v>
      </c>
      <c r="K1540" t="s">
        <v>8</v>
      </c>
      <c r="L1540" t="str">
        <f>IF(B1540&lt;&gt;"",IF(COUNTBLANK(H1540:I1540)=0, IF(SUMPRODUCT(COUNTIF(H1540:I1540,KeywordsForIncomplete))&gt;0, "No", "Yes"),"No"),"")</f>
        <v>Yes</v>
      </c>
    </row>
    <row r="1541" spans="1:12" hidden="1" outlineLevel="2" x14ac:dyDescent="0.2">
      <c r="A1541" t="s">
        <v>38</v>
      </c>
      <c r="B1541" t="s">
        <v>5583</v>
      </c>
      <c r="C1541" t="s">
        <v>5582</v>
      </c>
      <c r="D1541" t="s">
        <v>7</v>
      </c>
      <c r="E1541" t="s">
        <v>8</v>
      </c>
      <c r="F1541" t="s">
        <v>10323</v>
      </c>
      <c r="G1541" t="s">
        <v>9</v>
      </c>
      <c r="H1541" t="s">
        <v>366</v>
      </c>
      <c r="I1541" t="s">
        <v>5584</v>
      </c>
      <c r="J1541" t="s">
        <v>5585</v>
      </c>
      <c r="K1541" t="s">
        <v>5586</v>
      </c>
    </row>
    <row r="1542" spans="1:12" hidden="1" outlineLevel="2" x14ac:dyDescent="0.2">
      <c r="A1542" t="s">
        <v>38</v>
      </c>
      <c r="B1542" t="s">
        <v>6001</v>
      </c>
      <c r="C1542" t="s">
        <v>6000</v>
      </c>
      <c r="D1542" t="s">
        <v>7</v>
      </c>
      <c r="E1542" t="s">
        <v>8</v>
      </c>
      <c r="F1542" t="s">
        <v>10323</v>
      </c>
      <c r="G1542" t="s">
        <v>9</v>
      </c>
      <c r="H1542" t="s">
        <v>366</v>
      </c>
      <c r="I1542" t="s">
        <v>6002</v>
      </c>
      <c r="J1542" t="s">
        <v>6003</v>
      </c>
      <c r="K1542" t="s">
        <v>6004</v>
      </c>
    </row>
    <row r="1543" spans="1:12" hidden="1" outlineLevel="2" x14ac:dyDescent="0.2">
      <c r="A1543" t="s">
        <v>38</v>
      </c>
      <c r="B1543" t="s">
        <v>5926</v>
      </c>
      <c r="C1543" t="s">
        <v>5925</v>
      </c>
      <c r="D1543" t="s">
        <v>7</v>
      </c>
      <c r="E1543" t="s">
        <v>8</v>
      </c>
      <c r="F1543" t="s">
        <v>10323</v>
      </c>
      <c r="G1543" t="s">
        <v>9</v>
      </c>
      <c r="H1543" t="s">
        <v>11</v>
      </c>
      <c r="I1543" t="s">
        <v>5927</v>
      </c>
      <c r="J1543" t="s">
        <v>5928</v>
      </c>
      <c r="K1543" t="s">
        <v>5929</v>
      </c>
    </row>
    <row r="1544" spans="1:12" hidden="1" outlineLevel="2" x14ac:dyDescent="0.2">
      <c r="A1544" t="s">
        <v>38</v>
      </c>
      <c r="B1544" t="s">
        <v>5861</v>
      </c>
      <c r="C1544" t="s">
        <v>5860</v>
      </c>
      <c r="D1544" t="s">
        <v>7</v>
      </c>
      <c r="E1544" t="s">
        <v>8</v>
      </c>
      <c r="F1544" t="s">
        <v>10323</v>
      </c>
      <c r="G1544" t="s">
        <v>9</v>
      </c>
      <c r="H1544" t="s">
        <v>366</v>
      </c>
      <c r="I1544" t="s">
        <v>5862</v>
      </c>
      <c r="J1544" t="s">
        <v>5863</v>
      </c>
      <c r="K1544" t="s">
        <v>5864</v>
      </c>
    </row>
    <row r="1545" spans="1:12" hidden="1" outlineLevel="2" x14ac:dyDescent="0.2">
      <c r="A1545" t="s">
        <v>38</v>
      </c>
      <c r="B1545" t="s">
        <v>6383</v>
      </c>
      <c r="C1545" t="s">
        <v>6382</v>
      </c>
      <c r="D1545" t="s">
        <v>7</v>
      </c>
      <c r="E1545" t="s">
        <v>8</v>
      </c>
      <c r="F1545" t="s">
        <v>10323</v>
      </c>
      <c r="G1545" t="s">
        <v>9</v>
      </c>
      <c r="H1545" t="s">
        <v>366</v>
      </c>
      <c r="I1545" t="s">
        <v>6384</v>
      </c>
      <c r="J1545" t="s">
        <v>6385</v>
      </c>
      <c r="K1545" t="s">
        <v>6386</v>
      </c>
    </row>
    <row r="1546" spans="1:12" hidden="1" outlineLevel="2" x14ac:dyDescent="0.2">
      <c r="A1546" t="s">
        <v>38</v>
      </c>
      <c r="B1546" t="s">
        <v>5758</v>
      </c>
      <c r="C1546" t="s">
        <v>5757</v>
      </c>
      <c r="D1546" t="s">
        <v>7</v>
      </c>
      <c r="E1546" t="s">
        <v>8</v>
      </c>
      <c r="F1546" t="s">
        <v>10323</v>
      </c>
      <c r="G1546" t="s">
        <v>9</v>
      </c>
      <c r="H1546" t="s">
        <v>366</v>
      </c>
      <c r="I1546" t="s">
        <v>5759</v>
      </c>
      <c r="J1546" t="s">
        <v>5760</v>
      </c>
      <c r="K1546" t="s">
        <v>5761</v>
      </c>
    </row>
    <row r="1547" spans="1:12" hidden="1" outlineLevel="2" x14ac:dyDescent="0.2">
      <c r="A1547" t="s">
        <v>38</v>
      </c>
      <c r="B1547" t="s">
        <v>5550</v>
      </c>
      <c r="C1547" t="s">
        <v>5549</v>
      </c>
      <c r="D1547" t="s">
        <v>7</v>
      </c>
      <c r="E1547" t="s">
        <v>8</v>
      </c>
      <c r="F1547" t="s">
        <v>10323</v>
      </c>
      <c r="G1547" t="s">
        <v>9</v>
      </c>
      <c r="H1547" t="s">
        <v>366</v>
      </c>
      <c r="I1547" t="s">
        <v>5551</v>
      </c>
      <c r="J1547" t="s">
        <v>5552</v>
      </c>
      <c r="K1547" t="s">
        <v>5553</v>
      </c>
    </row>
    <row r="1548" spans="1:12" hidden="1" outlineLevel="2" x14ac:dyDescent="0.2">
      <c r="A1548" t="s">
        <v>38</v>
      </c>
      <c r="B1548" t="s">
        <v>6378</v>
      </c>
      <c r="C1548" t="s">
        <v>6377</v>
      </c>
      <c r="D1548" t="s">
        <v>7</v>
      </c>
      <c r="E1548" t="s">
        <v>8</v>
      </c>
      <c r="F1548" t="s">
        <v>10323</v>
      </c>
      <c r="G1548" t="s">
        <v>9</v>
      </c>
      <c r="H1548" t="s">
        <v>366</v>
      </c>
      <c r="I1548" t="s">
        <v>6379</v>
      </c>
      <c r="J1548" t="s">
        <v>6380</v>
      </c>
      <c r="K1548" t="s">
        <v>6381</v>
      </c>
    </row>
    <row r="1549" spans="1:12" hidden="1" outlineLevel="2" x14ac:dyDescent="0.2">
      <c r="A1549" t="s">
        <v>38</v>
      </c>
      <c r="B1549" t="s">
        <v>5781</v>
      </c>
      <c r="C1549" t="s">
        <v>5780</v>
      </c>
      <c r="D1549" t="s">
        <v>7</v>
      </c>
      <c r="E1549" t="s">
        <v>8</v>
      </c>
      <c r="F1549" t="s">
        <v>10323</v>
      </c>
      <c r="G1549" t="s">
        <v>9</v>
      </c>
      <c r="H1549" t="s">
        <v>11</v>
      </c>
      <c r="I1549" t="s">
        <v>5782</v>
      </c>
      <c r="J1549" t="s">
        <v>5783</v>
      </c>
      <c r="K1549" t="s">
        <v>5784</v>
      </c>
    </row>
    <row r="1550" spans="1:12" hidden="1" outlineLevel="2" x14ac:dyDescent="0.2">
      <c r="A1550" t="s">
        <v>38</v>
      </c>
      <c r="B1550" t="s">
        <v>6400</v>
      </c>
      <c r="C1550" t="s">
        <v>6399</v>
      </c>
      <c r="D1550" t="s">
        <v>7</v>
      </c>
      <c r="E1550" t="s">
        <v>8</v>
      </c>
      <c r="F1550" t="s">
        <v>10323</v>
      </c>
      <c r="G1550" t="s">
        <v>9</v>
      </c>
      <c r="H1550" t="s">
        <v>366</v>
      </c>
      <c r="I1550" t="s">
        <v>6401</v>
      </c>
      <c r="J1550" t="s">
        <v>6402</v>
      </c>
      <c r="K1550" t="s">
        <v>6403</v>
      </c>
    </row>
    <row r="1551" spans="1:12" hidden="1" outlineLevel="2" x14ac:dyDescent="0.2">
      <c r="A1551" t="s">
        <v>38</v>
      </c>
      <c r="B1551" t="s">
        <v>6400</v>
      </c>
      <c r="C1551" t="s">
        <v>6439</v>
      </c>
      <c r="D1551" t="s">
        <v>7</v>
      </c>
      <c r="E1551" t="s">
        <v>8</v>
      </c>
      <c r="F1551" t="s">
        <v>10323</v>
      </c>
      <c r="G1551" t="s">
        <v>9</v>
      </c>
      <c r="H1551" t="s">
        <v>366</v>
      </c>
      <c r="I1551" t="s">
        <v>6440</v>
      </c>
      <c r="J1551" t="s">
        <v>6441</v>
      </c>
      <c r="K1551" t="s">
        <v>6442</v>
      </c>
    </row>
    <row r="1552" spans="1:12" outlineLevel="2" x14ac:dyDescent="0.2">
      <c r="A1552" t="s">
        <v>38</v>
      </c>
      <c r="B1552" t="s">
        <v>4901</v>
      </c>
      <c r="C1552" t="s">
        <v>4900</v>
      </c>
      <c r="D1552" t="s">
        <v>17</v>
      </c>
      <c r="E1552" t="s">
        <v>113</v>
      </c>
      <c r="F1552" t="s">
        <v>10323</v>
      </c>
      <c r="G1552" t="s">
        <v>19</v>
      </c>
      <c r="H1552" t="s">
        <v>4902</v>
      </c>
      <c r="I1552" t="s">
        <v>4903</v>
      </c>
      <c r="J1552" t="s">
        <v>4904</v>
      </c>
      <c r="K1552" t="s">
        <v>4905</v>
      </c>
      <c r="L1552" t="str">
        <f>IF(B1552&lt;&gt;"",IF(COUNTBLANK(H1552:I1552)=0, IF(SUMPRODUCT(COUNTIF(H1552:I1552,KeywordsForIncomplete))&gt;0, "No", "Yes"),"No"),"")</f>
        <v>Yes</v>
      </c>
    </row>
    <row r="1553" spans="1:12" outlineLevel="2" x14ac:dyDescent="0.2">
      <c r="A1553" t="s">
        <v>38</v>
      </c>
      <c r="B1553" t="s">
        <v>4901</v>
      </c>
      <c r="C1553" t="s">
        <v>4906</v>
      </c>
      <c r="D1553" t="s">
        <v>17</v>
      </c>
      <c r="E1553" t="s">
        <v>22</v>
      </c>
      <c r="F1553" t="s">
        <v>10323</v>
      </c>
      <c r="G1553" t="s">
        <v>19</v>
      </c>
      <c r="H1553" t="s">
        <v>4907</v>
      </c>
      <c r="I1553" t="s">
        <v>4908</v>
      </c>
      <c r="J1553" t="s">
        <v>4909</v>
      </c>
      <c r="K1553" t="s">
        <v>8</v>
      </c>
      <c r="L1553" t="str">
        <f>IF(B1553&lt;&gt;"",IF(COUNTBLANK(H1553:I1553)=0, IF(SUMPRODUCT(COUNTIF(H1553:I1553,KeywordsForIncomplete))&gt;0, "No", "Yes"),"No"),"")</f>
        <v>Yes</v>
      </c>
    </row>
    <row r="1554" spans="1:12" outlineLevel="2" x14ac:dyDescent="0.2">
      <c r="A1554" t="s">
        <v>38</v>
      </c>
      <c r="B1554" t="s">
        <v>4901</v>
      </c>
      <c r="C1554" t="s">
        <v>4910</v>
      </c>
      <c r="D1554" t="s">
        <v>17</v>
      </c>
      <c r="E1554" t="s">
        <v>22</v>
      </c>
      <c r="F1554" t="s">
        <v>10323</v>
      </c>
      <c r="G1554" t="s">
        <v>19</v>
      </c>
      <c r="H1554" t="s">
        <v>4907</v>
      </c>
      <c r="I1554" t="s">
        <v>4911</v>
      </c>
      <c r="J1554" t="s">
        <v>4912</v>
      </c>
      <c r="K1554" t="s">
        <v>8</v>
      </c>
      <c r="L1554" t="str">
        <f>IF(B1554&lt;&gt;"",IF(COUNTBLANK(H1554:I1554)=0, IF(SUMPRODUCT(COUNTIF(H1554:I1554,KeywordsForIncomplete))&gt;0, "No", "Yes"),"No"),"")</f>
        <v>Yes</v>
      </c>
    </row>
    <row r="1555" spans="1:12" outlineLevel="2" x14ac:dyDescent="0.2">
      <c r="A1555" t="s">
        <v>38</v>
      </c>
      <c r="B1555" t="s">
        <v>4901</v>
      </c>
      <c r="C1555" t="s">
        <v>4913</v>
      </c>
      <c r="D1555" t="s">
        <v>17</v>
      </c>
      <c r="E1555" t="s">
        <v>22</v>
      </c>
      <c r="F1555" t="s">
        <v>10323</v>
      </c>
      <c r="G1555" t="s">
        <v>19</v>
      </c>
      <c r="H1555" t="s">
        <v>4907</v>
      </c>
      <c r="I1555" t="s">
        <v>4914</v>
      </c>
      <c r="J1555" t="s">
        <v>4915</v>
      </c>
      <c r="K1555" t="s">
        <v>8</v>
      </c>
      <c r="L1555" t="str">
        <f>IF(B1555&lt;&gt;"",IF(COUNTBLANK(H1555:I1555)=0, IF(SUMPRODUCT(COUNTIF(H1555:I1555,KeywordsForIncomplete))&gt;0, "No", "Yes"),"No"),"")</f>
        <v>Yes</v>
      </c>
    </row>
    <row r="1556" spans="1:12" hidden="1" outlineLevel="2" x14ac:dyDescent="0.2">
      <c r="A1556" t="s">
        <v>38</v>
      </c>
      <c r="B1556" t="s">
        <v>5637</v>
      </c>
      <c r="C1556" t="s">
        <v>5636</v>
      </c>
      <c r="D1556" t="s">
        <v>7</v>
      </c>
      <c r="E1556" t="s">
        <v>8</v>
      </c>
      <c r="F1556" t="s">
        <v>10323</v>
      </c>
      <c r="G1556" t="s">
        <v>9</v>
      </c>
      <c r="H1556" t="s">
        <v>366</v>
      </c>
      <c r="I1556" t="s">
        <v>5638</v>
      </c>
      <c r="J1556" t="s">
        <v>5639</v>
      </c>
      <c r="K1556" t="s">
        <v>5640</v>
      </c>
    </row>
    <row r="1557" spans="1:12" hidden="1" outlineLevel="2" x14ac:dyDescent="0.2">
      <c r="A1557" t="s">
        <v>38</v>
      </c>
      <c r="B1557" t="s">
        <v>6115</v>
      </c>
      <c r="C1557" t="s">
        <v>6114</v>
      </c>
      <c r="D1557" t="s">
        <v>7</v>
      </c>
      <c r="E1557" t="s">
        <v>8</v>
      </c>
      <c r="F1557" t="s">
        <v>10323</v>
      </c>
      <c r="G1557" t="s">
        <v>9</v>
      </c>
      <c r="H1557" t="s">
        <v>366</v>
      </c>
      <c r="I1557" t="s">
        <v>6116</v>
      </c>
      <c r="J1557" t="s">
        <v>6117</v>
      </c>
      <c r="K1557" t="s">
        <v>6118</v>
      </c>
    </row>
    <row r="1558" spans="1:12" outlineLevel="2" x14ac:dyDescent="0.2">
      <c r="A1558" t="s">
        <v>38</v>
      </c>
      <c r="B1558" t="s">
        <v>4928</v>
      </c>
      <c r="C1558" t="s">
        <v>4927</v>
      </c>
      <c r="D1558" t="s">
        <v>17</v>
      </c>
      <c r="E1558" t="s">
        <v>113</v>
      </c>
      <c r="F1558" t="s">
        <v>10323</v>
      </c>
      <c r="G1558" t="s">
        <v>19</v>
      </c>
      <c r="H1558" t="s">
        <v>4929</v>
      </c>
      <c r="I1558" t="s">
        <v>4930</v>
      </c>
      <c r="J1558" t="s">
        <v>4931</v>
      </c>
      <c r="K1558" t="s">
        <v>4932</v>
      </c>
      <c r="L1558" t="str">
        <f t="shared" ref="L1558:L1565" si="31">IF(B1558&lt;&gt;"",IF(COUNTBLANK(H1558:I1558)=0, IF(SUMPRODUCT(COUNTIF(H1558:I1558,KeywordsForIncomplete))&gt;0, "No", "Yes"),"No"),"")</f>
        <v>Yes</v>
      </c>
    </row>
    <row r="1559" spans="1:12" outlineLevel="2" x14ac:dyDescent="0.2">
      <c r="A1559" t="s">
        <v>38</v>
      </c>
      <c r="B1559" t="s">
        <v>4928</v>
      </c>
      <c r="C1559" t="s">
        <v>4933</v>
      </c>
      <c r="D1559" t="s">
        <v>17</v>
      </c>
      <c r="E1559" t="s">
        <v>22</v>
      </c>
      <c r="F1559" t="s">
        <v>10323</v>
      </c>
      <c r="G1559" t="s">
        <v>19</v>
      </c>
      <c r="H1559" t="s">
        <v>4934</v>
      </c>
      <c r="I1559" t="s">
        <v>4935</v>
      </c>
      <c r="J1559" t="s">
        <v>4936</v>
      </c>
      <c r="K1559" t="s">
        <v>8</v>
      </c>
      <c r="L1559" t="str">
        <f t="shared" si="31"/>
        <v>Yes</v>
      </c>
    </row>
    <row r="1560" spans="1:12" outlineLevel="2" x14ac:dyDescent="0.2">
      <c r="A1560" t="s">
        <v>38</v>
      </c>
      <c r="B1560" t="s">
        <v>4928</v>
      </c>
      <c r="C1560" t="s">
        <v>4937</v>
      </c>
      <c r="D1560" t="s">
        <v>17</v>
      </c>
      <c r="E1560" t="s">
        <v>22</v>
      </c>
      <c r="F1560" t="s">
        <v>10323</v>
      </c>
      <c r="G1560" t="s">
        <v>19</v>
      </c>
      <c r="H1560" t="s">
        <v>3062</v>
      </c>
      <c r="I1560" t="s">
        <v>4938</v>
      </c>
      <c r="J1560" t="s">
        <v>4939</v>
      </c>
      <c r="K1560" t="s">
        <v>8</v>
      </c>
      <c r="L1560" t="str">
        <f t="shared" si="31"/>
        <v>Yes</v>
      </c>
    </row>
    <row r="1561" spans="1:12" outlineLevel="2" x14ac:dyDescent="0.2">
      <c r="A1561" t="s">
        <v>38</v>
      </c>
      <c r="B1561" t="s">
        <v>4928</v>
      </c>
      <c r="C1561" t="s">
        <v>4940</v>
      </c>
      <c r="D1561" t="s">
        <v>17</v>
      </c>
      <c r="E1561" t="s">
        <v>22</v>
      </c>
      <c r="F1561" t="s">
        <v>10323</v>
      </c>
      <c r="G1561" t="s">
        <v>19</v>
      </c>
      <c r="H1561" t="s">
        <v>3062</v>
      </c>
      <c r="I1561" t="s">
        <v>4941</v>
      </c>
      <c r="J1561" t="s">
        <v>4942</v>
      </c>
      <c r="K1561" t="s">
        <v>8</v>
      </c>
      <c r="L1561" t="str">
        <f t="shared" si="31"/>
        <v>Yes</v>
      </c>
    </row>
    <row r="1562" spans="1:12" outlineLevel="2" x14ac:dyDescent="0.2">
      <c r="A1562" t="s">
        <v>38</v>
      </c>
      <c r="B1562" t="s">
        <v>4967</v>
      </c>
      <c r="C1562" t="s">
        <v>4966</v>
      </c>
      <c r="D1562" t="s">
        <v>17</v>
      </c>
      <c r="E1562" t="s">
        <v>22</v>
      </c>
      <c r="F1562" t="s">
        <v>10323</v>
      </c>
      <c r="G1562" t="s">
        <v>19</v>
      </c>
      <c r="H1562" t="s">
        <v>4968</v>
      </c>
      <c r="I1562" t="s">
        <v>4969</v>
      </c>
      <c r="J1562" t="s">
        <v>4970</v>
      </c>
      <c r="K1562" t="s">
        <v>4971</v>
      </c>
      <c r="L1562" t="str">
        <f t="shared" si="31"/>
        <v>Yes</v>
      </c>
    </row>
    <row r="1563" spans="1:12" outlineLevel="2" x14ac:dyDescent="0.2">
      <c r="A1563" t="s">
        <v>38</v>
      </c>
      <c r="B1563" t="s">
        <v>4967</v>
      </c>
      <c r="C1563" t="s">
        <v>4972</v>
      </c>
      <c r="D1563" t="s">
        <v>17</v>
      </c>
      <c r="E1563" t="s">
        <v>22</v>
      </c>
      <c r="F1563" t="s">
        <v>10323</v>
      </c>
      <c r="G1563" t="s">
        <v>19</v>
      </c>
      <c r="H1563" t="s">
        <v>4968</v>
      </c>
      <c r="I1563" t="s">
        <v>4973</v>
      </c>
      <c r="J1563" t="s">
        <v>4974</v>
      </c>
      <c r="K1563" t="s">
        <v>4975</v>
      </c>
      <c r="L1563" t="str">
        <f t="shared" si="31"/>
        <v>Yes</v>
      </c>
    </row>
    <row r="1564" spans="1:12" outlineLevel="2" x14ac:dyDescent="0.2">
      <c r="A1564" t="s">
        <v>38</v>
      </c>
      <c r="B1564" t="s">
        <v>4967</v>
      </c>
      <c r="C1564" t="s">
        <v>4976</v>
      </c>
      <c r="D1564" t="s">
        <v>17</v>
      </c>
      <c r="E1564" t="s">
        <v>22</v>
      </c>
      <c r="F1564" t="s">
        <v>10323</v>
      </c>
      <c r="G1564" t="s">
        <v>19</v>
      </c>
      <c r="H1564" t="s">
        <v>4968</v>
      </c>
      <c r="I1564" t="s">
        <v>4977</v>
      </c>
      <c r="J1564" t="s">
        <v>4978</v>
      </c>
      <c r="K1564" t="s">
        <v>4979</v>
      </c>
      <c r="L1564" t="str">
        <f t="shared" si="31"/>
        <v>Yes</v>
      </c>
    </row>
    <row r="1565" spans="1:12" outlineLevel="2" x14ac:dyDescent="0.2">
      <c r="A1565" t="s">
        <v>38</v>
      </c>
      <c r="B1565" t="s">
        <v>4967</v>
      </c>
      <c r="C1565" t="s">
        <v>8480</v>
      </c>
      <c r="D1565" t="s">
        <v>17</v>
      </c>
      <c r="E1565" t="s">
        <v>22</v>
      </c>
      <c r="F1565" t="s">
        <v>10323</v>
      </c>
      <c r="G1565" t="s">
        <v>19</v>
      </c>
      <c r="H1565" t="s">
        <v>1704</v>
      </c>
      <c r="I1565" t="s">
        <v>8481</v>
      </c>
      <c r="J1565" t="s">
        <v>8482</v>
      </c>
      <c r="K1565" t="s">
        <v>8483</v>
      </c>
      <c r="L1565" t="str">
        <f t="shared" si="31"/>
        <v>Yes</v>
      </c>
    </row>
    <row r="1566" spans="1:12" hidden="1" outlineLevel="2" x14ac:dyDescent="0.2">
      <c r="A1566" t="s">
        <v>38</v>
      </c>
      <c r="B1566" t="s">
        <v>5663</v>
      </c>
      <c r="C1566" t="s">
        <v>5662</v>
      </c>
      <c r="D1566" t="s">
        <v>7</v>
      </c>
      <c r="E1566" t="s">
        <v>8</v>
      </c>
      <c r="F1566" t="s">
        <v>10323</v>
      </c>
      <c r="G1566" t="s">
        <v>9</v>
      </c>
      <c r="H1566" t="s">
        <v>366</v>
      </c>
      <c r="I1566" t="s">
        <v>5664</v>
      </c>
      <c r="J1566" t="s">
        <v>5665</v>
      </c>
      <c r="K1566" t="s">
        <v>5666</v>
      </c>
    </row>
    <row r="1567" spans="1:12" hidden="1" outlineLevel="2" x14ac:dyDescent="0.2">
      <c r="A1567" t="s">
        <v>38</v>
      </c>
      <c r="B1567" t="s">
        <v>5936</v>
      </c>
      <c r="C1567" t="s">
        <v>5935</v>
      </c>
      <c r="D1567" t="s">
        <v>7</v>
      </c>
      <c r="E1567" t="s">
        <v>8</v>
      </c>
      <c r="F1567" t="s">
        <v>10323</v>
      </c>
      <c r="G1567" t="s">
        <v>9</v>
      </c>
      <c r="H1567" t="s">
        <v>366</v>
      </c>
      <c r="I1567" t="s">
        <v>5937</v>
      </c>
      <c r="J1567" t="s">
        <v>5938</v>
      </c>
      <c r="K1567" t="s">
        <v>5939</v>
      </c>
    </row>
    <row r="1568" spans="1:12" outlineLevel="2" x14ac:dyDescent="0.2">
      <c r="A1568" t="s">
        <v>38</v>
      </c>
      <c r="B1568" t="s">
        <v>3170</v>
      </c>
      <c r="C1568" t="s">
        <v>3169</v>
      </c>
      <c r="D1568" t="s">
        <v>17</v>
      </c>
      <c r="E1568" t="s">
        <v>22</v>
      </c>
      <c r="F1568" t="s">
        <v>10323</v>
      </c>
      <c r="G1568" t="s">
        <v>19</v>
      </c>
      <c r="H1568" t="s">
        <v>3027</v>
      </c>
      <c r="I1568" t="s">
        <v>8</v>
      </c>
      <c r="J1568" t="s">
        <v>283</v>
      </c>
      <c r="K1568" t="s">
        <v>3171</v>
      </c>
      <c r="L1568" t="str">
        <f t="shared" ref="L1568:L1573" si="32">IF(B1568&lt;&gt;"",IF(COUNTBLANK(H1568:I1568)=0, IF(SUMPRODUCT(COUNTIF(H1568:I1568,KeywordsForIncomplete))&gt;0, "No", "Yes"),"No"),"")</f>
        <v>No</v>
      </c>
    </row>
    <row r="1569" spans="1:12" outlineLevel="2" x14ac:dyDescent="0.2">
      <c r="A1569" t="s">
        <v>38</v>
      </c>
      <c r="B1569" t="s">
        <v>3170</v>
      </c>
      <c r="C1569" t="s">
        <v>3172</v>
      </c>
      <c r="D1569" t="s">
        <v>17</v>
      </c>
      <c r="E1569" t="s">
        <v>113</v>
      </c>
      <c r="F1569" t="s">
        <v>10323</v>
      </c>
      <c r="G1569" t="s">
        <v>19</v>
      </c>
      <c r="H1569" t="s">
        <v>3027</v>
      </c>
      <c r="I1569" t="s">
        <v>3173</v>
      </c>
      <c r="J1569" t="s">
        <v>3174</v>
      </c>
      <c r="K1569" t="s">
        <v>3175</v>
      </c>
      <c r="L1569" t="str">
        <f t="shared" si="32"/>
        <v>Yes</v>
      </c>
    </row>
    <row r="1570" spans="1:12" outlineLevel="2" x14ac:dyDescent="0.2">
      <c r="A1570" t="s">
        <v>38</v>
      </c>
      <c r="B1570" t="s">
        <v>3170</v>
      </c>
      <c r="C1570" t="s">
        <v>3176</v>
      </c>
      <c r="D1570" t="s">
        <v>17</v>
      </c>
      <c r="E1570" t="s">
        <v>22</v>
      </c>
      <c r="F1570" t="s">
        <v>10323</v>
      </c>
      <c r="G1570" t="s">
        <v>19</v>
      </c>
      <c r="H1570" t="s">
        <v>2871</v>
      </c>
      <c r="I1570" t="s">
        <v>3177</v>
      </c>
      <c r="J1570" t="s">
        <v>3178</v>
      </c>
      <c r="K1570" t="s">
        <v>8</v>
      </c>
      <c r="L1570" t="str">
        <f t="shared" si="32"/>
        <v>Yes</v>
      </c>
    </row>
    <row r="1571" spans="1:12" outlineLevel="2" x14ac:dyDescent="0.2">
      <c r="A1571" t="s">
        <v>38</v>
      </c>
      <c r="B1571" t="s">
        <v>3170</v>
      </c>
      <c r="C1571" t="s">
        <v>3179</v>
      </c>
      <c r="D1571" t="s">
        <v>17</v>
      </c>
      <c r="E1571" t="s">
        <v>22</v>
      </c>
      <c r="F1571" t="s">
        <v>10323</v>
      </c>
      <c r="G1571" t="s">
        <v>19</v>
      </c>
      <c r="H1571" t="s">
        <v>2871</v>
      </c>
      <c r="I1571" t="s">
        <v>3180</v>
      </c>
      <c r="J1571" t="s">
        <v>3181</v>
      </c>
      <c r="K1571" t="s">
        <v>8</v>
      </c>
      <c r="L1571" t="str">
        <f t="shared" si="32"/>
        <v>Yes</v>
      </c>
    </row>
    <row r="1572" spans="1:12" outlineLevel="2" x14ac:dyDescent="0.2">
      <c r="A1572" t="s">
        <v>38</v>
      </c>
      <c r="B1572" t="s">
        <v>3170</v>
      </c>
      <c r="C1572" t="s">
        <v>3182</v>
      </c>
      <c r="D1572" t="s">
        <v>17</v>
      </c>
      <c r="E1572" t="s">
        <v>22</v>
      </c>
      <c r="F1572" t="s">
        <v>10323</v>
      </c>
      <c r="G1572" t="s">
        <v>19</v>
      </c>
      <c r="H1572" t="s">
        <v>2871</v>
      </c>
      <c r="I1572" t="s">
        <v>3183</v>
      </c>
      <c r="J1572" t="s">
        <v>3184</v>
      </c>
      <c r="K1572" t="s">
        <v>8</v>
      </c>
      <c r="L1572" t="str">
        <f t="shared" si="32"/>
        <v>Yes</v>
      </c>
    </row>
    <row r="1573" spans="1:12" outlineLevel="2" x14ac:dyDescent="0.2">
      <c r="A1573" t="s">
        <v>38</v>
      </c>
      <c r="B1573" t="s">
        <v>3170</v>
      </c>
      <c r="C1573" t="s">
        <v>8509</v>
      </c>
      <c r="D1573" t="s">
        <v>17</v>
      </c>
      <c r="E1573" t="s">
        <v>22</v>
      </c>
      <c r="F1573" t="s">
        <v>10323</v>
      </c>
      <c r="G1573" t="s">
        <v>19</v>
      </c>
      <c r="H1573" t="s">
        <v>8493</v>
      </c>
      <c r="I1573" t="s">
        <v>8510</v>
      </c>
      <c r="J1573" t="s">
        <v>8511</v>
      </c>
      <c r="K1573" t="s">
        <v>8512</v>
      </c>
      <c r="L1573" t="str">
        <f t="shared" si="32"/>
        <v>Yes</v>
      </c>
    </row>
    <row r="1574" spans="1:12" hidden="1" outlineLevel="2" x14ac:dyDescent="0.2">
      <c r="A1574" t="s">
        <v>38</v>
      </c>
      <c r="B1574" t="s">
        <v>5467</v>
      </c>
      <c r="C1574" t="s">
        <v>5466</v>
      </c>
      <c r="D1574" t="s">
        <v>7</v>
      </c>
      <c r="E1574" t="s">
        <v>8</v>
      </c>
      <c r="F1574" t="s">
        <v>10323</v>
      </c>
      <c r="G1574" t="s">
        <v>9</v>
      </c>
      <c r="H1574" t="s">
        <v>1647</v>
      </c>
      <c r="I1574" t="s">
        <v>8</v>
      </c>
      <c r="K1574" t="s">
        <v>5468</v>
      </c>
    </row>
    <row r="1575" spans="1:12" hidden="1" outlineLevel="2" x14ac:dyDescent="0.2">
      <c r="A1575" t="s">
        <v>38</v>
      </c>
      <c r="B1575" t="s">
        <v>5467</v>
      </c>
      <c r="C1575" t="s">
        <v>5469</v>
      </c>
      <c r="D1575" t="s">
        <v>7</v>
      </c>
      <c r="E1575" t="s">
        <v>8</v>
      </c>
      <c r="F1575" t="s">
        <v>10323</v>
      </c>
      <c r="G1575" t="s">
        <v>9</v>
      </c>
      <c r="H1575" t="s">
        <v>1647</v>
      </c>
      <c r="I1575" t="s">
        <v>8</v>
      </c>
      <c r="K1575" t="s">
        <v>5470</v>
      </c>
    </row>
    <row r="1576" spans="1:12" hidden="1" outlineLevel="2" x14ac:dyDescent="0.2">
      <c r="A1576" t="s">
        <v>38</v>
      </c>
      <c r="B1576" t="s">
        <v>6174</v>
      </c>
      <c r="C1576" t="s">
        <v>6173</v>
      </c>
      <c r="D1576" t="s">
        <v>7</v>
      </c>
      <c r="E1576" t="s">
        <v>8</v>
      </c>
      <c r="F1576" t="s">
        <v>10323</v>
      </c>
      <c r="G1576" t="s">
        <v>9</v>
      </c>
      <c r="H1576" t="s">
        <v>11</v>
      </c>
      <c r="I1576" t="s">
        <v>6175</v>
      </c>
      <c r="J1576" t="s">
        <v>6176</v>
      </c>
      <c r="K1576" t="s">
        <v>6177</v>
      </c>
    </row>
    <row r="1577" spans="1:12" hidden="1" outlineLevel="2" x14ac:dyDescent="0.2">
      <c r="A1577" t="s">
        <v>38</v>
      </c>
      <c r="B1577" t="s">
        <v>6422</v>
      </c>
      <c r="C1577" t="s">
        <v>6421</v>
      </c>
      <c r="D1577" t="s">
        <v>7</v>
      </c>
      <c r="E1577" t="s">
        <v>8</v>
      </c>
      <c r="F1577" t="s">
        <v>10323</v>
      </c>
      <c r="G1577" t="s">
        <v>9</v>
      </c>
      <c r="H1577" t="s">
        <v>470</v>
      </c>
      <c r="I1577" t="s">
        <v>6423</v>
      </c>
      <c r="J1577" t="s">
        <v>747</v>
      </c>
      <c r="K1577" t="s">
        <v>6424</v>
      </c>
    </row>
    <row r="1578" spans="1:12" outlineLevel="2" x14ac:dyDescent="0.2">
      <c r="A1578" t="s">
        <v>38</v>
      </c>
      <c r="B1578" t="s">
        <v>5029</v>
      </c>
      <c r="C1578" t="s">
        <v>5028</v>
      </c>
      <c r="D1578" t="s">
        <v>17</v>
      </c>
      <c r="E1578" t="s">
        <v>22</v>
      </c>
      <c r="F1578" t="s">
        <v>10323</v>
      </c>
      <c r="G1578" t="s">
        <v>19</v>
      </c>
      <c r="H1578" t="s">
        <v>1694</v>
      </c>
      <c r="I1578" t="s">
        <v>5030</v>
      </c>
      <c r="J1578" t="s">
        <v>5031</v>
      </c>
      <c r="K1578" t="s">
        <v>5032</v>
      </c>
      <c r="L1578" t="str">
        <f>IF(B1578&lt;&gt;"",IF(COUNTBLANK(H1578:I1578)=0, IF(SUMPRODUCT(COUNTIF(H1578:I1578,KeywordsForIncomplete))&gt;0, "No", "Yes"),"No"),"")</f>
        <v>Yes</v>
      </c>
    </row>
    <row r="1579" spans="1:12" hidden="1" outlineLevel="2" x14ac:dyDescent="0.2">
      <c r="A1579" t="s">
        <v>38</v>
      </c>
      <c r="B1579" t="s">
        <v>5609</v>
      </c>
      <c r="C1579" t="s">
        <v>5608</v>
      </c>
      <c r="D1579" t="s">
        <v>7</v>
      </c>
      <c r="E1579" t="s">
        <v>8</v>
      </c>
      <c r="F1579" t="s">
        <v>10323</v>
      </c>
      <c r="G1579" t="s">
        <v>9</v>
      </c>
      <c r="H1579" t="s">
        <v>366</v>
      </c>
      <c r="I1579" t="s">
        <v>5610</v>
      </c>
      <c r="J1579" t="s">
        <v>5611</v>
      </c>
      <c r="K1579" t="s">
        <v>5612</v>
      </c>
    </row>
    <row r="1580" spans="1:12" outlineLevel="2" x14ac:dyDescent="0.2">
      <c r="A1580" t="s">
        <v>38</v>
      </c>
      <c r="B1580" t="s">
        <v>3186</v>
      </c>
      <c r="C1580" t="s">
        <v>3185</v>
      </c>
      <c r="D1580" t="s">
        <v>17</v>
      </c>
      <c r="E1580" t="s">
        <v>113</v>
      </c>
      <c r="F1580" t="s">
        <v>10323</v>
      </c>
      <c r="G1580" t="s">
        <v>19</v>
      </c>
      <c r="H1580" t="s">
        <v>3027</v>
      </c>
      <c r="I1580" t="s">
        <v>3187</v>
      </c>
      <c r="J1580" t="s">
        <v>3188</v>
      </c>
      <c r="K1580" t="s">
        <v>3189</v>
      </c>
      <c r="L1580" t="str">
        <f>IF(B1580&lt;&gt;"",IF(COUNTBLANK(H1580:I1580)=0, IF(SUMPRODUCT(COUNTIF(H1580:I1580,KeywordsForIncomplete))&gt;0, "No", "Yes"),"No"),"")</f>
        <v>Yes</v>
      </c>
    </row>
    <row r="1581" spans="1:12" outlineLevel="2" x14ac:dyDescent="0.2">
      <c r="A1581" t="s">
        <v>38</v>
      </c>
      <c r="B1581" t="s">
        <v>3186</v>
      </c>
      <c r="C1581" t="s">
        <v>3190</v>
      </c>
      <c r="D1581" t="s">
        <v>17</v>
      </c>
      <c r="E1581" t="s">
        <v>22</v>
      </c>
      <c r="F1581" t="s">
        <v>10323</v>
      </c>
      <c r="G1581" t="s">
        <v>19</v>
      </c>
      <c r="H1581" t="s">
        <v>2871</v>
      </c>
      <c r="I1581" t="s">
        <v>3191</v>
      </c>
      <c r="J1581" t="s">
        <v>3192</v>
      </c>
      <c r="K1581" t="s">
        <v>8</v>
      </c>
      <c r="L1581" t="str">
        <f>IF(B1581&lt;&gt;"",IF(COUNTBLANK(H1581:I1581)=0, IF(SUMPRODUCT(COUNTIF(H1581:I1581,KeywordsForIncomplete))&gt;0, "No", "Yes"),"No"),"")</f>
        <v>Yes</v>
      </c>
    </row>
    <row r="1582" spans="1:12" outlineLevel="2" x14ac:dyDescent="0.2">
      <c r="A1582" t="s">
        <v>38</v>
      </c>
      <c r="B1582" t="s">
        <v>3186</v>
      </c>
      <c r="C1582" t="s">
        <v>3193</v>
      </c>
      <c r="D1582" t="s">
        <v>17</v>
      </c>
      <c r="E1582" t="s">
        <v>22</v>
      </c>
      <c r="F1582" t="s">
        <v>10323</v>
      </c>
      <c r="G1582" t="s">
        <v>19</v>
      </c>
      <c r="H1582" t="s">
        <v>2871</v>
      </c>
      <c r="I1582" t="s">
        <v>3194</v>
      </c>
      <c r="J1582" t="s">
        <v>3195</v>
      </c>
      <c r="K1582" t="s">
        <v>8</v>
      </c>
      <c r="L1582" t="str">
        <f>IF(B1582&lt;&gt;"",IF(COUNTBLANK(H1582:I1582)=0, IF(SUMPRODUCT(COUNTIF(H1582:I1582,KeywordsForIncomplete))&gt;0, "No", "Yes"),"No"),"")</f>
        <v>Yes</v>
      </c>
    </row>
    <row r="1583" spans="1:12" outlineLevel="2" x14ac:dyDescent="0.2">
      <c r="A1583" t="s">
        <v>38</v>
      </c>
      <c r="B1583" t="s">
        <v>3186</v>
      </c>
      <c r="C1583" t="s">
        <v>8522</v>
      </c>
      <c r="D1583" t="s">
        <v>17</v>
      </c>
      <c r="E1583" t="s">
        <v>22</v>
      </c>
      <c r="F1583" t="s">
        <v>10323</v>
      </c>
      <c r="G1583" t="s">
        <v>19</v>
      </c>
      <c r="H1583" t="s">
        <v>4945</v>
      </c>
      <c r="I1583" t="s">
        <v>8523</v>
      </c>
      <c r="J1583" t="s">
        <v>8524</v>
      </c>
      <c r="K1583" t="s">
        <v>8</v>
      </c>
      <c r="L1583" t="str">
        <f>IF(B1583&lt;&gt;"",IF(COUNTBLANK(H1583:I1583)=0, IF(SUMPRODUCT(COUNTIF(H1583:I1583,KeywordsForIncomplete))&gt;0, "No", "Yes"),"No"),"")</f>
        <v>Yes</v>
      </c>
    </row>
    <row r="1584" spans="1:12" outlineLevel="2" x14ac:dyDescent="0.2">
      <c r="A1584" t="s">
        <v>38</v>
      </c>
      <c r="B1584" t="s">
        <v>3186</v>
      </c>
      <c r="C1584" t="s">
        <v>8525</v>
      </c>
      <c r="D1584" t="s">
        <v>17</v>
      </c>
      <c r="E1584" t="s">
        <v>22</v>
      </c>
      <c r="F1584" t="s">
        <v>10323</v>
      </c>
      <c r="G1584" t="s">
        <v>19</v>
      </c>
      <c r="H1584" t="s">
        <v>1674</v>
      </c>
      <c r="I1584" t="s">
        <v>8526</v>
      </c>
      <c r="J1584" t="s">
        <v>8527</v>
      </c>
      <c r="K1584" t="s">
        <v>8</v>
      </c>
      <c r="L1584" t="str">
        <f>IF(B1584&lt;&gt;"",IF(COUNTBLANK(H1584:I1584)=0, IF(SUMPRODUCT(COUNTIF(H1584:I1584,KeywordsForIncomplete))&gt;0, "No", "Yes"),"No"),"")</f>
        <v>Yes</v>
      </c>
    </row>
    <row r="1585" spans="1:12" hidden="1" outlineLevel="2" x14ac:dyDescent="0.2">
      <c r="A1585" t="s">
        <v>38</v>
      </c>
      <c r="B1585" t="s">
        <v>5575</v>
      </c>
      <c r="C1585" t="s">
        <v>5574</v>
      </c>
      <c r="D1585" t="s">
        <v>7</v>
      </c>
      <c r="E1585" t="s">
        <v>8</v>
      </c>
      <c r="F1585" t="s">
        <v>10323</v>
      </c>
      <c r="G1585" t="s">
        <v>9</v>
      </c>
      <c r="H1585" t="s">
        <v>366</v>
      </c>
      <c r="I1585" t="s">
        <v>5576</v>
      </c>
      <c r="J1585" t="s">
        <v>5577</v>
      </c>
      <c r="K1585" t="s">
        <v>5578</v>
      </c>
    </row>
    <row r="1586" spans="1:12" hidden="1" outlineLevel="2" x14ac:dyDescent="0.2">
      <c r="A1586" t="s">
        <v>38</v>
      </c>
      <c r="B1586" t="s">
        <v>5656</v>
      </c>
      <c r="C1586" t="s">
        <v>5655</v>
      </c>
      <c r="D1586" t="s">
        <v>7</v>
      </c>
      <c r="E1586" t="s">
        <v>8</v>
      </c>
      <c r="F1586" t="s">
        <v>10323</v>
      </c>
      <c r="G1586" t="s">
        <v>9</v>
      </c>
      <c r="H1586" t="s">
        <v>366</v>
      </c>
      <c r="I1586" t="s">
        <v>5657</v>
      </c>
      <c r="J1586" t="s">
        <v>5658</v>
      </c>
      <c r="K1586" t="s">
        <v>5659</v>
      </c>
    </row>
    <row r="1587" spans="1:12" outlineLevel="2" x14ac:dyDescent="0.2">
      <c r="A1587" t="s">
        <v>38</v>
      </c>
      <c r="B1587" t="s">
        <v>3197</v>
      </c>
      <c r="C1587" t="s">
        <v>3196</v>
      </c>
      <c r="D1587" t="s">
        <v>17</v>
      </c>
      <c r="E1587" t="s">
        <v>22</v>
      </c>
      <c r="F1587" t="s">
        <v>10323</v>
      </c>
      <c r="G1587" t="s">
        <v>19</v>
      </c>
      <c r="H1587" t="s">
        <v>8</v>
      </c>
      <c r="I1587" t="s">
        <v>8</v>
      </c>
      <c r="J1587" t="s">
        <v>8</v>
      </c>
      <c r="K1587" t="s">
        <v>8</v>
      </c>
      <c r="L1587" t="str">
        <f>IF(B1587&lt;&gt;"",IF(COUNTBLANK(H1587:I1587)=0, IF(SUMPRODUCT(COUNTIF(H1587:I1587,KeywordsForIncomplete))&gt;0, "No", "Yes"),"No"),"")</f>
        <v>No</v>
      </c>
    </row>
    <row r="1588" spans="1:12" outlineLevel="2" x14ac:dyDescent="0.2">
      <c r="A1588" t="s">
        <v>38</v>
      </c>
      <c r="B1588" t="s">
        <v>3197</v>
      </c>
      <c r="C1588" t="s">
        <v>7685</v>
      </c>
      <c r="D1588" t="s">
        <v>17</v>
      </c>
      <c r="E1588" t="s">
        <v>22</v>
      </c>
      <c r="F1588" t="s">
        <v>10323</v>
      </c>
      <c r="G1588" t="s">
        <v>19</v>
      </c>
      <c r="H1588" t="s">
        <v>5041</v>
      </c>
      <c r="I1588" t="s">
        <v>7686</v>
      </c>
      <c r="J1588" t="s">
        <v>7687</v>
      </c>
      <c r="K1588" t="s">
        <v>7688</v>
      </c>
      <c r="L1588" t="str">
        <f>IF(B1588&lt;&gt;"",IF(COUNTBLANK(H1588:I1588)=0, IF(SUMPRODUCT(COUNTIF(H1588:I1588,KeywordsForIncomplete))&gt;0, "No", "Yes"),"No"),"")</f>
        <v>Yes</v>
      </c>
    </row>
    <row r="1589" spans="1:12" hidden="1" outlineLevel="2" x14ac:dyDescent="0.2">
      <c r="A1589" t="s">
        <v>38</v>
      </c>
      <c r="B1589" t="s">
        <v>5916</v>
      </c>
      <c r="C1589" t="s">
        <v>5915</v>
      </c>
      <c r="D1589" t="s">
        <v>7</v>
      </c>
      <c r="E1589" t="s">
        <v>8</v>
      </c>
      <c r="F1589" t="s">
        <v>10323</v>
      </c>
      <c r="G1589" t="s">
        <v>9</v>
      </c>
      <c r="H1589" t="s">
        <v>366</v>
      </c>
      <c r="I1589" t="s">
        <v>5917</v>
      </c>
      <c r="J1589" t="s">
        <v>5918</v>
      </c>
      <c r="K1589" t="s">
        <v>5919</v>
      </c>
    </row>
    <row r="1590" spans="1:12" outlineLevel="2" x14ac:dyDescent="0.2">
      <c r="A1590" t="s">
        <v>38</v>
      </c>
      <c r="B1590" t="s">
        <v>5916</v>
      </c>
      <c r="C1590" t="s">
        <v>6579</v>
      </c>
      <c r="D1590" t="s">
        <v>17</v>
      </c>
      <c r="E1590" t="s">
        <v>1173</v>
      </c>
      <c r="F1590" t="s">
        <v>10325</v>
      </c>
      <c r="G1590" t="s">
        <v>19</v>
      </c>
      <c r="H1590" t="s">
        <v>8</v>
      </c>
      <c r="I1590" t="s">
        <v>8</v>
      </c>
      <c r="J1590" t="s">
        <v>8</v>
      </c>
      <c r="K1590" t="s">
        <v>8</v>
      </c>
      <c r="L1590" t="str">
        <f t="shared" ref="L1590:L1597" si="33">IF(B1590&lt;&gt;"",IF(COUNTBLANK(H1590:I1590)=0, IF(SUMPRODUCT(COUNTIF(H1590:I1590,KeywordsForIncomplete))&gt;0, "No", "Yes"),"No"),"")</f>
        <v>No</v>
      </c>
    </row>
    <row r="1591" spans="1:12" outlineLevel="2" x14ac:dyDescent="0.2">
      <c r="A1591" t="s">
        <v>38</v>
      </c>
      <c r="B1591" t="s">
        <v>3199</v>
      </c>
      <c r="C1591" t="s">
        <v>3198</v>
      </c>
      <c r="D1591" t="s">
        <v>17</v>
      </c>
      <c r="E1591" t="s">
        <v>22</v>
      </c>
      <c r="F1591" t="s">
        <v>10323</v>
      </c>
      <c r="G1591" t="s">
        <v>19</v>
      </c>
      <c r="H1591" t="s">
        <v>8</v>
      </c>
      <c r="I1591" t="s">
        <v>8</v>
      </c>
      <c r="J1591" t="s">
        <v>8</v>
      </c>
      <c r="K1591" t="s">
        <v>8</v>
      </c>
      <c r="L1591" t="str">
        <f t="shared" si="33"/>
        <v>No</v>
      </c>
    </row>
    <row r="1592" spans="1:12" outlineLevel="2" x14ac:dyDescent="0.2">
      <c r="A1592" t="s">
        <v>38</v>
      </c>
      <c r="B1592" t="s">
        <v>3199</v>
      </c>
      <c r="C1592" t="s">
        <v>7681</v>
      </c>
      <c r="D1592" t="s">
        <v>17</v>
      </c>
      <c r="E1592" t="s">
        <v>22</v>
      </c>
      <c r="F1592" t="s">
        <v>10323</v>
      </c>
      <c r="G1592" t="s">
        <v>19</v>
      </c>
      <c r="H1592" t="s">
        <v>5024</v>
      </c>
      <c r="I1592" t="s">
        <v>7682</v>
      </c>
      <c r="J1592" t="s">
        <v>7683</v>
      </c>
      <c r="K1592" t="s">
        <v>7684</v>
      </c>
      <c r="L1592" t="str">
        <f t="shared" si="33"/>
        <v>Yes</v>
      </c>
    </row>
    <row r="1593" spans="1:12" outlineLevel="2" x14ac:dyDescent="0.2">
      <c r="A1593" t="s">
        <v>38</v>
      </c>
      <c r="B1593" t="s">
        <v>3201</v>
      </c>
      <c r="C1593" t="s">
        <v>3200</v>
      </c>
      <c r="D1593" t="s">
        <v>17</v>
      </c>
      <c r="E1593" t="s">
        <v>113</v>
      </c>
      <c r="F1593" t="s">
        <v>10323</v>
      </c>
      <c r="G1593" t="s">
        <v>19</v>
      </c>
      <c r="H1593" t="s">
        <v>3202</v>
      </c>
      <c r="I1593" t="s">
        <v>3203</v>
      </c>
      <c r="J1593" t="s">
        <v>3204</v>
      </c>
      <c r="K1593" t="s">
        <v>3205</v>
      </c>
      <c r="L1593" t="str">
        <f t="shared" si="33"/>
        <v>Yes</v>
      </c>
    </row>
    <row r="1594" spans="1:12" outlineLevel="2" x14ac:dyDescent="0.2">
      <c r="A1594" t="s">
        <v>38</v>
      </c>
      <c r="B1594" t="s">
        <v>3201</v>
      </c>
      <c r="C1594" t="s">
        <v>3206</v>
      </c>
      <c r="D1594" t="s">
        <v>17</v>
      </c>
      <c r="E1594" t="s">
        <v>22</v>
      </c>
      <c r="F1594" t="s">
        <v>10323</v>
      </c>
      <c r="G1594" t="s">
        <v>19</v>
      </c>
      <c r="H1594" t="s">
        <v>2871</v>
      </c>
      <c r="I1594" t="s">
        <v>3207</v>
      </c>
      <c r="J1594" t="s">
        <v>3208</v>
      </c>
      <c r="K1594" t="s">
        <v>8</v>
      </c>
      <c r="L1594" t="str">
        <f t="shared" si="33"/>
        <v>Yes</v>
      </c>
    </row>
    <row r="1595" spans="1:12" outlineLevel="2" x14ac:dyDescent="0.2">
      <c r="A1595" t="s">
        <v>38</v>
      </c>
      <c r="B1595" t="s">
        <v>3201</v>
      </c>
      <c r="C1595" t="s">
        <v>3209</v>
      </c>
      <c r="D1595" t="s">
        <v>17</v>
      </c>
      <c r="E1595" t="s">
        <v>22</v>
      </c>
      <c r="F1595" t="s">
        <v>10323</v>
      </c>
      <c r="G1595" t="s">
        <v>19</v>
      </c>
      <c r="H1595" t="s">
        <v>2871</v>
      </c>
      <c r="I1595" t="s">
        <v>3210</v>
      </c>
      <c r="J1595" t="s">
        <v>3211</v>
      </c>
      <c r="K1595" t="s">
        <v>8</v>
      </c>
      <c r="L1595" t="str">
        <f t="shared" si="33"/>
        <v>Yes</v>
      </c>
    </row>
    <row r="1596" spans="1:12" outlineLevel="2" x14ac:dyDescent="0.2">
      <c r="A1596" t="s">
        <v>38</v>
      </c>
      <c r="B1596" t="s">
        <v>3201</v>
      </c>
      <c r="C1596" t="s">
        <v>5171</v>
      </c>
      <c r="D1596" t="s">
        <v>17</v>
      </c>
      <c r="E1596" t="s">
        <v>22</v>
      </c>
      <c r="F1596" t="s">
        <v>10323</v>
      </c>
      <c r="G1596" t="s">
        <v>19</v>
      </c>
      <c r="H1596" t="s">
        <v>5172</v>
      </c>
      <c r="I1596" t="s">
        <v>5173</v>
      </c>
      <c r="J1596" t="s">
        <v>5174</v>
      </c>
      <c r="K1596" t="s">
        <v>8</v>
      </c>
      <c r="L1596" t="str">
        <f t="shared" si="33"/>
        <v>Yes</v>
      </c>
    </row>
    <row r="1597" spans="1:12" outlineLevel="2" x14ac:dyDescent="0.2">
      <c r="A1597" t="s">
        <v>38</v>
      </c>
      <c r="B1597" t="s">
        <v>3201</v>
      </c>
      <c r="C1597" t="s">
        <v>8519</v>
      </c>
      <c r="D1597" t="s">
        <v>17</v>
      </c>
      <c r="E1597" t="s">
        <v>22</v>
      </c>
      <c r="F1597" t="s">
        <v>10323</v>
      </c>
      <c r="G1597" t="s">
        <v>19</v>
      </c>
      <c r="H1597" t="s">
        <v>1674</v>
      </c>
      <c r="I1597" t="s">
        <v>8520</v>
      </c>
      <c r="J1597" t="s">
        <v>8521</v>
      </c>
      <c r="K1597" t="s">
        <v>8</v>
      </c>
      <c r="L1597" t="str">
        <f t="shared" si="33"/>
        <v>Yes</v>
      </c>
    </row>
    <row r="1598" spans="1:12" hidden="1" outlineLevel="2" x14ac:dyDescent="0.2">
      <c r="A1598" t="s">
        <v>38</v>
      </c>
      <c r="B1598" t="s">
        <v>5518</v>
      </c>
      <c r="C1598" t="s">
        <v>5517</v>
      </c>
      <c r="D1598" t="s">
        <v>7</v>
      </c>
      <c r="E1598" t="s">
        <v>8</v>
      </c>
      <c r="F1598" t="s">
        <v>10323</v>
      </c>
      <c r="G1598" t="s">
        <v>9</v>
      </c>
      <c r="H1598" t="s">
        <v>366</v>
      </c>
      <c r="I1598" t="s">
        <v>5519</v>
      </c>
      <c r="J1598" t="s">
        <v>5520</v>
      </c>
      <c r="K1598" t="s">
        <v>5521</v>
      </c>
    </row>
    <row r="1599" spans="1:12" hidden="1" outlineLevel="2" x14ac:dyDescent="0.2">
      <c r="A1599" t="s">
        <v>38</v>
      </c>
      <c r="B1599" t="s">
        <v>5503</v>
      </c>
      <c r="C1599" t="s">
        <v>5502</v>
      </c>
      <c r="D1599" t="s">
        <v>7</v>
      </c>
      <c r="E1599" t="s">
        <v>8</v>
      </c>
      <c r="F1599" t="s">
        <v>10323</v>
      </c>
      <c r="G1599" t="s">
        <v>9</v>
      </c>
      <c r="H1599" t="s">
        <v>366</v>
      </c>
      <c r="I1599" t="s">
        <v>5504</v>
      </c>
      <c r="J1599" t="s">
        <v>5505</v>
      </c>
      <c r="K1599" t="s">
        <v>5506</v>
      </c>
    </row>
    <row r="1600" spans="1:12" hidden="1" outlineLevel="2" x14ac:dyDescent="0.2">
      <c r="A1600" t="s">
        <v>38</v>
      </c>
      <c r="B1600" t="s">
        <v>5503</v>
      </c>
      <c r="C1600" t="s">
        <v>6110</v>
      </c>
      <c r="D1600" t="s">
        <v>7</v>
      </c>
      <c r="E1600" t="s">
        <v>8</v>
      </c>
      <c r="F1600" t="s">
        <v>10323</v>
      </c>
      <c r="G1600" t="s">
        <v>9</v>
      </c>
      <c r="H1600" t="s">
        <v>366</v>
      </c>
      <c r="I1600" t="s">
        <v>6111</v>
      </c>
      <c r="J1600" t="s">
        <v>6112</v>
      </c>
      <c r="K1600" t="s">
        <v>6113</v>
      </c>
    </row>
    <row r="1601" spans="1:12" outlineLevel="2" x14ac:dyDescent="0.2">
      <c r="A1601" t="s">
        <v>38</v>
      </c>
      <c r="B1601" t="s">
        <v>6581</v>
      </c>
      <c r="C1601" t="s">
        <v>6580</v>
      </c>
      <c r="D1601" t="s">
        <v>17</v>
      </c>
      <c r="E1601" t="s">
        <v>1173</v>
      </c>
      <c r="F1601" t="s">
        <v>10325</v>
      </c>
      <c r="G1601" t="s">
        <v>19</v>
      </c>
      <c r="H1601" t="s">
        <v>8</v>
      </c>
      <c r="I1601" t="s">
        <v>8</v>
      </c>
      <c r="J1601" t="s">
        <v>8</v>
      </c>
      <c r="K1601" t="s">
        <v>8</v>
      </c>
      <c r="L1601" t="str">
        <f>IF(B1601&lt;&gt;"",IF(COUNTBLANK(H1601:I1601)=0, IF(SUMPRODUCT(COUNTIF(H1601:I1601,KeywordsForIncomplete))&gt;0, "No", "Yes"),"No"),"")</f>
        <v>No</v>
      </c>
    </row>
    <row r="1602" spans="1:12" hidden="1" outlineLevel="2" x14ac:dyDescent="0.2">
      <c r="A1602" t="s">
        <v>38</v>
      </c>
      <c r="B1602" t="s">
        <v>6021</v>
      </c>
      <c r="C1602" t="s">
        <v>6020</v>
      </c>
      <c r="D1602" t="s">
        <v>7</v>
      </c>
      <c r="E1602" t="s">
        <v>8</v>
      </c>
      <c r="F1602" t="s">
        <v>10323</v>
      </c>
      <c r="G1602" t="s">
        <v>9</v>
      </c>
      <c r="H1602" t="s">
        <v>366</v>
      </c>
      <c r="I1602" t="s">
        <v>6022</v>
      </c>
      <c r="J1602" t="s">
        <v>6023</v>
      </c>
      <c r="K1602" t="s">
        <v>6024</v>
      </c>
    </row>
    <row r="1603" spans="1:12" outlineLevel="2" x14ac:dyDescent="0.2">
      <c r="A1603" t="s">
        <v>38</v>
      </c>
      <c r="B1603" t="s">
        <v>6583</v>
      </c>
      <c r="C1603" t="s">
        <v>6582</v>
      </c>
      <c r="D1603" t="s">
        <v>17</v>
      </c>
      <c r="E1603" t="s">
        <v>1173</v>
      </c>
      <c r="F1603" t="s">
        <v>10325</v>
      </c>
      <c r="G1603" t="s">
        <v>19</v>
      </c>
      <c r="H1603" t="s">
        <v>8</v>
      </c>
      <c r="I1603" t="s">
        <v>8</v>
      </c>
      <c r="J1603" t="s">
        <v>8</v>
      </c>
      <c r="K1603" t="s">
        <v>8</v>
      </c>
      <c r="L1603" t="str">
        <f>IF(B1603&lt;&gt;"",IF(COUNTBLANK(H1603:I1603)=0, IF(SUMPRODUCT(COUNTIF(H1603:I1603,KeywordsForIncomplete))&gt;0, "No", "Yes"),"No"),"")</f>
        <v>No</v>
      </c>
    </row>
    <row r="1604" spans="1:12" hidden="1" outlineLevel="2" x14ac:dyDescent="0.2">
      <c r="A1604" t="s">
        <v>38</v>
      </c>
      <c r="B1604" t="s">
        <v>6051</v>
      </c>
      <c r="C1604" t="s">
        <v>6050</v>
      </c>
      <c r="D1604" t="s">
        <v>7</v>
      </c>
      <c r="E1604" t="s">
        <v>8</v>
      </c>
      <c r="F1604" t="s">
        <v>10323</v>
      </c>
      <c r="G1604" t="s">
        <v>9</v>
      </c>
      <c r="H1604" t="s">
        <v>366</v>
      </c>
      <c r="I1604" t="s">
        <v>6052</v>
      </c>
      <c r="J1604" t="s">
        <v>6053</v>
      </c>
      <c r="K1604" t="s">
        <v>6054</v>
      </c>
    </row>
    <row r="1605" spans="1:12" outlineLevel="2" x14ac:dyDescent="0.2">
      <c r="A1605" t="s">
        <v>38</v>
      </c>
      <c r="B1605" t="s">
        <v>3347</v>
      </c>
      <c r="C1605" t="s">
        <v>3346</v>
      </c>
      <c r="D1605" t="s">
        <v>17</v>
      </c>
      <c r="E1605" t="s">
        <v>113</v>
      </c>
      <c r="F1605" t="s">
        <v>10323</v>
      </c>
      <c r="G1605" t="s">
        <v>19</v>
      </c>
      <c r="H1605" t="s">
        <v>3280</v>
      </c>
      <c r="I1605" t="s">
        <v>3348</v>
      </c>
      <c r="J1605" t="s">
        <v>3349</v>
      </c>
      <c r="K1605" t="s">
        <v>3350</v>
      </c>
      <c r="L1605" t="str">
        <f t="shared" ref="L1605:L1613" si="34">IF(B1605&lt;&gt;"",IF(COUNTBLANK(H1605:I1605)=0, IF(SUMPRODUCT(COUNTIF(H1605:I1605,KeywordsForIncomplete))&gt;0, "No", "Yes"),"No"),"")</f>
        <v>Yes</v>
      </c>
    </row>
    <row r="1606" spans="1:12" outlineLevel="2" x14ac:dyDescent="0.2">
      <c r="A1606" t="s">
        <v>38</v>
      </c>
      <c r="B1606" t="s">
        <v>3347</v>
      </c>
      <c r="C1606" t="s">
        <v>3351</v>
      </c>
      <c r="D1606" t="s">
        <v>17</v>
      </c>
      <c r="E1606" t="s">
        <v>22</v>
      </c>
      <c r="F1606" t="s">
        <v>10323</v>
      </c>
      <c r="G1606" t="s">
        <v>19</v>
      </c>
      <c r="H1606" t="s">
        <v>2871</v>
      </c>
      <c r="I1606" t="s">
        <v>3352</v>
      </c>
      <c r="J1606" t="s">
        <v>3353</v>
      </c>
      <c r="K1606" t="s">
        <v>8</v>
      </c>
      <c r="L1606" t="str">
        <f t="shared" si="34"/>
        <v>Yes</v>
      </c>
    </row>
    <row r="1607" spans="1:12" outlineLevel="2" x14ac:dyDescent="0.2">
      <c r="A1607" t="s">
        <v>38</v>
      </c>
      <c r="B1607" t="s">
        <v>3347</v>
      </c>
      <c r="C1607" t="s">
        <v>3354</v>
      </c>
      <c r="D1607" t="s">
        <v>17</v>
      </c>
      <c r="E1607" t="s">
        <v>22</v>
      </c>
      <c r="F1607" t="s">
        <v>10323</v>
      </c>
      <c r="G1607" t="s">
        <v>19</v>
      </c>
      <c r="H1607" t="s">
        <v>60</v>
      </c>
      <c r="I1607" t="s">
        <v>3355</v>
      </c>
      <c r="J1607" t="s">
        <v>3356</v>
      </c>
      <c r="K1607" t="s">
        <v>8</v>
      </c>
      <c r="L1607" t="str">
        <f t="shared" si="34"/>
        <v>Yes</v>
      </c>
    </row>
    <row r="1608" spans="1:12" outlineLevel="2" x14ac:dyDescent="0.2">
      <c r="A1608" t="s">
        <v>38</v>
      </c>
      <c r="B1608" t="s">
        <v>3347</v>
      </c>
      <c r="C1608" t="s">
        <v>3357</v>
      </c>
      <c r="D1608" t="s">
        <v>17</v>
      </c>
      <c r="E1608" t="s">
        <v>22</v>
      </c>
      <c r="F1608" t="s">
        <v>10323</v>
      </c>
      <c r="G1608" t="s">
        <v>19</v>
      </c>
      <c r="H1608" t="s">
        <v>53</v>
      </c>
      <c r="I1608" t="s">
        <v>3358</v>
      </c>
      <c r="J1608" t="s">
        <v>3359</v>
      </c>
      <c r="K1608" t="s">
        <v>8</v>
      </c>
      <c r="L1608" t="str">
        <f t="shared" si="34"/>
        <v>Yes</v>
      </c>
    </row>
    <row r="1609" spans="1:12" outlineLevel="2" x14ac:dyDescent="0.2">
      <c r="A1609" t="s">
        <v>38</v>
      </c>
      <c r="B1609" t="s">
        <v>3347</v>
      </c>
      <c r="C1609" t="s">
        <v>3360</v>
      </c>
      <c r="D1609" t="s">
        <v>17</v>
      </c>
      <c r="E1609" t="s">
        <v>22</v>
      </c>
      <c r="F1609" t="s">
        <v>10323</v>
      </c>
      <c r="G1609" t="s">
        <v>19</v>
      </c>
      <c r="H1609" t="s">
        <v>3238</v>
      </c>
      <c r="I1609" t="s">
        <v>3361</v>
      </c>
      <c r="J1609" t="s">
        <v>3362</v>
      </c>
      <c r="K1609" t="s">
        <v>8</v>
      </c>
      <c r="L1609" t="str">
        <f t="shared" si="34"/>
        <v>Yes</v>
      </c>
    </row>
    <row r="1610" spans="1:12" outlineLevel="2" x14ac:dyDescent="0.2">
      <c r="A1610" t="s">
        <v>38</v>
      </c>
      <c r="B1610" t="s">
        <v>3213</v>
      </c>
      <c r="C1610" t="s">
        <v>3212</v>
      </c>
      <c r="D1610" t="s">
        <v>17</v>
      </c>
      <c r="E1610" t="s">
        <v>113</v>
      </c>
      <c r="F1610" t="s">
        <v>10323</v>
      </c>
      <c r="G1610" t="s">
        <v>19</v>
      </c>
      <c r="H1610" t="s">
        <v>3027</v>
      </c>
      <c r="I1610" t="s">
        <v>3214</v>
      </c>
      <c r="J1610" t="s">
        <v>3215</v>
      </c>
      <c r="K1610" t="s">
        <v>3216</v>
      </c>
      <c r="L1610" t="str">
        <f t="shared" si="34"/>
        <v>Yes</v>
      </c>
    </row>
    <row r="1611" spans="1:12" outlineLevel="2" x14ac:dyDescent="0.2">
      <c r="A1611" t="s">
        <v>38</v>
      </c>
      <c r="B1611" t="s">
        <v>3213</v>
      </c>
      <c r="C1611" t="s">
        <v>3217</v>
      </c>
      <c r="D1611" t="s">
        <v>17</v>
      </c>
      <c r="E1611" t="s">
        <v>22</v>
      </c>
      <c r="F1611" t="s">
        <v>10323</v>
      </c>
      <c r="G1611" t="s">
        <v>19</v>
      </c>
      <c r="H1611" t="s">
        <v>2871</v>
      </c>
      <c r="I1611" t="s">
        <v>3218</v>
      </c>
      <c r="J1611" t="s">
        <v>3219</v>
      </c>
      <c r="K1611" t="s">
        <v>8</v>
      </c>
      <c r="L1611" t="str">
        <f t="shared" si="34"/>
        <v>Yes</v>
      </c>
    </row>
    <row r="1612" spans="1:12" outlineLevel="2" x14ac:dyDescent="0.2">
      <c r="A1612" t="s">
        <v>38</v>
      </c>
      <c r="B1612" t="s">
        <v>3213</v>
      </c>
      <c r="C1612" t="s">
        <v>3220</v>
      </c>
      <c r="D1612" t="s">
        <v>17</v>
      </c>
      <c r="E1612" t="s">
        <v>22</v>
      </c>
      <c r="F1612" t="s">
        <v>10323</v>
      </c>
      <c r="G1612" t="s">
        <v>19</v>
      </c>
      <c r="H1612" t="s">
        <v>60</v>
      </c>
      <c r="I1612" t="s">
        <v>3221</v>
      </c>
      <c r="J1612" t="s">
        <v>3222</v>
      </c>
      <c r="K1612" t="s">
        <v>8</v>
      </c>
      <c r="L1612" t="str">
        <f t="shared" si="34"/>
        <v>Yes</v>
      </c>
    </row>
    <row r="1613" spans="1:12" outlineLevel="2" x14ac:dyDescent="0.2">
      <c r="A1613" t="s">
        <v>38</v>
      </c>
      <c r="B1613" t="s">
        <v>3213</v>
      </c>
      <c r="C1613" t="s">
        <v>3223</v>
      </c>
      <c r="D1613" t="s">
        <v>17</v>
      </c>
      <c r="E1613" t="s">
        <v>22</v>
      </c>
      <c r="F1613" t="s">
        <v>10323</v>
      </c>
      <c r="G1613" t="s">
        <v>19</v>
      </c>
      <c r="H1613" t="s">
        <v>2871</v>
      </c>
      <c r="I1613" t="s">
        <v>3224</v>
      </c>
      <c r="J1613" t="s">
        <v>3225</v>
      </c>
      <c r="K1613" t="s">
        <v>8</v>
      </c>
      <c r="L1613" t="str">
        <f t="shared" si="34"/>
        <v>Yes</v>
      </c>
    </row>
    <row r="1614" spans="1:12" hidden="1" outlineLevel="2" x14ac:dyDescent="0.2">
      <c r="A1614" t="s">
        <v>38</v>
      </c>
      <c r="B1614" t="s">
        <v>3213</v>
      </c>
      <c r="C1614" t="s">
        <v>5767</v>
      </c>
      <c r="D1614" t="s">
        <v>7</v>
      </c>
      <c r="E1614" t="s">
        <v>8</v>
      </c>
      <c r="F1614" t="s">
        <v>10323</v>
      </c>
      <c r="G1614" t="s">
        <v>9</v>
      </c>
      <c r="H1614" t="s">
        <v>366</v>
      </c>
      <c r="I1614" t="s">
        <v>5768</v>
      </c>
      <c r="J1614" t="s">
        <v>5769</v>
      </c>
      <c r="K1614" t="s">
        <v>5770</v>
      </c>
    </row>
    <row r="1615" spans="1:12" hidden="1" outlineLevel="2" x14ac:dyDescent="0.2">
      <c r="A1615" t="s">
        <v>38</v>
      </c>
      <c r="B1615" t="s">
        <v>6187</v>
      </c>
      <c r="C1615" t="s">
        <v>6186</v>
      </c>
      <c r="D1615" t="s">
        <v>7</v>
      </c>
      <c r="E1615" t="s">
        <v>8</v>
      </c>
      <c r="F1615" t="s">
        <v>10323</v>
      </c>
      <c r="G1615" t="s">
        <v>9</v>
      </c>
      <c r="H1615" t="s">
        <v>366</v>
      </c>
      <c r="I1615" t="s">
        <v>6188</v>
      </c>
      <c r="J1615" t="s">
        <v>6189</v>
      </c>
      <c r="K1615" t="s">
        <v>6190</v>
      </c>
    </row>
    <row r="1616" spans="1:12" outlineLevel="2" x14ac:dyDescent="0.2">
      <c r="A1616" t="s">
        <v>38</v>
      </c>
      <c r="B1616" t="s">
        <v>3227</v>
      </c>
      <c r="C1616" t="s">
        <v>3226</v>
      </c>
      <c r="D1616" t="s">
        <v>17</v>
      </c>
      <c r="E1616" t="s">
        <v>113</v>
      </c>
      <c r="F1616" t="s">
        <v>10323</v>
      </c>
      <c r="G1616" t="s">
        <v>19</v>
      </c>
      <c r="H1616" t="s">
        <v>3202</v>
      </c>
      <c r="I1616" t="s">
        <v>3228</v>
      </c>
      <c r="J1616" t="s">
        <v>3229</v>
      </c>
      <c r="K1616" t="s">
        <v>3230</v>
      </c>
      <c r="L1616" t="str">
        <f t="shared" ref="L1616:L1622" si="35">IF(B1616&lt;&gt;"",IF(COUNTBLANK(H1616:I1616)=0, IF(SUMPRODUCT(COUNTIF(H1616:I1616,KeywordsForIncomplete))&gt;0, "No", "Yes"),"No"),"")</f>
        <v>Yes</v>
      </c>
    </row>
    <row r="1617" spans="1:12" outlineLevel="2" x14ac:dyDescent="0.2">
      <c r="A1617" t="s">
        <v>38</v>
      </c>
      <c r="B1617" t="s">
        <v>3227</v>
      </c>
      <c r="C1617" t="s">
        <v>3231</v>
      </c>
      <c r="D1617" t="s">
        <v>17</v>
      </c>
      <c r="E1617" t="s">
        <v>22</v>
      </c>
      <c r="F1617" t="s">
        <v>10323</v>
      </c>
      <c r="G1617" t="s">
        <v>19</v>
      </c>
      <c r="H1617" t="s">
        <v>2871</v>
      </c>
      <c r="I1617" t="s">
        <v>3232</v>
      </c>
      <c r="J1617" t="s">
        <v>3233</v>
      </c>
      <c r="K1617" t="s">
        <v>8</v>
      </c>
      <c r="L1617" t="str">
        <f t="shared" si="35"/>
        <v>Yes</v>
      </c>
    </row>
    <row r="1618" spans="1:12" outlineLevel="2" x14ac:dyDescent="0.2">
      <c r="A1618" t="s">
        <v>38</v>
      </c>
      <c r="B1618" t="s">
        <v>3227</v>
      </c>
      <c r="C1618" t="s">
        <v>3234</v>
      </c>
      <c r="D1618" t="s">
        <v>17</v>
      </c>
      <c r="E1618" t="s">
        <v>22</v>
      </c>
      <c r="F1618" t="s">
        <v>10323</v>
      </c>
      <c r="G1618" t="s">
        <v>19</v>
      </c>
      <c r="H1618" t="s">
        <v>60</v>
      </c>
      <c r="I1618" t="s">
        <v>3235</v>
      </c>
      <c r="J1618" t="s">
        <v>3236</v>
      </c>
      <c r="K1618" t="s">
        <v>8</v>
      </c>
      <c r="L1618" t="str">
        <f t="shared" si="35"/>
        <v>Yes</v>
      </c>
    </row>
    <row r="1619" spans="1:12" outlineLevel="2" x14ac:dyDescent="0.2">
      <c r="A1619" t="s">
        <v>38</v>
      </c>
      <c r="B1619" t="s">
        <v>3227</v>
      </c>
      <c r="C1619" t="s">
        <v>3237</v>
      </c>
      <c r="D1619" t="s">
        <v>17</v>
      </c>
      <c r="E1619" t="s">
        <v>22</v>
      </c>
      <c r="F1619" t="s">
        <v>10323</v>
      </c>
      <c r="G1619" t="s">
        <v>19</v>
      </c>
      <c r="H1619" t="s">
        <v>3238</v>
      </c>
      <c r="I1619" t="s">
        <v>3239</v>
      </c>
      <c r="J1619" t="s">
        <v>3240</v>
      </c>
      <c r="K1619" t="s">
        <v>8</v>
      </c>
      <c r="L1619" t="str">
        <f t="shared" si="35"/>
        <v>Yes</v>
      </c>
    </row>
    <row r="1620" spans="1:12" outlineLevel="2" x14ac:dyDescent="0.2">
      <c r="A1620" t="s">
        <v>38</v>
      </c>
      <c r="B1620" t="s">
        <v>3227</v>
      </c>
      <c r="C1620" t="s">
        <v>8528</v>
      </c>
      <c r="D1620" t="s">
        <v>17</v>
      </c>
      <c r="E1620" t="s">
        <v>22</v>
      </c>
      <c r="F1620" t="s">
        <v>10323</v>
      </c>
      <c r="G1620" t="s">
        <v>19</v>
      </c>
      <c r="H1620" t="s">
        <v>8</v>
      </c>
      <c r="I1620" t="s">
        <v>8</v>
      </c>
      <c r="J1620" t="s">
        <v>8</v>
      </c>
      <c r="K1620" t="s">
        <v>8</v>
      </c>
      <c r="L1620" t="str">
        <f t="shared" si="35"/>
        <v>No</v>
      </c>
    </row>
    <row r="1621" spans="1:12" outlineLevel="2" x14ac:dyDescent="0.2">
      <c r="A1621" t="s">
        <v>38</v>
      </c>
      <c r="B1621" t="s">
        <v>6585</v>
      </c>
      <c r="C1621" t="s">
        <v>6584</v>
      </c>
      <c r="D1621" t="s">
        <v>17</v>
      </c>
      <c r="E1621" t="s">
        <v>1173</v>
      </c>
      <c r="F1621" t="s">
        <v>10325</v>
      </c>
      <c r="G1621" t="s">
        <v>19</v>
      </c>
      <c r="H1621" t="s">
        <v>8</v>
      </c>
      <c r="I1621" t="s">
        <v>8</v>
      </c>
      <c r="J1621" t="s">
        <v>8</v>
      </c>
      <c r="K1621" t="s">
        <v>8</v>
      </c>
      <c r="L1621" t="str">
        <f t="shared" si="35"/>
        <v>No</v>
      </c>
    </row>
    <row r="1622" spans="1:12" outlineLevel="2" x14ac:dyDescent="0.2">
      <c r="A1622" t="s">
        <v>38</v>
      </c>
      <c r="B1622" t="s">
        <v>6587</v>
      </c>
      <c r="C1622" t="s">
        <v>6586</v>
      </c>
      <c r="D1622" t="s">
        <v>17</v>
      </c>
      <c r="E1622" t="s">
        <v>1173</v>
      </c>
      <c r="F1622" t="s">
        <v>10325</v>
      </c>
      <c r="G1622" t="s">
        <v>19</v>
      </c>
      <c r="H1622" t="s">
        <v>8</v>
      </c>
      <c r="I1622" t="s">
        <v>8</v>
      </c>
      <c r="J1622" t="s">
        <v>8</v>
      </c>
      <c r="K1622" t="s">
        <v>8</v>
      </c>
      <c r="L1622" t="str">
        <f t="shared" si="35"/>
        <v>No</v>
      </c>
    </row>
    <row r="1623" spans="1:12" hidden="1" outlineLevel="2" x14ac:dyDescent="0.2">
      <c r="A1623" t="s">
        <v>38</v>
      </c>
      <c r="B1623" t="s">
        <v>6066</v>
      </c>
      <c r="C1623" t="s">
        <v>6065</v>
      </c>
      <c r="D1623" t="s">
        <v>7</v>
      </c>
      <c r="E1623" t="s">
        <v>8</v>
      </c>
      <c r="F1623" t="s">
        <v>10323</v>
      </c>
      <c r="G1623" t="s">
        <v>9</v>
      </c>
      <c r="H1623" t="s">
        <v>11</v>
      </c>
      <c r="I1623" t="s">
        <v>6067</v>
      </c>
      <c r="J1623" t="s">
        <v>6068</v>
      </c>
      <c r="K1623" t="s">
        <v>6069</v>
      </c>
    </row>
    <row r="1624" spans="1:12" outlineLevel="2" x14ac:dyDescent="0.2">
      <c r="A1624" t="s">
        <v>38</v>
      </c>
      <c r="B1624" t="s">
        <v>3242</v>
      </c>
      <c r="C1624" t="s">
        <v>3241</v>
      </c>
      <c r="D1624" t="s">
        <v>17</v>
      </c>
      <c r="E1624" t="s">
        <v>113</v>
      </c>
      <c r="F1624" t="s">
        <v>10323</v>
      </c>
      <c r="G1624" t="s">
        <v>19</v>
      </c>
      <c r="H1624" t="s">
        <v>3243</v>
      </c>
      <c r="I1624" t="s">
        <v>3244</v>
      </c>
      <c r="J1624" t="s">
        <v>3245</v>
      </c>
      <c r="K1624" t="s">
        <v>3246</v>
      </c>
      <c r="L1624" t="str">
        <f>IF(B1624&lt;&gt;"",IF(COUNTBLANK(H1624:I1624)=0, IF(SUMPRODUCT(COUNTIF(H1624:I1624,KeywordsForIncomplete))&gt;0, "No", "Yes"),"No"),"")</f>
        <v>Yes</v>
      </c>
    </row>
    <row r="1625" spans="1:12" outlineLevel="2" x14ac:dyDescent="0.2">
      <c r="A1625" t="s">
        <v>38</v>
      </c>
      <c r="B1625" t="s">
        <v>3242</v>
      </c>
      <c r="C1625" t="s">
        <v>3247</v>
      </c>
      <c r="D1625" t="s">
        <v>17</v>
      </c>
      <c r="E1625" t="s">
        <v>22</v>
      </c>
      <c r="F1625" t="s">
        <v>10323</v>
      </c>
      <c r="G1625" t="s">
        <v>19</v>
      </c>
      <c r="H1625" t="s">
        <v>2871</v>
      </c>
      <c r="I1625" t="s">
        <v>3248</v>
      </c>
      <c r="J1625" t="s">
        <v>3249</v>
      </c>
      <c r="K1625" t="s">
        <v>8</v>
      </c>
      <c r="L1625" t="str">
        <f>IF(B1625&lt;&gt;"",IF(COUNTBLANK(H1625:I1625)=0, IF(SUMPRODUCT(COUNTIF(H1625:I1625,KeywordsForIncomplete))&gt;0, "No", "Yes"),"No"),"")</f>
        <v>Yes</v>
      </c>
    </row>
    <row r="1626" spans="1:12" outlineLevel="2" x14ac:dyDescent="0.2">
      <c r="A1626" t="s">
        <v>38</v>
      </c>
      <c r="B1626" t="s">
        <v>3242</v>
      </c>
      <c r="C1626" t="s">
        <v>3250</v>
      </c>
      <c r="D1626" t="s">
        <v>17</v>
      </c>
      <c r="E1626" t="s">
        <v>22</v>
      </c>
      <c r="F1626" t="s">
        <v>10323</v>
      </c>
      <c r="G1626" t="s">
        <v>19</v>
      </c>
      <c r="H1626" t="s">
        <v>60</v>
      </c>
      <c r="I1626" t="s">
        <v>3251</v>
      </c>
      <c r="J1626" t="s">
        <v>3252</v>
      </c>
      <c r="K1626" t="s">
        <v>8</v>
      </c>
      <c r="L1626" t="str">
        <f>IF(B1626&lt;&gt;"",IF(COUNTBLANK(H1626:I1626)=0, IF(SUMPRODUCT(COUNTIF(H1626:I1626,KeywordsForIncomplete))&gt;0, "No", "Yes"),"No"),"")</f>
        <v>Yes</v>
      </c>
    </row>
    <row r="1627" spans="1:12" outlineLevel="2" x14ac:dyDescent="0.2">
      <c r="A1627" t="s">
        <v>38</v>
      </c>
      <c r="B1627" t="s">
        <v>3242</v>
      </c>
      <c r="C1627" t="s">
        <v>3253</v>
      </c>
      <c r="D1627" t="s">
        <v>17</v>
      </c>
      <c r="E1627" t="s">
        <v>22</v>
      </c>
      <c r="F1627" t="s">
        <v>10323</v>
      </c>
      <c r="G1627" t="s">
        <v>19</v>
      </c>
      <c r="H1627" t="s">
        <v>3238</v>
      </c>
      <c r="I1627" t="s">
        <v>3254</v>
      </c>
      <c r="J1627" t="s">
        <v>3255</v>
      </c>
      <c r="K1627" t="s">
        <v>8</v>
      </c>
      <c r="L1627" t="str">
        <f>IF(B1627&lt;&gt;"",IF(COUNTBLANK(H1627:I1627)=0, IF(SUMPRODUCT(COUNTIF(H1627:I1627,KeywordsForIncomplete))&gt;0, "No", "Yes"),"No"),"")</f>
        <v>Yes</v>
      </c>
    </row>
    <row r="1628" spans="1:12" hidden="1" outlineLevel="2" x14ac:dyDescent="0.2">
      <c r="A1628" t="s">
        <v>38</v>
      </c>
      <c r="B1628" t="s">
        <v>5753</v>
      </c>
      <c r="C1628" t="s">
        <v>5752</v>
      </c>
      <c r="D1628" t="s">
        <v>7</v>
      </c>
      <c r="E1628" t="s">
        <v>8</v>
      </c>
      <c r="F1628" t="s">
        <v>10323</v>
      </c>
      <c r="G1628" t="s">
        <v>9</v>
      </c>
      <c r="H1628" t="s">
        <v>366</v>
      </c>
      <c r="I1628" t="s">
        <v>5754</v>
      </c>
      <c r="J1628" t="s">
        <v>5755</v>
      </c>
      <c r="K1628" t="s">
        <v>5756</v>
      </c>
    </row>
    <row r="1629" spans="1:12" outlineLevel="2" x14ac:dyDescent="0.2">
      <c r="A1629" t="s">
        <v>38</v>
      </c>
      <c r="B1629" t="s">
        <v>3257</v>
      </c>
      <c r="C1629" t="s">
        <v>3256</v>
      </c>
      <c r="D1629" t="s">
        <v>17</v>
      </c>
      <c r="E1629" t="s">
        <v>22</v>
      </c>
      <c r="F1629" t="s">
        <v>10323</v>
      </c>
      <c r="G1629" t="s">
        <v>19</v>
      </c>
      <c r="H1629" t="s">
        <v>3057</v>
      </c>
      <c r="I1629" t="s">
        <v>8</v>
      </c>
      <c r="K1629" t="s">
        <v>3258</v>
      </c>
      <c r="L1629" t="str">
        <f>IF(B1629&lt;&gt;"",IF(COUNTBLANK(H1629:I1629)=0, IF(SUMPRODUCT(COUNTIF(H1629:I1629,KeywordsForIncomplete))&gt;0, "No", "Yes"),"No"),"")</f>
        <v>No</v>
      </c>
    </row>
    <row r="1630" spans="1:12" outlineLevel="2" x14ac:dyDescent="0.2">
      <c r="A1630" t="s">
        <v>38</v>
      </c>
      <c r="B1630" t="s">
        <v>3257</v>
      </c>
      <c r="C1630" t="s">
        <v>5141</v>
      </c>
      <c r="D1630" t="s">
        <v>17</v>
      </c>
      <c r="E1630" t="s">
        <v>22</v>
      </c>
      <c r="F1630" t="s">
        <v>10323</v>
      </c>
      <c r="G1630" t="s">
        <v>19</v>
      </c>
      <c r="H1630" t="s">
        <v>5142</v>
      </c>
      <c r="I1630" t="s">
        <v>5143</v>
      </c>
      <c r="J1630" t="s">
        <v>5144</v>
      </c>
      <c r="K1630" t="s">
        <v>8</v>
      </c>
      <c r="L1630" t="str">
        <f>IF(B1630&lt;&gt;"",IF(COUNTBLANK(H1630:I1630)=0, IF(SUMPRODUCT(COUNTIF(H1630:I1630,KeywordsForIncomplete))&gt;0, "No", "Yes"),"No"),"")</f>
        <v>Yes</v>
      </c>
    </row>
    <row r="1631" spans="1:12" hidden="1" outlineLevel="2" x14ac:dyDescent="0.2">
      <c r="A1631" t="s">
        <v>38</v>
      </c>
      <c r="B1631" t="s">
        <v>3257</v>
      </c>
      <c r="C1631" t="s">
        <v>6178</v>
      </c>
      <c r="D1631" t="s">
        <v>7</v>
      </c>
      <c r="E1631" t="s">
        <v>8</v>
      </c>
      <c r="F1631" t="s">
        <v>10323</v>
      </c>
      <c r="G1631" t="s">
        <v>9</v>
      </c>
      <c r="H1631" t="s">
        <v>366</v>
      </c>
      <c r="I1631" t="s">
        <v>6179</v>
      </c>
      <c r="J1631" t="s">
        <v>6180</v>
      </c>
      <c r="K1631" t="s">
        <v>6181</v>
      </c>
    </row>
    <row r="1632" spans="1:12" hidden="1" outlineLevel="2" x14ac:dyDescent="0.2">
      <c r="A1632" t="s">
        <v>38</v>
      </c>
      <c r="B1632" t="s">
        <v>5565</v>
      </c>
      <c r="C1632" t="s">
        <v>5564</v>
      </c>
      <c r="D1632" t="s">
        <v>7</v>
      </c>
      <c r="E1632" t="s">
        <v>8</v>
      </c>
      <c r="F1632" t="s">
        <v>10323</v>
      </c>
      <c r="G1632" t="s">
        <v>9</v>
      </c>
      <c r="H1632" t="s">
        <v>366</v>
      </c>
      <c r="I1632" t="s">
        <v>5566</v>
      </c>
      <c r="J1632" t="s">
        <v>5567</v>
      </c>
      <c r="K1632" t="s">
        <v>5568</v>
      </c>
    </row>
    <row r="1633" spans="1:12" hidden="1" outlineLevel="2" x14ac:dyDescent="0.2">
      <c r="A1633" t="s">
        <v>38</v>
      </c>
      <c r="B1633" t="s">
        <v>5565</v>
      </c>
      <c r="C1633" t="s">
        <v>5785</v>
      </c>
      <c r="D1633" t="s">
        <v>7</v>
      </c>
      <c r="E1633" t="s">
        <v>8</v>
      </c>
      <c r="F1633" t="s">
        <v>10323</v>
      </c>
      <c r="G1633" t="s">
        <v>9</v>
      </c>
      <c r="H1633" t="s">
        <v>430</v>
      </c>
      <c r="I1633" t="s">
        <v>5786</v>
      </c>
      <c r="J1633" t="s">
        <v>5787</v>
      </c>
      <c r="K1633" t="s">
        <v>5788</v>
      </c>
    </row>
    <row r="1634" spans="1:12" hidden="1" outlineLevel="2" x14ac:dyDescent="0.2">
      <c r="A1634" t="s">
        <v>38</v>
      </c>
      <c r="B1634" t="s">
        <v>6167</v>
      </c>
      <c r="C1634" t="s">
        <v>6166</v>
      </c>
      <c r="D1634" t="s">
        <v>7</v>
      </c>
      <c r="E1634" t="s">
        <v>8</v>
      </c>
      <c r="F1634" t="s">
        <v>10323</v>
      </c>
      <c r="G1634" t="s">
        <v>9</v>
      </c>
      <c r="H1634" t="s">
        <v>366</v>
      </c>
      <c r="I1634" t="s">
        <v>6168</v>
      </c>
      <c r="J1634" t="s">
        <v>6169</v>
      </c>
      <c r="K1634" t="s">
        <v>6170</v>
      </c>
    </row>
    <row r="1635" spans="1:12" hidden="1" outlineLevel="2" x14ac:dyDescent="0.2">
      <c r="A1635" t="s">
        <v>38</v>
      </c>
      <c r="B1635" t="s">
        <v>5498</v>
      </c>
      <c r="C1635" t="s">
        <v>5497</v>
      </c>
      <c r="D1635" t="s">
        <v>7</v>
      </c>
      <c r="E1635" t="s">
        <v>8</v>
      </c>
      <c r="F1635" t="s">
        <v>10323</v>
      </c>
      <c r="G1635" t="s">
        <v>9</v>
      </c>
      <c r="H1635" t="s">
        <v>366</v>
      </c>
      <c r="I1635" t="s">
        <v>5499</v>
      </c>
      <c r="J1635" t="s">
        <v>5500</v>
      </c>
      <c r="K1635" t="s">
        <v>5501</v>
      </c>
    </row>
    <row r="1636" spans="1:12" hidden="1" outlineLevel="2" x14ac:dyDescent="0.2">
      <c r="A1636" t="s">
        <v>38</v>
      </c>
      <c r="B1636" t="s">
        <v>5498</v>
      </c>
      <c r="C1636" t="s">
        <v>5870</v>
      </c>
      <c r="D1636" t="s">
        <v>7</v>
      </c>
      <c r="E1636" t="s">
        <v>8</v>
      </c>
      <c r="F1636" t="s">
        <v>10323</v>
      </c>
      <c r="G1636" t="s">
        <v>9</v>
      </c>
      <c r="H1636" t="s">
        <v>366</v>
      </c>
      <c r="I1636" t="s">
        <v>5871</v>
      </c>
      <c r="J1636" t="s">
        <v>5872</v>
      </c>
      <c r="K1636" t="s">
        <v>5873</v>
      </c>
    </row>
    <row r="1637" spans="1:12" hidden="1" outlineLevel="2" x14ac:dyDescent="0.2">
      <c r="A1637" t="s">
        <v>38</v>
      </c>
      <c r="B1637" t="s">
        <v>6041</v>
      </c>
      <c r="C1637" t="s">
        <v>6040</v>
      </c>
      <c r="D1637" t="s">
        <v>7</v>
      </c>
      <c r="E1637" t="s">
        <v>8</v>
      </c>
      <c r="F1637" t="s">
        <v>10323</v>
      </c>
      <c r="G1637" t="s">
        <v>9</v>
      </c>
      <c r="H1637" t="s">
        <v>366</v>
      </c>
      <c r="I1637" t="s">
        <v>6042</v>
      </c>
      <c r="J1637" t="s">
        <v>6043</v>
      </c>
      <c r="K1637" t="s">
        <v>6044</v>
      </c>
    </row>
    <row r="1638" spans="1:12" outlineLevel="2" x14ac:dyDescent="0.2">
      <c r="A1638" t="s">
        <v>38</v>
      </c>
      <c r="B1638" t="s">
        <v>3260</v>
      </c>
      <c r="C1638" t="s">
        <v>3259</v>
      </c>
      <c r="D1638" t="s">
        <v>17</v>
      </c>
      <c r="E1638" t="s">
        <v>113</v>
      </c>
      <c r="F1638" t="s">
        <v>10323</v>
      </c>
      <c r="G1638" t="s">
        <v>19</v>
      </c>
      <c r="H1638" t="s">
        <v>3261</v>
      </c>
      <c r="I1638" t="s">
        <v>3262</v>
      </c>
      <c r="J1638" t="s">
        <v>3263</v>
      </c>
      <c r="K1638" t="s">
        <v>3264</v>
      </c>
      <c r="L1638" t="str">
        <f t="shared" ref="L1638:L1643" si="36">IF(B1638&lt;&gt;"",IF(COUNTBLANK(H1638:I1638)=0, IF(SUMPRODUCT(COUNTIF(H1638:I1638,KeywordsForIncomplete))&gt;0, "No", "Yes"),"No"),"")</f>
        <v>Yes</v>
      </c>
    </row>
    <row r="1639" spans="1:12" outlineLevel="2" x14ac:dyDescent="0.2">
      <c r="A1639" t="s">
        <v>38</v>
      </c>
      <c r="B1639" t="s">
        <v>3260</v>
      </c>
      <c r="C1639" t="s">
        <v>3265</v>
      </c>
      <c r="D1639" t="s">
        <v>17</v>
      </c>
      <c r="E1639" t="s">
        <v>22</v>
      </c>
      <c r="F1639" t="s">
        <v>10323</v>
      </c>
      <c r="G1639" t="s">
        <v>19</v>
      </c>
      <c r="H1639" t="s">
        <v>2871</v>
      </c>
      <c r="I1639" t="s">
        <v>3266</v>
      </c>
      <c r="J1639" t="s">
        <v>3267</v>
      </c>
      <c r="K1639" t="s">
        <v>8</v>
      </c>
      <c r="L1639" t="str">
        <f t="shared" si="36"/>
        <v>Yes</v>
      </c>
    </row>
    <row r="1640" spans="1:12" outlineLevel="2" x14ac:dyDescent="0.2">
      <c r="A1640" t="s">
        <v>38</v>
      </c>
      <c r="B1640" t="s">
        <v>3260</v>
      </c>
      <c r="C1640" t="s">
        <v>3268</v>
      </c>
      <c r="D1640" t="s">
        <v>17</v>
      </c>
      <c r="E1640" t="s">
        <v>22</v>
      </c>
      <c r="F1640" t="s">
        <v>10323</v>
      </c>
      <c r="G1640" t="s">
        <v>19</v>
      </c>
      <c r="H1640" t="s">
        <v>60</v>
      </c>
      <c r="I1640" t="s">
        <v>3269</v>
      </c>
      <c r="J1640" t="s">
        <v>3270</v>
      </c>
      <c r="K1640" t="s">
        <v>8</v>
      </c>
      <c r="L1640" t="str">
        <f t="shared" si="36"/>
        <v>Yes</v>
      </c>
    </row>
    <row r="1641" spans="1:12" outlineLevel="2" x14ac:dyDescent="0.2">
      <c r="A1641" t="s">
        <v>38</v>
      </c>
      <c r="B1641" t="s">
        <v>3260</v>
      </c>
      <c r="C1641" t="s">
        <v>3271</v>
      </c>
      <c r="D1641" t="s">
        <v>17</v>
      </c>
      <c r="E1641" t="s">
        <v>22</v>
      </c>
      <c r="F1641" t="s">
        <v>10323</v>
      </c>
      <c r="G1641" t="s">
        <v>19</v>
      </c>
      <c r="H1641" t="s">
        <v>3272</v>
      </c>
      <c r="I1641" t="s">
        <v>3273</v>
      </c>
      <c r="J1641" t="s">
        <v>3274</v>
      </c>
      <c r="K1641" t="s">
        <v>8</v>
      </c>
      <c r="L1641" t="str">
        <f t="shared" si="36"/>
        <v>Yes</v>
      </c>
    </row>
    <row r="1642" spans="1:12" outlineLevel="2" x14ac:dyDescent="0.2">
      <c r="A1642" t="s">
        <v>38</v>
      </c>
      <c r="B1642" t="s">
        <v>3260</v>
      </c>
      <c r="C1642" t="s">
        <v>3275</v>
      </c>
      <c r="D1642" t="s">
        <v>17</v>
      </c>
      <c r="E1642" t="s">
        <v>22</v>
      </c>
      <c r="F1642" t="s">
        <v>10323</v>
      </c>
      <c r="G1642" t="s">
        <v>19</v>
      </c>
      <c r="H1642" t="s">
        <v>2871</v>
      </c>
      <c r="I1642" t="s">
        <v>3276</v>
      </c>
      <c r="J1642" t="s">
        <v>3277</v>
      </c>
      <c r="K1642" t="s">
        <v>8</v>
      </c>
      <c r="L1642" t="str">
        <f t="shared" si="36"/>
        <v>Yes</v>
      </c>
    </row>
    <row r="1643" spans="1:12" outlineLevel="2" x14ac:dyDescent="0.2">
      <c r="A1643" t="s">
        <v>38</v>
      </c>
      <c r="B1643" t="s">
        <v>3260</v>
      </c>
      <c r="C1643" t="s">
        <v>7689</v>
      </c>
      <c r="D1643" t="s">
        <v>17</v>
      </c>
      <c r="E1643" t="s">
        <v>22</v>
      </c>
      <c r="F1643" t="s">
        <v>10323</v>
      </c>
      <c r="G1643" t="s">
        <v>19</v>
      </c>
      <c r="H1643" t="s">
        <v>7649</v>
      </c>
      <c r="I1643" t="s">
        <v>7690</v>
      </c>
      <c r="J1643" t="s">
        <v>7691</v>
      </c>
      <c r="K1643" t="s">
        <v>7692</v>
      </c>
      <c r="L1643" t="str">
        <f t="shared" si="36"/>
        <v>Yes</v>
      </c>
    </row>
    <row r="1644" spans="1:12" hidden="1" outlineLevel="2" x14ac:dyDescent="0.2">
      <c r="A1644" t="s">
        <v>38</v>
      </c>
      <c r="B1644" t="s">
        <v>6272</v>
      </c>
      <c r="C1644" t="s">
        <v>6271</v>
      </c>
      <c r="D1644" t="s">
        <v>7</v>
      </c>
      <c r="E1644" t="s">
        <v>8</v>
      </c>
      <c r="F1644" t="s">
        <v>10323</v>
      </c>
      <c r="G1644" t="s">
        <v>9</v>
      </c>
      <c r="H1644" t="s">
        <v>366</v>
      </c>
      <c r="I1644" t="s">
        <v>6273</v>
      </c>
      <c r="J1644" t="s">
        <v>6274</v>
      </c>
      <c r="K1644" t="s">
        <v>6275</v>
      </c>
    </row>
    <row r="1645" spans="1:12" outlineLevel="2" x14ac:dyDescent="0.2">
      <c r="A1645" t="s">
        <v>38</v>
      </c>
      <c r="B1645" t="s">
        <v>6589</v>
      </c>
      <c r="C1645" t="s">
        <v>6588</v>
      </c>
      <c r="D1645" t="s">
        <v>17</v>
      </c>
      <c r="E1645" t="s">
        <v>1173</v>
      </c>
      <c r="F1645" t="s">
        <v>10325</v>
      </c>
      <c r="G1645" t="s">
        <v>19</v>
      </c>
      <c r="H1645" t="s">
        <v>8</v>
      </c>
      <c r="I1645" t="s">
        <v>8</v>
      </c>
      <c r="J1645" t="s">
        <v>8</v>
      </c>
      <c r="K1645" t="s">
        <v>8</v>
      </c>
      <c r="L1645" t="str">
        <f>IF(B1645&lt;&gt;"",IF(COUNTBLANK(H1645:I1645)=0, IF(SUMPRODUCT(COUNTIF(H1645:I1645,KeywordsForIncomplete))&gt;0, "No", "Yes"),"No"),"")</f>
        <v>No</v>
      </c>
    </row>
    <row r="1646" spans="1:12" hidden="1" outlineLevel="2" x14ac:dyDescent="0.2">
      <c r="A1646" t="s">
        <v>38</v>
      </c>
      <c r="B1646" t="s">
        <v>5570</v>
      </c>
      <c r="C1646" t="s">
        <v>5569</v>
      </c>
      <c r="D1646" t="s">
        <v>7</v>
      </c>
      <c r="E1646" t="s">
        <v>8</v>
      </c>
      <c r="F1646" t="s">
        <v>10323</v>
      </c>
      <c r="G1646" t="s">
        <v>9</v>
      </c>
      <c r="H1646" t="s">
        <v>366</v>
      </c>
      <c r="I1646" t="s">
        <v>5571</v>
      </c>
      <c r="J1646" t="s">
        <v>5572</v>
      </c>
      <c r="K1646" t="s">
        <v>5573</v>
      </c>
    </row>
    <row r="1647" spans="1:12" outlineLevel="2" x14ac:dyDescent="0.2">
      <c r="A1647" t="s">
        <v>38</v>
      </c>
      <c r="B1647" t="s">
        <v>6591</v>
      </c>
      <c r="C1647" t="s">
        <v>6590</v>
      </c>
      <c r="D1647" t="s">
        <v>17</v>
      </c>
      <c r="E1647" t="s">
        <v>1173</v>
      </c>
      <c r="F1647" t="s">
        <v>10325</v>
      </c>
      <c r="G1647" t="s">
        <v>19</v>
      </c>
      <c r="H1647" t="s">
        <v>8</v>
      </c>
      <c r="I1647" t="s">
        <v>8</v>
      </c>
      <c r="J1647" t="s">
        <v>8</v>
      </c>
      <c r="K1647" t="s">
        <v>8</v>
      </c>
      <c r="L1647" t="str">
        <f>IF(B1647&lt;&gt;"",IF(COUNTBLANK(H1647:I1647)=0, IF(SUMPRODUCT(COUNTIF(H1647:I1647,KeywordsForIncomplete))&gt;0, "No", "Yes"),"No"),"")</f>
        <v>No</v>
      </c>
    </row>
    <row r="1648" spans="1:12" hidden="1" outlineLevel="2" x14ac:dyDescent="0.2">
      <c r="A1648" t="s">
        <v>38</v>
      </c>
      <c r="B1648" t="s">
        <v>6006</v>
      </c>
      <c r="C1648" t="s">
        <v>6005</v>
      </c>
      <c r="D1648" t="s">
        <v>7</v>
      </c>
      <c r="E1648" t="s">
        <v>8</v>
      </c>
      <c r="F1648" t="s">
        <v>10323</v>
      </c>
      <c r="G1648" t="s">
        <v>9</v>
      </c>
      <c r="H1648" t="s">
        <v>356</v>
      </c>
      <c r="I1648" t="s">
        <v>6007</v>
      </c>
      <c r="J1648" t="s">
        <v>6008</v>
      </c>
      <c r="K1648" t="s">
        <v>6009</v>
      </c>
    </row>
    <row r="1649" spans="1:12" outlineLevel="2" x14ac:dyDescent="0.2">
      <c r="A1649" t="s">
        <v>38</v>
      </c>
      <c r="B1649" t="s">
        <v>6667</v>
      </c>
      <c r="C1649" t="s">
        <v>6666</v>
      </c>
      <c r="D1649" t="s">
        <v>67</v>
      </c>
      <c r="E1649" t="s">
        <v>8</v>
      </c>
      <c r="F1649" t="s">
        <v>10325</v>
      </c>
      <c r="G1649" t="s">
        <v>277</v>
      </c>
      <c r="H1649" t="s">
        <v>8</v>
      </c>
      <c r="I1649" t="s">
        <v>8</v>
      </c>
      <c r="J1649" t="s">
        <v>8</v>
      </c>
      <c r="K1649" t="s">
        <v>8</v>
      </c>
      <c r="L1649" t="str">
        <f>IF(B1649&lt;&gt;"",IF(COUNTBLANK(H1649:I1649)=0, IF(SUMPRODUCT(COUNTIF(H1649:I1649,KeywordsForIncomplete))&gt;0, "No", "Yes"),"No"),"")</f>
        <v>No</v>
      </c>
    </row>
    <row r="1650" spans="1:12" outlineLevel="2" x14ac:dyDescent="0.2">
      <c r="A1650" t="s">
        <v>38</v>
      </c>
      <c r="B1650" t="s">
        <v>6667</v>
      </c>
      <c r="C1650" t="s">
        <v>8513</v>
      </c>
      <c r="D1650" t="s">
        <v>17</v>
      </c>
      <c r="E1650" t="s">
        <v>22</v>
      </c>
      <c r="F1650" t="s">
        <v>10323</v>
      </c>
      <c r="G1650" t="s">
        <v>19</v>
      </c>
      <c r="H1650" t="s">
        <v>5055</v>
      </c>
      <c r="I1650" t="s">
        <v>8514</v>
      </c>
      <c r="J1650" t="s">
        <v>8515</v>
      </c>
      <c r="K1650" t="s">
        <v>8</v>
      </c>
      <c r="L1650" t="str">
        <f>IF(B1650&lt;&gt;"",IF(COUNTBLANK(H1650:I1650)=0, IF(SUMPRODUCT(COUNTIF(H1650:I1650,KeywordsForIncomplete))&gt;0, "No", "Yes"),"No"),"")</f>
        <v>Yes</v>
      </c>
    </row>
    <row r="1651" spans="1:12" hidden="1" outlineLevel="2" x14ac:dyDescent="0.2">
      <c r="A1651" t="s">
        <v>38</v>
      </c>
      <c r="B1651" t="s">
        <v>5921</v>
      </c>
      <c r="C1651" t="s">
        <v>5920</v>
      </c>
      <c r="D1651" t="s">
        <v>7</v>
      </c>
      <c r="E1651" t="s">
        <v>8</v>
      </c>
      <c r="F1651" t="s">
        <v>10323</v>
      </c>
      <c r="G1651" t="s">
        <v>9</v>
      </c>
      <c r="H1651" t="s">
        <v>366</v>
      </c>
      <c r="I1651" t="s">
        <v>5922</v>
      </c>
      <c r="J1651" t="s">
        <v>5923</v>
      </c>
      <c r="K1651" t="s">
        <v>5924</v>
      </c>
    </row>
    <row r="1652" spans="1:12" hidden="1" outlineLevel="2" x14ac:dyDescent="0.2">
      <c r="A1652" t="s">
        <v>38</v>
      </c>
      <c r="B1652" t="s">
        <v>5671</v>
      </c>
      <c r="C1652" t="s">
        <v>5670</v>
      </c>
      <c r="D1652" t="s">
        <v>7</v>
      </c>
      <c r="E1652" t="s">
        <v>8</v>
      </c>
      <c r="F1652" t="s">
        <v>10323</v>
      </c>
      <c r="G1652" t="s">
        <v>9</v>
      </c>
      <c r="H1652" t="s">
        <v>8</v>
      </c>
      <c r="I1652" t="s">
        <v>8</v>
      </c>
      <c r="J1652" t="s">
        <v>8</v>
      </c>
      <c r="K1652" t="s">
        <v>8</v>
      </c>
    </row>
    <row r="1653" spans="1:12" hidden="1" outlineLevel="2" x14ac:dyDescent="0.2">
      <c r="A1653" t="s">
        <v>38</v>
      </c>
      <c r="B1653" t="s">
        <v>5671</v>
      </c>
      <c r="C1653" t="s">
        <v>5844</v>
      </c>
      <c r="D1653" t="s">
        <v>7</v>
      </c>
      <c r="E1653" t="s">
        <v>8</v>
      </c>
      <c r="F1653" t="s">
        <v>10323</v>
      </c>
      <c r="G1653" t="s">
        <v>9</v>
      </c>
      <c r="H1653" t="s">
        <v>745</v>
      </c>
      <c r="I1653" t="s">
        <v>5845</v>
      </c>
      <c r="J1653" t="s">
        <v>747</v>
      </c>
      <c r="K1653" t="s">
        <v>5846</v>
      </c>
    </row>
    <row r="1654" spans="1:12" hidden="1" outlineLevel="2" x14ac:dyDescent="0.2">
      <c r="A1654" t="s">
        <v>38</v>
      </c>
      <c r="B1654" t="s">
        <v>5671</v>
      </c>
      <c r="C1654" t="s">
        <v>6182</v>
      </c>
      <c r="D1654" t="s">
        <v>7</v>
      </c>
      <c r="E1654" t="s">
        <v>8</v>
      </c>
      <c r="F1654" t="s">
        <v>10323</v>
      </c>
      <c r="G1654" t="s">
        <v>9</v>
      </c>
      <c r="H1654" t="s">
        <v>366</v>
      </c>
      <c r="I1654" t="s">
        <v>6183</v>
      </c>
      <c r="J1654" t="s">
        <v>6184</v>
      </c>
      <c r="K1654" t="s">
        <v>6185</v>
      </c>
    </row>
    <row r="1655" spans="1:12" outlineLevel="2" x14ac:dyDescent="0.2">
      <c r="A1655" t="s">
        <v>38</v>
      </c>
      <c r="B1655" t="s">
        <v>5671</v>
      </c>
      <c r="C1655" t="s">
        <v>6855</v>
      </c>
      <c r="D1655" t="s">
        <v>17</v>
      </c>
      <c r="E1655" t="s">
        <v>1443</v>
      </c>
      <c r="F1655" t="s">
        <v>10323</v>
      </c>
      <c r="G1655" t="s">
        <v>19</v>
      </c>
      <c r="H1655" t="s">
        <v>1444</v>
      </c>
      <c r="I1655" t="s">
        <v>8</v>
      </c>
      <c r="J1655" t="s">
        <v>6856</v>
      </c>
      <c r="K1655" t="s">
        <v>6857</v>
      </c>
      <c r="L1655" t="str">
        <f t="shared" ref="L1655:L1686" si="37">IF(B1655&lt;&gt;"",IF(COUNTBLANK(H1655:I1655)=0, IF(SUMPRODUCT(COUNTIF(H1655:I1655,KeywordsForIncomplete))&gt;0, "No", "Yes"),"No"),"")</f>
        <v>No</v>
      </c>
    </row>
    <row r="1656" spans="1:12" outlineLevel="2" x14ac:dyDescent="0.2">
      <c r="A1656" t="s">
        <v>38</v>
      </c>
      <c r="B1656" t="s">
        <v>5671</v>
      </c>
      <c r="C1656" t="s">
        <v>9812</v>
      </c>
      <c r="D1656" t="s">
        <v>17</v>
      </c>
      <c r="E1656" t="s">
        <v>22</v>
      </c>
      <c r="F1656" t="s">
        <v>10323</v>
      </c>
      <c r="G1656" t="s">
        <v>19</v>
      </c>
      <c r="H1656" t="s">
        <v>3027</v>
      </c>
      <c r="I1656" t="s">
        <v>8</v>
      </c>
      <c r="J1656" t="s">
        <v>283</v>
      </c>
      <c r="K1656" t="s">
        <v>9813</v>
      </c>
      <c r="L1656" t="str">
        <f t="shared" si="37"/>
        <v>No</v>
      </c>
    </row>
    <row r="1657" spans="1:12" outlineLevel="2" x14ac:dyDescent="0.2">
      <c r="A1657" t="s">
        <v>38</v>
      </c>
      <c r="B1657" t="s">
        <v>120</v>
      </c>
      <c r="C1657" t="s">
        <v>119</v>
      </c>
      <c r="D1657" t="s">
        <v>17</v>
      </c>
      <c r="E1657" t="s">
        <v>22</v>
      </c>
      <c r="F1657" t="s">
        <v>10323</v>
      </c>
      <c r="G1657" t="s">
        <v>19</v>
      </c>
      <c r="H1657" t="s">
        <v>121</v>
      </c>
      <c r="I1657" t="s">
        <v>122</v>
      </c>
      <c r="J1657" t="s">
        <v>123</v>
      </c>
      <c r="K1657" t="s">
        <v>8</v>
      </c>
      <c r="L1657" t="str">
        <f t="shared" si="37"/>
        <v>Yes</v>
      </c>
    </row>
    <row r="1658" spans="1:12" outlineLevel="2" x14ac:dyDescent="0.2">
      <c r="A1658" t="s">
        <v>38</v>
      </c>
      <c r="B1658" t="s">
        <v>120</v>
      </c>
      <c r="C1658" t="s">
        <v>124</v>
      </c>
      <c r="D1658" t="s">
        <v>17</v>
      </c>
      <c r="E1658" t="s">
        <v>22</v>
      </c>
      <c r="F1658" t="s">
        <v>10323</v>
      </c>
      <c r="G1658" t="s">
        <v>19</v>
      </c>
      <c r="H1658" t="s">
        <v>125</v>
      </c>
      <c r="I1658" t="s">
        <v>126</v>
      </c>
      <c r="J1658" t="s">
        <v>127</v>
      </c>
      <c r="K1658" t="s">
        <v>8</v>
      </c>
      <c r="L1658" t="str">
        <f t="shared" si="37"/>
        <v>Yes</v>
      </c>
    </row>
    <row r="1659" spans="1:12" outlineLevel="2" x14ac:dyDescent="0.2">
      <c r="A1659" t="s">
        <v>38</v>
      </c>
      <c r="B1659" t="s">
        <v>120</v>
      </c>
      <c r="C1659" t="s">
        <v>128</v>
      </c>
      <c r="D1659" t="s">
        <v>17</v>
      </c>
      <c r="E1659" t="s">
        <v>113</v>
      </c>
      <c r="F1659" t="s">
        <v>10323</v>
      </c>
      <c r="G1659" t="s">
        <v>19</v>
      </c>
      <c r="H1659" t="s">
        <v>108</v>
      </c>
      <c r="I1659" t="s">
        <v>129</v>
      </c>
      <c r="J1659" t="s">
        <v>41</v>
      </c>
      <c r="K1659" t="s">
        <v>41</v>
      </c>
      <c r="L1659" t="str">
        <f t="shared" si="37"/>
        <v>Yes</v>
      </c>
    </row>
    <row r="1660" spans="1:12" outlineLevel="2" x14ac:dyDescent="0.2">
      <c r="A1660" t="s">
        <v>38</v>
      </c>
      <c r="B1660" t="s">
        <v>120</v>
      </c>
      <c r="C1660" t="s">
        <v>152</v>
      </c>
      <c r="D1660" t="s">
        <v>17</v>
      </c>
      <c r="E1660" t="s">
        <v>22</v>
      </c>
      <c r="F1660" t="s">
        <v>10323</v>
      </c>
      <c r="G1660" t="s">
        <v>19</v>
      </c>
      <c r="H1660" t="s">
        <v>108</v>
      </c>
      <c r="I1660" t="s">
        <v>129</v>
      </c>
      <c r="J1660" t="s">
        <v>41</v>
      </c>
      <c r="K1660" t="s">
        <v>41</v>
      </c>
      <c r="L1660" t="str">
        <f t="shared" si="37"/>
        <v>Yes</v>
      </c>
    </row>
    <row r="1661" spans="1:12" outlineLevel="2" x14ac:dyDescent="0.2">
      <c r="A1661" t="s">
        <v>38</v>
      </c>
      <c r="B1661" t="s">
        <v>120</v>
      </c>
      <c r="C1661" t="s">
        <v>153</v>
      </c>
      <c r="D1661" t="s">
        <v>17</v>
      </c>
      <c r="E1661" t="s">
        <v>22</v>
      </c>
      <c r="F1661" t="s">
        <v>10323</v>
      </c>
      <c r="G1661" t="s">
        <v>19</v>
      </c>
      <c r="H1661" t="s">
        <v>108</v>
      </c>
      <c r="I1661" t="s">
        <v>154</v>
      </c>
      <c r="J1661" t="s">
        <v>41</v>
      </c>
      <c r="K1661" t="s">
        <v>41</v>
      </c>
      <c r="L1661" t="str">
        <f t="shared" si="37"/>
        <v>Yes</v>
      </c>
    </row>
    <row r="1662" spans="1:12" outlineLevel="2" x14ac:dyDescent="0.2">
      <c r="A1662" t="s">
        <v>38</v>
      </c>
      <c r="B1662" t="s">
        <v>120</v>
      </c>
      <c r="C1662" t="s">
        <v>155</v>
      </c>
      <c r="D1662" t="s">
        <v>17</v>
      </c>
      <c r="E1662" t="s">
        <v>113</v>
      </c>
      <c r="F1662" t="s">
        <v>10323</v>
      </c>
      <c r="G1662" t="s">
        <v>19</v>
      </c>
      <c r="H1662" t="s">
        <v>108</v>
      </c>
      <c r="I1662" t="s">
        <v>129</v>
      </c>
      <c r="J1662" t="s">
        <v>41</v>
      </c>
      <c r="K1662" t="s">
        <v>41</v>
      </c>
      <c r="L1662" t="str">
        <f t="shared" si="37"/>
        <v>Yes</v>
      </c>
    </row>
    <row r="1663" spans="1:12" outlineLevel="2" x14ac:dyDescent="0.2">
      <c r="A1663" t="s">
        <v>38</v>
      </c>
      <c r="B1663" t="s">
        <v>120</v>
      </c>
      <c r="C1663" t="s">
        <v>193</v>
      </c>
      <c r="D1663" t="s">
        <v>17</v>
      </c>
      <c r="E1663" t="s">
        <v>22</v>
      </c>
      <c r="F1663" t="s">
        <v>10323</v>
      </c>
      <c r="G1663" t="s">
        <v>19</v>
      </c>
      <c r="H1663" t="s">
        <v>132</v>
      </c>
      <c r="I1663" t="s">
        <v>194</v>
      </c>
      <c r="J1663" t="s">
        <v>195</v>
      </c>
      <c r="K1663" t="s">
        <v>8</v>
      </c>
      <c r="L1663" t="str">
        <f t="shared" si="37"/>
        <v>Yes</v>
      </c>
    </row>
    <row r="1664" spans="1:12" outlineLevel="2" x14ac:dyDescent="0.2">
      <c r="A1664" t="s">
        <v>38</v>
      </c>
      <c r="B1664" t="s">
        <v>120</v>
      </c>
      <c r="C1664" t="s">
        <v>196</v>
      </c>
      <c r="D1664" t="s">
        <v>17</v>
      </c>
      <c r="E1664" t="s">
        <v>22</v>
      </c>
      <c r="F1664" t="s">
        <v>10323</v>
      </c>
      <c r="G1664" t="s">
        <v>19</v>
      </c>
      <c r="H1664" t="s">
        <v>132</v>
      </c>
      <c r="I1664" t="s">
        <v>197</v>
      </c>
      <c r="J1664" t="s">
        <v>198</v>
      </c>
      <c r="K1664" t="s">
        <v>8</v>
      </c>
      <c r="L1664" t="str">
        <f t="shared" si="37"/>
        <v>Yes</v>
      </c>
    </row>
    <row r="1665" spans="1:12" outlineLevel="2" x14ac:dyDescent="0.2">
      <c r="A1665" t="s">
        <v>38</v>
      </c>
      <c r="B1665" t="s">
        <v>120</v>
      </c>
      <c r="C1665" t="s">
        <v>199</v>
      </c>
      <c r="D1665" t="s">
        <v>17</v>
      </c>
      <c r="E1665" t="s">
        <v>113</v>
      </c>
      <c r="F1665" t="s">
        <v>10323</v>
      </c>
      <c r="G1665" t="s">
        <v>19</v>
      </c>
      <c r="H1665" t="s">
        <v>108</v>
      </c>
      <c r="I1665" t="s">
        <v>129</v>
      </c>
      <c r="J1665" t="s">
        <v>41</v>
      </c>
      <c r="K1665" t="s">
        <v>41</v>
      </c>
      <c r="L1665" t="str">
        <f t="shared" si="37"/>
        <v>Yes</v>
      </c>
    </row>
    <row r="1666" spans="1:12" outlineLevel="2" x14ac:dyDescent="0.2">
      <c r="A1666" t="s">
        <v>38</v>
      </c>
      <c r="B1666" t="s">
        <v>120</v>
      </c>
      <c r="C1666" t="s">
        <v>1817</v>
      </c>
      <c r="D1666" t="s">
        <v>67</v>
      </c>
      <c r="E1666" t="s">
        <v>72</v>
      </c>
      <c r="F1666" t="s">
        <v>10323</v>
      </c>
      <c r="G1666" t="s">
        <v>73</v>
      </c>
      <c r="H1666" t="s">
        <v>1818</v>
      </c>
      <c r="I1666" t="s">
        <v>1819</v>
      </c>
      <c r="J1666" t="s">
        <v>41</v>
      </c>
      <c r="K1666" t="s">
        <v>41</v>
      </c>
      <c r="L1666" t="str">
        <f t="shared" si="37"/>
        <v>Yes</v>
      </c>
    </row>
    <row r="1667" spans="1:12" outlineLevel="2" x14ac:dyDescent="0.2">
      <c r="A1667" t="s">
        <v>38</v>
      </c>
      <c r="B1667" t="s">
        <v>120</v>
      </c>
      <c r="C1667" t="s">
        <v>5092</v>
      </c>
      <c r="D1667" t="s">
        <v>17</v>
      </c>
      <c r="E1667" t="s">
        <v>84</v>
      </c>
      <c r="F1667" t="s">
        <v>10323</v>
      </c>
      <c r="G1667" t="s">
        <v>19</v>
      </c>
      <c r="H1667" t="s">
        <v>4956</v>
      </c>
      <c r="I1667" t="s">
        <v>5093</v>
      </c>
      <c r="J1667" t="s">
        <v>5094</v>
      </c>
      <c r="K1667" t="s">
        <v>5095</v>
      </c>
      <c r="L1667" t="str">
        <f t="shared" si="37"/>
        <v>Yes</v>
      </c>
    </row>
    <row r="1668" spans="1:12" outlineLevel="2" x14ac:dyDescent="0.2">
      <c r="A1668" t="s">
        <v>38</v>
      </c>
      <c r="B1668" t="s">
        <v>120</v>
      </c>
      <c r="C1668" t="s">
        <v>5110</v>
      </c>
      <c r="D1668" t="s">
        <v>17</v>
      </c>
      <c r="E1668" t="s">
        <v>22</v>
      </c>
      <c r="F1668" t="s">
        <v>10323</v>
      </c>
      <c r="G1668" t="s">
        <v>19</v>
      </c>
      <c r="H1668" t="s">
        <v>4945</v>
      </c>
      <c r="I1668" t="s">
        <v>5111</v>
      </c>
      <c r="J1668" t="s">
        <v>5112</v>
      </c>
      <c r="K1668" t="s">
        <v>8</v>
      </c>
      <c r="L1668" t="str">
        <f t="shared" si="37"/>
        <v>Yes</v>
      </c>
    </row>
    <row r="1669" spans="1:12" outlineLevel="2" x14ac:dyDescent="0.2">
      <c r="A1669" t="s">
        <v>38</v>
      </c>
      <c r="B1669" t="s">
        <v>120</v>
      </c>
      <c r="C1669" t="s">
        <v>5113</v>
      </c>
      <c r="D1669" t="s">
        <v>17</v>
      </c>
      <c r="E1669" t="s">
        <v>22</v>
      </c>
      <c r="F1669" t="s">
        <v>10323</v>
      </c>
      <c r="G1669" t="s">
        <v>19</v>
      </c>
      <c r="H1669" t="s">
        <v>5114</v>
      </c>
      <c r="I1669" t="s">
        <v>5115</v>
      </c>
      <c r="J1669" t="s">
        <v>5116</v>
      </c>
      <c r="K1669" t="s">
        <v>5117</v>
      </c>
      <c r="L1669" t="str">
        <f t="shared" si="37"/>
        <v>Yes</v>
      </c>
    </row>
    <row r="1670" spans="1:12" outlineLevel="2" x14ac:dyDescent="0.2">
      <c r="A1670" t="s">
        <v>38</v>
      </c>
      <c r="B1670" t="s">
        <v>120</v>
      </c>
      <c r="C1670" t="s">
        <v>5118</v>
      </c>
      <c r="D1670" t="s">
        <v>17</v>
      </c>
      <c r="E1670" t="s">
        <v>22</v>
      </c>
      <c r="F1670" t="s">
        <v>10323</v>
      </c>
      <c r="G1670" t="s">
        <v>19</v>
      </c>
      <c r="H1670" t="s">
        <v>5119</v>
      </c>
      <c r="I1670" t="s">
        <v>5120</v>
      </c>
      <c r="J1670" t="s">
        <v>5121</v>
      </c>
      <c r="K1670" t="s">
        <v>8</v>
      </c>
      <c r="L1670" t="str">
        <f t="shared" si="37"/>
        <v>Yes</v>
      </c>
    </row>
    <row r="1671" spans="1:12" outlineLevel="2" x14ac:dyDescent="0.2">
      <c r="A1671" t="s">
        <v>38</v>
      </c>
      <c r="B1671" t="s">
        <v>120</v>
      </c>
      <c r="C1671" t="s">
        <v>5122</v>
      </c>
      <c r="D1671" t="s">
        <v>17</v>
      </c>
      <c r="E1671" t="s">
        <v>22</v>
      </c>
      <c r="F1671" t="s">
        <v>10323</v>
      </c>
      <c r="G1671" t="s">
        <v>19</v>
      </c>
      <c r="H1671" t="s">
        <v>5055</v>
      </c>
      <c r="I1671" t="s">
        <v>5123</v>
      </c>
      <c r="J1671" t="s">
        <v>5124</v>
      </c>
      <c r="K1671" t="s">
        <v>8</v>
      </c>
      <c r="L1671" t="str">
        <f t="shared" si="37"/>
        <v>Yes</v>
      </c>
    </row>
    <row r="1672" spans="1:12" outlineLevel="2" x14ac:dyDescent="0.2">
      <c r="A1672" t="s">
        <v>38</v>
      </c>
      <c r="B1672" t="s">
        <v>120</v>
      </c>
      <c r="C1672" t="s">
        <v>5125</v>
      </c>
      <c r="D1672" t="s">
        <v>17</v>
      </c>
      <c r="E1672" t="s">
        <v>22</v>
      </c>
      <c r="F1672" t="s">
        <v>10323</v>
      </c>
      <c r="G1672" t="s">
        <v>19</v>
      </c>
      <c r="H1672" t="s">
        <v>5126</v>
      </c>
      <c r="I1672" t="s">
        <v>5127</v>
      </c>
      <c r="J1672" t="s">
        <v>5128</v>
      </c>
      <c r="K1672" t="s">
        <v>5129</v>
      </c>
      <c r="L1672" t="str">
        <f t="shared" si="37"/>
        <v>Yes</v>
      </c>
    </row>
    <row r="1673" spans="1:12" outlineLevel="2" x14ac:dyDescent="0.2">
      <c r="A1673" t="s">
        <v>38</v>
      </c>
      <c r="B1673" t="s">
        <v>120</v>
      </c>
      <c r="C1673" t="s">
        <v>5130</v>
      </c>
      <c r="D1673" t="s">
        <v>17</v>
      </c>
      <c r="E1673" t="s">
        <v>22</v>
      </c>
      <c r="F1673" t="s">
        <v>10323</v>
      </c>
      <c r="G1673" t="s">
        <v>19</v>
      </c>
      <c r="H1673" t="s">
        <v>5126</v>
      </c>
      <c r="I1673" t="s">
        <v>5131</v>
      </c>
      <c r="J1673" t="s">
        <v>5132</v>
      </c>
      <c r="K1673" t="s">
        <v>5133</v>
      </c>
      <c r="L1673" t="str">
        <f t="shared" si="37"/>
        <v>Yes</v>
      </c>
    </row>
    <row r="1674" spans="1:12" outlineLevel="2" x14ac:dyDescent="0.2">
      <c r="A1674" t="s">
        <v>38</v>
      </c>
      <c r="B1674" t="s">
        <v>120</v>
      </c>
      <c r="C1674" t="s">
        <v>5134</v>
      </c>
      <c r="D1674" t="s">
        <v>17</v>
      </c>
      <c r="E1674" t="s">
        <v>22</v>
      </c>
      <c r="F1674" t="s">
        <v>10323</v>
      </c>
      <c r="G1674" t="s">
        <v>19</v>
      </c>
      <c r="H1674" t="s">
        <v>5135</v>
      </c>
      <c r="I1674" t="s">
        <v>5136</v>
      </c>
      <c r="J1674" t="s">
        <v>5137</v>
      </c>
      <c r="K1674" t="s">
        <v>8</v>
      </c>
      <c r="L1674" t="str">
        <f t="shared" si="37"/>
        <v>Yes</v>
      </c>
    </row>
    <row r="1675" spans="1:12" outlineLevel="2" x14ac:dyDescent="0.2">
      <c r="A1675" t="s">
        <v>38</v>
      </c>
      <c r="B1675" t="s">
        <v>120</v>
      </c>
      <c r="C1675" t="s">
        <v>5138</v>
      </c>
      <c r="D1675" t="s">
        <v>17</v>
      </c>
      <c r="E1675" t="s">
        <v>22</v>
      </c>
      <c r="F1675" t="s">
        <v>10323</v>
      </c>
      <c r="G1675" t="s">
        <v>19</v>
      </c>
      <c r="H1675" t="s">
        <v>1717</v>
      </c>
      <c r="I1675" t="s">
        <v>5139</v>
      </c>
      <c r="J1675" t="s">
        <v>5140</v>
      </c>
      <c r="K1675" t="s">
        <v>8</v>
      </c>
      <c r="L1675" t="str">
        <f t="shared" si="37"/>
        <v>Yes</v>
      </c>
    </row>
    <row r="1676" spans="1:12" outlineLevel="2" x14ac:dyDescent="0.2">
      <c r="A1676" t="s">
        <v>38</v>
      </c>
      <c r="B1676" t="s">
        <v>120</v>
      </c>
      <c r="C1676" t="s">
        <v>6632</v>
      </c>
      <c r="D1676" t="s">
        <v>67</v>
      </c>
      <c r="E1676" t="s">
        <v>72</v>
      </c>
      <c r="F1676" t="s">
        <v>10326</v>
      </c>
      <c r="G1676" t="s">
        <v>244</v>
      </c>
      <c r="H1676" t="s">
        <v>8</v>
      </c>
      <c r="I1676" t="s">
        <v>8</v>
      </c>
      <c r="J1676" t="s">
        <v>8</v>
      </c>
      <c r="K1676" t="s">
        <v>8</v>
      </c>
      <c r="L1676" t="str">
        <f t="shared" si="37"/>
        <v>No</v>
      </c>
    </row>
    <row r="1677" spans="1:12" outlineLevel="2" x14ac:dyDescent="0.2">
      <c r="A1677" t="s">
        <v>38</v>
      </c>
      <c r="B1677" t="s">
        <v>120</v>
      </c>
      <c r="C1677" t="s">
        <v>6651</v>
      </c>
      <c r="D1677" t="s">
        <v>67</v>
      </c>
      <c r="E1677" t="s">
        <v>68</v>
      </c>
      <c r="F1677" t="s">
        <v>10323</v>
      </c>
      <c r="G1677" t="s">
        <v>333</v>
      </c>
      <c r="H1677" t="s">
        <v>2227</v>
      </c>
      <c r="I1677" t="s">
        <v>6652</v>
      </c>
      <c r="J1677" t="s">
        <v>6653</v>
      </c>
      <c r="K1677" t="s">
        <v>6654</v>
      </c>
      <c r="L1677" t="str">
        <f t="shared" si="37"/>
        <v>Yes</v>
      </c>
    </row>
    <row r="1678" spans="1:12" outlineLevel="2" x14ac:dyDescent="0.2">
      <c r="A1678" t="s">
        <v>38</v>
      </c>
      <c r="B1678" t="s">
        <v>120</v>
      </c>
      <c r="C1678" t="s">
        <v>6661</v>
      </c>
      <c r="D1678" t="s">
        <v>67</v>
      </c>
      <c r="E1678" t="s">
        <v>68</v>
      </c>
      <c r="F1678" t="s">
        <v>10322</v>
      </c>
      <c r="G1678" t="s">
        <v>333</v>
      </c>
      <c r="H1678" t="s">
        <v>334</v>
      </c>
      <c r="I1678" t="s">
        <v>6662</v>
      </c>
      <c r="J1678" t="s">
        <v>41</v>
      </c>
      <c r="K1678" t="s">
        <v>41</v>
      </c>
      <c r="L1678" t="str">
        <f t="shared" si="37"/>
        <v>Yes</v>
      </c>
    </row>
    <row r="1679" spans="1:12" outlineLevel="2" x14ac:dyDescent="0.2">
      <c r="A1679" t="s">
        <v>38</v>
      </c>
      <c r="B1679" t="s">
        <v>120</v>
      </c>
      <c r="C1679" t="s">
        <v>6663</v>
      </c>
      <c r="D1679" t="s">
        <v>67</v>
      </c>
      <c r="E1679" t="s">
        <v>72</v>
      </c>
      <c r="F1679" t="s">
        <v>10323</v>
      </c>
      <c r="G1679" t="s">
        <v>73</v>
      </c>
      <c r="H1679" t="s">
        <v>1818</v>
      </c>
      <c r="I1679" t="s">
        <v>1819</v>
      </c>
      <c r="J1679" t="s">
        <v>6664</v>
      </c>
      <c r="K1679" t="s">
        <v>6665</v>
      </c>
      <c r="L1679" t="str">
        <f t="shared" si="37"/>
        <v>Yes</v>
      </c>
    </row>
    <row r="1680" spans="1:12" outlineLevel="2" x14ac:dyDescent="0.2">
      <c r="A1680" t="s">
        <v>38</v>
      </c>
      <c r="B1680" t="s">
        <v>120</v>
      </c>
      <c r="C1680" t="s">
        <v>6673</v>
      </c>
      <c r="D1680" t="s">
        <v>67</v>
      </c>
      <c r="E1680" t="s">
        <v>68</v>
      </c>
      <c r="F1680" t="s">
        <v>10323</v>
      </c>
      <c r="G1680" t="s">
        <v>1362</v>
      </c>
      <c r="H1680" t="s">
        <v>1363</v>
      </c>
      <c r="I1680" t="s">
        <v>6674</v>
      </c>
      <c r="J1680" t="s">
        <v>6675</v>
      </c>
      <c r="K1680" t="s">
        <v>6676</v>
      </c>
      <c r="L1680" t="str">
        <f t="shared" si="37"/>
        <v>Yes</v>
      </c>
    </row>
    <row r="1681" spans="1:12" outlineLevel="2" x14ac:dyDescent="0.2">
      <c r="A1681" t="s">
        <v>38</v>
      </c>
      <c r="B1681" t="s">
        <v>120</v>
      </c>
      <c r="C1681" t="s">
        <v>6678</v>
      </c>
      <c r="D1681" t="s">
        <v>347</v>
      </c>
      <c r="E1681" t="s">
        <v>1373</v>
      </c>
      <c r="F1681" t="s">
        <v>10323</v>
      </c>
      <c r="G1681" t="s">
        <v>349</v>
      </c>
      <c r="H1681" t="s">
        <v>1387</v>
      </c>
      <c r="I1681" t="s">
        <v>6679</v>
      </c>
      <c r="J1681" t="s">
        <v>6680</v>
      </c>
      <c r="K1681" t="s">
        <v>6681</v>
      </c>
      <c r="L1681" t="str">
        <f t="shared" si="37"/>
        <v>Yes</v>
      </c>
    </row>
    <row r="1682" spans="1:12" outlineLevel="2" x14ac:dyDescent="0.2">
      <c r="A1682" t="s">
        <v>38</v>
      </c>
      <c r="B1682" t="s">
        <v>120</v>
      </c>
      <c r="C1682" t="s">
        <v>6682</v>
      </c>
      <c r="D1682" t="s">
        <v>347</v>
      </c>
      <c r="E1682" t="s">
        <v>1373</v>
      </c>
      <c r="F1682" t="s">
        <v>10323</v>
      </c>
      <c r="G1682" t="s">
        <v>349</v>
      </c>
      <c r="H1682" t="s">
        <v>1387</v>
      </c>
      <c r="I1682" t="s">
        <v>6683</v>
      </c>
      <c r="J1682" t="s">
        <v>6684</v>
      </c>
      <c r="K1682" t="s">
        <v>6685</v>
      </c>
      <c r="L1682" t="str">
        <f t="shared" si="37"/>
        <v>Yes</v>
      </c>
    </row>
    <row r="1683" spans="1:12" outlineLevel="2" x14ac:dyDescent="0.2">
      <c r="A1683" t="s">
        <v>38</v>
      </c>
      <c r="B1683" t="s">
        <v>120</v>
      </c>
      <c r="C1683" t="s">
        <v>6725</v>
      </c>
      <c r="D1683" t="s">
        <v>347</v>
      </c>
      <c r="E1683" t="s">
        <v>1373</v>
      </c>
      <c r="F1683" t="s">
        <v>10323</v>
      </c>
      <c r="G1683" t="s">
        <v>349</v>
      </c>
      <c r="H1683" t="s">
        <v>6716</v>
      </c>
      <c r="I1683" t="s">
        <v>6726</v>
      </c>
      <c r="J1683" t="s">
        <v>6727</v>
      </c>
      <c r="K1683" t="s">
        <v>6728</v>
      </c>
      <c r="L1683" t="str">
        <f t="shared" si="37"/>
        <v>Yes</v>
      </c>
    </row>
    <row r="1684" spans="1:12" outlineLevel="2" x14ac:dyDescent="0.2">
      <c r="A1684" t="s">
        <v>38</v>
      </c>
      <c r="B1684" t="s">
        <v>120</v>
      </c>
      <c r="C1684" t="s">
        <v>6729</v>
      </c>
      <c r="D1684" t="s">
        <v>347</v>
      </c>
      <c r="E1684" t="s">
        <v>1373</v>
      </c>
      <c r="F1684" t="s">
        <v>10323</v>
      </c>
      <c r="G1684" t="s">
        <v>2348</v>
      </c>
      <c r="H1684" t="s">
        <v>4593</v>
      </c>
      <c r="I1684" t="s">
        <v>8</v>
      </c>
      <c r="J1684" t="s">
        <v>8</v>
      </c>
      <c r="K1684" t="s">
        <v>6730</v>
      </c>
      <c r="L1684" t="str">
        <f t="shared" si="37"/>
        <v>No</v>
      </c>
    </row>
    <row r="1685" spans="1:12" outlineLevel="2" x14ac:dyDescent="0.2">
      <c r="A1685" t="s">
        <v>38</v>
      </c>
      <c r="B1685" t="s">
        <v>120</v>
      </c>
      <c r="C1685" t="s">
        <v>6763</v>
      </c>
      <c r="D1685" t="s">
        <v>67</v>
      </c>
      <c r="E1685" t="s">
        <v>72</v>
      </c>
      <c r="F1685" t="s">
        <v>10323</v>
      </c>
      <c r="G1685" t="s">
        <v>73</v>
      </c>
      <c r="H1685" t="s">
        <v>1818</v>
      </c>
      <c r="I1685" t="s">
        <v>6764</v>
      </c>
      <c r="J1685" t="s">
        <v>6765</v>
      </c>
      <c r="K1685" t="s">
        <v>6766</v>
      </c>
      <c r="L1685" t="str">
        <f t="shared" si="37"/>
        <v>Yes</v>
      </c>
    </row>
    <row r="1686" spans="1:12" outlineLevel="2" x14ac:dyDescent="0.2">
      <c r="A1686" t="s">
        <v>38</v>
      </c>
      <c r="B1686" t="s">
        <v>120</v>
      </c>
      <c r="C1686" t="s">
        <v>6767</v>
      </c>
      <c r="D1686" t="s">
        <v>67</v>
      </c>
      <c r="E1686" t="s">
        <v>72</v>
      </c>
      <c r="F1686" t="s">
        <v>10323</v>
      </c>
      <c r="G1686" t="s">
        <v>73</v>
      </c>
      <c r="H1686" t="s">
        <v>1818</v>
      </c>
      <c r="I1686" t="s">
        <v>6768</v>
      </c>
      <c r="J1686" t="s">
        <v>41</v>
      </c>
      <c r="K1686" t="s">
        <v>41</v>
      </c>
      <c r="L1686" t="str">
        <f t="shared" si="37"/>
        <v>Yes</v>
      </c>
    </row>
    <row r="1687" spans="1:12" outlineLevel="2" x14ac:dyDescent="0.2">
      <c r="A1687" t="s">
        <v>38</v>
      </c>
      <c r="B1687" t="s">
        <v>120</v>
      </c>
      <c r="C1687" t="s">
        <v>6783</v>
      </c>
      <c r="D1687" t="s">
        <v>67</v>
      </c>
      <c r="E1687" t="s">
        <v>68</v>
      </c>
      <c r="F1687" t="s">
        <v>10323</v>
      </c>
      <c r="G1687" t="s">
        <v>349</v>
      </c>
      <c r="H1687" t="s">
        <v>339</v>
      </c>
      <c r="I1687" t="s">
        <v>6784</v>
      </c>
      <c r="J1687" t="s">
        <v>6785</v>
      </c>
      <c r="K1687" t="s">
        <v>6786</v>
      </c>
      <c r="L1687" t="str">
        <f t="shared" ref="L1687:L1718" si="38">IF(B1687&lt;&gt;"",IF(COUNTBLANK(H1687:I1687)=0, IF(SUMPRODUCT(COUNTIF(H1687:I1687,KeywordsForIncomplete))&gt;0, "No", "Yes"),"No"),"")</f>
        <v>Yes</v>
      </c>
    </row>
    <row r="1688" spans="1:12" outlineLevel="2" x14ac:dyDescent="0.2">
      <c r="A1688" t="s">
        <v>38</v>
      </c>
      <c r="B1688" t="s">
        <v>120</v>
      </c>
      <c r="C1688" t="s">
        <v>6790</v>
      </c>
      <c r="D1688" t="s">
        <v>67</v>
      </c>
      <c r="E1688" t="s">
        <v>68</v>
      </c>
      <c r="F1688" t="s">
        <v>10323</v>
      </c>
      <c r="G1688" t="s">
        <v>1362</v>
      </c>
      <c r="H1688" t="s">
        <v>1363</v>
      </c>
      <c r="I1688" t="s">
        <v>6791</v>
      </c>
      <c r="J1688" t="s">
        <v>6792</v>
      </c>
      <c r="K1688" t="s">
        <v>6793</v>
      </c>
      <c r="L1688" t="str">
        <f t="shared" si="38"/>
        <v>Yes</v>
      </c>
    </row>
    <row r="1689" spans="1:12" outlineLevel="2" x14ac:dyDescent="0.2">
      <c r="A1689" t="s">
        <v>38</v>
      </c>
      <c r="B1689" t="s">
        <v>120</v>
      </c>
      <c r="C1689" t="s">
        <v>6798</v>
      </c>
      <c r="D1689" t="s">
        <v>347</v>
      </c>
      <c r="E1689" t="s">
        <v>1420</v>
      </c>
      <c r="F1689" t="s">
        <v>10323</v>
      </c>
      <c r="G1689" t="s">
        <v>349</v>
      </c>
      <c r="H1689" t="s">
        <v>1421</v>
      </c>
      <c r="I1689" t="s">
        <v>8</v>
      </c>
      <c r="J1689" t="s">
        <v>8</v>
      </c>
      <c r="K1689" t="s">
        <v>6799</v>
      </c>
      <c r="L1689" t="str">
        <f t="shared" si="38"/>
        <v>No</v>
      </c>
    </row>
    <row r="1690" spans="1:12" outlineLevel="2" x14ac:dyDescent="0.2">
      <c r="A1690" t="s">
        <v>38</v>
      </c>
      <c r="B1690" t="s">
        <v>120</v>
      </c>
      <c r="C1690" t="s">
        <v>6826</v>
      </c>
      <c r="D1690" t="s">
        <v>67</v>
      </c>
      <c r="E1690" t="s">
        <v>68</v>
      </c>
      <c r="F1690" t="s">
        <v>10323</v>
      </c>
      <c r="G1690" t="s">
        <v>246</v>
      </c>
      <c r="H1690" t="s">
        <v>6827</v>
      </c>
      <c r="I1690" t="s">
        <v>6828</v>
      </c>
      <c r="J1690" t="s">
        <v>6829</v>
      </c>
      <c r="K1690" t="s">
        <v>6830</v>
      </c>
      <c r="L1690" t="str">
        <f t="shared" si="38"/>
        <v>Yes</v>
      </c>
    </row>
    <row r="1691" spans="1:12" outlineLevel="2" x14ac:dyDescent="0.2">
      <c r="A1691" t="s">
        <v>38</v>
      </c>
      <c r="B1691" t="s">
        <v>120</v>
      </c>
      <c r="C1691" t="s">
        <v>6831</v>
      </c>
      <c r="D1691" t="s">
        <v>67</v>
      </c>
      <c r="E1691" t="s">
        <v>68</v>
      </c>
      <c r="F1691" t="s">
        <v>10323</v>
      </c>
      <c r="G1691" t="s">
        <v>246</v>
      </c>
      <c r="H1691" t="s">
        <v>6827</v>
      </c>
      <c r="I1691" t="s">
        <v>6832</v>
      </c>
      <c r="J1691" t="s">
        <v>6833</v>
      </c>
      <c r="K1691" t="s">
        <v>6834</v>
      </c>
      <c r="L1691" t="str">
        <f t="shared" si="38"/>
        <v>Yes</v>
      </c>
    </row>
    <row r="1692" spans="1:12" outlineLevel="2" x14ac:dyDescent="0.2">
      <c r="A1692" t="s">
        <v>38</v>
      </c>
      <c r="B1692" t="s">
        <v>120</v>
      </c>
      <c r="C1692" t="s">
        <v>6836</v>
      </c>
      <c r="D1692" t="s">
        <v>67</v>
      </c>
      <c r="E1692" t="s">
        <v>68</v>
      </c>
      <c r="F1692" t="s">
        <v>10323</v>
      </c>
      <c r="G1692" t="s">
        <v>277</v>
      </c>
      <c r="H1692" t="s">
        <v>1434</v>
      </c>
      <c r="I1692" t="s">
        <v>6837</v>
      </c>
      <c r="J1692" t="s">
        <v>41</v>
      </c>
      <c r="K1692" t="s">
        <v>41</v>
      </c>
      <c r="L1692" t="str">
        <f t="shared" si="38"/>
        <v>Yes</v>
      </c>
    </row>
    <row r="1693" spans="1:12" outlineLevel="2" x14ac:dyDescent="0.2">
      <c r="A1693" t="s">
        <v>38</v>
      </c>
      <c r="B1693" t="s">
        <v>120</v>
      </c>
      <c r="C1693" t="s">
        <v>6842</v>
      </c>
      <c r="D1693" t="s">
        <v>67</v>
      </c>
      <c r="E1693" t="s">
        <v>68</v>
      </c>
      <c r="F1693" t="s">
        <v>10323</v>
      </c>
      <c r="G1693" t="s">
        <v>277</v>
      </c>
      <c r="H1693" t="s">
        <v>334</v>
      </c>
      <c r="I1693" t="s">
        <v>6843</v>
      </c>
      <c r="J1693" t="s">
        <v>6844</v>
      </c>
      <c r="K1693" t="s">
        <v>6845</v>
      </c>
      <c r="L1693" t="str">
        <f t="shared" si="38"/>
        <v>Yes</v>
      </c>
    </row>
    <row r="1694" spans="1:12" outlineLevel="2" x14ac:dyDescent="0.2">
      <c r="A1694" t="s">
        <v>38</v>
      </c>
      <c r="B1694" t="s">
        <v>120</v>
      </c>
      <c r="C1694" t="s">
        <v>6846</v>
      </c>
      <c r="D1694" t="s">
        <v>67</v>
      </c>
      <c r="E1694" t="s">
        <v>68</v>
      </c>
      <c r="F1694" t="s">
        <v>10323</v>
      </c>
      <c r="G1694" t="s">
        <v>277</v>
      </c>
      <c r="H1694" t="s">
        <v>1434</v>
      </c>
      <c r="I1694" t="s">
        <v>6847</v>
      </c>
      <c r="J1694" t="s">
        <v>41</v>
      </c>
      <c r="K1694" t="s">
        <v>41</v>
      </c>
      <c r="L1694" t="str">
        <f t="shared" si="38"/>
        <v>Yes</v>
      </c>
    </row>
    <row r="1695" spans="1:12" outlineLevel="2" x14ac:dyDescent="0.2">
      <c r="A1695" t="s">
        <v>38</v>
      </c>
      <c r="B1695" t="s">
        <v>120</v>
      </c>
      <c r="C1695" t="s">
        <v>6862</v>
      </c>
      <c r="D1695" t="s">
        <v>347</v>
      </c>
      <c r="E1695" t="s">
        <v>348</v>
      </c>
      <c r="F1695" t="s">
        <v>10323</v>
      </c>
      <c r="G1695" t="s">
        <v>349</v>
      </c>
      <c r="H1695" t="s">
        <v>1479</v>
      </c>
      <c r="I1695" t="s">
        <v>6863</v>
      </c>
      <c r="J1695" t="s">
        <v>8</v>
      </c>
      <c r="K1695" s="1">
        <v>10188129140</v>
      </c>
      <c r="L1695" t="str">
        <f t="shared" si="38"/>
        <v>Yes</v>
      </c>
    </row>
    <row r="1696" spans="1:12" outlineLevel="2" x14ac:dyDescent="0.2">
      <c r="A1696" t="s">
        <v>38</v>
      </c>
      <c r="B1696" t="s">
        <v>120</v>
      </c>
      <c r="C1696" t="s">
        <v>6873</v>
      </c>
      <c r="D1696" t="s">
        <v>347</v>
      </c>
      <c r="E1696" t="s">
        <v>348</v>
      </c>
      <c r="F1696" t="s">
        <v>10323</v>
      </c>
      <c r="G1696" t="s">
        <v>2348</v>
      </c>
      <c r="H1696" t="s">
        <v>1473</v>
      </c>
      <c r="I1696" t="s">
        <v>6874</v>
      </c>
      <c r="J1696" t="s">
        <v>8</v>
      </c>
      <c r="K1696" t="s">
        <v>6875</v>
      </c>
      <c r="L1696" t="str">
        <f t="shared" si="38"/>
        <v>Yes</v>
      </c>
    </row>
    <row r="1697" spans="1:12" outlineLevel="2" x14ac:dyDescent="0.2">
      <c r="A1697" t="s">
        <v>38</v>
      </c>
      <c r="B1697" t="s">
        <v>120</v>
      </c>
      <c r="C1697" t="s">
        <v>6902</v>
      </c>
      <c r="D1697" t="s">
        <v>347</v>
      </c>
      <c r="E1697" t="s">
        <v>348</v>
      </c>
      <c r="F1697" t="s">
        <v>10323</v>
      </c>
      <c r="G1697" t="s">
        <v>2348</v>
      </c>
      <c r="H1697" t="s">
        <v>1473</v>
      </c>
      <c r="I1697">
        <v>7853444</v>
      </c>
      <c r="J1697" t="s">
        <v>8</v>
      </c>
      <c r="K1697" t="s">
        <v>6903</v>
      </c>
      <c r="L1697" t="str">
        <f t="shared" si="38"/>
        <v>Yes</v>
      </c>
    </row>
    <row r="1698" spans="1:12" outlineLevel="2" x14ac:dyDescent="0.2">
      <c r="A1698" t="s">
        <v>38</v>
      </c>
      <c r="B1698" t="s">
        <v>120</v>
      </c>
      <c r="C1698" t="s">
        <v>6909</v>
      </c>
      <c r="D1698" t="s">
        <v>347</v>
      </c>
      <c r="E1698" t="s">
        <v>348</v>
      </c>
      <c r="F1698" t="s">
        <v>10323</v>
      </c>
      <c r="G1698" t="s">
        <v>2348</v>
      </c>
      <c r="H1698" t="s">
        <v>1473</v>
      </c>
      <c r="I1698">
        <v>7877687</v>
      </c>
      <c r="J1698" t="s">
        <v>8</v>
      </c>
      <c r="K1698" t="s">
        <v>6910</v>
      </c>
      <c r="L1698" t="str">
        <f t="shared" si="38"/>
        <v>Yes</v>
      </c>
    </row>
    <row r="1699" spans="1:12" outlineLevel="2" x14ac:dyDescent="0.2">
      <c r="A1699" t="s">
        <v>38</v>
      </c>
      <c r="B1699" t="s">
        <v>120</v>
      </c>
      <c r="C1699" t="s">
        <v>6923</v>
      </c>
      <c r="D1699" t="s">
        <v>347</v>
      </c>
      <c r="E1699" t="s">
        <v>348</v>
      </c>
      <c r="F1699" t="s">
        <v>10323</v>
      </c>
      <c r="G1699" t="s">
        <v>349</v>
      </c>
      <c r="H1699" t="s">
        <v>6919</v>
      </c>
      <c r="I1699" t="s">
        <v>6924</v>
      </c>
      <c r="J1699" t="s">
        <v>8</v>
      </c>
      <c r="K1699" t="s">
        <v>6925</v>
      </c>
      <c r="L1699" t="str">
        <f t="shared" si="38"/>
        <v>Yes</v>
      </c>
    </row>
    <row r="1700" spans="1:12" outlineLevel="2" x14ac:dyDescent="0.2">
      <c r="A1700" t="s">
        <v>38</v>
      </c>
      <c r="B1700" t="s">
        <v>120</v>
      </c>
      <c r="C1700" t="s">
        <v>6933</v>
      </c>
      <c r="D1700" t="s">
        <v>67</v>
      </c>
      <c r="E1700" t="s">
        <v>1506</v>
      </c>
      <c r="F1700" t="s">
        <v>10325</v>
      </c>
      <c r="G1700" t="s">
        <v>32</v>
      </c>
      <c r="H1700" t="s">
        <v>8</v>
      </c>
      <c r="I1700" t="s">
        <v>8</v>
      </c>
      <c r="J1700" t="s">
        <v>8</v>
      </c>
      <c r="K1700" t="s">
        <v>8</v>
      </c>
      <c r="L1700" t="str">
        <f t="shared" si="38"/>
        <v>No</v>
      </c>
    </row>
    <row r="1701" spans="1:12" outlineLevel="2" x14ac:dyDescent="0.2">
      <c r="A1701" t="s">
        <v>38</v>
      </c>
      <c r="B1701" t="s">
        <v>120</v>
      </c>
      <c r="C1701" t="s">
        <v>6934</v>
      </c>
      <c r="D1701" t="s">
        <v>67</v>
      </c>
      <c r="E1701" t="s">
        <v>1506</v>
      </c>
      <c r="F1701" t="s">
        <v>10325</v>
      </c>
      <c r="G1701" t="s">
        <v>32</v>
      </c>
      <c r="H1701" t="s">
        <v>8</v>
      </c>
      <c r="I1701" t="s">
        <v>8</v>
      </c>
      <c r="J1701" t="s">
        <v>8</v>
      </c>
      <c r="K1701" t="s">
        <v>8</v>
      </c>
      <c r="L1701" t="str">
        <f t="shared" si="38"/>
        <v>No</v>
      </c>
    </row>
    <row r="1702" spans="1:12" outlineLevel="2" x14ac:dyDescent="0.2">
      <c r="A1702" t="s">
        <v>38</v>
      </c>
      <c r="B1702" t="s">
        <v>120</v>
      </c>
      <c r="C1702" t="s">
        <v>6940</v>
      </c>
      <c r="D1702" t="s">
        <v>1516</v>
      </c>
      <c r="E1702" t="s">
        <v>1516</v>
      </c>
      <c r="F1702" t="s">
        <v>10323</v>
      </c>
      <c r="G1702" t="s">
        <v>1517</v>
      </c>
      <c r="H1702" t="s">
        <v>8</v>
      </c>
      <c r="I1702" t="s">
        <v>8</v>
      </c>
      <c r="J1702" t="s">
        <v>8</v>
      </c>
      <c r="K1702" t="s">
        <v>8</v>
      </c>
      <c r="L1702" t="str">
        <f t="shared" si="38"/>
        <v>No</v>
      </c>
    </row>
    <row r="1703" spans="1:12" outlineLevel="2" x14ac:dyDescent="0.2">
      <c r="A1703" t="s">
        <v>38</v>
      </c>
      <c r="B1703" t="s">
        <v>120</v>
      </c>
      <c r="C1703" t="s">
        <v>6941</v>
      </c>
      <c r="D1703" t="s">
        <v>1516</v>
      </c>
      <c r="E1703" t="s">
        <v>1516</v>
      </c>
      <c r="F1703" t="s">
        <v>10323</v>
      </c>
      <c r="G1703" t="s">
        <v>1517</v>
      </c>
      <c r="H1703" t="s">
        <v>8</v>
      </c>
      <c r="I1703" t="s">
        <v>8</v>
      </c>
      <c r="J1703" t="s">
        <v>8</v>
      </c>
      <c r="K1703" t="s">
        <v>8</v>
      </c>
      <c r="L1703" t="str">
        <f t="shared" si="38"/>
        <v>No</v>
      </c>
    </row>
    <row r="1704" spans="1:12" outlineLevel="2" x14ac:dyDescent="0.2">
      <c r="A1704" t="s">
        <v>38</v>
      </c>
      <c r="B1704" t="s">
        <v>120</v>
      </c>
      <c r="C1704" t="s">
        <v>6962</v>
      </c>
      <c r="D1704" t="s">
        <v>67</v>
      </c>
      <c r="E1704" t="s">
        <v>290</v>
      </c>
      <c r="F1704" t="s">
        <v>10323</v>
      </c>
      <c r="G1704" t="s">
        <v>244</v>
      </c>
      <c r="H1704" t="s">
        <v>2362</v>
      </c>
      <c r="I1704" t="s">
        <v>6963</v>
      </c>
      <c r="J1704" t="s">
        <v>6964</v>
      </c>
      <c r="K1704" t="s">
        <v>6965</v>
      </c>
      <c r="L1704" t="str">
        <f t="shared" si="38"/>
        <v>Yes</v>
      </c>
    </row>
    <row r="1705" spans="1:12" outlineLevel="2" x14ac:dyDescent="0.2">
      <c r="A1705" t="s">
        <v>38</v>
      </c>
      <c r="B1705" t="s">
        <v>120</v>
      </c>
      <c r="C1705" t="s">
        <v>6966</v>
      </c>
      <c r="D1705" t="s">
        <v>67</v>
      </c>
      <c r="E1705" t="s">
        <v>290</v>
      </c>
      <c r="F1705" t="s">
        <v>10323</v>
      </c>
      <c r="G1705" t="s">
        <v>244</v>
      </c>
      <c r="H1705" t="s">
        <v>2362</v>
      </c>
      <c r="I1705" t="s">
        <v>6967</v>
      </c>
      <c r="J1705" t="s">
        <v>6968</v>
      </c>
      <c r="K1705" t="s">
        <v>6969</v>
      </c>
      <c r="L1705" t="str">
        <f t="shared" si="38"/>
        <v>Yes</v>
      </c>
    </row>
    <row r="1706" spans="1:12" outlineLevel="2" x14ac:dyDescent="0.2">
      <c r="A1706" t="s">
        <v>38</v>
      </c>
      <c r="B1706" t="s">
        <v>120</v>
      </c>
      <c r="C1706" t="s">
        <v>6970</v>
      </c>
      <c r="D1706" t="s">
        <v>67</v>
      </c>
      <c r="E1706" t="s">
        <v>290</v>
      </c>
      <c r="F1706" t="s">
        <v>10323</v>
      </c>
      <c r="G1706" t="s">
        <v>244</v>
      </c>
      <c r="H1706" t="s">
        <v>2387</v>
      </c>
      <c r="I1706" t="s">
        <v>6971</v>
      </c>
      <c r="J1706" t="s">
        <v>6972</v>
      </c>
      <c r="K1706" t="s">
        <v>6973</v>
      </c>
      <c r="L1706" t="str">
        <f t="shared" si="38"/>
        <v>Yes</v>
      </c>
    </row>
    <row r="1707" spans="1:12" outlineLevel="2" x14ac:dyDescent="0.2">
      <c r="A1707" t="s">
        <v>38</v>
      </c>
      <c r="B1707" t="s">
        <v>120</v>
      </c>
      <c r="C1707" t="s">
        <v>6990</v>
      </c>
      <c r="D1707" t="s">
        <v>67</v>
      </c>
      <c r="E1707" t="s">
        <v>290</v>
      </c>
      <c r="F1707" t="s">
        <v>10323</v>
      </c>
      <c r="G1707" t="s">
        <v>244</v>
      </c>
      <c r="H1707" t="s">
        <v>1546</v>
      </c>
      <c r="I1707" t="s">
        <v>6991</v>
      </c>
      <c r="J1707" t="s">
        <v>6992</v>
      </c>
      <c r="K1707" t="s">
        <v>6993</v>
      </c>
      <c r="L1707" t="str">
        <f t="shared" si="38"/>
        <v>Yes</v>
      </c>
    </row>
    <row r="1708" spans="1:12" outlineLevel="2" x14ac:dyDescent="0.2">
      <c r="A1708" t="s">
        <v>38</v>
      </c>
      <c r="B1708" t="s">
        <v>120</v>
      </c>
      <c r="C1708" t="s">
        <v>7006</v>
      </c>
      <c r="D1708" t="s">
        <v>67</v>
      </c>
      <c r="E1708" t="s">
        <v>68</v>
      </c>
      <c r="F1708" t="s">
        <v>10323</v>
      </c>
      <c r="G1708" t="s">
        <v>277</v>
      </c>
      <c r="H1708" t="s">
        <v>8</v>
      </c>
      <c r="I1708" t="s">
        <v>8</v>
      </c>
      <c r="J1708" t="s">
        <v>8</v>
      </c>
      <c r="K1708" t="s">
        <v>8</v>
      </c>
      <c r="L1708" t="str">
        <f t="shared" si="38"/>
        <v>No</v>
      </c>
    </row>
    <row r="1709" spans="1:12" outlineLevel="2" x14ac:dyDescent="0.2">
      <c r="A1709" t="s">
        <v>38</v>
      </c>
      <c r="B1709" t="s">
        <v>120</v>
      </c>
      <c r="C1709" t="s">
        <v>7011</v>
      </c>
      <c r="D1709" t="s">
        <v>67</v>
      </c>
      <c r="E1709" t="s">
        <v>290</v>
      </c>
      <c r="F1709" t="s">
        <v>10323</v>
      </c>
      <c r="G1709" t="s">
        <v>244</v>
      </c>
      <c r="H1709" t="s">
        <v>1546</v>
      </c>
      <c r="I1709" t="s">
        <v>7012</v>
      </c>
      <c r="J1709" t="s">
        <v>7013</v>
      </c>
      <c r="K1709" t="s">
        <v>7014</v>
      </c>
      <c r="L1709" t="str">
        <f t="shared" si="38"/>
        <v>Yes</v>
      </c>
    </row>
    <row r="1710" spans="1:12" outlineLevel="2" x14ac:dyDescent="0.2">
      <c r="A1710" t="s">
        <v>38</v>
      </c>
      <c r="B1710" t="s">
        <v>120</v>
      </c>
      <c r="C1710" t="s">
        <v>7015</v>
      </c>
      <c r="D1710" t="s">
        <v>67</v>
      </c>
      <c r="E1710" t="s">
        <v>290</v>
      </c>
      <c r="F1710" t="s">
        <v>10323</v>
      </c>
      <c r="G1710" t="s">
        <v>244</v>
      </c>
      <c r="H1710" t="s">
        <v>1546</v>
      </c>
      <c r="I1710" t="s">
        <v>7016</v>
      </c>
      <c r="J1710" t="s">
        <v>7017</v>
      </c>
      <c r="K1710" t="s">
        <v>7018</v>
      </c>
      <c r="L1710" t="str">
        <f t="shared" si="38"/>
        <v>Yes</v>
      </c>
    </row>
    <row r="1711" spans="1:12" outlineLevel="2" x14ac:dyDescent="0.2">
      <c r="A1711" t="s">
        <v>38</v>
      </c>
      <c r="B1711" t="s">
        <v>120</v>
      </c>
      <c r="C1711" t="s">
        <v>7033</v>
      </c>
      <c r="D1711" t="s">
        <v>67</v>
      </c>
      <c r="E1711" t="s">
        <v>290</v>
      </c>
      <c r="F1711" t="s">
        <v>10323</v>
      </c>
      <c r="G1711" t="s">
        <v>244</v>
      </c>
      <c r="H1711" t="s">
        <v>7029</v>
      </c>
      <c r="I1711" t="s">
        <v>7034</v>
      </c>
      <c r="J1711" t="s">
        <v>7035</v>
      </c>
      <c r="K1711" t="s">
        <v>7036</v>
      </c>
      <c r="L1711" t="str">
        <f t="shared" si="38"/>
        <v>Yes</v>
      </c>
    </row>
    <row r="1712" spans="1:12" outlineLevel="2" x14ac:dyDescent="0.2">
      <c r="A1712" t="s">
        <v>38</v>
      </c>
      <c r="B1712" t="s">
        <v>120</v>
      </c>
      <c r="C1712" t="s">
        <v>7099</v>
      </c>
      <c r="D1712" t="s">
        <v>67</v>
      </c>
      <c r="E1712" t="s">
        <v>290</v>
      </c>
      <c r="F1712" t="s">
        <v>10323</v>
      </c>
      <c r="G1712" t="s">
        <v>246</v>
      </c>
      <c r="H1712" t="s">
        <v>2387</v>
      </c>
      <c r="I1712" t="s">
        <v>7100</v>
      </c>
      <c r="J1712" t="s">
        <v>7101</v>
      </c>
      <c r="K1712" t="s">
        <v>7102</v>
      </c>
      <c r="L1712" t="str">
        <f t="shared" si="38"/>
        <v>Yes</v>
      </c>
    </row>
    <row r="1713" spans="1:12" outlineLevel="2" x14ac:dyDescent="0.2">
      <c r="A1713" t="s">
        <v>38</v>
      </c>
      <c r="B1713" t="s">
        <v>120</v>
      </c>
      <c r="C1713" t="s">
        <v>7116</v>
      </c>
      <c r="D1713" t="s">
        <v>67</v>
      </c>
      <c r="E1713" t="s">
        <v>290</v>
      </c>
      <c r="F1713" t="s">
        <v>10326</v>
      </c>
      <c r="G1713" t="s">
        <v>244</v>
      </c>
      <c r="H1713" t="s">
        <v>8</v>
      </c>
      <c r="I1713" t="s">
        <v>8</v>
      </c>
      <c r="J1713" t="s">
        <v>8</v>
      </c>
      <c r="K1713" t="s">
        <v>8</v>
      </c>
      <c r="L1713" t="str">
        <f t="shared" si="38"/>
        <v>No</v>
      </c>
    </row>
    <row r="1714" spans="1:12" outlineLevel="2" x14ac:dyDescent="0.2">
      <c r="A1714" t="s">
        <v>38</v>
      </c>
      <c r="B1714" t="s">
        <v>120</v>
      </c>
      <c r="C1714" t="s">
        <v>7185</v>
      </c>
      <c r="D1714" t="s">
        <v>67</v>
      </c>
      <c r="E1714" t="s">
        <v>290</v>
      </c>
      <c r="F1714" t="s">
        <v>10323</v>
      </c>
      <c r="G1714" t="s">
        <v>244</v>
      </c>
      <c r="H1714" t="s">
        <v>2433</v>
      </c>
      <c r="I1714" t="s">
        <v>7186</v>
      </c>
      <c r="J1714" t="s">
        <v>7187</v>
      </c>
      <c r="K1714" t="s">
        <v>7188</v>
      </c>
      <c r="L1714" t="str">
        <f t="shared" si="38"/>
        <v>Yes</v>
      </c>
    </row>
    <row r="1715" spans="1:12" outlineLevel="2" x14ac:dyDescent="0.2">
      <c r="A1715" t="s">
        <v>38</v>
      </c>
      <c r="B1715" t="s">
        <v>120</v>
      </c>
      <c r="C1715" t="s">
        <v>7189</v>
      </c>
      <c r="D1715" t="s">
        <v>67</v>
      </c>
      <c r="E1715" t="s">
        <v>290</v>
      </c>
      <c r="F1715" t="s">
        <v>10323</v>
      </c>
      <c r="G1715" t="s">
        <v>244</v>
      </c>
      <c r="H1715" t="s">
        <v>2433</v>
      </c>
      <c r="I1715" t="s">
        <v>7190</v>
      </c>
      <c r="J1715" t="s">
        <v>7191</v>
      </c>
      <c r="K1715" t="s">
        <v>7192</v>
      </c>
      <c r="L1715" t="str">
        <f t="shared" si="38"/>
        <v>Yes</v>
      </c>
    </row>
    <row r="1716" spans="1:12" outlineLevel="2" x14ac:dyDescent="0.2">
      <c r="A1716" t="s">
        <v>38</v>
      </c>
      <c r="B1716" t="s">
        <v>120</v>
      </c>
      <c r="C1716" t="s">
        <v>7206</v>
      </c>
      <c r="D1716" t="s">
        <v>67</v>
      </c>
      <c r="E1716" t="s">
        <v>290</v>
      </c>
      <c r="F1716" t="s">
        <v>10323</v>
      </c>
      <c r="G1716" t="s">
        <v>246</v>
      </c>
      <c r="H1716" t="s">
        <v>7207</v>
      </c>
      <c r="I1716" t="s">
        <v>7208</v>
      </c>
      <c r="J1716" t="s">
        <v>7209</v>
      </c>
      <c r="K1716" t="s">
        <v>7210</v>
      </c>
      <c r="L1716" t="str">
        <f t="shared" si="38"/>
        <v>Yes</v>
      </c>
    </row>
    <row r="1717" spans="1:12" outlineLevel="2" x14ac:dyDescent="0.2">
      <c r="A1717" t="s">
        <v>38</v>
      </c>
      <c r="B1717" t="s">
        <v>120</v>
      </c>
      <c r="C1717" t="s">
        <v>7211</v>
      </c>
      <c r="D1717" t="s">
        <v>67</v>
      </c>
      <c r="E1717" t="s">
        <v>290</v>
      </c>
      <c r="F1717" t="s">
        <v>10323</v>
      </c>
      <c r="G1717" t="s">
        <v>246</v>
      </c>
      <c r="H1717" t="s">
        <v>7207</v>
      </c>
      <c r="I1717" t="s">
        <v>7212</v>
      </c>
      <c r="J1717" t="s">
        <v>7213</v>
      </c>
      <c r="K1717" t="s">
        <v>7214</v>
      </c>
      <c r="L1717" t="str">
        <f t="shared" si="38"/>
        <v>Yes</v>
      </c>
    </row>
    <row r="1718" spans="1:12" outlineLevel="2" x14ac:dyDescent="0.2">
      <c r="A1718" t="s">
        <v>38</v>
      </c>
      <c r="B1718" t="s">
        <v>120</v>
      </c>
      <c r="C1718" t="s">
        <v>7215</v>
      </c>
      <c r="D1718" t="s">
        <v>67</v>
      </c>
      <c r="E1718" t="s">
        <v>290</v>
      </c>
      <c r="F1718" t="s">
        <v>10323</v>
      </c>
      <c r="G1718" t="s">
        <v>246</v>
      </c>
      <c r="H1718" t="s">
        <v>7207</v>
      </c>
      <c r="I1718" t="s">
        <v>7216</v>
      </c>
      <c r="J1718" t="s">
        <v>7217</v>
      </c>
      <c r="K1718" t="s">
        <v>7218</v>
      </c>
      <c r="L1718" t="str">
        <f t="shared" si="38"/>
        <v>Yes</v>
      </c>
    </row>
    <row r="1719" spans="1:12" outlineLevel="2" x14ac:dyDescent="0.2">
      <c r="A1719" t="s">
        <v>38</v>
      </c>
      <c r="B1719" t="s">
        <v>120</v>
      </c>
      <c r="C1719" t="s">
        <v>7219</v>
      </c>
      <c r="D1719" t="s">
        <v>67</v>
      </c>
      <c r="E1719" t="s">
        <v>290</v>
      </c>
      <c r="F1719" t="s">
        <v>10323</v>
      </c>
      <c r="G1719" t="s">
        <v>246</v>
      </c>
      <c r="H1719" t="s">
        <v>7207</v>
      </c>
      <c r="I1719" t="s">
        <v>7220</v>
      </c>
      <c r="J1719" t="s">
        <v>7221</v>
      </c>
      <c r="K1719" t="s">
        <v>7222</v>
      </c>
      <c r="L1719" t="str">
        <f t="shared" ref="L1719:L1738" si="39">IF(B1719&lt;&gt;"",IF(COUNTBLANK(H1719:I1719)=0, IF(SUMPRODUCT(COUNTIF(H1719:I1719,KeywordsForIncomplete))&gt;0, "No", "Yes"),"No"),"")</f>
        <v>Yes</v>
      </c>
    </row>
    <row r="1720" spans="1:12" outlineLevel="2" x14ac:dyDescent="0.2">
      <c r="A1720" t="s">
        <v>38</v>
      </c>
      <c r="B1720" t="s">
        <v>120</v>
      </c>
      <c r="C1720" t="s">
        <v>7235</v>
      </c>
      <c r="D1720" t="s">
        <v>67</v>
      </c>
      <c r="E1720" t="s">
        <v>68</v>
      </c>
      <c r="F1720" t="s">
        <v>10323</v>
      </c>
      <c r="G1720" t="s">
        <v>244</v>
      </c>
      <c r="H1720" t="s">
        <v>278</v>
      </c>
      <c r="I1720" t="s">
        <v>7236</v>
      </c>
      <c r="J1720" t="s">
        <v>7237</v>
      </c>
      <c r="K1720" t="s">
        <v>7238</v>
      </c>
      <c r="L1720" t="str">
        <f t="shared" si="39"/>
        <v>Yes</v>
      </c>
    </row>
    <row r="1721" spans="1:12" outlineLevel="2" x14ac:dyDescent="0.2">
      <c r="A1721" t="s">
        <v>38</v>
      </c>
      <c r="B1721" t="s">
        <v>120</v>
      </c>
      <c r="C1721" t="s">
        <v>7239</v>
      </c>
      <c r="D1721" t="s">
        <v>67</v>
      </c>
      <c r="E1721" t="s">
        <v>68</v>
      </c>
      <c r="F1721" t="s">
        <v>10323</v>
      </c>
      <c r="G1721" t="s">
        <v>244</v>
      </c>
      <c r="H1721" t="s">
        <v>278</v>
      </c>
      <c r="I1721" t="s">
        <v>7240</v>
      </c>
      <c r="J1721" t="s">
        <v>7241</v>
      </c>
      <c r="K1721" t="s">
        <v>7242</v>
      </c>
      <c r="L1721" t="str">
        <f t="shared" si="39"/>
        <v>Yes</v>
      </c>
    </row>
    <row r="1722" spans="1:12" outlineLevel="2" x14ac:dyDescent="0.2">
      <c r="A1722" t="s">
        <v>38</v>
      </c>
      <c r="B1722" t="s">
        <v>120</v>
      </c>
      <c r="C1722" t="s">
        <v>7243</v>
      </c>
      <c r="D1722" t="s">
        <v>67</v>
      </c>
      <c r="E1722" t="s">
        <v>68</v>
      </c>
      <c r="F1722" t="s">
        <v>10323</v>
      </c>
      <c r="G1722" t="s">
        <v>244</v>
      </c>
      <c r="H1722" t="s">
        <v>278</v>
      </c>
      <c r="I1722" t="s">
        <v>7244</v>
      </c>
      <c r="J1722" t="s">
        <v>7245</v>
      </c>
      <c r="K1722" t="s">
        <v>7246</v>
      </c>
      <c r="L1722" t="str">
        <f t="shared" si="39"/>
        <v>Yes</v>
      </c>
    </row>
    <row r="1723" spans="1:12" outlineLevel="2" x14ac:dyDescent="0.2">
      <c r="A1723" t="s">
        <v>38</v>
      </c>
      <c r="B1723" t="s">
        <v>120</v>
      </c>
      <c r="C1723" t="s">
        <v>7247</v>
      </c>
      <c r="D1723" t="s">
        <v>67</v>
      </c>
      <c r="E1723" t="s">
        <v>68</v>
      </c>
      <c r="F1723" t="s">
        <v>10323</v>
      </c>
      <c r="G1723" t="s">
        <v>244</v>
      </c>
      <c r="H1723" t="s">
        <v>278</v>
      </c>
      <c r="I1723" t="s">
        <v>7248</v>
      </c>
      <c r="J1723" t="s">
        <v>7249</v>
      </c>
      <c r="K1723" t="s">
        <v>7250</v>
      </c>
      <c r="L1723" t="str">
        <f t="shared" si="39"/>
        <v>Yes</v>
      </c>
    </row>
    <row r="1724" spans="1:12" outlineLevel="2" x14ac:dyDescent="0.2">
      <c r="A1724" t="s">
        <v>38</v>
      </c>
      <c r="B1724" t="s">
        <v>120</v>
      </c>
      <c r="C1724" t="s">
        <v>7251</v>
      </c>
      <c r="D1724" t="s">
        <v>67</v>
      </c>
      <c r="E1724" t="s">
        <v>68</v>
      </c>
      <c r="F1724" t="s">
        <v>10323</v>
      </c>
      <c r="G1724" t="s">
        <v>244</v>
      </c>
      <c r="H1724" t="s">
        <v>334</v>
      </c>
      <c r="I1724" t="s">
        <v>7252</v>
      </c>
      <c r="J1724" t="s">
        <v>7253</v>
      </c>
      <c r="K1724" t="s">
        <v>7254</v>
      </c>
      <c r="L1724" t="str">
        <f t="shared" si="39"/>
        <v>Yes</v>
      </c>
    </row>
    <row r="1725" spans="1:12" outlineLevel="2" x14ac:dyDescent="0.2">
      <c r="A1725" t="s">
        <v>38</v>
      </c>
      <c r="B1725" t="s">
        <v>120</v>
      </c>
      <c r="C1725" t="s">
        <v>7263</v>
      </c>
      <c r="D1725" t="s">
        <v>67</v>
      </c>
      <c r="E1725" t="s">
        <v>68</v>
      </c>
      <c r="F1725" t="s">
        <v>10323</v>
      </c>
      <c r="G1725" t="s">
        <v>244</v>
      </c>
      <c r="H1725" t="s">
        <v>7264</v>
      </c>
      <c r="I1725" t="s">
        <v>7265</v>
      </c>
      <c r="J1725" t="s">
        <v>7266</v>
      </c>
      <c r="K1725" t="s">
        <v>7267</v>
      </c>
      <c r="L1725" t="str">
        <f t="shared" si="39"/>
        <v>Yes</v>
      </c>
    </row>
    <row r="1726" spans="1:12" outlineLevel="2" x14ac:dyDescent="0.2">
      <c r="A1726" t="s">
        <v>38</v>
      </c>
      <c r="B1726" t="s">
        <v>120</v>
      </c>
      <c r="C1726" t="s">
        <v>7287</v>
      </c>
      <c r="D1726" t="s">
        <v>67</v>
      </c>
      <c r="E1726" t="s">
        <v>72</v>
      </c>
      <c r="F1726" t="s">
        <v>10323</v>
      </c>
      <c r="G1726" t="s">
        <v>73</v>
      </c>
      <c r="H1726" t="s">
        <v>7288</v>
      </c>
      <c r="I1726" t="s">
        <v>7289</v>
      </c>
      <c r="J1726" t="s">
        <v>41</v>
      </c>
      <c r="K1726" t="s">
        <v>41</v>
      </c>
      <c r="L1726" t="str">
        <f t="shared" si="39"/>
        <v>Yes</v>
      </c>
    </row>
    <row r="1727" spans="1:12" outlineLevel="2" x14ac:dyDescent="0.2">
      <c r="A1727" t="s">
        <v>38</v>
      </c>
      <c r="B1727" t="s">
        <v>120</v>
      </c>
      <c r="C1727" t="s">
        <v>7290</v>
      </c>
      <c r="D1727" t="s">
        <v>67</v>
      </c>
      <c r="E1727" t="s">
        <v>72</v>
      </c>
      <c r="F1727" t="s">
        <v>10323</v>
      </c>
      <c r="G1727" t="s">
        <v>73</v>
      </c>
      <c r="H1727" t="s">
        <v>7288</v>
      </c>
      <c r="I1727" t="s">
        <v>7291</v>
      </c>
      <c r="J1727" t="s">
        <v>41</v>
      </c>
      <c r="K1727" t="s">
        <v>41</v>
      </c>
      <c r="L1727" t="str">
        <f t="shared" si="39"/>
        <v>Yes</v>
      </c>
    </row>
    <row r="1728" spans="1:12" outlineLevel="2" x14ac:dyDescent="0.2">
      <c r="A1728" t="s">
        <v>38</v>
      </c>
      <c r="B1728" t="s">
        <v>120</v>
      </c>
      <c r="C1728" t="s">
        <v>7304</v>
      </c>
      <c r="D1728" t="s">
        <v>67</v>
      </c>
      <c r="E1728" t="s">
        <v>68</v>
      </c>
      <c r="F1728" t="s">
        <v>10323</v>
      </c>
      <c r="G1728" t="s">
        <v>333</v>
      </c>
      <c r="H1728" t="s">
        <v>334</v>
      </c>
      <c r="I1728" t="s">
        <v>7305</v>
      </c>
      <c r="J1728" t="s">
        <v>7306</v>
      </c>
      <c r="K1728" t="s">
        <v>7307</v>
      </c>
      <c r="L1728" t="str">
        <f t="shared" si="39"/>
        <v>Yes</v>
      </c>
    </row>
    <row r="1729" spans="1:12" outlineLevel="2" x14ac:dyDescent="0.2">
      <c r="A1729" t="s">
        <v>38</v>
      </c>
      <c r="B1729" t="s">
        <v>120</v>
      </c>
      <c r="C1729" t="s">
        <v>7677</v>
      </c>
      <c r="D1729" t="s">
        <v>17</v>
      </c>
      <c r="E1729" t="s">
        <v>1373</v>
      </c>
      <c r="F1729" t="s">
        <v>10323</v>
      </c>
      <c r="G1729" t="s">
        <v>349</v>
      </c>
      <c r="H1729" t="s">
        <v>6716</v>
      </c>
      <c r="I1729" t="s">
        <v>7678</v>
      </c>
      <c r="J1729" t="s">
        <v>7679</v>
      </c>
      <c r="K1729" t="s">
        <v>7680</v>
      </c>
      <c r="L1729" t="str">
        <f t="shared" si="39"/>
        <v>Yes</v>
      </c>
    </row>
    <row r="1730" spans="1:12" outlineLevel="2" x14ac:dyDescent="0.2">
      <c r="A1730" t="s">
        <v>38</v>
      </c>
      <c r="B1730" t="s">
        <v>120</v>
      </c>
      <c r="C1730" t="s">
        <v>8516</v>
      </c>
      <c r="D1730" t="s">
        <v>17</v>
      </c>
      <c r="E1730" t="s">
        <v>22</v>
      </c>
      <c r="F1730" t="s">
        <v>10323</v>
      </c>
      <c r="G1730" t="s">
        <v>19</v>
      </c>
      <c r="H1730" t="s">
        <v>4945</v>
      </c>
      <c r="I1730" t="s">
        <v>8517</v>
      </c>
      <c r="J1730" t="s">
        <v>8518</v>
      </c>
      <c r="K1730" t="s">
        <v>8</v>
      </c>
      <c r="L1730" t="str">
        <f t="shared" si="39"/>
        <v>Yes</v>
      </c>
    </row>
    <row r="1731" spans="1:12" outlineLevel="2" x14ac:dyDescent="0.2">
      <c r="A1731" t="s">
        <v>38</v>
      </c>
      <c r="B1731" t="s">
        <v>120</v>
      </c>
      <c r="C1731" t="s">
        <v>9063</v>
      </c>
      <c r="D1731" t="s">
        <v>17</v>
      </c>
      <c r="E1731" t="s">
        <v>22</v>
      </c>
      <c r="F1731" t="s">
        <v>10325</v>
      </c>
      <c r="G1731" t="s">
        <v>9064</v>
      </c>
      <c r="H1731" t="s">
        <v>8</v>
      </c>
      <c r="I1731" t="s">
        <v>8</v>
      </c>
      <c r="J1731" t="s">
        <v>8</v>
      </c>
      <c r="K1731" t="s">
        <v>8</v>
      </c>
      <c r="L1731" t="str">
        <f t="shared" si="39"/>
        <v>No</v>
      </c>
    </row>
    <row r="1732" spans="1:12" outlineLevel="2" x14ac:dyDescent="0.2">
      <c r="A1732" t="s">
        <v>38</v>
      </c>
      <c r="B1732" t="s">
        <v>120</v>
      </c>
      <c r="C1732" t="s">
        <v>9764</v>
      </c>
      <c r="D1732" t="s">
        <v>67</v>
      </c>
      <c r="E1732" t="s">
        <v>72</v>
      </c>
      <c r="F1732" t="s">
        <v>10323</v>
      </c>
      <c r="G1732" t="s">
        <v>246</v>
      </c>
      <c r="H1732" t="s">
        <v>1644</v>
      </c>
      <c r="I1732" t="s">
        <v>8</v>
      </c>
      <c r="J1732" t="s">
        <v>8</v>
      </c>
      <c r="K1732" t="s">
        <v>9765</v>
      </c>
      <c r="L1732" t="str">
        <f t="shared" si="39"/>
        <v>No</v>
      </c>
    </row>
    <row r="1733" spans="1:12" outlineLevel="2" x14ac:dyDescent="0.2">
      <c r="A1733" t="s">
        <v>38</v>
      </c>
      <c r="B1733" t="s">
        <v>120</v>
      </c>
      <c r="C1733" t="s">
        <v>9811</v>
      </c>
      <c r="D1733" t="s">
        <v>17</v>
      </c>
      <c r="E1733" t="s">
        <v>22</v>
      </c>
      <c r="F1733" t="s">
        <v>10323</v>
      </c>
      <c r="G1733" t="s">
        <v>19</v>
      </c>
      <c r="H1733" t="s">
        <v>8</v>
      </c>
      <c r="I1733" t="s">
        <v>8</v>
      </c>
      <c r="J1733" t="s">
        <v>8</v>
      </c>
      <c r="K1733" t="s">
        <v>8</v>
      </c>
      <c r="L1733" t="str">
        <f t="shared" si="39"/>
        <v>No</v>
      </c>
    </row>
    <row r="1734" spans="1:12" outlineLevel="2" x14ac:dyDescent="0.2">
      <c r="A1734" t="s">
        <v>38</v>
      </c>
      <c r="B1734" t="s">
        <v>120</v>
      </c>
      <c r="C1734" t="s">
        <v>9972</v>
      </c>
      <c r="D1734" t="s">
        <v>67</v>
      </c>
      <c r="E1734" t="s">
        <v>68</v>
      </c>
      <c r="F1734" t="s">
        <v>10323</v>
      </c>
      <c r="G1734" t="s">
        <v>6668</v>
      </c>
      <c r="H1734" t="s">
        <v>9973</v>
      </c>
      <c r="I1734" t="s">
        <v>9974</v>
      </c>
      <c r="J1734" t="s">
        <v>9975</v>
      </c>
      <c r="K1734" t="s">
        <v>9976</v>
      </c>
      <c r="L1734" t="str">
        <f t="shared" si="39"/>
        <v>Yes</v>
      </c>
    </row>
    <row r="1735" spans="1:12" outlineLevel="2" x14ac:dyDescent="0.2">
      <c r="A1735" t="s">
        <v>38</v>
      </c>
      <c r="B1735" t="s">
        <v>120</v>
      </c>
      <c r="C1735" t="s">
        <v>9977</v>
      </c>
      <c r="D1735" t="s">
        <v>67</v>
      </c>
      <c r="E1735" t="s">
        <v>68</v>
      </c>
      <c r="F1735" t="s">
        <v>10323</v>
      </c>
      <c r="G1735" t="s">
        <v>6668</v>
      </c>
      <c r="H1735" t="s">
        <v>9973</v>
      </c>
      <c r="I1735" t="s">
        <v>9978</v>
      </c>
      <c r="J1735" t="s">
        <v>9979</v>
      </c>
      <c r="K1735" t="s">
        <v>9980</v>
      </c>
      <c r="L1735" t="str">
        <f t="shared" si="39"/>
        <v>Yes</v>
      </c>
    </row>
    <row r="1736" spans="1:12" outlineLevel="2" x14ac:dyDescent="0.2">
      <c r="A1736" t="s">
        <v>38</v>
      </c>
      <c r="B1736" t="s">
        <v>120</v>
      </c>
      <c r="C1736" t="s">
        <v>9981</v>
      </c>
      <c r="D1736" t="s">
        <v>67</v>
      </c>
      <c r="E1736" t="s">
        <v>68</v>
      </c>
      <c r="F1736" t="s">
        <v>10323</v>
      </c>
      <c r="G1736" t="s">
        <v>6668</v>
      </c>
      <c r="H1736" t="s">
        <v>334</v>
      </c>
      <c r="I1736" t="s">
        <v>9982</v>
      </c>
      <c r="J1736" t="s">
        <v>9983</v>
      </c>
      <c r="K1736" t="s">
        <v>9984</v>
      </c>
      <c r="L1736" t="str">
        <f t="shared" si="39"/>
        <v>Yes</v>
      </c>
    </row>
    <row r="1737" spans="1:12" outlineLevel="2" x14ac:dyDescent="0.2">
      <c r="A1737" t="s">
        <v>38</v>
      </c>
      <c r="B1737" t="s">
        <v>120</v>
      </c>
      <c r="C1737" t="s">
        <v>9989</v>
      </c>
      <c r="D1737" t="s">
        <v>67</v>
      </c>
      <c r="E1737" t="s">
        <v>68</v>
      </c>
      <c r="F1737" t="s">
        <v>10323</v>
      </c>
      <c r="G1737" t="s">
        <v>6668</v>
      </c>
      <c r="H1737" t="s">
        <v>9990</v>
      </c>
      <c r="I1737" t="s">
        <v>9991</v>
      </c>
      <c r="J1737" t="s">
        <v>9992</v>
      </c>
      <c r="K1737" t="s">
        <v>9993</v>
      </c>
      <c r="L1737" t="str">
        <f t="shared" si="39"/>
        <v>Yes</v>
      </c>
    </row>
    <row r="1738" spans="1:12" outlineLevel="2" x14ac:dyDescent="0.2">
      <c r="A1738" t="s">
        <v>38</v>
      </c>
      <c r="B1738" t="s">
        <v>120</v>
      </c>
      <c r="C1738" t="s">
        <v>9994</v>
      </c>
      <c r="D1738" t="s">
        <v>67</v>
      </c>
      <c r="E1738" t="s">
        <v>68</v>
      </c>
      <c r="F1738" t="s">
        <v>10323</v>
      </c>
      <c r="G1738" t="s">
        <v>6668</v>
      </c>
      <c r="H1738" t="s">
        <v>9990</v>
      </c>
      <c r="I1738" t="s">
        <v>9995</v>
      </c>
      <c r="J1738" t="s">
        <v>9996</v>
      </c>
      <c r="K1738" t="s">
        <v>9997</v>
      </c>
      <c r="L1738" t="str">
        <f t="shared" si="39"/>
        <v>Yes</v>
      </c>
    </row>
    <row r="1739" spans="1:12" hidden="1" outlineLevel="2" x14ac:dyDescent="0.2">
      <c r="A1739" t="s">
        <v>38</v>
      </c>
      <c r="B1739" t="s">
        <v>5811</v>
      </c>
      <c r="C1739" t="s">
        <v>5810</v>
      </c>
      <c r="D1739" t="s">
        <v>7</v>
      </c>
      <c r="E1739" t="s">
        <v>8</v>
      </c>
      <c r="F1739" t="s">
        <v>10323</v>
      </c>
      <c r="G1739" t="s">
        <v>9</v>
      </c>
      <c r="H1739" t="s">
        <v>366</v>
      </c>
      <c r="I1739" t="s">
        <v>5812</v>
      </c>
      <c r="J1739" t="s">
        <v>5813</v>
      </c>
      <c r="K1739" t="s">
        <v>5814</v>
      </c>
    </row>
    <row r="1740" spans="1:12" outlineLevel="2" x14ac:dyDescent="0.2">
      <c r="A1740" t="s">
        <v>38</v>
      </c>
      <c r="B1740" t="s">
        <v>3279</v>
      </c>
      <c r="C1740" t="s">
        <v>3278</v>
      </c>
      <c r="D1740" t="s">
        <v>17</v>
      </c>
      <c r="E1740" t="s">
        <v>113</v>
      </c>
      <c r="F1740" t="s">
        <v>10323</v>
      </c>
      <c r="G1740" t="s">
        <v>19</v>
      </c>
      <c r="H1740" t="s">
        <v>3280</v>
      </c>
      <c r="I1740" t="s">
        <v>3281</v>
      </c>
      <c r="J1740" t="s">
        <v>3282</v>
      </c>
      <c r="K1740" t="s">
        <v>3283</v>
      </c>
      <c r="L1740" t="str">
        <f>IF(B1740&lt;&gt;"",IF(COUNTBLANK(H1740:I1740)=0, IF(SUMPRODUCT(COUNTIF(H1740:I1740,KeywordsForIncomplete))&gt;0, "No", "Yes"),"No"),"")</f>
        <v>Yes</v>
      </c>
    </row>
    <row r="1741" spans="1:12" outlineLevel="2" x14ac:dyDescent="0.2">
      <c r="A1741" t="s">
        <v>38</v>
      </c>
      <c r="B1741" t="s">
        <v>3279</v>
      </c>
      <c r="C1741" t="s">
        <v>3284</v>
      </c>
      <c r="D1741" t="s">
        <v>17</v>
      </c>
      <c r="E1741" t="s">
        <v>22</v>
      </c>
      <c r="F1741" t="s">
        <v>10323</v>
      </c>
      <c r="G1741" t="s">
        <v>19</v>
      </c>
      <c r="H1741" t="s">
        <v>2871</v>
      </c>
      <c r="I1741" t="s">
        <v>3285</v>
      </c>
      <c r="J1741" t="s">
        <v>3286</v>
      </c>
      <c r="K1741" t="s">
        <v>8</v>
      </c>
      <c r="L1741" t="str">
        <f>IF(B1741&lt;&gt;"",IF(COUNTBLANK(H1741:I1741)=0, IF(SUMPRODUCT(COUNTIF(H1741:I1741,KeywordsForIncomplete))&gt;0, "No", "Yes"),"No"),"")</f>
        <v>Yes</v>
      </c>
    </row>
    <row r="1742" spans="1:12" outlineLevel="2" x14ac:dyDescent="0.2">
      <c r="A1742" t="s">
        <v>38</v>
      </c>
      <c r="B1742" t="s">
        <v>3279</v>
      </c>
      <c r="C1742" t="s">
        <v>3287</v>
      </c>
      <c r="D1742" t="s">
        <v>17</v>
      </c>
      <c r="E1742" t="s">
        <v>22</v>
      </c>
      <c r="F1742" t="s">
        <v>10323</v>
      </c>
      <c r="G1742" t="s">
        <v>19</v>
      </c>
      <c r="H1742" t="s">
        <v>60</v>
      </c>
      <c r="I1742" t="s">
        <v>3288</v>
      </c>
      <c r="J1742" t="s">
        <v>3289</v>
      </c>
      <c r="K1742" t="s">
        <v>8</v>
      </c>
      <c r="L1742" t="str">
        <f>IF(B1742&lt;&gt;"",IF(COUNTBLANK(H1742:I1742)=0, IF(SUMPRODUCT(COUNTIF(H1742:I1742,KeywordsForIncomplete))&gt;0, "No", "Yes"),"No"),"")</f>
        <v>Yes</v>
      </c>
    </row>
    <row r="1743" spans="1:12" outlineLevel="2" x14ac:dyDescent="0.2">
      <c r="A1743" t="s">
        <v>38</v>
      </c>
      <c r="B1743" t="s">
        <v>3279</v>
      </c>
      <c r="C1743" t="s">
        <v>3290</v>
      </c>
      <c r="D1743" t="s">
        <v>17</v>
      </c>
      <c r="E1743" t="s">
        <v>22</v>
      </c>
      <c r="F1743" t="s">
        <v>10323</v>
      </c>
      <c r="G1743" t="s">
        <v>19</v>
      </c>
      <c r="H1743" t="s">
        <v>3238</v>
      </c>
      <c r="I1743" t="s">
        <v>3291</v>
      </c>
      <c r="J1743" t="s">
        <v>3292</v>
      </c>
      <c r="K1743" t="s">
        <v>8</v>
      </c>
      <c r="L1743" t="str">
        <f>IF(B1743&lt;&gt;"",IF(COUNTBLANK(H1743:I1743)=0, IF(SUMPRODUCT(COUNTIF(H1743:I1743,KeywordsForIncomplete))&gt;0, "No", "Yes"),"No"),"")</f>
        <v>Yes</v>
      </c>
    </row>
    <row r="1744" spans="1:12" outlineLevel="2" x14ac:dyDescent="0.2">
      <c r="A1744" t="s">
        <v>38</v>
      </c>
      <c r="B1744" t="s">
        <v>3661</v>
      </c>
      <c r="C1744" t="s">
        <v>3660</v>
      </c>
      <c r="D1744" t="s">
        <v>17</v>
      </c>
      <c r="E1744" t="s">
        <v>22</v>
      </c>
      <c r="F1744" t="s">
        <v>10323</v>
      </c>
      <c r="G1744" t="s">
        <v>19</v>
      </c>
      <c r="H1744" t="s">
        <v>3662</v>
      </c>
      <c r="I1744" t="s">
        <v>3663</v>
      </c>
      <c r="J1744" t="s">
        <v>3664</v>
      </c>
      <c r="K1744" t="s">
        <v>8</v>
      </c>
      <c r="L1744" t="str">
        <f>IF(B1744&lt;&gt;"",IF(COUNTBLANK(H1744:I1744)=0, IF(SUMPRODUCT(COUNTIF(H1744:I1744,KeywordsForIncomplete))&gt;0, "No", "Yes"),"No"),"")</f>
        <v>Yes</v>
      </c>
    </row>
    <row r="1745" spans="1:12" hidden="1" outlineLevel="2" x14ac:dyDescent="0.2">
      <c r="A1745" t="s">
        <v>38</v>
      </c>
      <c r="B1745" t="s">
        <v>5523</v>
      </c>
      <c r="C1745" t="s">
        <v>5522</v>
      </c>
      <c r="D1745" t="s">
        <v>7</v>
      </c>
      <c r="E1745" t="s">
        <v>8</v>
      </c>
      <c r="F1745" t="s">
        <v>10323</v>
      </c>
      <c r="G1745" t="s">
        <v>9</v>
      </c>
      <c r="H1745" t="s">
        <v>366</v>
      </c>
      <c r="I1745" t="s">
        <v>5524</v>
      </c>
      <c r="J1745" t="s">
        <v>5525</v>
      </c>
      <c r="K1745" t="s">
        <v>5526</v>
      </c>
    </row>
    <row r="1746" spans="1:12" outlineLevel="2" x14ac:dyDescent="0.2">
      <c r="A1746" t="s">
        <v>38</v>
      </c>
      <c r="B1746" t="s">
        <v>3294</v>
      </c>
      <c r="C1746" t="s">
        <v>3293</v>
      </c>
      <c r="D1746" t="s">
        <v>17</v>
      </c>
      <c r="E1746" t="s">
        <v>113</v>
      </c>
      <c r="F1746" t="s">
        <v>10323</v>
      </c>
      <c r="G1746" t="s">
        <v>19</v>
      </c>
      <c r="H1746" t="s">
        <v>3027</v>
      </c>
      <c r="I1746" t="s">
        <v>3295</v>
      </c>
      <c r="J1746" t="s">
        <v>3296</v>
      </c>
      <c r="K1746" t="s">
        <v>3297</v>
      </c>
      <c r="L1746" t="str">
        <f>IF(B1746&lt;&gt;"",IF(COUNTBLANK(H1746:I1746)=0, IF(SUMPRODUCT(COUNTIF(H1746:I1746,KeywordsForIncomplete))&gt;0, "No", "Yes"),"No"),"")</f>
        <v>Yes</v>
      </c>
    </row>
    <row r="1747" spans="1:12" outlineLevel="2" x14ac:dyDescent="0.2">
      <c r="A1747" t="s">
        <v>38</v>
      </c>
      <c r="B1747" t="s">
        <v>3294</v>
      </c>
      <c r="C1747" t="s">
        <v>3298</v>
      </c>
      <c r="D1747" t="s">
        <v>17</v>
      </c>
      <c r="E1747" t="s">
        <v>22</v>
      </c>
      <c r="F1747" t="s">
        <v>10323</v>
      </c>
      <c r="G1747" t="s">
        <v>19</v>
      </c>
      <c r="H1747" t="s">
        <v>2871</v>
      </c>
      <c r="I1747" t="s">
        <v>3299</v>
      </c>
      <c r="J1747" t="s">
        <v>3300</v>
      </c>
      <c r="K1747" t="s">
        <v>8</v>
      </c>
      <c r="L1747" t="str">
        <f>IF(B1747&lt;&gt;"",IF(COUNTBLANK(H1747:I1747)=0, IF(SUMPRODUCT(COUNTIF(H1747:I1747,KeywordsForIncomplete))&gt;0, "No", "Yes"),"No"),"")</f>
        <v>Yes</v>
      </c>
    </row>
    <row r="1748" spans="1:12" outlineLevel="2" x14ac:dyDescent="0.2">
      <c r="A1748" t="s">
        <v>38</v>
      </c>
      <c r="B1748" t="s">
        <v>3294</v>
      </c>
      <c r="C1748" t="s">
        <v>3301</v>
      </c>
      <c r="D1748" t="s">
        <v>17</v>
      </c>
      <c r="E1748" t="s">
        <v>22</v>
      </c>
      <c r="F1748" t="s">
        <v>10323</v>
      </c>
      <c r="G1748" t="s">
        <v>19</v>
      </c>
      <c r="H1748" t="s">
        <v>2871</v>
      </c>
      <c r="I1748" t="s">
        <v>3302</v>
      </c>
      <c r="J1748" t="s">
        <v>3303</v>
      </c>
      <c r="K1748" t="s">
        <v>8</v>
      </c>
      <c r="L1748" t="str">
        <f>IF(B1748&lt;&gt;"",IF(COUNTBLANK(H1748:I1748)=0, IF(SUMPRODUCT(COUNTIF(H1748:I1748,KeywordsForIncomplete))&gt;0, "No", "Yes"),"No"),"")</f>
        <v>Yes</v>
      </c>
    </row>
    <row r="1749" spans="1:12" outlineLevel="2" x14ac:dyDescent="0.2">
      <c r="A1749" t="s">
        <v>38</v>
      </c>
      <c r="B1749" t="s">
        <v>3294</v>
      </c>
      <c r="C1749" t="s">
        <v>5175</v>
      </c>
      <c r="D1749" t="s">
        <v>17</v>
      </c>
      <c r="E1749" t="s">
        <v>22</v>
      </c>
      <c r="F1749" t="s">
        <v>10323</v>
      </c>
      <c r="G1749" t="s">
        <v>19</v>
      </c>
      <c r="H1749" t="s">
        <v>5073</v>
      </c>
      <c r="I1749" t="s">
        <v>5176</v>
      </c>
      <c r="J1749" t="s">
        <v>5177</v>
      </c>
      <c r="K1749" t="s">
        <v>8</v>
      </c>
      <c r="L1749" t="str">
        <f>IF(B1749&lt;&gt;"",IF(COUNTBLANK(H1749:I1749)=0, IF(SUMPRODUCT(COUNTIF(H1749:I1749,KeywordsForIncomplete))&gt;0, "No", "Yes"),"No"),"")</f>
        <v>Yes</v>
      </c>
    </row>
    <row r="1750" spans="1:12" hidden="1" outlineLevel="2" x14ac:dyDescent="0.2">
      <c r="A1750" t="s">
        <v>38</v>
      </c>
      <c r="B1750" t="s">
        <v>6138</v>
      </c>
      <c r="C1750" t="s">
        <v>6137</v>
      </c>
      <c r="D1750" t="s">
        <v>7</v>
      </c>
      <c r="E1750" t="s">
        <v>8</v>
      </c>
      <c r="F1750" t="s">
        <v>10323</v>
      </c>
      <c r="G1750" t="s">
        <v>9</v>
      </c>
      <c r="H1750" t="s">
        <v>366</v>
      </c>
      <c r="I1750" t="s">
        <v>6139</v>
      </c>
      <c r="J1750" t="s">
        <v>6140</v>
      </c>
      <c r="K1750" t="s">
        <v>6141</v>
      </c>
    </row>
    <row r="1751" spans="1:12" hidden="1" outlineLevel="2" x14ac:dyDescent="0.2">
      <c r="A1751" t="s">
        <v>38</v>
      </c>
      <c r="B1751" t="s">
        <v>6143</v>
      </c>
      <c r="C1751" t="s">
        <v>6142</v>
      </c>
      <c r="D1751" t="s">
        <v>7</v>
      </c>
      <c r="E1751" t="s">
        <v>8</v>
      </c>
      <c r="F1751" t="s">
        <v>10323</v>
      </c>
      <c r="G1751" t="s">
        <v>9</v>
      </c>
      <c r="H1751" t="s">
        <v>366</v>
      </c>
      <c r="I1751" t="s">
        <v>6144</v>
      </c>
      <c r="J1751" t="s">
        <v>6145</v>
      </c>
      <c r="K1751" t="s">
        <v>6146</v>
      </c>
    </row>
    <row r="1752" spans="1:12" outlineLevel="2" x14ac:dyDescent="0.2">
      <c r="A1752" t="s">
        <v>38</v>
      </c>
      <c r="B1752" t="s">
        <v>3305</v>
      </c>
      <c r="C1752" t="s">
        <v>3304</v>
      </c>
      <c r="D1752" t="s">
        <v>17</v>
      </c>
      <c r="E1752" t="s">
        <v>113</v>
      </c>
      <c r="F1752" t="s">
        <v>10323</v>
      </c>
      <c r="G1752" t="s">
        <v>19</v>
      </c>
      <c r="H1752" t="s">
        <v>3027</v>
      </c>
      <c r="I1752" t="s">
        <v>3306</v>
      </c>
      <c r="J1752" t="s">
        <v>3307</v>
      </c>
      <c r="K1752" t="s">
        <v>3308</v>
      </c>
      <c r="L1752" t="str">
        <f>IF(B1752&lt;&gt;"",IF(COUNTBLANK(H1752:I1752)=0, IF(SUMPRODUCT(COUNTIF(H1752:I1752,KeywordsForIncomplete))&gt;0, "No", "Yes"),"No"),"")</f>
        <v>Yes</v>
      </c>
    </row>
    <row r="1753" spans="1:12" outlineLevel="2" x14ac:dyDescent="0.2">
      <c r="A1753" t="s">
        <v>38</v>
      </c>
      <c r="B1753" t="s">
        <v>3305</v>
      </c>
      <c r="C1753" t="s">
        <v>3309</v>
      </c>
      <c r="D1753" t="s">
        <v>17</v>
      </c>
      <c r="E1753" t="s">
        <v>22</v>
      </c>
      <c r="F1753" t="s">
        <v>10323</v>
      </c>
      <c r="G1753" t="s">
        <v>19</v>
      </c>
      <c r="H1753" t="s">
        <v>2871</v>
      </c>
      <c r="I1753" t="s">
        <v>3310</v>
      </c>
      <c r="J1753" t="s">
        <v>3311</v>
      </c>
      <c r="K1753" t="s">
        <v>8</v>
      </c>
      <c r="L1753" t="str">
        <f>IF(B1753&lt;&gt;"",IF(COUNTBLANK(H1753:I1753)=0, IF(SUMPRODUCT(COUNTIF(H1753:I1753,KeywordsForIncomplete))&gt;0, "No", "Yes"),"No"),"")</f>
        <v>Yes</v>
      </c>
    </row>
    <row r="1754" spans="1:12" outlineLevel="2" x14ac:dyDescent="0.2">
      <c r="A1754" t="s">
        <v>38</v>
      </c>
      <c r="B1754" t="s">
        <v>3305</v>
      </c>
      <c r="C1754" t="s">
        <v>3312</v>
      </c>
      <c r="D1754" t="s">
        <v>17</v>
      </c>
      <c r="E1754" t="s">
        <v>22</v>
      </c>
      <c r="F1754" t="s">
        <v>10323</v>
      </c>
      <c r="G1754" t="s">
        <v>19</v>
      </c>
      <c r="H1754" t="s">
        <v>60</v>
      </c>
      <c r="I1754" t="s">
        <v>3313</v>
      </c>
      <c r="J1754" t="s">
        <v>3314</v>
      </c>
      <c r="K1754" t="s">
        <v>8</v>
      </c>
      <c r="L1754" t="str">
        <f>IF(B1754&lt;&gt;"",IF(COUNTBLANK(H1754:I1754)=0, IF(SUMPRODUCT(COUNTIF(H1754:I1754,KeywordsForIncomplete))&gt;0, "No", "Yes"),"No"),"")</f>
        <v>Yes</v>
      </c>
    </row>
    <row r="1755" spans="1:12" outlineLevel="2" x14ac:dyDescent="0.2">
      <c r="A1755" t="s">
        <v>38</v>
      </c>
      <c r="B1755" t="s">
        <v>3305</v>
      </c>
      <c r="C1755" t="s">
        <v>3315</v>
      </c>
      <c r="D1755" t="s">
        <v>17</v>
      </c>
      <c r="E1755" t="s">
        <v>22</v>
      </c>
      <c r="F1755" t="s">
        <v>10323</v>
      </c>
      <c r="G1755" t="s">
        <v>19</v>
      </c>
      <c r="H1755" t="s">
        <v>2871</v>
      </c>
      <c r="I1755" t="s">
        <v>3316</v>
      </c>
      <c r="J1755" t="s">
        <v>3317</v>
      </c>
      <c r="K1755" t="s">
        <v>8</v>
      </c>
      <c r="L1755" t="str">
        <f>IF(B1755&lt;&gt;"",IF(COUNTBLANK(H1755:I1755)=0, IF(SUMPRODUCT(COUNTIF(H1755:I1755,KeywordsForIncomplete))&gt;0, "No", "Yes"),"No"),"")</f>
        <v>Yes</v>
      </c>
    </row>
    <row r="1756" spans="1:12" outlineLevel="2" x14ac:dyDescent="0.2">
      <c r="A1756" t="s">
        <v>38</v>
      </c>
      <c r="B1756" t="s">
        <v>3305</v>
      </c>
      <c r="C1756" t="s">
        <v>5147</v>
      </c>
      <c r="D1756" t="s">
        <v>17</v>
      </c>
      <c r="E1756" t="s">
        <v>22</v>
      </c>
      <c r="F1756" t="s">
        <v>10323</v>
      </c>
      <c r="G1756" t="s">
        <v>19</v>
      </c>
      <c r="H1756" t="s">
        <v>2838</v>
      </c>
      <c r="I1756" t="s">
        <v>5148</v>
      </c>
      <c r="J1756" t="s">
        <v>5149</v>
      </c>
      <c r="K1756" t="s">
        <v>8</v>
      </c>
      <c r="L1756" t="str">
        <f>IF(B1756&lt;&gt;"",IF(COUNTBLANK(H1756:I1756)=0, IF(SUMPRODUCT(COUNTIF(H1756:I1756,KeywordsForIncomplete))&gt;0, "No", "Yes"),"No"),"")</f>
        <v>Yes</v>
      </c>
    </row>
    <row r="1757" spans="1:12" hidden="1" outlineLevel="2" x14ac:dyDescent="0.2">
      <c r="A1757" t="s">
        <v>38</v>
      </c>
      <c r="B1757" t="s">
        <v>3305</v>
      </c>
      <c r="C1757" t="s">
        <v>6430</v>
      </c>
      <c r="D1757" t="s">
        <v>7</v>
      </c>
      <c r="E1757" t="s">
        <v>8</v>
      </c>
      <c r="F1757" t="s">
        <v>10323</v>
      </c>
      <c r="G1757" t="s">
        <v>9</v>
      </c>
      <c r="H1757" t="s">
        <v>366</v>
      </c>
      <c r="I1757" t="s">
        <v>6431</v>
      </c>
      <c r="J1757" t="s">
        <v>6432</v>
      </c>
      <c r="K1757" t="s">
        <v>6433</v>
      </c>
    </row>
    <row r="1758" spans="1:12" hidden="1" outlineLevel="2" x14ac:dyDescent="0.2">
      <c r="A1758" t="s">
        <v>38</v>
      </c>
      <c r="B1758" t="s">
        <v>6192</v>
      </c>
      <c r="C1758" t="s">
        <v>6191</v>
      </c>
      <c r="D1758" t="s">
        <v>7</v>
      </c>
      <c r="E1758" t="s">
        <v>8</v>
      </c>
      <c r="F1758" t="s">
        <v>10323</v>
      </c>
      <c r="G1758" t="s">
        <v>9</v>
      </c>
      <c r="H1758" t="s">
        <v>366</v>
      </c>
      <c r="I1758" t="s">
        <v>6193</v>
      </c>
      <c r="J1758" t="s">
        <v>6194</v>
      </c>
      <c r="K1758" t="s">
        <v>6195</v>
      </c>
    </row>
    <row r="1759" spans="1:12" outlineLevel="2" x14ac:dyDescent="0.2">
      <c r="A1759" t="s">
        <v>38</v>
      </c>
      <c r="B1759" t="s">
        <v>6593</v>
      </c>
      <c r="C1759" t="s">
        <v>6592</v>
      </c>
      <c r="D1759" t="s">
        <v>17</v>
      </c>
      <c r="E1759" t="s">
        <v>1173</v>
      </c>
      <c r="F1759" t="s">
        <v>10325</v>
      </c>
      <c r="G1759" t="s">
        <v>19</v>
      </c>
      <c r="H1759" t="s">
        <v>8</v>
      </c>
      <c r="I1759" t="s">
        <v>8</v>
      </c>
      <c r="J1759" t="s">
        <v>8</v>
      </c>
      <c r="K1759" t="s">
        <v>8</v>
      </c>
      <c r="L1759" t="str">
        <f>IF(B1759&lt;&gt;"",IF(COUNTBLANK(H1759:I1759)=0, IF(SUMPRODUCT(COUNTIF(H1759:I1759,KeywordsForIncomplete))&gt;0, "No", "Yes"),"No"),"")</f>
        <v>No</v>
      </c>
    </row>
    <row r="1760" spans="1:12" outlineLevel="2" x14ac:dyDescent="0.2">
      <c r="A1760" t="s">
        <v>38</v>
      </c>
      <c r="B1760" t="s">
        <v>3319</v>
      </c>
      <c r="C1760" t="s">
        <v>3318</v>
      </c>
      <c r="D1760" t="s">
        <v>17</v>
      </c>
      <c r="E1760" t="s">
        <v>113</v>
      </c>
      <c r="F1760" t="s">
        <v>10323</v>
      </c>
      <c r="G1760" t="s">
        <v>19</v>
      </c>
      <c r="H1760" t="s">
        <v>3280</v>
      </c>
      <c r="I1760" t="s">
        <v>3320</v>
      </c>
      <c r="J1760" t="s">
        <v>3321</v>
      </c>
      <c r="K1760" t="s">
        <v>3322</v>
      </c>
      <c r="L1760" t="str">
        <f>IF(B1760&lt;&gt;"",IF(COUNTBLANK(H1760:I1760)=0, IF(SUMPRODUCT(COUNTIF(H1760:I1760,KeywordsForIncomplete))&gt;0, "No", "Yes"),"No"),"")</f>
        <v>Yes</v>
      </c>
    </row>
    <row r="1761" spans="1:12" outlineLevel="2" x14ac:dyDescent="0.2">
      <c r="A1761" t="s">
        <v>38</v>
      </c>
      <c r="B1761" t="s">
        <v>3319</v>
      </c>
      <c r="C1761" t="s">
        <v>3323</v>
      </c>
      <c r="D1761" t="s">
        <v>17</v>
      </c>
      <c r="E1761" t="s">
        <v>22</v>
      </c>
      <c r="F1761" t="s">
        <v>10323</v>
      </c>
      <c r="G1761" t="s">
        <v>19</v>
      </c>
      <c r="H1761" t="s">
        <v>2871</v>
      </c>
      <c r="I1761" t="s">
        <v>3324</v>
      </c>
      <c r="J1761" t="s">
        <v>3325</v>
      </c>
      <c r="K1761" t="s">
        <v>8</v>
      </c>
      <c r="L1761" t="str">
        <f>IF(B1761&lt;&gt;"",IF(COUNTBLANK(H1761:I1761)=0, IF(SUMPRODUCT(COUNTIF(H1761:I1761,KeywordsForIncomplete))&gt;0, "No", "Yes"),"No"),"")</f>
        <v>Yes</v>
      </c>
    </row>
    <row r="1762" spans="1:12" outlineLevel="2" x14ac:dyDescent="0.2">
      <c r="A1762" t="s">
        <v>38</v>
      </c>
      <c r="B1762" t="s">
        <v>3319</v>
      </c>
      <c r="C1762" t="s">
        <v>3326</v>
      </c>
      <c r="D1762" t="s">
        <v>17</v>
      </c>
      <c r="E1762" t="s">
        <v>22</v>
      </c>
      <c r="F1762" t="s">
        <v>10323</v>
      </c>
      <c r="G1762" t="s">
        <v>19</v>
      </c>
      <c r="H1762" t="s">
        <v>60</v>
      </c>
      <c r="I1762" t="s">
        <v>3327</v>
      </c>
      <c r="J1762" t="s">
        <v>3328</v>
      </c>
      <c r="K1762" t="s">
        <v>8</v>
      </c>
      <c r="L1762" t="str">
        <f>IF(B1762&lt;&gt;"",IF(COUNTBLANK(H1762:I1762)=0, IF(SUMPRODUCT(COUNTIF(H1762:I1762,KeywordsForIncomplete))&gt;0, "No", "Yes"),"No"),"")</f>
        <v>Yes</v>
      </c>
    </row>
    <row r="1763" spans="1:12" outlineLevel="2" x14ac:dyDescent="0.2">
      <c r="A1763" t="s">
        <v>38</v>
      </c>
      <c r="B1763" t="s">
        <v>3319</v>
      </c>
      <c r="C1763" t="s">
        <v>3329</v>
      </c>
      <c r="D1763" t="s">
        <v>17</v>
      </c>
      <c r="E1763" t="s">
        <v>22</v>
      </c>
      <c r="F1763" t="s">
        <v>10323</v>
      </c>
      <c r="G1763" t="s">
        <v>19</v>
      </c>
      <c r="H1763" t="s">
        <v>3238</v>
      </c>
      <c r="I1763" t="s">
        <v>3330</v>
      </c>
      <c r="J1763" t="s">
        <v>3331</v>
      </c>
      <c r="K1763" t="s">
        <v>8</v>
      </c>
      <c r="L1763" t="str">
        <f>IF(B1763&lt;&gt;"",IF(COUNTBLANK(H1763:I1763)=0, IF(SUMPRODUCT(COUNTIF(H1763:I1763,KeywordsForIncomplete))&gt;0, "No", "Yes"),"No"),"")</f>
        <v>Yes</v>
      </c>
    </row>
    <row r="1764" spans="1:12" hidden="1" outlineLevel="2" x14ac:dyDescent="0.2">
      <c r="A1764" t="s">
        <v>38</v>
      </c>
      <c r="B1764" t="s">
        <v>6300</v>
      </c>
      <c r="C1764" t="s">
        <v>6299</v>
      </c>
      <c r="D1764" t="s">
        <v>7</v>
      </c>
      <c r="E1764" t="s">
        <v>8</v>
      </c>
      <c r="F1764" t="s">
        <v>10323</v>
      </c>
      <c r="G1764" t="s">
        <v>9</v>
      </c>
      <c r="H1764" t="s">
        <v>366</v>
      </c>
      <c r="I1764" t="s">
        <v>6301</v>
      </c>
      <c r="J1764" t="s">
        <v>6302</v>
      </c>
      <c r="K1764" t="s">
        <v>6303</v>
      </c>
    </row>
    <row r="1765" spans="1:12" hidden="1" outlineLevel="2" x14ac:dyDescent="0.2">
      <c r="A1765" t="s">
        <v>38</v>
      </c>
      <c r="B1765" t="s">
        <v>6153</v>
      </c>
      <c r="C1765" t="s">
        <v>6152</v>
      </c>
      <c r="D1765" t="s">
        <v>7</v>
      </c>
      <c r="E1765" t="s">
        <v>8</v>
      </c>
      <c r="F1765" t="s">
        <v>10323</v>
      </c>
      <c r="G1765" t="s">
        <v>9</v>
      </c>
      <c r="H1765" t="s">
        <v>366</v>
      </c>
      <c r="I1765" t="s">
        <v>6154</v>
      </c>
      <c r="J1765" t="s">
        <v>6155</v>
      </c>
      <c r="K1765" t="s">
        <v>6156</v>
      </c>
    </row>
    <row r="1766" spans="1:12" outlineLevel="2" x14ac:dyDescent="0.2">
      <c r="A1766" t="s">
        <v>38</v>
      </c>
      <c r="B1766" t="s">
        <v>3333</v>
      </c>
      <c r="C1766" t="s">
        <v>3332</v>
      </c>
      <c r="D1766" t="s">
        <v>17</v>
      </c>
      <c r="E1766" t="s">
        <v>113</v>
      </c>
      <c r="F1766" t="s">
        <v>10323</v>
      </c>
      <c r="G1766" t="s">
        <v>19</v>
      </c>
      <c r="H1766" t="s">
        <v>3027</v>
      </c>
      <c r="I1766" t="s">
        <v>3334</v>
      </c>
      <c r="J1766" t="s">
        <v>3335</v>
      </c>
      <c r="K1766" t="s">
        <v>3336</v>
      </c>
      <c r="L1766" t="str">
        <f>IF(B1766&lt;&gt;"",IF(COUNTBLANK(H1766:I1766)=0, IF(SUMPRODUCT(COUNTIF(H1766:I1766,KeywordsForIncomplete))&gt;0, "No", "Yes"),"No"),"")</f>
        <v>Yes</v>
      </c>
    </row>
    <row r="1767" spans="1:12" outlineLevel="2" x14ac:dyDescent="0.2">
      <c r="A1767" t="s">
        <v>38</v>
      </c>
      <c r="B1767" t="s">
        <v>3333</v>
      </c>
      <c r="C1767" t="s">
        <v>3337</v>
      </c>
      <c r="D1767" t="s">
        <v>17</v>
      </c>
      <c r="E1767" t="s">
        <v>22</v>
      </c>
      <c r="F1767" t="s">
        <v>10323</v>
      </c>
      <c r="G1767" t="s">
        <v>19</v>
      </c>
      <c r="H1767" t="s">
        <v>2871</v>
      </c>
      <c r="I1767" t="s">
        <v>3338</v>
      </c>
      <c r="J1767" t="s">
        <v>3339</v>
      </c>
      <c r="K1767" t="s">
        <v>8</v>
      </c>
      <c r="L1767" t="str">
        <f>IF(B1767&lt;&gt;"",IF(COUNTBLANK(H1767:I1767)=0, IF(SUMPRODUCT(COUNTIF(H1767:I1767,KeywordsForIncomplete))&gt;0, "No", "Yes"),"No"),"")</f>
        <v>Yes</v>
      </c>
    </row>
    <row r="1768" spans="1:12" outlineLevel="2" x14ac:dyDescent="0.2">
      <c r="A1768" t="s">
        <v>38</v>
      </c>
      <c r="B1768" t="s">
        <v>3333</v>
      </c>
      <c r="C1768" t="s">
        <v>3340</v>
      </c>
      <c r="D1768" t="s">
        <v>17</v>
      </c>
      <c r="E1768" t="s">
        <v>22</v>
      </c>
      <c r="F1768" t="s">
        <v>10323</v>
      </c>
      <c r="G1768" t="s">
        <v>19</v>
      </c>
      <c r="H1768" t="s">
        <v>60</v>
      </c>
      <c r="I1768" t="s">
        <v>3341</v>
      </c>
      <c r="J1768" t="s">
        <v>3342</v>
      </c>
      <c r="K1768" t="s">
        <v>8</v>
      </c>
      <c r="L1768" t="str">
        <f>IF(B1768&lt;&gt;"",IF(COUNTBLANK(H1768:I1768)=0, IF(SUMPRODUCT(COUNTIF(H1768:I1768,KeywordsForIncomplete))&gt;0, "No", "Yes"),"No"),"")</f>
        <v>Yes</v>
      </c>
    </row>
    <row r="1769" spans="1:12" outlineLevel="2" x14ac:dyDescent="0.2">
      <c r="A1769" t="s">
        <v>38</v>
      </c>
      <c r="B1769" t="s">
        <v>3333</v>
      </c>
      <c r="C1769" t="s">
        <v>3343</v>
      </c>
      <c r="D1769" t="s">
        <v>17</v>
      </c>
      <c r="E1769" t="s">
        <v>22</v>
      </c>
      <c r="F1769" t="s">
        <v>10323</v>
      </c>
      <c r="G1769" t="s">
        <v>19</v>
      </c>
      <c r="H1769" t="s">
        <v>3238</v>
      </c>
      <c r="I1769" t="s">
        <v>3344</v>
      </c>
      <c r="J1769" t="s">
        <v>3345</v>
      </c>
      <c r="K1769" t="s">
        <v>8</v>
      </c>
      <c r="L1769" t="str">
        <f>IF(B1769&lt;&gt;"",IF(COUNTBLANK(H1769:I1769)=0, IF(SUMPRODUCT(COUNTIF(H1769:I1769,KeywordsForIncomplete))&gt;0, "No", "Yes"),"No"),"")</f>
        <v>Yes</v>
      </c>
    </row>
    <row r="1770" spans="1:12" hidden="1" outlineLevel="2" x14ac:dyDescent="0.2">
      <c r="A1770" t="s">
        <v>38</v>
      </c>
      <c r="B1770" t="s">
        <v>5951</v>
      </c>
      <c r="C1770" t="s">
        <v>5950</v>
      </c>
      <c r="D1770" t="s">
        <v>7</v>
      </c>
      <c r="E1770" t="s">
        <v>8</v>
      </c>
      <c r="F1770" t="s">
        <v>10323</v>
      </c>
      <c r="G1770" t="s">
        <v>9</v>
      </c>
      <c r="H1770" t="s">
        <v>366</v>
      </c>
      <c r="I1770" t="s">
        <v>5952</v>
      </c>
      <c r="J1770" t="s">
        <v>5953</v>
      </c>
      <c r="K1770" t="s">
        <v>5954</v>
      </c>
    </row>
    <row r="1771" spans="1:12" hidden="1" outlineLevel="2" x14ac:dyDescent="0.2">
      <c r="A1771" t="s">
        <v>38</v>
      </c>
      <c r="B1771" t="s">
        <v>6292</v>
      </c>
      <c r="C1771" t="s">
        <v>6291</v>
      </c>
      <c r="D1771" t="s">
        <v>7</v>
      </c>
      <c r="E1771" t="s">
        <v>8</v>
      </c>
      <c r="F1771" t="s">
        <v>10323</v>
      </c>
      <c r="G1771" t="s">
        <v>9</v>
      </c>
      <c r="H1771" t="s">
        <v>366</v>
      </c>
      <c r="I1771" t="s">
        <v>6293</v>
      </c>
      <c r="J1771" t="s">
        <v>6294</v>
      </c>
      <c r="K1771" t="s">
        <v>6295</v>
      </c>
    </row>
    <row r="1772" spans="1:12" hidden="1" outlineLevel="2" x14ac:dyDescent="0.2">
      <c r="A1772" t="s">
        <v>38</v>
      </c>
      <c r="B1772" t="s">
        <v>5508</v>
      </c>
      <c r="C1772" t="s">
        <v>5507</v>
      </c>
      <c r="D1772" t="s">
        <v>7</v>
      </c>
      <c r="E1772" t="s">
        <v>8</v>
      </c>
      <c r="F1772" t="s">
        <v>10323</v>
      </c>
      <c r="G1772" t="s">
        <v>9</v>
      </c>
      <c r="H1772" t="s">
        <v>366</v>
      </c>
      <c r="I1772" t="s">
        <v>5509</v>
      </c>
      <c r="J1772" t="s">
        <v>5510</v>
      </c>
      <c r="K1772" t="s">
        <v>5511</v>
      </c>
    </row>
    <row r="1773" spans="1:12" hidden="1" outlineLevel="2" x14ac:dyDescent="0.2">
      <c r="A1773" t="s">
        <v>38</v>
      </c>
      <c r="B1773" t="s">
        <v>5748</v>
      </c>
      <c r="C1773" t="s">
        <v>5747</v>
      </c>
      <c r="D1773" t="s">
        <v>7</v>
      </c>
      <c r="E1773" t="s">
        <v>8</v>
      </c>
      <c r="F1773" t="s">
        <v>10323</v>
      </c>
      <c r="G1773" t="s">
        <v>9</v>
      </c>
      <c r="H1773" t="s">
        <v>366</v>
      </c>
      <c r="I1773" t="s">
        <v>5749</v>
      </c>
      <c r="J1773" t="s">
        <v>5750</v>
      </c>
      <c r="K1773" t="s">
        <v>5751</v>
      </c>
    </row>
    <row r="1774" spans="1:12" hidden="1" outlineLevel="2" x14ac:dyDescent="0.2">
      <c r="A1774" t="s">
        <v>38</v>
      </c>
      <c r="B1774" t="s">
        <v>6405</v>
      </c>
      <c r="C1774" t="s">
        <v>6404</v>
      </c>
      <c r="D1774" t="s">
        <v>7</v>
      </c>
      <c r="E1774" t="s">
        <v>8</v>
      </c>
      <c r="F1774" t="s">
        <v>10323</v>
      </c>
      <c r="G1774" t="s">
        <v>9</v>
      </c>
      <c r="H1774" t="s">
        <v>366</v>
      </c>
      <c r="I1774" t="s">
        <v>6406</v>
      </c>
      <c r="J1774" t="s">
        <v>6407</v>
      </c>
      <c r="K1774" t="s">
        <v>6408</v>
      </c>
    </row>
    <row r="1775" spans="1:12" outlineLevel="2" x14ac:dyDescent="0.2">
      <c r="A1775" t="s">
        <v>38</v>
      </c>
      <c r="B1775" t="s">
        <v>5201</v>
      </c>
      <c r="C1775" t="s">
        <v>5200</v>
      </c>
      <c r="D1775" t="s">
        <v>17</v>
      </c>
      <c r="E1775" t="s">
        <v>22</v>
      </c>
      <c r="F1775" t="s">
        <v>10323</v>
      </c>
      <c r="G1775" t="s">
        <v>19</v>
      </c>
      <c r="H1775" t="s">
        <v>5196</v>
      </c>
      <c r="I1775" t="s">
        <v>8</v>
      </c>
      <c r="J1775" t="s">
        <v>283</v>
      </c>
      <c r="K1775" t="s">
        <v>5202</v>
      </c>
      <c r="L1775" t="str">
        <f t="shared" ref="L1775:L1786" si="40">IF(B1775&lt;&gt;"",IF(COUNTBLANK(H1775:I1775)=0, IF(SUMPRODUCT(COUNTIF(H1775:I1775,KeywordsForIncomplete))&gt;0, "No", "Yes"),"No"),"")</f>
        <v>No</v>
      </c>
    </row>
    <row r="1776" spans="1:12" outlineLevel="2" x14ac:dyDescent="0.2">
      <c r="A1776" t="s">
        <v>38</v>
      </c>
      <c r="B1776" t="s">
        <v>3364</v>
      </c>
      <c r="C1776" t="s">
        <v>3363</v>
      </c>
      <c r="D1776" t="s">
        <v>17</v>
      </c>
      <c r="E1776" t="s">
        <v>113</v>
      </c>
      <c r="F1776" t="s">
        <v>10323</v>
      </c>
      <c r="G1776" t="s">
        <v>19</v>
      </c>
      <c r="H1776" t="s">
        <v>3202</v>
      </c>
      <c r="I1776" t="s">
        <v>3365</v>
      </c>
      <c r="J1776" t="s">
        <v>3366</v>
      </c>
      <c r="K1776" t="s">
        <v>3367</v>
      </c>
      <c r="L1776" t="str">
        <f t="shared" si="40"/>
        <v>Yes</v>
      </c>
    </row>
    <row r="1777" spans="1:12" outlineLevel="2" x14ac:dyDescent="0.2">
      <c r="A1777" t="s">
        <v>38</v>
      </c>
      <c r="B1777" t="s">
        <v>3364</v>
      </c>
      <c r="C1777" t="s">
        <v>3368</v>
      </c>
      <c r="D1777" t="s">
        <v>17</v>
      </c>
      <c r="E1777" t="s">
        <v>22</v>
      </c>
      <c r="F1777" t="s">
        <v>10323</v>
      </c>
      <c r="G1777" t="s">
        <v>19</v>
      </c>
      <c r="H1777" t="s">
        <v>2871</v>
      </c>
      <c r="I1777" t="s">
        <v>3369</v>
      </c>
      <c r="J1777" t="s">
        <v>3370</v>
      </c>
      <c r="K1777" t="s">
        <v>8</v>
      </c>
      <c r="L1777" t="str">
        <f t="shared" si="40"/>
        <v>Yes</v>
      </c>
    </row>
    <row r="1778" spans="1:12" outlineLevel="2" x14ac:dyDescent="0.2">
      <c r="A1778" t="s">
        <v>38</v>
      </c>
      <c r="B1778" t="s">
        <v>3364</v>
      </c>
      <c r="C1778" t="s">
        <v>3371</v>
      </c>
      <c r="D1778" t="s">
        <v>17</v>
      </c>
      <c r="E1778" t="s">
        <v>22</v>
      </c>
      <c r="F1778" t="s">
        <v>10323</v>
      </c>
      <c r="G1778" t="s">
        <v>19</v>
      </c>
      <c r="H1778" t="s">
        <v>60</v>
      </c>
      <c r="I1778" t="s">
        <v>3372</v>
      </c>
      <c r="J1778" t="s">
        <v>3373</v>
      </c>
      <c r="K1778" t="s">
        <v>8</v>
      </c>
      <c r="L1778" t="str">
        <f t="shared" si="40"/>
        <v>Yes</v>
      </c>
    </row>
    <row r="1779" spans="1:12" outlineLevel="2" x14ac:dyDescent="0.2">
      <c r="A1779" t="s">
        <v>38</v>
      </c>
      <c r="B1779" t="s">
        <v>3364</v>
      </c>
      <c r="C1779" t="s">
        <v>3374</v>
      </c>
      <c r="D1779" t="s">
        <v>17</v>
      </c>
      <c r="E1779" t="s">
        <v>22</v>
      </c>
      <c r="F1779" t="s">
        <v>10323</v>
      </c>
      <c r="G1779" t="s">
        <v>19</v>
      </c>
      <c r="H1779" t="s">
        <v>2871</v>
      </c>
      <c r="I1779" t="s">
        <v>3375</v>
      </c>
      <c r="J1779" t="s">
        <v>3376</v>
      </c>
      <c r="K1779" t="s">
        <v>8</v>
      </c>
      <c r="L1779" t="str">
        <f t="shared" si="40"/>
        <v>Yes</v>
      </c>
    </row>
    <row r="1780" spans="1:12" outlineLevel="2" x14ac:dyDescent="0.2">
      <c r="A1780" t="s">
        <v>38</v>
      </c>
      <c r="B1780" t="s">
        <v>3364</v>
      </c>
      <c r="C1780" t="s">
        <v>5150</v>
      </c>
      <c r="D1780" t="s">
        <v>17</v>
      </c>
      <c r="E1780" t="s">
        <v>113</v>
      </c>
      <c r="F1780" t="s">
        <v>10323</v>
      </c>
      <c r="G1780" t="s">
        <v>19</v>
      </c>
      <c r="H1780" t="s">
        <v>3027</v>
      </c>
      <c r="I1780" t="s">
        <v>5151</v>
      </c>
      <c r="J1780" t="s">
        <v>5152</v>
      </c>
      <c r="K1780" t="s">
        <v>5153</v>
      </c>
      <c r="L1780" t="str">
        <f t="shared" si="40"/>
        <v>Yes</v>
      </c>
    </row>
    <row r="1781" spans="1:12" outlineLevel="2" x14ac:dyDescent="0.2">
      <c r="A1781" t="s">
        <v>38</v>
      </c>
      <c r="B1781" t="s">
        <v>3364</v>
      </c>
      <c r="C1781" t="s">
        <v>5154</v>
      </c>
      <c r="D1781" t="s">
        <v>17</v>
      </c>
      <c r="E1781" t="s">
        <v>22</v>
      </c>
      <c r="F1781" t="s">
        <v>10323</v>
      </c>
      <c r="G1781" t="s">
        <v>19</v>
      </c>
      <c r="H1781" t="s">
        <v>2871</v>
      </c>
      <c r="I1781" t="s">
        <v>5155</v>
      </c>
      <c r="J1781" t="s">
        <v>5156</v>
      </c>
      <c r="K1781" t="s">
        <v>8</v>
      </c>
      <c r="L1781" t="str">
        <f t="shared" si="40"/>
        <v>Yes</v>
      </c>
    </row>
    <row r="1782" spans="1:12" outlineLevel="2" x14ac:dyDescent="0.2">
      <c r="A1782" t="s">
        <v>38</v>
      </c>
      <c r="B1782" t="s">
        <v>3364</v>
      </c>
      <c r="C1782" t="s">
        <v>5157</v>
      </c>
      <c r="D1782" t="s">
        <v>17</v>
      </c>
      <c r="E1782" t="s">
        <v>22</v>
      </c>
      <c r="F1782" t="s">
        <v>10323</v>
      </c>
      <c r="G1782" t="s">
        <v>19</v>
      </c>
      <c r="H1782" t="s">
        <v>2871</v>
      </c>
      <c r="I1782" t="s">
        <v>5158</v>
      </c>
      <c r="J1782" t="s">
        <v>5159</v>
      </c>
      <c r="K1782" t="s">
        <v>8</v>
      </c>
      <c r="L1782" t="str">
        <f t="shared" si="40"/>
        <v>Yes</v>
      </c>
    </row>
    <row r="1783" spans="1:12" outlineLevel="2" x14ac:dyDescent="0.2">
      <c r="A1783" t="s">
        <v>38</v>
      </c>
      <c r="B1783" t="s">
        <v>3364</v>
      </c>
      <c r="C1783" t="s">
        <v>5160</v>
      </c>
      <c r="D1783" t="s">
        <v>17</v>
      </c>
      <c r="E1783" t="s">
        <v>22</v>
      </c>
      <c r="F1783" t="s">
        <v>10323</v>
      </c>
      <c r="G1783" t="s">
        <v>19</v>
      </c>
      <c r="H1783" t="s">
        <v>2871</v>
      </c>
      <c r="I1783" t="s">
        <v>5161</v>
      </c>
      <c r="J1783" t="s">
        <v>5162</v>
      </c>
      <c r="K1783" t="s">
        <v>8</v>
      </c>
      <c r="L1783" t="str">
        <f t="shared" si="40"/>
        <v>Yes</v>
      </c>
    </row>
    <row r="1784" spans="1:12" outlineLevel="2" x14ac:dyDescent="0.2">
      <c r="A1784" t="s">
        <v>38</v>
      </c>
      <c r="B1784" t="s">
        <v>3364</v>
      </c>
      <c r="C1784" t="s">
        <v>5163</v>
      </c>
      <c r="D1784" t="s">
        <v>17</v>
      </c>
      <c r="E1784" t="s">
        <v>22</v>
      </c>
      <c r="F1784" t="s">
        <v>10323</v>
      </c>
      <c r="G1784" t="s">
        <v>19</v>
      </c>
      <c r="H1784" t="s">
        <v>3648</v>
      </c>
      <c r="I1784" t="s">
        <v>5164</v>
      </c>
      <c r="J1784" t="s">
        <v>5165</v>
      </c>
      <c r="K1784" t="s">
        <v>8</v>
      </c>
      <c r="L1784" t="str">
        <f t="shared" si="40"/>
        <v>Yes</v>
      </c>
    </row>
    <row r="1785" spans="1:12" outlineLevel="2" x14ac:dyDescent="0.2">
      <c r="A1785" t="s">
        <v>38</v>
      </c>
      <c r="B1785" t="s">
        <v>3364</v>
      </c>
      <c r="C1785" t="s">
        <v>5168</v>
      </c>
      <c r="D1785" t="s">
        <v>17</v>
      </c>
      <c r="E1785" t="s">
        <v>22</v>
      </c>
      <c r="F1785" t="s">
        <v>10323</v>
      </c>
      <c r="G1785" t="s">
        <v>19</v>
      </c>
      <c r="H1785" t="s">
        <v>5073</v>
      </c>
      <c r="I1785" t="s">
        <v>5169</v>
      </c>
      <c r="J1785" t="s">
        <v>5170</v>
      </c>
      <c r="K1785" t="s">
        <v>8</v>
      </c>
      <c r="L1785" t="str">
        <f t="shared" si="40"/>
        <v>Yes</v>
      </c>
    </row>
    <row r="1786" spans="1:12" outlineLevel="2" x14ac:dyDescent="0.2">
      <c r="A1786" t="s">
        <v>38</v>
      </c>
      <c r="B1786" t="s">
        <v>3364</v>
      </c>
      <c r="C1786" t="s">
        <v>7169</v>
      </c>
      <c r="D1786" t="s">
        <v>67</v>
      </c>
      <c r="E1786" t="s">
        <v>290</v>
      </c>
      <c r="F1786" t="s">
        <v>10323</v>
      </c>
      <c r="G1786" t="s">
        <v>244</v>
      </c>
      <c r="H1786" t="s">
        <v>1622</v>
      </c>
      <c r="I1786" t="s">
        <v>7170</v>
      </c>
      <c r="J1786" t="s">
        <v>7171</v>
      </c>
      <c r="K1786" t="s">
        <v>7172</v>
      </c>
      <c r="L1786" t="str">
        <f t="shared" si="40"/>
        <v>Yes</v>
      </c>
    </row>
    <row r="1787" spans="1:12" hidden="1" outlineLevel="2" x14ac:dyDescent="0.2">
      <c r="A1787" t="s">
        <v>38</v>
      </c>
      <c r="B1787" t="s">
        <v>6031</v>
      </c>
      <c r="C1787" t="s">
        <v>6030</v>
      </c>
      <c r="D1787" t="s">
        <v>7</v>
      </c>
      <c r="E1787" t="s">
        <v>8</v>
      </c>
      <c r="F1787" t="s">
        <v>10323</v>
      </c>
      <c r="G1787" t="s">
        <v>9</v>
      </c>
      <c r="H1787" t="s">
        <v>366</v>
      </c>
      <c r="I1787" t="s">
        <v>6032</v>
      </c>
      <c r="J1787" t="s">
        <v>6033</v>
      </c>
      <c r="K1787" t="s">
        <v>6034</v>
      </c>
    </row>
    <row r="1788" spans="1:12" hidden="1" outlineLevel="2" x14ac:dyDescent="0.2">
      <c r="A1788" t="s">
        <v>38</v>
      </c>
      <c r="B1788" t="s">
        <v>5961</v>
      </c>
      <c r="C1788" t="s">
        <v>5960</v>
      </c>
      <c r="D1788" t="s">
        <v>7</v>
      </c>
      <c r="E1788" t="s">
        <v>8</v>
      </c>
      <c r="F1788" t="s">
        <v>10323</v>
      </c>
      <c r="G1788" t="s">
        <v>9</v>
      </c>
      <c r="H1788" t="s">
        <v>366</v>
      </c>
      <c r="I1788" t="s">
        <v>5962</v>
      </c>
      <c r="J1788" t="s">
        <v>5963</v>
      </c>
      <c r="K1788" t="s">
        <v>5964</v>
      </c>
    </row>
    <row r="1789" spans="1:12" hidden="1" outlineLevel="2" x14ac:dyDescent="0.2">
      <c r="A1789" t="s">
        <v>38</v>
      </c>
      <c r="B1789" t="s">
        <v>6061</v>
      </c>
      <c r="C1789" t="s">
        <v>6060</v>
      </c>
      <c r="D1789" t="s">
        <v>7</v>
      </c>
      <c r="E1789" t="s">
        <v>8</v>
      </c>
      <c r="F1789" t="s">
        <v>10323</v>
      </c>
      <c r="G1789" t="s">
        <v>9</v>
      </c>
      <c r="H1789" t="s">
        <v>366</v>
      </c>
      <c r="I1789" t="s">
        <v>6062</v>
      </c>
      <c r="J1789" t="s">
        <v>6063</v>
      </c>
      <c r="K1789" t="s">
        <v>6064</v>
      </c>
    </row>
    <row r="1790" spans="1:12" hidden="1" outlineLevel="2" x14ac:dyDescent="0.2">
      <c r="A1790" t="s">
        <v>38</v>
      </c>
      <c r="B1790" t="s">
        <v>6120</v>
      </c>
      <c r="C1790" t="s">
        <v>6119</v>
      </c>
      <c r="D1790" t="s">
        <v>7</v>
      </c>
      <c r="E1790" t="s">
        <v>8</v>
      </c>
      <c r="F1790" t="s">
        <v>10323</v>
      </c>
      <c r="G1790" t="s">
        <v>9</v>
      </c>
      <c r="H1790" t="s">
        <v>366</v>
      </c>
      <c r="I1790" t="s">
        <v>6121</v>
      </c>
      <c r="J1790" t="s">
        <v>6122</v>
      </c>
      <c r="K1790" s="1">
        <v>10188250168</v>
      </c>
    </row>
    <row r="1791" spans="1:12" hidden="1" outlineLevel="2" x14ac:dyDescent="0.2">
      <c r="A1791" t="s">
        <v>38</v>
      </c>
      <c r="B1791" t="s">
        <v>5454</v>
      </c>
      <c r="C1791" t="s">
        <v>5453</v>
      </c>
      <c r="D1791" t="s">
        <v>7</v>
      </c>
      <c r="E1791" t="s">
        <v>8</v>
      </c>
      <c r="F1791" t="s">
        <v>10323</v>
      </c>
      <c r="G1791" t="s">
        <v>9</v>
      </c>
      <c r="H1791" t="s">
        <v>366</v>
      </c>
      <c r="I1791" t="s">
        <v>5455</v>
      </c>
      <c r="J1791" t="s">
        <v>5456</v>
      </c>
      <c r="K1791" s="1">
        <v>10188250163</v>
      </c>
    </row>
    <row r="1792" spans="1:12" hidden="1" outlineLevel="2" x14ac:dyDescent="0.2">
      <c r="A1792" t="s">
        <v>38</v>
      </c>
      <c r="B1792" t="s">
        <v>5454</v>
      </c>
      <c r="C1792" t="s">
        <v>5579</v>
      </c>
      <c r="D1792" t="s">
        <v>7</v>
      </c>
      <c r="E1792" t="s">
        <v>8</v>
      </c>
      <c r="F1792" t="s">
        <v>10323</v>
      </c>
      <c r="G1792" t="s">
        <v>9</v>
      </c>
      <c r="H1792" t="s">
        <v>366</v>
      </c>
      <c r="I1792" t="s">
        <v>5580</v>
      </c>
      <c r="J1792" t="s">
        <v>5581</v>
      </c>
      <c r="K1792" s="1">
        <v>10188250203</v>
      </c>
    </row>
    <row r="1793" spans="1:12" hidden="1" outlineLevel="2" x14ac:dyDescent="0.2">
      <c r="A1793" t="s">
        <v>38</v>
      </c>
      <c r="B1793" t="s">
        <v>5454</v>
      </c>
      <c r="C1793" t="s">
        <v>6227</v>
      </c>
      <c r="D1793" t="s">
        <v>7</v>
      </c>
      <c r="E1793" t="s">
        <v>8</v>
      </c>
      <c r="F1793" t="s">
        <v>10323</v>
      </c>
      <c r="G1793" t="s">
        <v>9</v>
      </c>
      <c r="H1793" t="s">
        <v>366</v>
      </c>
      <c r="I1793" t="s">
        <v>6228</v>
      </c>
      <c r="J1793" t="s">
        <v>6229</v>
      </c>
      <c r="K1793" s="1">
        <v>10188250230</v>
      </c>
    </row>
    <row r="1794" spans="1:12" hidden="1" outlineLevel="2" x14ac:dyDescent="0.2">
      <c r="A1794" t="s">
        <v>38</v>
      </c>
      <c r="B1794" t="s">
        <v>5454</v>
      </c>
      <c r="C1794" t="s">
        <v>6230</v>
      </c>
      <c r="D1794" t="s">
        <v>7</v>
      </c>
      <c r="E1794" t="s">
        <v>8</v>
      </c>
      <c r="F1794" t="s">
        <v>10323</v>
      </c>
      <c r="G1794" t="s">
        <v>9</v>
      </c>
      <c r="H1794" t="s">
        <v>366</v>
      </c>
      <c r="I1794" t="s">
        <v>6231</v>
      </c>
      <c r="J1794" t="s">
        <v>6232</v>
      </c>
      <c r="K1794" s="1">
        <v>10188250231</v>
      </c>
    </row>
    <row r="1795" spans="1:12" hidden="1" outlineLevel="2" x14ac:dyDescent="0.2">
      <c r="A1795" t="s">
        <v>38</v>
      </c>
      <c r="B1795" t="s">
        <v>5454</v>
      </c>
      <c r="C1795" t="s">
        <v>6296</v>
      </c>
      <c r="D1795" t="s">
        <v>7</v>
      </c>
      <c r="E1795" t="s">
        <v>8</v>
      </c>
      <c r="F1795" t="s">
        <v>10323</v>
      </c>
      <c r="G1795" t="s">
        <v>9</v>
      </c>
      <c r="H1795" t="s">
        <v>366</v>
      </c>
      <c r="I1795" t="s">
        <v>6297</v>
      </c>
      <c r="J1795" t="s">
        <v>6298</v>
      </c>
      <c r="K1795" s="1">
        <v>10188250232</v>
      </c>
    </row>
    <row r="1796" spans="1:12" outlineLevel="2" x14ac:dyDescent="0.2">
      <c r="A1796" t="s">
        <v>38</v>
      </c>
      <c r="B1796" t="s">
        <v>6779</v>
      </c>
      <c r="C1796" t="s">
        <v>6777</v>
      </c>
      <c r="D1796" t="s">
        <v>67</v>
      </c>
      <c r="E1796" t="s">
        <v>68</v>
      </c>
      <c r="F1796" t="s">
        <v>10323</v>
      </c>
      <c r="G1796" t="s">
        <v>6778</v>
      </c>
      <c r="H1796" t="s">
        <v>1299</v>
      </c>
      <c r="I1796" t="s">
        <v>6780</v>
      </c>
      <c r="J1796" t="s">
        <v>6781</v>
      </c>
      <c r="K1796" t="s">
        <v>6782</v>
      </c>
      <c r="L1796" t="str">
        <f>IF(B1796&lt;&gt;"",IF(COUNTBLANK(H1796:I1796)=0, IF(SUMPRODUCT(COUNTIF(H1796:I1796,KeywordsForIncomplete))&gt;0, "No", "Yes"),"No"),"")</f>
        <v>Yes</v>
      </c>
    </row>
    <row r="1797" spans="1:12" outlineLevel="2" x14ac:dyDescent="0.2">
      <c r="A1797" t="s">
        <v>38</v>
      </c>
      <c r="B1797" t="s">
        <v>6779</v>
      </c>
      <c r="C1797" t="s">
        <v>7284</v>
      </c>
      <c r="D1797" t="s">
        <v>67</v>
      </c>
      <c r="E1797" t="s">
        <v>68</v>
      </c>
      <c r="F1797" t="s">
        <v>10323</v>
      </c>
      <c r="G1797" t="s">
        <v>6778</v>
      </c>
      <c r="H1797" t="s">
        <v>7282</v>
      </c>
      <c r="I1797" t="s">
        <v>7285</v>
      </c>
      <c r="J1797" t="s">
        <v>7286</v>
      </c>
      <c r="K1797" s="1">
        <v>10188250169</v>
      </c>
      <c r="L1797" t="str">
        <f>IF(B1797&lt;&gt;"",IF(COUNTBLANK(H1797:I1797)=0, IF(SUMPRODUCT(COUNTIF(H1797:I1797,KeywordsForIncomplete))&gt;0, "No", "Yes"),"No"),"")</f>
        <v>Yes</v>
      </c>
    </row>
    <row r="1798" spans="1:12" hidden="1" outlineLevel="2" x14ac:dyDescent="0.2">
      <c r="A1798" t="s">
        <v>38</v>
      </c>
      <c r="B1798" t="s">
        <v>6124</v>
      </c>
      <c r="C1798" t="s">
        <v>6123</v>
      </c>
      <c r="D1798" t="s">
        <v>7</v>
      </c>
      <c r="E1798" t="s">
        <v>8</v>
      </c>
      <c r="F1798" t="s">
        <v>10323</v>
      </c>
      <c r="G1798" t="s">
        <v>9</v>
      </c>
      <c r="H1798" t="s">
        <v>366</v>
      </c>
      <c r="I1798" t="s">
        <v>6125</v>
      </c>
      <c r="J1798" t="s">
        <v>6126</v>
      </c>
      <c r="K1798" s="1">
        <v>10188250165</v>
      </c>
    </row>
    <row r="1799" spans="1:12" hidden="1" outlineLevel="2" x14ac:dyDescent="0.2">
      <c r="A1799" t="s">
        <v>38</v>
      </c>
      <c r="B1799" t="s">
        <v>5806</v>
      </c>
      <c r="C1799" t="s">
        <v>5805</v>
      </c>
      <c r="D1799" t="s">
        <v>7</v>
      </c>
      <c r="E1799" t="s">
        <v>8</v>
      </c>
      <c r="F1799" t="s">
        <v>10323</v>
      </c>
      <c r="G1799" t="s">
        <v>9</v>
      </c>
      <c r="H1799" t="s">
        <v>366</v>
      </c>
      <c r="I1799" t="s">
        <v>5807</v>
      </c>
      <c r="J1799" t="s">
        <v>5808</v>
      </c>
      <c r="K1799" t="s">
        <v>5809</v>
      </c>
    </row>
    <row r="1800" spans="1:12" outlineLevel="2" x14ac:dyDescent="0.2">
      <c r="A1800" t="s">
        <v>38</v>
      </c>
      <c r="B1800" t="s">
        <v>5054</v>
      </c>
      <c r="C1800" t="s">
        <v>5053</v>
      </c>
      <c r="D1800" t="s">
        <v>17</v>
      </c>
      <c r="E1800" t="s">
        <v>22</v>
      </c>
      <c r="F1800" t="s">
        <v>10323</v>
      </c>
      <c r="G1800" t="s">
        <v>19</v>
      </c>
      <c r="H1800" t="s">
        <v>5055</v>
      </c>
      <c r="I1800" t="s">
        <v>5056</v>
      </c>
      <c r="J1800" t="s">
        <v>5057</v>
      </c>
      <c r="K1800" t="s">
        <v>8</v>
      </c>
      <c r="L1800" t="str">
        <f t="shared" ref="L1800:L1810" si="41">IF(B1800&lt;&gt;"",IF(COUNTBLANK(H1800:I1800)=0, IF(SUMPRODUCT(COUNTIF(H1800:I1800,KeywordsForIncomplete))&gt;0, "No", "Yes"),"No"),"")</f>
        <v>Yes</v>
      </c>
    </row>
    <row r="1801" spans="1:12" outlineLevel="2" x14ac:dyDescent="0.2">
      <c r="A1801" t="s">
        <v>38</v>
      </c>
      <c r="B1801" t="s">
        <v>5054</v>
      </c>
      <c r="C1801" t="s">
        <v>5058</v>
      </c>
      <c r="D1801" t="s">
        <v>17</v>
      </c>
      <c r="E1801" t="s">
        <v>22</v>
      </c>
      <c r="F1801" t="s">
        <v>10323</v>
      </c>
      <c r="G1801" t="s">
        <v>19</v>
      </c>
      <c r="H1801" t="s">
        <v>5055</v>
      </c>
      <c r="I1801" t="s">
        <v>5059</v>
      </c>
      <c r="J1801" t="s">
        <v>5060</v>
      </c>
      <c r="K1801" t="s">
        <v>8</v>
      </c>
      <c r="L1801" t="str">
        <f t="shared" si="41"/>
        <v>Yes</v>
      </c>
    </row>
    <row r="1802" spans="1:12" outlineLevel="2" x14ac:dyDescent="0.2">
      <c r="A1802" t="s">
        <v>38</v>
      </c>
      <c r="B1802" t="s">
        <v>5054</v>
      </c>
      <c r="C1802" t="s">
        <v>5068</v>
      </c>
      <c r="D1802" t="s">
        <v>17</v>
      </c>
      <c r="E1802" t="s">
        <v>22</v>
      </c>
      <c r="F1802" t="s">
        <v>10323</v>
      </c>
      <c r="G1802" t="s">
        <v>19</v>
      </c>
      <c r="H1802" t="s">
        <v>1704</v>
      </c>
      <c r="I1802" t="s">
        <v>5069</v>
      </c>
      <c r="J1802" t="s">
        <v>5070</v>
      </c>
      <c r="K1802" t="s">
        <v>5071</v>
      </c>
      <c r="L1802" t="str">
        <f t="shared" si="41"/>
        <v>Yes</v>
      </c>
    </row>
    <row r="1803" spans="1:12" outlineLevel="2" x14ac:dyDescent="0.2">
      <c r="A1803" t="s">
        <v>38</v>
      </c>
      <c r="B1803" t="s">
        <v>5054</v>
      </c>
      <c r="C1803" t="s">
        <v>5072</v>
      </c>
      <c r="D1803" t="s">
        <v>17</v>
      </c>
      <c r="E1803" t="s">
        <v>22</v>
      </c>
      <c r="F1803" t="s">
        <v>10323</v>
      </c>
      <c r="G1803" t="s">
        <v>19</v>
      </c>
      <c r="H1803" t="s">
        <v>5073</v>
      </c>
      <c r="I1803" t="s">
        <v>5074</v>
      </c>
      <c r="J1803" t="s">
        <v>5075</v>
      </c>
      <c r="K1803" t="s">
        <v>8</v>
      </c>
      <c r="L1803" t="str">
        <f t="shared" si="41"/>
        <v>Yes</v>
      </c>
    </row>
    <row r="1804" spans="1:12" outlineLevel="2" x14ac:dyDescent="0.2">
      <c r="A1804" t="s">
        <v>38</v>
      </c>
      <c r="B1804" t="s">
        <v>5054</v>
      </c>
      <c r="C1804" t="s">
        <v>9001</v>
      </c>
      <c r="D1804" t="s">
        <v>17</v>
      </c>
      <c r="E1804" t="s">
        <v>22</v>
      </c>
      <c r="F1804" t="s">
        <v>10323</v>
      </c>
      <c r="G1804" t="s">
        <v>19</v>
      </c>
      <c r="H1804" t="s">
        <v>265</v>
      </c>
      <c r="I1804" t="s">
        <v>9002</v>
      </c>
      <c r="J1804" t="s">
        <v>9003</v>
      </c>
      <c r="K1804" t="s">
        <v>9004</v>
      </c>
      <c r="L1804" t="str">
        <f t="shared" si="41"/>
        <v>Yes</v>
      </c>
    </row>
    <row r="1805" spans="1:12" outlineLevel="2" x14ac:dyDescent="0.2">
      <c r="A1805" t="s">
        <v>38</v>
      </c>
      <c r="B1805" t="s">
        <v>5062</v>
      </c>
      <c r="C1805" t="s">
        <v>5061</v>
      </c>
      <c r="D1805" t="s">
        <v>17</v>
      </c>
      <c r="E1805" t="s">
        <v>22</v>
      </c>
      <c r="F1805" t="s">
        <v>10323</v>
      </c>
      <c r="G1805" t="s">
        <v>19</v>
      </c>
      <c r="H1805" t="s">
        <v>5055</v>
      </c>
      <c r="I1805" t="s">
        <v>5063</v>
      </c>
      <c r="J1805" t="s">
        <v>5064</v>
      </c>
      <c r="K1805" t="s">
        <v>8</v>
      </c>
      <c r="L1805" t="str">
        <f t="shared" si="41"/>
        <v>Yes</v>
      </c>
    </row>
    <row r="1806" spans="1:12" outlineLevel="2" x14ac:dyDescent="0.2">
      <c r="A1806" t="s">
        <v>38</v>
      </c>
      <c r="B1806" t="s">
        <v>5062</v>
      </c>
      <c r="C1806" t="s">
        <v>5065</v>
      </c>
      <c r="D1806" t="s">
        <v>17</v>
      </c>
      <c r="E1806" t="s">
        <v>22</v>
      </c>
      <c r="F1806" t="s">
        <v>10323</v>
      </c>
      <c r="G1806" t="s">
        <v>19</v>
      </c>
      <c r="H1806" t="s">
        <v>5055</v>
      </c>
      <c r="I1806" t="s">
        <v>5066</v>
      </c>
      <c r="J1806" t="s">
        <v>5067</v>
      </c>
      <c r="K1806" t="s">
        <v>8</v>
      </c>
      <c r="L1806" t="str">
        <f t="shared" si="41"/>
        <v>Yes</v>
      </c>
    </row>
    <row r="1807" spans="1:12" outlineLevel="2" x14ac:dyDescent="0.2">
      <c r="A1807" t="s">
        <v>38</v>
      </c>
      <c r="B1807" t="s">
        <v>5062</v>
      </c>
      <c r="C1807" t="s">
        <v>5076</v>
      </c>
      <c r="D1807" t="s">
        <v>17</v>
      </c>
      <c r="E1807" t="s">
        <v>22</v>
      </c>
      <c r="F1807" t="s">
        <v>10323</v>
      </c>
      <c r="G1807" t="s">
        <v>19</v>
      </c>
      <c r="H1807" t="s">
        <v>5073</v>
      </c>
      <c r="I1807" t="s">
        <v>5077</v>
      </c>
      <c r="J1807" t="s">
        <v>5078</v>
      </c>
      <c r="K1807" t="s">
        <v>8</v>
      </c>
      <c r="L1807" t="str">
        <f t="shared" si="41"/>
        <v>Yes</v>
      </c>
    </row>
    <row r="1808" spans="1:12" outlineLevel="2" x14ac:dyDescent="0.2">
      <c r="A1808" t="s">
        <v>38</v>
      </c>
      <c r="B1808" t="s">
        <v>5062</v>
      </c>
      <c r="C1808" t="s">
        <v>9005</v>
      </c>
      <c r="D1808" t="s">
        <v>17</v>
      </c>
      <c r="E1808" t="s">
        <v>22</v>
      </c>
      <c r="F1808" t="s">
        <v>10323</v>
      </c>
      <c r="G1808" t="s">
        <v>19</v>
      </c>
      <c r="H1808" t="s">
        <v>265</v>
      </c>
      <c r="I1808" t="s">
        <v>9006</v>
      </c>
      <c r="J1808" t="s">
        <v>9007</v>
      </c>
      <c r="K1808" t="s">
        <v>9008</v>
      </c>
      <c r="L1808" t="str">
        <f t="shared" si="41"/>
        <v>Yes</v>
      </c>
    </row>
    <row r="1809" spans="1:12" outlineLevel="2" x14ac:dyDescent="0.2">
      <c r="A1809" t="s">
        <v>38</v>
      </c>
      <c r="B1809" t="s">
        <v>5097</v>
      </c>
      <c r="C1809" t="s">
        <v>5096</v>
      </c>
      <c r="D1809" t="s">
        <v>17</v>
      </c>
      <c r="E1809" t="s">
        <v>22</v>
      </c>
      <c r="F1809" t="s">
        <v>10323</v>
      </c>
      <c r="G1809" t="s">
        <v>19</v>
      </c>
      <c r="H1809" t="s">
        <v>1704</v>
      </c>
      <c r="I1809" t="s">
        <v>5098</v>
      </c>
      <c r="J1809" t="s">
        <v>5099</v>
      </c>
      <c r="K1809" t="s">
        <v>5100</v>
      </c>
      <c r="L1809" t="str">
        <f t="shared" si="41"/>
        <v>Yes</v>
      </c>
    </row>
    <row r="1810" spans="1:12" outlineLevel="2" x14ac:dyDescent="0.2">
      <c r="A1810" t="s">
        <v>38</v>
      </c>
      <c r="B1810" t="s">
        <v>5102</v>
      </c>
      <c r="C1810" t="s">
        <v>5101</v>
      </c>
      <c r="D1810" t="s">
        <v>17</v>
      </c>
      <c r="E1810" t="s">
        <v>22</v>
      </c>
      <c r="F1810" t="s">
        <v>10323</v>
      </c>
      <c r="G1810" t="s">
        <v>19</v>
      </c>
      <c r="H1810" t="s">
        <v>1704</v>
      </c>
      <c r="I1810" t="s">
        <v>5103</v>
      </c>
      <c r="J1810" t="s">
        <v>5104</v>
      </c>
      <c r="K1810" t="s">
        <v>5105</v>
      </c>
      <c r="L1810" t="str">
        <f t="shared" si="41"/>
        <v>Yes</v>
      </c>
    </row>
    <row r="1811" spans="1:12" hidden="1" outlineLevel="2" x14ac:dyDescent="0.2">
      <c r="A1811" t="s">
        <v>38</v>
      </c>
      <c r="B1811" t="s">
        <v>5880</v>
      </c>
      <c r="C1811" t="s">
        <v>5879</v>
      </c>
      <c r="D1811" t="s">
        <v>7</v>
      </c>
      <c r="E1811" t="s">
        <v>8</v>
      </c>
      <c r="F1811" t="s">
        <v>10323</v>
      </c>
      <c r="G1811" t="s">
        <v>9</v>
      </c>
      <c r="H1811" t="s">
        <v>366</v>
      </c>
      <c r="I1811" t="s">
        <v>5881</v>
      </c>
      <c r="J1811" t="s">
        <v>5882</v>
      </c>
      <c r="K1811" t="s">
        <v>5883</v>
      </c>
    </row>
    <row r="1812" spans="1:12" hidden="1" outlineLevel="2" x14ac:dyDescent="0.2">
      <c r="A1812" t="s">
        <v>38</v>
      </c>
      <c r="B1812" t="s">
        <v>6277</v>
      </c>
      <c r="C1812" t="s">
        <v>6276</v>
      </c>
      <c r="D1812" t="s">
        <v>7</v>
      </c>
      <c r="E1812" t="s">
        <v>8</v>
      </c>
      <c r="F1812" t="s">
        <v>10323</v>
      </c>
      <c r="G1812" t="s">
        <v>9</v>
      </c>
      <c r="H1812" t="s">
        <v>366</v>
      </c>
      <c r="I1812" t="s">
        <v>6278</v>
      </c>
      <c r="J1812" t="s">
        <v>6279</v>
      </c>
      <c r="K1812" t="s">
        <v>6280</v>
      </c>
    </row>
    <row r="1813" spans="1:12" hidden="1" outlineLevel="2" x14ac:dyDescent="0.2">
      <c r="A1813" t="s">
        <v>38</v>
      </c>
      <c r="B1813" t="s">
        <v>6277</v>
      </c>
      <c r="C1813" t="s">
        <v>6395</v>
      </c>
      <c r="D1813" t="s">
        <v>7</v>
      </c>
      <c r="E1813" t="s">
        <v>8</v>
      </c>
      <c r="F1813" t="s">
        <v>10323</v>
      </c>
      <c r="G1813" t="s">
        <v>9</v>
      </c>
      <c r="H1813" t="s">
        <v>11</v>
      </c>
      <c r="I1813" t="s">
        <v>6396</v>
      </c>
      <c r="J1813" t="s">
        <v>6397</v>
      </c>
      <c r="K1813" t="s">
        <v>6398</v>
      </c>
    </row>
    <row r="1814" spans="1:12" hidden="1" outlineLevel="2" x14ac:dyDescent="0.2">
      <c r="A1814" t="s">
        <v>38</v>
      </c>
      <c r="B1814" t="s">
        <v>8813</v>
      </c>
      <c r="C1814" t="s">
        <v>8812</v>
      </c>
      <c r="D1814" t="s">
        <v>7</v>
      </c>
      <c r="E1814" t="s">
        <v>8</v>
      </c>
      <c r="F1814" t="s">
        <v>10323</v>
      </c>
      <c r="G1814" t="s">
        <v>9</v>
      </c>
      <c r="H1814" t="s">
        <v>366</v>
      </c>
      <c r="I1814" t="s">
        <v>8814</v>
      </c>
      <c r="J1814" t="s">
        <v>8815</v>
      </c>
      <c r="K1814" t="s">
        <v>8816</v>
      </c>
    </row>
    <row r="1815" spans="1:12" outlineLevel="2" x14ac:dyDescent="0.2">
      <c r="A1815" t="s">
        <v>38</v>
      </c>
      <c r="B1815" t="s">
        <v>10137</v>
      </c>
      <c r="C1815" t="s">
        <v>10136</v>
      </c>
      <c r="D1815" t="s">
        <v>17</v>
      </c>
      <c r="E1815" t="s">
        <v>317</v>
      </c>
      <c r="F1815" t="s">
        <v>10323</v>
      </c>
      <c r="G1815" t="s">
        <v>80</v>
      </c>
      <c r="H1815" t="s">
        <v>8</v>
      </c>
      <c r="I1815" t="s">
        <v>8</v>
      </c>
      <c r="J1815" t="s">
        <v>8</v>
      </c>
      <c r="K1815" t="s">
        <v>8</v>
      </c>
      <c r="L1815" t="str">
        <f>IF(B1815&lt;&gt;"",IF(COUNTBLANK(H1815:I1815)=0, IF(SUMPRODUCT(COUNTIF(H1815:I1815,KeywordsForIncomplete))&gt;0, "No", "Yes"),"No"),"")</f>
        <v>No</v>
      </c>
    </row>
    <row r="1816" spans="1:12" outlineLevel="2" x14ac:dyDescent="0.2">
      <c r="A1816" t="s">
        <v>38</v>
      </c>
      <c r="B1816" t="s">
        <v>10137</v>
      </c>
      <c r="C1816" t="s">
        <v>10213</v>
      </c>
      <c r="D1816" t="s">
        <v>317</v>
      </c>
      <c r="E1816" t="s">
        <v>318</v>
      </c>
      <c r="F1816" t="s">
        <v>10323</v>
      </c>
      <c r="G1816" t="s">
        <v>80</v>
      </c>
      <c r="H1816" t="s">
        <v>8</v>
      </c>
      <c r="I1816" t="s">
        <v>8</v>
      </c>
      <c r="J1816" t="s">
        <v>8</v>
      </c>
      <c r="K1816" t="s">
        <v>8</v>
      </c>
      <c r="L1816" t="str">
        <f>IF(B1816&lt;&gt;"",IF(COUNTBLANK(H1816:I1816)=0, IF(SUMPRODUCT(COUNTIF(H1816:I1816,KeywordsForIncomplete))&gt;0, "No", "Yes"),"No"),"")</f>
        <v>No</v>
      </c>
    </row>
    <row r="1817" spans="1:12" outlineLevel="2" x14ac:dyDescent="0.2">
      <c r="A1817" t="s">
        <v>38</v>
      </c>
      <c r="B1817" t="s">
        <v>3378</v>
      </c>
      <c r="C1817" t="s">
        <v>3377</v>
      </c>
      <c r="D1817" t="s">
        <v>17</v>
      </c>
      <c r="E1817" t="s">
        <v>113</v>
      </c>
      <c r="F1817" t="s">
        <v>10323</v>
      </c>
      <c r="G1817" t="s">
        <v>19</v>
      </c>
      <c r="H1817" t="s">
        <v>3027</v>
      </c>
      <c r="I1817" t="s">
        <v>3379</v>
      </c>
      <c r="J1817" t="s">
        <v>3380</v>
      </c>
      <c r="K1817" t="s">
        <v>3381</v>
      </c>
      <c r="L1817" t="str">
        <f>IF(B1817&lt;&gt;"",IF(COUNTBLANK(H1817:I1817)=0, IF(SUMPRODUCT(COUNTIF(H1817:I1817,KeywordsForIncomplete))&gt;0, "No", "Yes"),"No"),"")</f>
        <v>Yes</v>
      </c>
    </row>
    <row r="1818" spans="1:12" outlineLevel="2" x14ac:dyDescent="0.2">
      <c r="A1818" t="s">
        <v>38</v>
      </c>
      <c r="B1818" t="s">
        <v>3378</v>
      </c>
      <c r="C1818" t="s">
        <v>3382</v>
      </c>
      <c r="D1818" t="s">
        <v>17</v>
      </c>
      <c r="E1818" t="s">
        <v>22</v>
      </c>
      <c r="F1818" t="s">
        <v>10323</v>
      </c>
      <c r="G1818" t="s">
        <v>19</v>
      </c>
      <c r="H1818" t="s">
        <v>2871</v>
      </c>
      <c r="I1818" t="s">
        <v>3383</v>
      </c>
      <c r="J1818" t="s">
        <v>3384</v>
      </c>
      <c r="K1818" t="s">
        <v>8</v>
      </c>
      <c r="L1818" t="str">
        <f>IF(B1818&lt;&gt;"",IF(COUNTBLANK(H1818:I1818)=0, IF(SUMPRODUCT(COUNTIF(H1818:I1818,KeywordsForIncomplete))&gt;0, "No", "Yes"),"No"),"")</f>
        <v>Yes</v>
      </c>
    </row>
    <row r="1819" spans="1:12" outlineLevel="2" x14ac:dyDescent="0.2">
      <c r="A1819" t="s">
        <v>38</v>
      </c>
      <c r="B1819" t="s">
        <v>3378</v>
      </c>
      <c r="C1819" t="s">
        <v>3385</v>
      </c>
      <c r="D1819" t="s">
        <v>17</v>
      </c>
      <c r="E1819" t="s">
        <v>22</v>
      </c>
      <c r="F1819" t="s">
        <v>10323</v>
      </c>
      <c r="G1819" t="s">
        <v>19</v>
      </c>
      <c r="H1819" t="s">
        <v>2871</v>
      </c>
      <c r="I1819" t="s">
        <v>3386</v>
      </c>
      <c r="J1819" t="s">
        <v>3387</v>
      </c>
      <c r="K1819" t="s">
        <v>8</v>
      </c>
      <c r="L1819" t="str">
        <f>IF(B1819&lt;&gt;"",IF(COUNTBLANK(H1819:I1819)=0, IF(SUMPRODUCT(COUNTIF(H1819:I1819,KeywordsForIncomplete))&gt;0, "No", "Yes"),"No"),"")</f>
        <v>Yes</v>
      </c>
    </row>
    <row r="1820" spans="1:12" hidden="1" outlineLevel="2" x14ac:dyDescent="0.2">
      <c r="A1820" t="s">
        <v>38</v>
      </c>
      <c r="B1820" t="s">
        <v>6197</v>
      </c>
      <c r="C1820" t="s">
        <v>6196</v>
      </c>
      <c r="D1820" t="s">
        <v>7</v>
      </c>
      <c r="E1820" t="s">
        <v>8</v>
      </c>
      <c r="F1820" t="s">
        <v>10323</v>
      </c>
      <c r="G1820" t="s">
        <v>9</v>
      </c>
      <c r="H1820" t="s">
        <v>366</v>
      </c>
      <c r="I1820" t="s">
        <v>6198</v>
      </c>
      <c r="J1820" t="s">
        <v>6199</v>
      </c>
      <c r="K1820" t="s">
        <v>6200</v>
      </c>
    </row>
    <row r="1821" spans="1:12" outlineLevel="2" x14ac:dyDescent="0.2">
      <c r="A1821" t="s">
        <v>38</v>
      </c>
      <c r="B1821" t="s">
        <v>6197</v>
      </c>
      <c r="C1821" t="s">
        <v>7693</v>
      </c>
      <c r="D1821" t="s">
        <v>17</v>
      </c>
      <c r="E1821" t="s">
        <v>22</v>
      </c>
      <c r="F1821" t="s">
        <v>10323</v>
      </c>
      <c r="G1821" t="s">
        <v>19</v>
      </c>
      <c r="H1821" t="s">
        <v>265</v>
      </c>
      <c r="I1821" t="s">
        <v>7694</v>
      </c>
      <c r="J1821" t="s">
        <v>7695</v>
      </c>
      <c r="K1821" t="s">
        <v>7696</v>
      </c>
      <c r="L1821" t="str">
        <f>IF(B1821&lt;&gt;"",IF(COUNTBLANK(H1821:I1821)=0, IF(SUMPRODUCT(COUNTIF(H1821:I1821,KeywordsForIncomplete))&gt;0, "No", "Yes"),"No"),"")</f>
        <v>Yes</v>
      </c>
    </row>
    <row r="1822" spans="1:12" hidden="1" outlineLevel="2" x14ac:dyDescent="0.2">
      <c r="A1822" t="s">
        <v>38</v>
      </c>
      <c r="B1822" t="s">
        <v>5996</v>
      </c>
      <c r="C1822" t="s">
        <v>5995</v>
      </c>
      <c r="D1822" t="s">
        <v>7</v>
      </c>
      <c r="E1822" t="s">
        <v>8</v>
      </c>
      <c r="F1822" t="s">
        <v>10323</v>
      </c>
      <c r="G1822" t="s">
        <v>9</v>
      </c>
      <c r="H1822" t="s">
        <v>366</v>
      </c>
      <c r="I1822" t="s">
        <v>5997</v>
      </c>
      <c r="J1822" t="s">
        <v>5998</v>
      </c>
      <c r="K1822" t="s">
        <v>5999</v>
      </c>
    </row>
    <row r="1823" spans="1:12" hidden="1" outlineLevel="2" x14ac:dyDescent="0.2">
      <c r="A1823" t="s">
        <v>38</v>
      </c>
      <c r="B1823" t="s">
        <v>6148</v>
      </c>
      <c r="C1823" t="s">
        <v>6147</v>
      </c>
      <c r="D1823" t="s">
        <v>7</v>
      </c>
      <c r="E1823" t="s">
        <v>8</v>
      </c>
      <c r="F1823" t="s">
        <v>10323</v>
      </c>
      <c r="G1823" t="s">
        <v>9</v>
      </c>
      <c r="H1823" t="s">
        <v>366</v>
      </c>
      <c r="I1823" t="s">
        <v>6149</v>
      </c>
      <c r="J1823" t="s">
        <v>6150</v>
      </c>
      <c r="K1823" t="s">
        <v>6151</v>
      </c>
    </row>
    <row r="1824" spans="1:12" outlineLevel="2" x14ac:dyDescent="0.2">
      <c r="A1824" t="s">
        <v>38</v>
      </c>
      <c r="B1824" t="s">
        <v>39</v>
      </c>
      <c r="C1824" t="s">
        <v>332</v>
      </c>
      <c r="D1824" t="s">
        <v>67</v>
      </c>
      <c r="E1824" t="s">
        <v>68</v>
      </c>
      <c r="F1824" t="s">
        <v>10323</v>
      </c>
      <c r="G1824" t="s">
        <v>333</v>
      </c>
      <c r="H1824" t="s">
        <v>334</v>
      </c>
      <c r="I1824" t="s">
        <v>335</v>
      </c>
      <c r="J1824" t="s">
        <v>336</v>
      </c>
      <c r="K1824" t="s">
        <v>337</v>
      </c>
      <c r="L1824" t="str">
        <f t="shared" ref="L1824:L1855" si="42">IF(B1824&lt;&gt;"",IF(COUNTBLANK(H1824:I1824)=0, IF(SUMPRODUCT(COUNTIF(H1824:I1824,KeywordsForIncomplete))&gt;0, "No", "Yes"),"No"),"")</f>
        <v>Yes</v>
      </c>
    </row>
    <row r="1825" spans="1:12" outlineLevel="2" x14ac:dyDescent="0.2">
      <c r="A1825" t="s">
        <v>38</v>
      </c>
      <c r="B1825" t="s">
        <v>39</v>
      </c>
      <c r="C1825" t="s">
        <v>338</v>
      </c>
      <c r="D1825" t="s">
        <v>67</v>
      </c>
      <c r="E1825" t="s">
        <v>68</v>
      </c>
      <c r="F1825" t="s">
        <v>10323</v>
      </c>
      <c r="G1825" t="s">
        <v>333</v>
      </c>
      <c r="H1825" t="s">
        <v>339</v>
      </c>
      <c r="I1825" t="s">
        <v>340</v>
      </c>
      <c r="J1825" t="s">
        <v>341</v>
      </c>
      <c r="K1825" s="1">
        <v>10188132172</v>
      </c>
      <c r="L1825" t="str">
        <f t="shared" si="42"/>
        <v>Yes</v>
      </c>
    </row>
    <row r="1826" spans="1:12" outlineLevel="2" x14ac:dyDescent="0.2">
      <c r="A1826" t="s">
        <v>38</v>
      </c>
      <c r="B1826" t="s">
        <v>39</v>
      </c>
      <c r="C1826" t="s">
        <v>342</v>
      </c>
      <c r="D1826" t="s">
        <v>67</v>
      </c>
      <c r="E1826" t="s">
        <v>68</v>
      </c>
      <c r="F1826" t="s">
        <v>10323</v>
      </c>
      <c r="G1826" t="s">
        <v>333</v>
      </c>
      <c r="H1826" t="s">
        <v>343</v>
      </c>
      <c r="I1826" t="s">
        <v>344</v>
      </c>
      <c r="J1826" t="s">
        <v>345</v>
      </c>
      <c r="K1826" s="1">
        <v>10188132173</v>
      </c>
      <c r="L1826" t="str">
        <f t="shared" si="42"/>
        <v>Yes</v>
      </c>
    </row>
    <row r="1827" spans="1:12" outlineLevel="2" x14ac:dyDescent="0.2">
      <c r="A1827" t="s">
        <v>38</v>
      </c>
      <c r="B1827" t="s">
        <v>39</v>
      </c>
      <c r="C1827" t="s">
        <v>346</v>
      </c>
      <c r="D1827" t="s">
        <v>347</v>
      </c>
      <c r="E1827" t="s">
        <v>348</v>
      </c>
      <c r="F1827" t="s">
        <v>10323</v>
      </c>
      <c r="G1827" t="s">
        <v>349</v>
      </c>
      <c r="H1827" t="s">
        <v>350</v>
      </c>
      <c r="I1827">
        <v>3480307</v>
      </c>
      <c r="J1827" t="s">
        <v>8</v>
      </c>
      <c r="K1827" s="1">
        <v>10188129162</v>
      </c>
      <c r="L1827" t="str">
        <f t="shared" si="42"/>
        <v>Yes</v>
      </c>
    </row>
    <row r="1828" spans="1:12" outlineLevel="2" x14ac:dyDescent="0.2">
      <c r="A1828" t="s">
        <v>38</v>
      </c>
      <c r="B1828" t="s">
        <v>39</v>
      </c>
      <c r="C1828" t="s">
        <v>351</v>
      </c>
      <c r="D1828" t="s">
        <v>347</v>
      </c>
      <c r="E1828" t="s">
        <v>348</v>
      </c>
      <c r="F1828" t="s">
        <v>10323</v>
      </c>
      <c r="G1828" t="s">
        <v>349</v>
      </c>
      <c r="H1828" t="s">
        <v>352</v>
      </c>
      <c r="I1828">
        <v>8066508</v>
      </c>
      <c r="J1828" t="s">
        <v>8</v>
      </c>
      <c r="K1828" s="1">
        <v>10188129163</v>
      </c>
      <c r="L1828" t="str">
        <f t="shared" si="42"/>
        <v>Yes</v>
      </c>
    </row>
    <row r="1829" spans="1:12" outlineLevel="2" x14ac:dyDescent="0.2">
      <c r="A1829" t="s">
        <v>38</v>
      </c>
      <c r="B1829" t="s">
        <v>39</v>
      </c>
      <c r="C1829" t="s">
        <v>353</v>
      </c>
      <c r="D1829" t="s">
        <v>347</v>
      </c>
      <c r="E1829" t="s">
        <v>276</v>
      </c>
      <c r="F1829" t="s">
        <v>10323</v>
      </c>
      <c r="G1829" t="s">
        <v>349</v>
      </c>
      <c r="H1829" t="s">
        <v>352</v>
      </c>
      <c r="I1829">
        <v>7996733</v>
      </c>
      <c r="J1829" t="s">
        <v>8</v>
      </c>
      <c r="K1829" s="1">
        <v>10188129164</v>
      </c>
      <c r="L1829" t="str">
        <f t="shared" si="42"/>
        <v>Yes</v>
      </c>
    </row>
    <row r="1830" spans="1:12" outlineLevel="2" x14ac:dyDescent="0.2">
      <c r="A1830" t="s">
        <v>38</v>
      </c>
      <c r="B1830" t="s">
        <v>39</v>
      </c>
      <c r="C1830" t="s">
        <v>6637</v>
      </c>
      <c r="D1830" t="s">
        <v>67</v>
      </c>
      <c r="E1830" t="s">
        <v>68</v>
      </c>
      <c r="F1830" t="s">
        <v>10323</v>
      </c>
      <c r="G1830" t="s">
        <v>333</v>
      </c>
      <c r="H1830" t="s">
        <v>2227</v>
      </c>
      <c r="I1830" t="s">
        <v>6638</v>
      </c>
      <c r="J1830" t="s">
        <v>6639</v>
      </c>
      <c r="K1830" s="1">
        <v>10188132171</v>
      </c>
      <c r="L1830" t="str">
        <f t="shared" si="42"/>
        <v>Yes</v>
      </c>
    </row>
    <row r="1831" spans="1:12" outlineLevel="2" x14ac:dyDescent="0.2">
      <c r="A1831" t="s">
        <v>38</v>
      </c>
      <c r="B1831" t="s">
        <v>39</v>
      </c>
      <c r="C1831" t="s">
        <v>6640</v>
      </c>
      <c r="D1831" t="s">
        <v>67</v>
      </c>
      <c r="E1831" t="s">
        <v>68</v>
      </c>
      <c r="F1831" t="s">
        <v>10323</v>
      </c>
      <c r="G1831" t="s">
        <v>333</v>
      </c>
      <c r="H1831" t="s">
        <v>6641</v>
      </c>
      <c r="I1831" t="s">
        <v>6642</v>
      </c>
      <c r="J1831" t="s">
        <v>6643</v>
      </c>
      <c r="K1831" s="1">
        <v>10188132174</v>
      </c>
      <c r="L1831" t="str">
        <f t="shared" si="42"/>
        <v>Yes</v>
      </c>
    </row>
    <row r="1832" spans="1:12" outlineLevel="2" x14ac:dyDescent="0.2">
      <c r="A1832" t="s">
        <v>38</v>
      </c>
      <c r="B1832" t="s">
        <v>39</v>
      </c>
      <c r="C1832" t="s">
        <v>6644</v>
      </c>
      <c r="D1832" t="s">
        <v>67</v>
      </c>
      <c r="E1832" t="s">
        <v>68</v>
      </c>
      <c r="F1832" t="s">
        <v>10323</v>
      </c>
      <c r="G1832" t="s">
        <v>333</v>
      </c>
      <c r="H1832" t="s">
        <v>6645</v>
      </c>
      <c r="I1832" t="s">
        <v>6646</v>
      </c>
      <c r="J1832" t="s">
        <v>101</v>
      </c>
      <c r="K1832" t="s">
        <v>101</v>
      </c>
      <c r="L1832" t="str">
        <f t="shared" si="42"/>
        <v>Yes</v>
      </c>
    </row>
    <row r="1833" spans="1:12" outlineLevel="2" x14ac:dyDescent="0.2">
      <c r="A1833" t="s">
        <v>38</v>
      </c>
      <c r="B1833" t="s">
        <v>39</v>
      </c>
      <c r="C1833" t="s">
        <v>6647</v>
      </c>
      <c r="D1833" t="s">
        <v>67</v>
      </c>
      <c r="E1833" t="s">
        <v>68</v>
      </c>
      <c r="F1833" t="s">
        <v>10323</v>
      </c>
      <c r="G1833" t="s">
        <v>333</v>
      </c>
      <c r="H1833" t="s">
        <v>2227</v>
      </c>
      <c r="I1833" t="s">
        <v>6648</v>
      </c>
      <c r="J1833" t="s">
        <v>6649</v>
      </c>
      <c r="K1833" t="s">
        <v>6650</v>
      </c>
      <c r="L1833" t="str">
        <f t="shared" si="42"/>
        <v>Yes</v>
      </c>
    </row>
    <row r="1834" spans="1:12" outlineLevel="2" x14ac:dyDescent="0.2">
      <c r="A1834" t="s">
        <v>38</v>
      </c>
      <c r="B1834" t="s">
        <v>39</v>
      </c>
      <c r="C1834" t="s">
        <v>6703</v>
      </c>
      <c r="D1834" t="s">
        <v>347</v>
      </c>
      <c r="E1834" t="s">
        <v>1373</v>
      </c>
      <c r="F1834" t="s">
        <v>10323</v>
      </c>
      <c r="G1834" t="s">
        <v>349</v>
      </c>
      <c r="H1834" t="s">
        <v>6699</v>
      </c>
      <c r="I1834" t="s">
        <v>6704</v>
      </c>
      <c r="J1834" t="s">
        <v>6705</v>
      </c>
      <c r="K1834" t="s">
        <v>6706</v>
      </c>
      <c r="L1834" t="str">
        <f t="shared" si="42"/>
        <v>Yes</v>
      </c>
    </row>
    <row r="1835" spans="1:12" outlineLevel="2" x14ac:dyDescent="0.2">
      <c r="A1835" t="s">
        <v>38</v>
      </c>
      <c r="B1835" t="s">
        <v>39</v>
      </c>
      <c r="C1835" t="s">
        <v>6707</v>
      </c>
      <c r="D1835" t="s">
        <v>347</v>
      </c>
      <c r="E1835" t="s">
        <v>1373</v>
      </c>
      <c r="F1835" t="s">
        <v>10323</v>
      </c>
      <c r="G1835" t="s">
        <v>349</v>
      </c>
      <c r="H1835" t="s">
        <v>1387</v>
      </c>
      <c r="I1835" t="s">
        <v>6708</v>
      </c>
      <c r="J1835" t="s">
        <v>6709</v>
      </c>
      <c r="K1835" t="s">
        <v>6710</v>
      </c>
      <c r="L1835" t="str">
        <f t="shared" si="42"/>
        <v>Yes</v>
      </c>
    </row>
    <row r="1836" spans="1:12" outlineLevel="2" x14ac:dyDescent="0.2">
      <c r="A1836" t="s">
        <v>38</v>
      </c>
      <c r="B1836" t="s">
        <v>39</v>
      </c>
      <c r="C1836" t="s">
        <v>6711</v>
      </c>
      <c r="D1836" t="s">
        <v>347</v>
      </c>
      <c r="E1836" t="s">
        <v>1373</v>
      </c>
      <c r="F1836" t="s">
        <v>10323</v>
      </c>
      <c r="G1836" t="s">
        <v>349</v>
      </c>
      <c r="H1836" t="s">
        <v>6699</v>
      </c>
      <c r="I1836" t="s">
        <v>6712</v>
      </c>
      <c r="J1836" t="s">
        <v>6713</v>
      </c>
      <c r="K1836" t="s">
        <v>6714</v>
      </c>
      <c r="L1836" t="str">
        <f t="shared" si="42"/>
        <v>Yes</v>
      </c>
    </row>
    <row r="1837" spans="1:12" outlineLevel="2" x14ac:dyDescent="0.2">
      <c r="A1837" t="s">
        <v>38</v>
      </c>
      <c r="B1837" t="s">
        <v>39</v>
      </c>
      <c r="C1837" t="s">
        <v>6802</v>
      </c>
      <c r="D1837" t="s">
        <v>347</v>
      </c>
      <c r="E1837" t="s">
        <v>1426</v>
      </c>
      <c r="F1837" t="s">
        <v>10323</v>
      </c>
      <c r="G1837" t="s">
        <v>333</v>
      </c>
      <c r="H1837" t="s">
        <v>6803</v>
      </c>
      <c r="I1837" t="s">
        <v>6804</v>
      </c>
      <c r="J1837" t="s">
        <v>8</v>
      </c>
      <c r="K1837" s="1">
        <v>10188129166</v>
      </c>
      <c r="L1837" t="str">
        <f t="shared" si="42"/>
        <v>Yes</v>
      </c>
    </row>
    <row r="1838" spans="1:12" outlineLevel="2" x14ac:dyDescent="0.2">
      <c r="A1838" t="s">
        <v>38</v>
      </c>
      <c r="B1838" t="s">
        <v>39</v>
      </c>
      <c r="C1838" t="s">
        <v>6805</v>
      </c>
      <c r="D1838" t="s">
        <v>347</v>
      </c>
      <c r="E1838" t="s">
        <v>1426</v>
      </c>
      <c r="F1838" t="s">
        <v>10323</v>
      </c>
      <c r="G1838" t="s">
        <v>333</v>
      </c>
      <c r="H1838" t="s">
        <v>6806</v>
      </c>
      <c r="I1838" t="s">
        <v>8</v>
      </c>
      <c r="J1838" t="s">
        <v>8</v>
      </c>
      <c r="K1838" s="1">
        <v>192110111111</v>
      </c>
      <c r="L1838" t="str">
        <f t="shared" si="42"/>
        <v>No</v>
      </c>
    </row>
    <row r="1839" spans="1:12" outlineLevel="2" x14ac:dyDescent="0.2">
      <c r="A1839" t="s">
        <v>38</v>
      </c>
      <c r="B1839" t="s">
        <v>39</v>
      </c>
      <c r="C1839" t="s">
        <v>6870</v>
      </c>
      <c r="D1839" t="s">
        <v>347</v>
      </c>
      <c r="E1839" t="s">
        <v>348</v>
      </c>
      <c r="F1839" t="s">
        <v>10323</v>
      </c>
      <c r="G1839" t="s">
        <v>2348</v>
      </c>
      <c r="H1839" t="s">
        <v>1473</v>
      </c>
      <c r="I1839" t="s">
        <v>6871</v>
      </c>
      <c r="J1839" t="s">
        <v>8</v>
      </c>
      <c r="K1839" s="1">
        <v>10188129185</v>
      </c>
      <c r="L1839" t="str">
        <f t="shared" si="42"/>
        <v>Yes</v>
      </c>
    </row>
    <row r="1840" spans="1:12" outlineLevel="2" x14ac:dyDescent="0.2">
      <c r="A1840" t="s">
        <v>38</v>
      </c>
      <c r="B1840" t="s">
        <v>39</v>
      </c>
      <c r="C1840" t="s">
        <v>6872</v>
      </c>
      <c r="D1840" t="s">
        <v>347</v>
      </c>
      <c r="E1840" t="s">
        <v>348</v>
      </c>
      <c r="F1840" t="s">
        <v>10323</v>
      </c>
      <c r="G1840" t="s">
        <v>2348</v>
      </c>
      <c r="H1840" t="s">
        <v>352</v>
      </c>
      <c r="I1840">
        <v>257969</v>
      </c>
      <c r="J1840" t="s">
        <v>8</v>
      </c>
      <c r="K1840" s="1">
        <v>10188129184</v>
      </c>
      <c r="L1840" t="str">
        <f t="shared" si="42"/>
        <v>Yes</v>
      </c>
    </row>
    <row r="1841" spans="1:12" outlineLevel="2" x14ac:dyDescent="0.2">
      <c r="A1841" t="s">
        <v>38</v>
      </c>
      <c r="B1841" t="s">
        <v>39</v>
      </c>
      <c r="C1841" t="s">
        <v>7126</v>
      </c>
      <c r="D1841" t="s">
        <v>67</v>
      </c>
      <c r="E1841" t="s">
        <v>290</v>
      </c>
      <c r="F1841" t="s">
        <v>10326</v>
      </c>
      <c r="G1841" t="s">
        <v>246</v>
      </c>
      <c r="H1841" t="s">
        <v>8</v>
      </c>
      <c r="I1841" t="s">
        <v>8</v>
      </c>
      <c r="J1841" t="s">
        <v>8</v>
      </c>
      <c r="K1841" t="s">
        <v>8</v>
      </c>
      <c r="L1841" t="str">
        <f t="shared" si="42"/>
        <v>No</v>
      </c>
    </row>
    <row r="1842" spans="1:12" outlineLevel="2" x14ac:dyDescent="0.2">
      <c r="A1842" t="s">
        <v>38</v>
      </c>
      <c r="B1842" t="s">
        <v>39</v>
      </c>
      <c r="C1842" t="s">
        <v>7127</v>
      </c>
      <c r="D1842" t="s">
        <v>67</v>
      </c>
      <c r="E1842" t="s">
        <v>67</v>
      </c>
      <c r="F1842" t="s">
        <v>10326</v>
      </c>
      <c r="G1842" t="s">
        <v>246</v>
      </c>
      <c r="H1842" t="s">
        <v>8</v>
      </c>
      <c r="I1842" t="s">
        <v>8</v>
      </c>
      <c r="J1842" t="s">
        <v>8</v>
      </c>
      <c r="K1842" t="s">
        <v>8</v>
      </c>
      <c r="L1842" t="str">
        <f t="shared" si="42"/>
        <v>No</v>
      </c>
    </row>
    <row r="1843" spans="1:12" outlineLevel="2" x14ac:dyDescent="0.2">
      <c r="A1843" t="s">
        <v>38</v>
      </c>
      <c r="B1843" t="s">
        <v>39</v>
      </c>
      <c r="C1843" t="s">
        <v>7280</v>
      </c>
      <c r="D1843" t="s">
        <v>67</v>
      </c>
      <c r="E1843" t="s">
        <v>68</v>
      </c>
      <c r="F1843" t="s">
        <v>10323</v>
      </c>
      <c r="G1843" t="s">
        <v>277</v>
      </c>
      <c r="H1843" t="s">
        <v>8</v>
      </c>
      <c r="I1843" t="s">
        <v>8</v>
      </c>
      <c r="J1843" t="s">
        <v>8</v>
      </c>
      <c r="K1843" t="s">
        <v>8</v>
      </c>
      <c r="L1843" t="str">
        <f t="shared" si="42"/>
        <v>No</v>
      </c>
    </row>
    <row r="1844" spans="1:12" outlineLevel="2" x14ac:dyDescent="0.2">
      <c r="A1844" t="s">
        <v>38</v>
      </c>
      <c r="B1844" t="s">
        <v>74</v>
      </c>
      <c r="C1844">
        <v>42721</v>
      </c>
      <c r="D1844" t="s">
        <v>17</v>
      </c>
      <c r="E1844" t="s">
        <v>84</v>
      </c>
      <c r="F1844" t="s">
        <v>10323</v>
      </c>
      <c r="G1844" t="s">
        <v>19</v>
      </c>
      <c r="H1844" t="s">
        <v>91</v>
      </c>
      <c r="I1844" t="s">
        <v>92</v>
      </c>
      <c r="J1844" t="s">
        <v>41</v>
      </c>
      <c r="K1844" t="s">
        <v>41</v>
      </c>
      <c r="L1844" t="str">
        <f t="shared" si="42"/>
        <v>Yes</v>
      </c>
    </row>
    <row r="1845" spans="1:12" outlineLevel="2" x14ac:dyDescent="0.2">
      <c r="A1845" t="s">
        <v>38</v>
      </c>
      <c r="B1845" t="s">
        <v>74</v>
      </c>
      <c r="C1845" t="s">
        <v>71</v>
      </c>
      <c r="D1845" t="s">
        <v>67</v>
      </c>
      <c r="E1845" t="s">
        <v>72</v>
      </c>
      <c r="F1845" t="s">
        <v>10323</v>
      </c>
      <c r="G1845" t="s">
        <v>73</v>
      </c>
      <c r="H1845" t="s">
        <v>75</v>
      </c>
      <c r="I1845" t="s">
        <v>76</v>
      </c>
      <c r="J1845" t="s">
        <v>77</v>
      </c>
      <c r="K1845" t="s">
        <v>78</v>
      </c>
      <c r="L1845" t="str">
        <f t="shared" si="42"/>
        <v>Yes</v>
      </c>
    </row>
    <row r="1846" spans="1:12" outlineLevel="2" x14ac:dyDescent="0.2">
      <c r="A1846" t="s">
        <v>38</v>
      </c>
      <c r="B1846" t="s">
        <v>74</v>
      </c>
      <c r="C1846" t="s">
        <v>145</v>
      </c>
      <c r="D1846" t="s">
        <v>17</v>
      </c>
      <c r="E1846" t="s">
        <v>22</v>
      </c>
      <c r="F1846" t="s">
        <v>10323</v>
      </c>
      <c r="G1846" t="s">
        <v>19</v>
      </c>
      <c r="H1846" t="s">
        <v>108</v>
      </c>
      <c r="I1846" t="s">
        <v>109</v>
      </c>
      <c r="J1846" t="s">
        <v>41</v>
      </c>
      <c r="K1846" t="s">
        <v>41</v>
      </c>
      <c r="L1846" t="str">
        <f t="shared" si="42"/>
        <v>Yes</v>
      </c>
    </row>
    <row r="1847" spans="1:12" outlineLevel="2" x14ac:dyDescent="0.2">
      <c r="A1847" t="s">
        <v>38</v>
      </c>
      <c r="B1847" t="s">
        <v>74</v>
      </c>
      <c r="C1847" t="s">
        <v>146</v>
      </c>
      <c r="D1847" t="s">
        <v>17</v>
      </c>
      <c r="E1847" t="s">
        <v>22</v>
      </c>
      <c r="F1847" t="s">
        <v>10323</v>
      </c>
      <c r="G1847" t="s">
        <v>19</v>
      </c>
      <c r="H1847" t="s">
        <v>108</v>
      </c>
      <c r="I1847" t="s">
        <v>111</v>
      </c>
      <c r="J1847" t="s">
        <v>41</v>
      </c>
      <c r="K1847" t="s">
        <v>41</v>
      </c>
      <c r="L1847" t="str">
        <f t="shared" si="42"/>
        <v>Yes</v>
      </c>
    </row>
    <row r="1848" spans="1:12" outlineLevel="2" x14ac:dyDescent="0.2">
      <c r="A1848" t="s">
        <v>38</v>
      </c>
      <c r="B1848" t="s">
        <v>74</v>
      </c>
      <c r="C1848" t="s">
        <v>147</v>
      </c>
      <c r="D1848" t="s">
        <v>17</v>
      </c>
      <c r="E1848" t="s">
        <v>22</v>
      </c>
      <c r="F1848" t="s">
        <v>10323</v>
      </c>
      <c r="G1848" t="s">
        <v>19</v>
      </c>
      <c r="H1848" t="s">
        <v>108</v>
      </c>
      <c r="I1848" t="s">
        <v>109</v>
      </c>
      <c r="J1848" t="s">
        <v>41</v>
      </c>
      <c r="K1848" t="s">
        <v>41</v>
      </c>
      <c r="L1848" t="str">
        <f t="shared" si="42"/>
        <v>Yes</v>
      </c>
    </row>
    <row r="1849" spans="1:12" outlineLevel="2" x14ac:dyDescent="0.2">
      <c r="A1849" t="s">
        <v>38</v>
      </c>
      <c r="B1849" t="s">
        <v>74</v>
      </c>
      <c r="C1849" t="s">
        <v>148</v>
      </c>
      <c r="D1849" t="s">
        <v>17</v>
      </c>
      <c r="E1849" t="s">
        <v>22</v>
      </c>
      <c r="F1849" t="s">
        <v>10323</v>
      </c>
      <c r="G1849" t="s">
        <v>19</v>
      </c>
      <c r="H1849" t="s">
        <v>108</v>
      </c>
      <c r="I1849" t="s">
        <v>111</v>
      </c>
      <c r="J1849" t="s">
        <v>41</v>
      </c>
      <c r="K1849" t="s">
        <v>41</v>
      </c>
      <c r="L1849" t="str">
        <f t="shared" si="42"/>
        <v>Yes</v>
      </c>
    </row>
    <row r="1850" spans="1:12" outlineLevel="2" x14ac:dyDescent="0.2">
      <c r="A1850" t="s">
        <v>38</v>
      </c>
      <c r="B1850" t="s">
        <v>74</v>
      </c>
      <c r="C1850" t="s">
        <v>149</v>
      </c>
      <c r="D1850" t="s">
        <v>17</v>
      </c>
      <c r="E1850" t="s">
        <v>113</v>
      </c>
      <c r="F1850" t="s">
        <v>10323</v>
      </c>
      <c r="G1850" t="s">
        <v>19</v>
      </c>
      <c r="H1850" t="s">
        <v>150</v>
      </c>
      <c r="I1850" t="s">
        <v>151</v>
      </c>
      <c r="J1850" t="s">
        <v>101</v>
      </c>
      <c r="K1850" t="s">
        <v>101</v>
      </c>
      <c r="L1850" t="str">
        <f t="shared" si="42"/>
        <v>Yes</v>
      </c>
    </row>
    <row r="1851" spans="1:12" outlineLevel="2" x14ac:dyDescent="0.2">
      <c r="A1851" t="s">
        <v>38</v>
      </c>
      <c r="B1851" t="s">
        <v>74</v>
      </c>
      <c r="C1851" t="s">
        <v>200</v>
      </c>
      <c r="D1851" t="s">
        <v>17</v>
      </c>
      <c r="E1851" t="s">
        <v>22</v>
      </c>
      <c r="F1851" t="s">
        <v>10323</v>
      </c>
      <c r="G1851" t="s">
        <v>19</v>
      </c>
      <c r="H1851" t="s">
        <v>108</v>
      </c>
      <c r="I1851" t="s">
        <v>109</v>
      </c>
      <c r="J1851" t="s">
        <v>41</v>
      </c>
      <c r="K1851" t="s">
        <v>41</v>
      </c>
      <c r="L1851" t="str">
        <f t="shared" si="42"/>
        <v>Yes</v>
      </c>
    </row>
    <row r="1852" spans="1:12" outlineLevel="2" x14ac:dyDescent="0.2">
      <c r="A1852" t="s">
        <v>38</v>
      </c>
      <c r="B1852" t="s">
        <v>74</v>
      </c>
      <c r="C1852" t="s">
        <v>201</v>
      </c>
      <c r="D1852" t="s">
        <v>17</v>
      </c>
      <c r="E1852" t="s">
        <v>22</v>
      </c>
      <c r="F1852" t="s">
        <v>10323</v>
      </c>
      <c r="G1852" t="s">
        <v>19</v>
      </c>
      <c r="H1852" t="s">
        <v>108</v>
      </c>
      <c r="I1852" t="s">
        <v>111</v>
      </c>
      <c r="J1852" t="s">
        <v>41</v>
      </c>
      <c r="K1852" t="s">
        <v>41</v>
      </c>
      <c r="L1852" t="str">
        <f t="shared" si="42"/>
        <v>Yes</v>
      </c>
    </row>
    <row r="1853" spans="1:12" outlineLevel="2" x14ac:dyDescent="0.2">
      <c r="A1853" t="s">
        <v>38</v>
      </c>
      <c r="B1853" t="s">
        <v>74</v>
      </c>
      <c r="C1853" t="s">
        <v>202</v>
      </c>
      <c r="D1853" t="s">
        <v>17</v>
      </c>
      <c r="E1853" t="s">
        <v>113</v>
      </c>
      <c r="F1853" t="s">
        <v>10323</v>
      </c>
      <c r="G1853" t="s">
        <v>19</v>
      </c>
      <c r="H1853" t="s">
        <v>108</v>
      </c>
      <c r="I1853" t="s">
        <v>109</v>
      </c>
      <c r="J1853" t="s">
        <v>41</v>
      </c>
      <c r="K1853" t="s">
        <v>41</v>
      </c>
      <c r="L1853" t="str">
        <f t="shared" si="42"/>
        <v>Yes</v>
      </c>
    </row>
    <row r="1854" spans="1:12" outlineLevel="2" x14ac:dyDescent="0.2">
      <c r="A1854" t="s">
        <v>38</v>
      </c>
      <c r="B1854" t="s">
        <v>74</v>
      </c>
      <c r="C1854" t="s">
        <v>1821</v>
      </c>
      <c r="D1854" t="s">
        <v>67</v>
      </c>
      <c r="E1854" t="s">
        <v>68</v>
      </c>
      <c r="F1854" t="s">
        <v>10323</v>
      </c>
      <c r="G1854" t="s">
        <v>1822</v>
      </c>
      <c r="H1854" t="s">
        <v>1823</v>
      </c>
      <c r="I1854" t="s">
        <v>1824</v>
      </c>
      <c r="J1854" t="s">
        <v>101</v>
      </c>
      <c r="K1854" t="s">
        <v>101</v>
      </c>
      <c r="L1854" t="str">
        <f t="shared" si="42"/>
        <v>Yes</v>
      </c>
    </row>
    <row r="1855" spans="1:12" outlineLevel="2" x14ac:dyDescent="0.2">
      <c r="A1855" t="s">
        <v>38</v>
      </c>
      <c r="B1855" t="s">
        <v>74</v>
      </c>
      <c r="C1855" t="s">
        <v>2857</v>
      </c>
      <c r="D1855" t="s">
        <v>67</v>
      </c>
      <c r="E1855" t="s">
        <v>68</v>
      </c>
      <c r="F1855" t="s">
        <v>10323</v>
      </c>
      <c r="G1855" t="s">
        <v>333</v>
      </c>
      <c r="H1855" t="s">
        <v>2858</v>
      </c>
      <c r="I1855" t="s">
        <v>2859</v>
      </c>
      <c r="J1855" t="s">
        <v>2860</v>
      </c>
      <c r="K1855" s="1">
        <v>10188132161</v>
      </c>
      <c r="L1855" t="str">
        <f t="shared" si="42"/>
        <v>Yes</v>
      </c>
    </row>
    <row r="1856" spans="1:12" outlineLevel="2" x14ac:dyDescent="0.2">
      <c r="A1856" t="s">
        <v>38</v>
      </c>
      <c r="B1856" t="s">
        <v>74</v>
      </c>
      <c r="C1856" t="s">
        <v>5226</v>
      </c>
      <c r="D1856" t="s">
        <v>17</v>
      </c>
      <c r="E1856" t="s">
        <v>84</v>
      </c>
      <c r="F1856" t="s">
        <v>10323</v>
      </c>
      <c r="G1856" t="s">
        <v>85</v>
      </c>
      <c r="H1856" t="s">
        <v>91</v>
      </c>
      <c r="I1856" t="s">
        <v>92</v>
      </c>
      <c r="J1856" t="s">
        <v>41</v>
      </c>
      <c r="K1856" t="s">
        <v>41</v>
      </c>
      <c r="L1856" t="str">
        <f t="shared" ref="L1856:L1887" si="43">IF(B1856&lt;&gt;"",IF(COUNTBLANK(H1856:I1856)=0, IF(SUMPRODUCT(COUNTIF(H1856:I1856,KeywordsForIncomplete))&gt;0, "No", "Yes"),"No"),"")</f>
        <v>Yes</v>
      </c>
    </row>
    <row r="1857" spans="1:12" outlineLevel="2" x14ac:dyDescent="0.2">
      <c r="A1857" t="s">
        <v>38</v>
      </c>
      <c r="B1857" t="s">
        <v>74</v>
      </c>
      <c r="C1857" t="s">
        <v>5348</v>
      </c>
      <c r="D1857" t="s">
        <v>17</v>
      </c>
      <c r="E1857" t="s">
        <v>22</v>
      </c>
      <c r="F1857" t="s">
        <v>10323</v>
      </c>
      <c r="G1857" t="s">
        <v>19</v>
      </c>
      <c r="H1857" t="s">
        <v>5196</v>
      </c>
      <c r="I1857" t="s">
        <v>5349</v>
      </c>
      <c r="J1857" t="s">
        <v>5350</v>
      </c>
      <c r="K1857" t="s">
        <v>5351</v>
      </c>
      <c r="L1857" t="str">
        <f t="shared" si="43"/>
        <v>Yes</v>
      </c>
    </row>
    <row r="1858" spans="1:12" outlineLevel="2" x14ac:dyDescent="0.2">
      <c r="A1858" t="s">
        <v>38</v>
      </c>
      <c r="B1858" t="s">
        <v>74</v>
      </c>
      <c r="C1858" t="s">
        <v>5352</v>
      </c>
      <c r="D1858" t="s">
        <v>17</v>
      </c>
      <c r="E1858" t="s">
        <v>22</v>
      </c>
      <c r="F1858" t="s">
        <v>10323</v>
      </c>
      <c r="G1858" t="s">
        <v>19</v>
      </c>
      <c r="H1858" t="s">
        <v>4945</v>
      </c>
      <c r="I1858" t="s">
        <v>5353</v>
      </c>
      <c r="J1858" t="s">
        <v>5354</v>
      </c>
      <c r="K1858" t="s">
        <v>8</v>
      </c>
      <c r="L1858" t="str">
        <f t="shared" si="43"/>
        <v>Yes</v>
      </c>
    </row>
    <row r="1859" spans="1:12" outlineLevel="2" x14ac:dyDescent="0.2">
      <c r="A1859" t="s">
        <v>38</v>
      </c>
      <c r="B1859" t="s">
        <v>74</v>
      </c>
      <c r="C1859" t="s">
        <v>5355</v>
      </c>
      <c r="D1859" t="s">
        <v>17</v>
      </c>
      <c r="E1859" t="s">
        <v>22</v>
      </c>
      <c r="F1859" t="s">
        <v>10323</v>
      </c>
      <c r="G1859" t="s">
        <v>19</v>
      </c>
      <c r="H1859" t="s">
        <v>5356</v>
      </c>
      <c r="I1859" t="s">
        <v>2462</v>
      </c>
      <c r="J1859" t="s">
        <v>5357</v>
      </c>
      <c r="K1859" t="s">
        <v>5358</v>
      </c>
      <c r="L1859" t="str">
        <f t="shared" si="43"/>
        <v>Yes</v>
      </c>
    </row>
    <row r="1860" spans="1:12" outlineLevel="2" x14ac:dyDescent="0.2">
      <c r="A1860" t="s">
        <v>38</v>
      </c>
      <c r="B1860" t="s">
        <v>74</v>
      </c>
      <c r="C1860" t="s">
        <v>5359</v>
      </c>
      <c r="D1860" t="s">
        <v>17</v>
      </c>
      <c r="E1860" t="s">
        <v>22</v>
      </c>
      <c r="F1860" t="s">
        <v>10323</v>
      </c>
      <c r="G1860" t="s">
        <v>19</v>
      </c>
      <c r="H1860" t="s">
        <v>5126</v>
      </c>
      <c r="I1860" t="s">
        <v>5360</v>
      </c>
      <c r="J1860" t="s">
        <v>5361</v>
      </c>
      <c r="K1860" t="s">
        <v>5362</v>
      </c>
      <c r="L1860" t="str">
        <f t="shared" si="43"/>
        <v>Yes</v>
      </c>
    </row>
    <row r="1861" spans="1:12" outlineLevel="2" x14ac:dyDescent="0.2">
      <c r="A1861" t="s">
        <v>38</v>
      </c>
      <c r="B1861" t="s">
        <v>74</v>
      </c>
      <c r="C1861" t="s">
        <v>6669</v>
      </c>
      <c r="D1861" t="s">
        <v>67</v>
      </c>
      <c r="E1861" t="s">
        <v>68</v>
      </c>
      <c r="F1861" t="s">
        <v>10323</v>
      </c>
      <c r="G1861" t="s">
        <v>244</v>
      </c>
      <c r="H1861" t="s">
        <v>334</v>
      </c>
      <c r="I1861" t="s">
        <v>6670</v>
      </c>
      <c r="J1861" t="s">
        <v>6671</v>
      </c>
      <c r="K1861" t="s">
        <v>6672</v>
      </c>
      <c r="L1861" t="str">
        <f t="shared" si="43"/>
        <v>Yes</v>
      </c>
    </row>
    <row r="1862" spans="1:12" outlineLevel="2" x14ac:dyDescent="0.2">
      <c r="A1862" t="s">
        <v>38</v>
      </c>
      <c r="B1862" t="s">
        <v>74</v>
      </c>
      <c r="C1862" t="s">
        <v>6686</v>
      </c>
      <c r="D1862" t="s">
        <v>347</v>
      </c>
      <c r="E1862" t="s">
        <v>1373</v>
      </c>
      <c r="F1862" t="s">
        <v>10323</v>
      </c>
      <c r="G1862" t="s">
        <v>349</v>
      </c>
      <c r="H1862" t="s">
        <v>1387</v>
      </c>
      <c r="I1862" t="s">
        <v>6687</v>
      </c>
      <c r="J1862" t="s">
        <v>6688</v>
      </c>
      <c r="K1862" t="s">
        <v>6689</v>
      </c>
      <c r="L1862" t="str">
        <f t="shared" si="43"/>
        <v>Yes</v>
      </c>
    </row>
    <row r="1863" spans="1:12" outlineLevel="2" x14ac:dyDescent="0.2">
      <c r="A1863" t="s">
        <v>38</v>
      </c>
      <c r="B1863" t="s">
        <v>74</v>
      </c>
      <c r="C1863" t="s">
        <v>6690</v>
      </c>
      <c r="D1863" t="s">
        <v>347</v>
      </c>
      <c r="E1863" t="s">
        <v>1373</v>
      </c>
      <c r="F1863" t="s">
        <v>10323</v>
      </c>
      <c r="G1863" t="s">
        <v>349</v>
      </c>
      <c r="H1863" t="s">
        <v>1387</v>
      </c>
      <c r="I1863" t="s">
        <v>6691</v>
      </c>
      <c r="J1863" t="s">
        <v>6692</v>
      </c>
      <c r="K1863" t="s">
        <v>6693</v>
      </c>
      <c r="L1863" t="str">
        <f t="shared" si="43"/>
        <v>Yes</v>
      </c>
    </row>
    <row r="1864" spans="1:12" outlineLevel="2" x14ac:dyDescent="0.2">
      <c r="A1864" t="s">
        <v>38</v>
      </c>
      <c r="B1864" t="s">
        <v>74</v>
      </c>
      <c r="C1864" t="s">
        <v>6800</v>
      </c>
      <c r="D1864" t="s">
        <v>347</v>
      </c>
      <c r="E1864" t="s">
        <v>1420</v>
      </c>
      <c r="F1864" t="s">
        <v>10323</v>
      </c>
      <c r="G1864" t="s">
        <v>349</v>
      </c>
      <c r="H1864" t="s">
        <v>1421</v>
      </c>
      <c r="I1864" t="s">
        <v>8</v>
      </c>
      <c r="J1864" t="s">
        <v>8</v>
      </c>
      <c r="K1864" t="s">
        <v>6801</v>
      </c>
      <c r="L1864" t="str">
        <f t="shared" si="43"/>
        <v>No</v>
      </c>
    </row>
    <row r="1865" spans="1:12" outlineLevel="2" x14ac:dyDescent="0.2">
      <c r="A1865" t="s">
        <v>38</v>
      </c>
      <c r="B1865" t="s">
        <v>74</v>
      </c>
      <c r="C1865" t="s">
        <v>6807</v>
      </c>
      <c r="D1865" t="s">
        <v>347</v>
      </c>
      <c r="E1865" t="s">
        <v>1426</v>
      </c>
      <c r="F1865" t="s">
        <v>10323</v>
      </c>
      <c r="G1865" t="s">
        <v>333</v>
      </c>
      <c r="H1865" t="s">
        <v>6808</v>
      </c>
      <c r="I1865">
        <v>1315792</v>
      </c>
      <c r="J1865" t="s">
        <v>8</v>
      </c>
      <c r="K1865" s="1">
        <v>10188129178</v>
      </c>
      <c r="L1865" t="str">
        <f t="shared" si="43"/>
        <v>Yes</v>
      </c>
    </row>
    <row r="1866" spans="1:12" outlineLevel="2" x14ac:dyDescent="0.2">
      <c r="A1866" t="s">
        <v>38</v>
      </c>
      <c r="B1866" t="s">
        <v>74</v>
      </c>
      <c r="C1866" t="s">
        <v>6809</v>
      </c>
      <c r="D1866" t="s">
        <v>67</v>
      </c>
      <c r="E1866" t="s">
        <v>68</v>
      </c>
      <c r="F1866" t="s">
        <v>10323</v>
      </c>
      <c r="G1866" t="s">
        <v>246</v>
      </c>
      <c r="H1866" t="s">
        <v>1291</v>
      </c>
      <c r="I1866" t="s">
        <v>6810</v>
      </c>
      <c r="J1866" t="s">
        <v>6811</v>
      </c>
      <c r="K1866" t="s">
        <v>6812</v>
      </c>
      <c r="L1866" t="str">
        <f t="shared" si="43"/>
        <v>Yes</v>
      </c>
    </row>
    <row r="1867" spans="1:12" outlineLevel="2" x14ac:dyDescent="0.2">
      <c r="A1867" t="s">
        <v>38</v>
      </c>
      <c r="B1867" t="s">
        <v>74</v>
      </c>
      <c r="C1867" t="s">
        <v>6813</v>
      </c>
      <c r="D1867" t="s">
        <v>67</v>
      </c>
      <c r="E1867" t="s">
        <v>68</v>
      </c>
      <c r="F1867" t="s">
        <v>10323</v>
      </c>
      <c r="G1867" t="s">
        <v>246</v>
      </c>
      <c r="H1867" t="s">
        <v>1291</v>
      </c>
      <c r="I1867" t="s">
        <v>6814</v>
      </c>
      <c r="J1867" t="s">
        <v>6815</v>
      </c>
      <c r="K1867" t="s">
        <v>6816</v>
      </c>
      <c r="L1867" t="str">
        <f t="shared" si="43"/>
        <v>Yes</v>
      </c>
    </row>
    <row r="1868" spans="1:12" outlineLevel="2" x14ac:dyDescent="0.2">
      <c r="A1868" t="s">
        <v>38</v>
      </c>
      <c r="B1868" t="s">
        <v>74</v>
      </c>
      <c r="C1868" t="s">
        <v>6817</v>
      </c>
      <c r="D1868" t="s">
        <v>67</v>
      </c>
      <c r="E1868" t="s">
        <v>68</v>
      </c>
      <c r="F1868" t="s">
        <v>10323</v>
      </c>
      <c r="G1868" t="s">
        <v>246</v>
      </c>
      <c r="H1868" t="s">
        <v>1291</v>
      </c>
      <c r="I1868" t="s">
        <v>6818</v>
      </c>
      <c r="J1868" t="s">
        <v>6819</v>
      </c>
      <c r="K1868" t="s">
        <v>6820</v>
      </c>
      <c r="L1868" t="str">
        <f t="shared" si="43"/>
        <v>Yes</v>
      </c>
    </row>
    <row r="1869" spans="1:12" outlineLevel="2" x14ac:dyDescent="0.2">
      <c r="A1869" t="s">
        <v>38</v>
      </c>
      <c r="B1869" t="s">
        <v>74</v>
      </c>
      <c r="C1869" t="s">
        <v>6821</v>
      </c>
      <c r="D1869" t="s">
        <v>67</v>
      </c>
      <c r="E1869" t="s">
        <v>68</v>
      </c>
      <c r="F1869" t="s">
        <v>10323</v>
      </c>
      <c r="G1869" t="s">
        <v>246</v>
      </c>
      <c r="H1869" t="s">
        <v>1291</v>
      </c>
      <c r="I1869" t="s">
        <v>6822</v>
      </c>
      <c r="J1869" t="s">
        <v>6823</v>
      </c>
      <c r="K1869" t="s">
        <v>6824</v>
      </c>
      <c r="L1869" t="str">
        <f t="shared" si="43"/>
        <v>Yes</v>
      </c>
    </row>
    <row r="1870" spans="1:12" outlineLevel="2" x14ac:dyDescent="0.2">
      <c r="A1870" t="s">
        <v>38</v>
      </c>
      <c r="B1870" t="s">
        <v>74</v>
      </c>
      <c r="C1870" t="s">
        <v>6838</v>
      </c>
      <c r="D1870" t="s">
        <v>67</v>
      </c>
      <c r="E1870" t="s">
        <v>68</v>
      </c>
      <c r="F1870" t="s">
        <v>10323</v>
      </c>
      <c r="G1870" t="s">
        <v>277</v>
      </c>
      <c r="H1870" t="s">
        <v>334</v>
      </c>
      <c r="I1870" t="s">
        <v>6839</v>
      </c>
      <c r="J1870" t="s">
        <v>6840</v>
      </c>
      <c r="K1870" t="s">
        <v>6841</v>
      </c>
      <c r="L1870" t="str">
        <f t="shared" si="43"/>
        <v>Yes</v>
      </c>
    </row>
    <row r="1871" spans="1:12" outlineLevel="2" x14ac:dyDescent="0.2">
      <c r="A1871" t="s">
        <v>38</v>
      </c>
      <c r="B1871" t="s">
        <v>74</v>
      </c>
      <c r="C1871" t="s">
        <v>6849</v>
      </c>
      <c r="D1871" t="s">
        <v>67</v>
      </c>
      <c r="E1871" t="s">
        <v>68</v>
      </c>
      <c r="F1871" t="s">
        <v>10323</v>
      </c>
      <c r="G1871" t="s">
        <v>6848</v>
      </c>
      <c r="H1871" t="s">
        <v>1299</v>
      </c>
      <c r="I1871" t="s">
        <v>6850</v>
      </c>
      <c r="J1871" t="s">
        <v>6851</v>
      </c>
      <c r="K1871" s="1">
        <v>10188132221</v>
      </c>
      <c r="L1871" t="str">
        <f t="shared" si="43"/>
        <v>Yes</v>
      </c>
    </row>
    <row r="1872" spans="1:12" outlineLevel="2" x14ac:dyDescent="0.2">
      <c r="A1872" t="s">
        <v>38</v>
      </c>
      <c r="B1872" t="s">
        <v>74</v>
      </c>
      <c r="C1872" t="s">
        <v>6860</v>
      </c>
      <c r="D1872" t="s">
        <v>347</v>
      </c>
      <c r="E1872" t="s">
        <v>348</v>
      </c>
      <c r="F1872" t="s">
        <v>10323</v>
      </c>
      <c r="G1872" t="s">
        <v>349</v>
      </c>
      <c r="H1872" t="s">
        <v>1479</v>
      </c>
      <c r="I1872" t="s">
        <v>8</v>
      </c>
      <c r="J1872" t="s">
        <v>8</v>
      </c>
      <c r="K1872" t="s">
        <v>6861</v>
      </c>
      <c r="L1872" t="str">
        <f t="shared" si="43"/>
        <v>No</v>
      </c>
    </row>
    <row r="1873" spans="1:12" outlineLevel="2" x14ac:dyDescent="0.2">
      <c r="A1873" t="s">
        <v>38</v>
      </c>
      <c r="B1873" t="s">
        <v>74</v>
      </c>
      <c r="C1873" t="s">
        <v>6879</v>
      </c>
      <c r="D1873" t="s">
        <v>347</v>
      </c>
      <c r="E1873" t="s">
        <v>348</v>
      </c>
      <c r="F1873" t="s">
        <v>10323</v>
      </c>
      <c r="G1873" t="s">
        <v>2348</v>
      </c>
      <c r="H1873" t="s">
        <v>1473</v>
      </c>
      <c r="I1873">
        <v>7899110</v>
      </c>
      <c r="J1873" t="s">
        <v>8</v>
      </c>
      <c r="K1873" t="s">
        <v>6880</v>
      </c>
      <c r="L1873" t="str">
        <f t="shared" si="43"/>
        <v>Yes</v>
      </c>
    </row>
    <row r="1874" spans="1:12" outlineLevel="2" x14ac:dyDescent="0.2">
      <c r="A1874" t="s">
        <v>38</v>
      </c>
      <c r="B1874" t="s">
        <v>74</v>
      </c>
      <c r="C1874" t="s">
        <v>6881</v>
      </c>
      <c r="D1874" t="s">
        <v>347</v>
      </c>
      <c r="E1874" t="s">
        <v>348</v>
      </c>
      <c r="F1874" t="s">
        <v>10323</v>
      </c>
      <c r="G1874" t="s">
        <v>2348</v>
      </c>
      <c r="H1874" t="s">
        <v>1473</v>
      </c>
      <c r="I1874" t="s">
        <v>6882</v>
      </c>
      <c r="J1874" t="s">
        <v>8</v>
      </c>
      <c r="K1874" s="1">
        <v>10188129125</v>
      </c>
      <c r="L1874" t="str">
        <f t="shared" si="43"/>
        <v>Yes</v>
      </c>
    </row>
    <row r="1875" spans="1:12" outlineLevel="2" x14ac:dyDescent="0.2">
      <c r="A1875" t="s">
        <v>38</v>
      </c>
      <c r="B1875" t="s">
        <v>74</v>
      </c>
      <c r="C1875" t="s">
        <v>6887</v>
      </c>
      <c r="D1875" t="s">
        <v>347</v>
      </c>
      <c r="E1875" t="s">
        <v>348</v>
      </c>
      <c r="F1875" t="s">
        <v>10323</v>
      </c>
      <c r="G1875" t="s">
        <v>2348</v>
      </c>
      <c r="H1875" t="s">
        <v>352</v>
      </c>
      <c r="I1875">
        <v>568240</v>
      </c>
      <c r="J1875" t="s">
        <v>6888</v>
      </c>
      <c r="K1875" t="s">
        <v>6889</v>
      </c>
      <c r="L1875" t="str">
        <f t="shared" si="43"/>
        <v>Yes</v>
      </c>
    </row>
    <row r="1876" spans="1:12" outlineLevel="2" x14ac:dyDescent="0.2">
      <c r="A1876" t="s">
        <v>38</v>
      </c>
      <c r="B1876" t="s">
        <v>74</v>
      </c>
      <c r="C1876" t="s">
        <v>6890</v>
      </c>
      <c r="D1876" t="s">
        <v>347</v>
      </c>
      <c r="E1876" t="s">
        <v>348</v>
      </c>
      <c r="F1876" t="s">
        <v>10323</v>
      </c>
      <c r="G1876" t="s">
        <v>349</v>
      </c>
      <c r="H1876" t="s">
        <v>352</v>
      </c>
      <c r="I1876">
        <v>8333994</v>
      </c>
      <c r="J1876" t="s">
        <v>8</v>
      </c>
      <c r="K1876" s="1">
        <v>10188129179</v>
      </c>
      <c r="L1876" t="str">
        <f t="shared" si="43"/>
        <v>Yes</v>
      </c>
    </row>
    <row r="1877" spans="1:12" outlineLevel="2" x14ac:dyDescent="0.2">
      <c r="A1877" t="s">
        <v>38</v>
      </c>
      <c r="B1877" t="s">
        <v>74</v>
      </c>
      <c r="C1877" t="s">
        <v>6891</v>
      </c>
      <c r="D1877" t="s">
        <v>347</v>
      </c>
      <c r="E1877" t="s">
        <v>348</v>
      </c>
      <c r="F1877" t="s">
        <v>10323</v>
      </c>
      <c r="G1877" t="s">
        <v>349</v>
      </c>
      <c r="H1877" t="s">
        <v>1473</v>
      </c>
      <c r="I1877" t="s">
        <v>8</v>
      </c>
      <c r="J1877" t="s">
        <v>8</v>
      </c>
      <c r="K1877" t="s">
        <v>6892</v>
      </c>
      <c r="L1877" t="str">
        <f t="shared" si="43"/>
        <v>No</v>
      </c>
    </row>
    <row r="1878" spans="1:12" outlineLevel="2" x14ac:dyDescent="0.2">
      <c r="A1878" t="s">
        <v>38</v>
      </c>
      <c r="B1878" t="s">
        <v>74</v>
      </c>
      <c r="C1878" t="s">
        <v>6904</v>
      </c>
      <c r="D1878" t="s">
        <v>347</v>
      </c>
      <c r="E1878" t="s">
        <v>348</v>
      </c>
      <c r="F1878" t="s">
        <v>10323</v>
      </c>
      <c r="G1878" t="s">
        <v>2348</v>
      </c>
      <c r="H1878" t="s">
        <v>1473</v>
      </c>
      <c r="I1878">
        <v>7855754</v>
      </c>
      <c r="J1878" t="s">
        <v>8</v>
      </c>
      <c r="K1878" s="1">
        <v>10188129180</v>
      </c>
      <c r="L1878" t="str">
        <f t="shared" si="43"/>
        <v>Yes</v>
      </c>
    </row>
    <row r="1879" spans="1:12" outlineLevel="2" x14ac:dyDescent="0.2">
      <c r="A1879" t="s">
        <v>38</v>
      </c>
      <c r="B1879" t="s">
        <v>74</v>
      </c>
      <c r="C1879" t="s">
        <v>6935</v>
      </c>
      <c r="D1879" t="s">
        <v>1516</v>
      </c>
      <c r="E1879" t="s">
        <v>1516</v>
      </c>
      <c r="F1879" t="s">
        <v>10323</v>
      </c>
      <c r="G1879" t="s">
        <v>1517</v>
      </c>
      <c r="H1879" t="s">
        <v>8</v>
      </c>
      <c r="I1879" t="s">
        <v>8</v>
      </c>
      <c r="J1879" t="s">
        <v>8</v>
      </c>
      <c r="K1879" t="s">
        <v>8</v>
      </c>
      <c r="L1879" t="str">
        <f t="shared" si="43"/>
        <v>No</v>
      </c>
    </row>
    <row r="1880" spans="1:12" outlineLevel="2" x14ac:dyDescent="0.2">
      <c r="A1880" t="s">
        <v>38</v>
      </c>
      <c r="B1880" t="s">
        <v>74</v>
      </c>
      <c r="C1880" t="s">
        <v>6936</v>
      </c>
      <c r="D1880" t="s">
        <v>1516</v>
      </c>
      <c r="E1880" t="s">
        <v>1516</v>
      </c>
      <c r="F1880" t="s">
        <v>10323</v>
      </c>
      <c r="G1880" t="s">
        <v>1517</v>
      </c>
      <c r="H1880" t="s">
        <v>8</v>
      </c>
      <c r="I1880" t="s">
        <v>8</v>
      </c>
      <c r="J1880" t="s">
        <v>8</v>
      </c>
      <c r="K1880" t="s">
        <v>8</v>
      </c>
      <c r="L1880" t="str">
        <f t="shared" si="43"/>
        <v>No</v>
      </c>
    </row>
    <row r="1881" spans="1:12" outlineLevel="2" x14ac:dyDescent="0.2">
      <c r="A1881" t="s">
        <v>38</v>
      </c>
      <c r="B1881" t="s">
        <v>74</v>
      </c>
      <c r="C1881" t="s">
        <v>6954</v>
      </c>
      <c r="D1881" t="s">
        <v>67</v>
      </c>
      <c r="E1881" t="s">
        <v>290</v>
      </c>
      <c r="F1881" t="s">
        <v>10323</v>
      </c>
      <c r="G1881" t="s">
        <v>244</v>
      </c>
      <c r="H1881" t="s">
        <v>2362</v>
      </c>
      <c r="I1881" t="s">
        <v>6955</v>
      </c>
      <c r="J1881" t="s">
        <v>6956</v>
      </c>
      <c r="K1881" t="s">
        <v>6957</v>
      </c>
      <c r="L1881" t="str">
        <f t="shared" si="43"/>
        <v>Yes</v>
      </c>
    </row>
    <row r="1882" spans="1:12" outlineLevel="2" x14ac:dyDescent="0.2">
      <c r="A1882" t="s">
        <v>38</v>
      </c>
      <c r="B1882" t="s">
        <v>74</v>
      </c>
      <c r="C1882" t="s">
        <v>6958</v>
      </c>
      <c r="D1882" t="s">
        <v>67</v>
      </c>
      <c r="E1882" t="s">
        <v>290</v>
      </c>
      <c r="F1882" t="s">
        <v>10323</v>
      </c>
      <c r="G1882" t="s">
        <v>244</v>
      </c>
      <c r="H1882" t="s">
        <v>2362</v>
      </c>
      <c r="I1882" t="s">
        <v>6959</v>
      </c>
      <c r="J1882" t="s">
        <v>6960</v>
      </c>
      <c r="K1882" t="s">
        <v>6961</v>
      </c>
      <c r="L1882" t="str">
        <f t="shared" si="43"/>
        <v>Yes</v>
      </c>
    </row>
    <row r="1883" spans="1:12" outlineLevel="2" x14ac:dyDescent="0.2">
      <c r="A1883" t="s">
        <v>38</v>
      </c>
      <c r="B1883" t="s">
        <v>74</v>
      </c>
      <c r="C1883" t="s">
        <v>6974</v>
      </c>
      <c r="D1883" t="s">
        <v>67</v>
      </c>
      <c r="E1883" t="s">
        <v>290</v>
      </c>
      <c r="F1883" t="s">
        <v>10323</v>
      </c>
      <c r="G1883" t="s">
        <v>244</v>
      </c>
      <c r="H1883" t="s">
        <v>291</v>
      </c>
      <c r="I1883" t="s">
        <v>6975</v>
      </c>
      <c r="J1883" t="s">
        <v>6976</v>
      </c>
      <c r="K1883" t="s">
        <v>6977</v>
      </c>
      <c r="L1883" t="str">
        <f t="shared" si="43"/>
        <v>Yes</v>
      </c>
    </row>
    <row r="1884" spans="1:12" outlineLevel="2" x14ac:dyDescent="0.2">
      <c r="A1884" t="s">
        <v>38</v>
      </c>
      <c r="B1884" t="s">
        <v>74</v>
      </c>
      <c r="C1884" t="s">
        <v>6978</v>
      </c>
      <c r="D1884" t="s">
        <v>67</v>
      </c>
      <c r="E1884" t="s">
        <v>290</v>
      </c>
      <c r="F1884" t="s">
        <v>10323</v>
      </c>
      <c r="G1884" t="s">
        <v>244</v>
      </c>
      <c r="H1884" t="s">
        <v>291</v>
      </c>
      <c r="I1884" t="s">
        <v>6979</v>
      </c>
      <c r="J1884" t="s">
        <v>6980</v>
      </c>
      <c r="K1884" t="s">
        <v>6981</v>
      </c>
      <c r="L1884" t="str">
        <f t="shared" si="43"/>
        <v>Yes</v>
      </c>
    </row>
    <row r="1885" spans="1:12" outlineLevel="2" x14ac:dyDescent="0.2">
      <c r="A1885" t="s">
        <v>38</v>
      </c>
      <c r="B1885" t="s">
        <v>74</v>
      </c>
      <c r="C1885" t="s">
        <v>6982</v>
      </c>
      <c r="D1885" t="s">
        <v>67</v>
      </c>
      <c r="E1885" t="s">
        <v>290</v>
      </c>
      <c r="F1885" t="s">
        <v>10323</v>
      </c>
      <c r="G1885" t="s">
        <v>244</v>
      </c>
      <c r="H1885" t="s">
        <v>1546</v>
      </c>
      <c r="I1885" t="s">
        <v>6983</v>
      </c>
      <c r="J1885" t="s">
        <v>6984</v>
      </c>
      <c r="K1885" t="s">
        <v>6985</v>
      </c>
      <c r="L1885" t="str">
        <f t="shared" si="43"/>
        <v>Yes</v>
      </c>
    </row>
    <row r="1886" spans="1:12" outlineLevel="2" x14ac:dyDescent="0.2">
      <c r="A1886" t="s">
        <v>38</v>
      </c>
      <c r="B1886" t="s">
        <v>74</v>
      </c>
      <c r="C1886" t="s">
        <v>6986</v>
      </c>
      <c r="D1886" t="s">
        <v>67</v>
      </c>
      <c r="E1886" t="s">
        <v>290</v>
      </c>
      <c r="F1886" t="s">
        <v>10323</v>
      </c>
      <c r="G1886" t="s">
        <v>244</v>
      </c>
      <c r="H1886" t="s">
        <v>1546</v>
      </c>
      <c r="I1886" t="s">
        <v>6987</v>
      </c>
      <c r="J1886" t="s">
        <v>6988</v>
      </c>
      <c r="K1886" t="s">
        <v>6989</v>
      </c>
      <c r="L1886" t="str">
        <f t="shared" si="43"/>
        <v>Yes</v>
      </c>
    </row>
    <row r="1887" spans="1:12" outlineLevel="2" x14ac:dyDescent="0.2">
      <c r="A1887" t="s">
        <v>38</v>
      </c>
      <c r="B1887" t="s">
        <v>74</v>
      </c>
      <c r="C1887" t="s">
        <v>6998</v>
      </c>
      <c r="D1887" t="s">
        <v>67</v>
      </c>
      <c r="E1887" t="s">
        <v>290</v>
      </c>
      <c r="F1887" t="s">
        <v>10323</v>
      </c>
      <c r="G1887" t="s">
        <v>244</v>
      </c>
      <c r="H1887" t="s">
        <v>1546</v>
      </c>
      <c r="I1887" t="s">
        <v>6999</v>
      </c>
      <c r="J1887" t="s">
        <v>7000</v>
      </c>
      <c r="K1887" t="s">
        <v>7001</v>
      </c>
      <c r="L1887" t="str">
        <f t="shared" si="43"/>
        <v>Yes</v>
      </c>
    </row>
    <row r="1888" spans="1:12" outlineLevel="2" x14ac:dyDescent="0.2">
      <c r="A1888" t="s">
        <v>38</v>
      </c>
      <c r="B1888" t="s">
        <v>74</v>
      </c>
      <c r="C1888" t="s">
        <v>7002</v>
      </c>
      <c r="D1888" t="s">
        <v>67</v>
      </c>
      <c r="E1888" t="s">
        <v>290</v>
      </c>
      <c r="F1888" t="s">
        <v>10323</v>
      </c>
      <c r="G1888" t="s">
        <v>244</v>
      </c>
      <c r="H1888" t="s">
        <v>1546</v>
      </c>
      <c r="I1888" t="s">
        <v>7003</v>
      </c>
      <c r="J1888" t="s">
        <v>7004</v>
      </c>
      <c r="K1888" t="s">
        <v>7005</v>
      </c>
      <c r="L1888" t="str">
        <f t="shared" ref="L1888:L1916" si="44">IF(B1888&lt;&gt;"",IF(COUNTBLANK(H1888:I1888)=0, IF(SUMPRODUCT(COUNTIF(H1888:I1888,KeywordsForIncomplete))&gt;0, "No", "Yes"),"No"),"")</f>
        <v>Yes</v>
      </c>
    </row>
    <row r="1889" spans="1:12" outlineLevel="2" x14ac:dyDescent="0.2">
      <c r="A1889" t="s">
        <v>38</v>
      </c>
      <c r="B1889" t="s">
        <v>74</v>
      </c>
      <c r="C1889" t="s">
        <v>7019</v>
      </c>
      <c r="D1889" t="s">
        <v>67</v>
      </c>
      <c r="E1889" t="s">
        <v>290</v>
      </c>
      <c r="F1889" t="s">
        <v>10323</v>
      </c>
      <c r="G1889" t="s">
        <v>244</v>
      </c>
      <c r="H1889" t="s">
        <v>1546</v>
      </c>
      <c r="I1889" t="s">
        <v>7020</v>
      </c>
      <c r="J1889" t="s">
        <v>7021</v>
      </c>
      <c r="K1889" t="s">
        <v>7022</v>
      </c>
      <c r="L1889" t="str">
        <f t="shared" si="44"/>
        <v>Yes</v>
      </c>
    </row>
    <row r="1890" spans="1:12" outlineLevel="2" x14ac:dyDescent="0.2">
      <c r="A1890" t="s">
        <v>38</v>
      </c>
      <c r="B1890" t="s">
        <v>74</v>
      </c>
      <c r="C1890" t="s">
        <v>7050</v>
      </c>
      <c r="D1890" t="s">
        <v>67</v>
      </c>
      <c r="E1890" t="s">
        <v>290</v>
      </c>
      <c r="F1890" t="s">
        <v>10323</v>
      </c>
      <c r="G1890" t="s">
        <v>244</v>
      </c>
      <c r="H1890" t="s">
        <v>291</v>
      </c>
      <c r="I1890" t="s">
        <v>7051</v>
      </c>
      <c r="J1890" t="s">
        <v>8</v>
      </c>
      <c r="K1890" t="s">
        <v>8</v>
      </c>
      <c r="L1890" t="str">
        <f t="shared" si="44"/>
        <v>Yes</v>
      </c>
    </row>
    <row r="1891" spans="1:12" outlineLevel="2" x14ac:dyDescent="0.2">
      <c r="A1891" t="s">
        <v>38</v>
      </c>
      <c r="B1891" t="s">
        <v>74</v>
      </c>
      <c r="C1891" t="s">
        <v>7052</v>
      </c>
      <c r="D1891" t="s">
        <v>67</v>
      </c>
      <c r="E1891" t="s">
        <v>290</v>
      </c>
      <c r="F1891" t="s">
        <v>10323</v>
      </c>
      <c r="G1891" t="s">
        <v>244</v>
      </c>
      <c r="H1891" t="s">
        <v>8</v>
      </c>
      <c r="I1891" t="s">
        <v>8</v>
      </c>
      <c r="J1891" t="s">
        <v>8</v>
      </c>
      <c r="K1891" t="s">
        <v>8</v>
      </c>
      <c r="L1891" t="str">
        <f t="shared" si="44"/>
        <v>No</v>
      </c>
    </row>
    <row r="1892" spans="1:12" outlineLevel="2" x14ac:dyDescent="0.2">
      <c r="A1892" t="s">
        <v>38</v>
      </c>
      <c r="B1892" t="s">
        <v>74</v>
      </c>
      <c r="C1892" t="s">
        <v>7112</v>
      </c>
      <c r="D1892" t="s">
        <v>67</v>
      </c>
      <c r="E1892" t="s">
        <v>290</v>
      </c>
      <c r="F1892" t="s">
        <v>10323</v>
      </c>
      <c r="G1892" t="s">
        <v>244</v>
      </c>
      <c r="H1892" t="s">
        <v>2362</v>
      </c>
      <c r="I1892" t="s">
        <v>7113</v>
      </c>
      <c r="J1892" t="s">
        <v>7114</v>
      </c>
      <c r="K1892" t="s">
        <v>7115</v>
      </c>
      <c r="L1892" t="str">
        <f t="shared" si="44"/>
        <v>Yes</v>
      </c>
    </row>
    <row r="1893" spans="1:12" outlineLevel="2" x14ac:dyDescent="0.2">
      <c r="A1893" t="s">
        <v>38</v>
      </c>
      <c r="B1893" t="s">
        <v>74</v>
      </c>
      <c r="C1893" t="s">
        <v>7183</v>
      </c>
      <c r="D1893" t="s">
        <v>67</v>
      </c>
      <c r="E1893" t="s">
        <v>290</v>
      </c>
      <c r="F1893" t="s">
        <v>10326</v>
      </c>
      <c r="G1893" t="s">
        <v>246</v>
      </c>
      <c r="H1893" t="s">
        <v>8</v>
      </c>
      <c r="I1893" t="s">
        <v>8</v>
      </c>
      <c r="J1893" t="s">
        <v>8</v>
      </c>
      <c r="K1893" t="s">
        <v>8</v>
      </c>
      <c r="L1893" t="str">
        <f t="shared" si="44"/>
        <v>No</v>
      </c>
    </row>
    <row r="1894" spans="1:12" outlineLevel="2" x14ac:dyDescent="0.2">
      <c r="A1894" t="s">
        <v>38</v>
      </c>
      <c r="B1894" t="s">
        <v>74</v>
      </c>
      <c r="C1894" t="s">
        <v>7184</v>
      </c>
      <c r="D1894" t="s">
        <v>67</v>
      </c>
      <c r="E1894" t="s">
        <v>290</v>
      </c>
      <c r="F1894" t="s">
        <v>10326</v>
      </c>
      <c r="G1894" t="s">
        <v>246</v>
      </c>
      <c r="H1894" t="s">
        <v>8</v>
      </c>
      <c r="I1894" t="s">
        <v>8</v>
      </c>
      <c r="J1894" t="s">
        <v>8</v>
      </c>
      <c r="K1894" t="s">
        <v>8</v>
      </c>
      <c r="L1894" t="str">
        <f t="shared" si="44"/>
        <v>No</v>
      </c>
    </row>
    <row r="1895" spans="1:12" outlineLevel="2" x14ac:dyDescent="0.2">
      <c r="A1895" t="s">
        <v>38</v>
      </c>
      <c r="B1895" t="s">
        <v>74</v>
      </c>
      <c r="C1895" t="s">
        <v>7255</v>
      </c>
      <c r="D1895" t="s">
        <v>67</v>
      </c>
      <c r="E1895" t="s">
        <v>68</v>
      </c>
      <c r="F1895" t="s">
        <v>10323</v>
      </c>
      <c r="G1895" t="s">
        <v>244</v>
      </c>
      <c r="H1895" t="s">
        <v>278</v>
      </c>
      <c r="I1895" t="s">
        <v>7256</v>
      </c>
      <c r="J1895" t="s">
        <v>7257</v>
      </c>
      <c r="K1895" t="s">
        <v>7258</v>
      </c>
      <c r="L1895" t="str">
        <f t="shared" si="44"/>
        <v>Yes</v>
      </c>
    </row>
    <row r="1896" spans="1:12" outlineLevel="2" x14ac:dyDescent="0.2">
      <c r="A1896" t="s">
        <v>38</v>
      </c>
      <c r="B1896" t="s">
        <v>74</v>
      </c>
      <c r="C1896" t="s">
        <v>7259</v>
      </c>
      <c r="D1896" t="s">
        <v>67</v>
      </c>
      <c r="E1896" t="s">
        <v>68</v>
      </c>
      <c r="F1896" t="s">
        <v>10323</v>
      </c>
      <c r="G1896" t="s">
        <v>244</v>
      </c>
      <c r="H1896" t="s">
        <v>278</v>
      </c>
      <c r="I1896" t="s">
        <v>7260</v>
      </c>
      <c r="J1896" t="s">
        <v>7261</v>
      </c>
      <c r="K1896" t="s">
        <v>7262</v>
      </c>
      <c r="L1896" t="str">
        <f t="shared" si="44"/>
        <v>Yes</v>
      </c>
    </row>
    <row r="1897" spans="1:12" outlineLevel="2" x14ac:dyDescent="0.2">
      <c r="A1897" t="s">
        <v>38</v>
      </c>
      <c r="B1897" t="s">
        <v>74</v>
      </c>
      <c r="C1897" t="s">
        <v>7281</v>
      </c>
      <c r="D1897" t="s">
        <v>67</v>
      </c>
      <c r="E1897" t="s">
        <v>68</v>
      </c>
      <c r="F1897" t="s">
        <v>10323</v>
      </c>
      <c r="G1897" t="s">
        <v>1822</v>
      </c>
      <c r="H1897" t="s">
        <v>7282</v>
      </c>
      <c r="I1897" t="s">
        <v>7283</v>
      </c>
      <c r="J1897" t="s">
        <v>41</v>
      </c>
      <c r="K1897" t="s">
        <v>41</v>
      </c>
      <c r="L1897" t="str">
        <f t="shared" si="44"/>
        <v>Yes</v>
      </c>
    </row>
    <row r="1898" spans="1:12" outlineLevel="2" x14ac:dyDescent="0.2">
      <c r="A1898" t="s">
        <v>38</v>
      </c>
      <c r="B1898" t="s">
        <v>74</v>
      </c>
      <c r="C1898" t="s">
        <v>7357</v>
      </c>
      <c r="D1898" t="s">
        <v>67</v>
      </c>
      <c r="E1898" t="s">
        <v>72</v>
      </c>
      <c r="F1898" t="s">
        <v>10323</v>
      </c>
      <c r="G1898" t="s">
        <v>73</v>
      </c>
      <c r="H1898" t="s">
        <v>7358</v>
      </c>
      <c r="I1898" t="s">
        <v>7359</v>
      </c>
      <c r="J1898" t="s">
        <v>7360</v>
      </c>
      <c r="K1898" t="s">
        <v>7361</v>
      </c>
      <c r="L1898" t="str">
        <f t="shared" si="44"/>
        <v>Yes</v>
      </c>
    </row>
    <row r="1899" spans="1:12" outlineLevel="2" x14ac:dyDescent="0.2">
      <c r="A1899" t="s">
        <v>38</v>
      </c>
      <c r="B1899" t="s">
        <v>74</v>
      </c>
      <c r="C1899" t="s">
        <v>7362</v>
      </c>
      <c r="D1899" t="s">
        <v>67</v>
      </c>
      <c r="E1899" t="s">
        <v>72</v>
      </c>
      <c r="F1899" t="s">
        <v>10323</v>
      </c>
      <c r="G1899" t="s">
        <v>73</v>
      </c>
      <c r="H1899" t="s">
        <v>7358</v>
      </c>
      <c r="I1899" t="s">
        <v>7363</v>
      </c>
      <c r="J1899" t="s">
        <v>7364</v>
      </c>
      <c r="K1899" t="s">
        <v>7365</v>
      </c>
      <c r="L1899" t="str">
        <f t="shared" si="44"/>
        <v>Yes</v>
      </c>
    </row>
    <row r="1900" spans="1:12" outlineLevel="2" x14ac:dyDescent="0.2">
      <c r="A1900" t="s">
        <v>38</v>
      </c>
      <c r="B1900" t="s">
        <v>74</v>
      </c>
      <c r="C1900" t="s">
        <v>8529</v>
      </c>
      <c r="D1900" t="s">
        <v>17</v>
      </c>
      <c r="E1900" t="s">
        <v>22</v>
      </c>
      <c r="F1900" t="s">
        <v>10323</v>
      </c>
      <c r="G1900" t="s">
        <v>19</v>
      </c>
      <c r="H1900" t="s">
        <v>8402</v>
      </c>
      <c r="I1900" t="s">
        <v>8530</v>
      </c>
      <c r="J1900" t="s">
        <v>8531</v>
      </c>
      <c r="K1900" t="s">
        <v>8</v>
      </c>
      <c r="L1900" t="str">
        <f t="shared" si="44"/>
        <v>Yes</v>
      </c>
    </row>
    <row r="1901" spans="1:12" outlineLevel="2" x14ac:dyDescent="0.2">
      <c r="A1901" t="s">
        <v>38</v>
      </c>
      <c r="B1901" t="s">
        <v>74</v>
      </c>
      <c r="C1901" t="s">
        <v>8617</v>
      </c>
      <c r="D1901" t="s">
        <v>17</v>
      </c>
      <c r="E1901" t="s">
        <v>22</v>
      </c>
      <c r="F1901" t="s">
        <v>10323</v>
      </c>
      <c r="G1901" t="s">
        <v>19</v>
      </c>
      <c r="H1901" t="s">
        <v>4945</v>
      </c>
      <c r="I1901" t="s">
        <v>8618</v>
      </c>
      <c r="J1901" t="s">
        <v>8619</v>
      </c>
      <c r="K1901" t="s">
        <v>8</v>
      </c>
      <c r="L1901" t="str">
        <f t="shared" si="44"/>
        <v>Yes</v>
      </c>
    </row>
    <row r="1902" spans="1:12" outlineLevel="2" x14ac:dyDescent="0.2">
      <c r="A1902" t="s">
        <v>38</v>
      </c>
      <c r="B1902" t="s">
        <v>74</v>
      </c>
      <c r="C1902" t="s">
        <v>8628</v>
      </c>
      <c r="D1902" t="s">
        <v>67</v>
      </c>
      <c r="E1902" t="s">
        <v>67</v>
      </c>
      <c r="F1902" t="s">
        <v>10325</v>
      </c>
      <c r="G1902" t="s">
        <v>32</v>
      </c>
      <c r="H1902" t="s">
        <v>8</v>
      </c>
      <c r="I1902" t="s">
        <v>8</v>
      </c>
      <c r="J1902" t="s">
        <v>8</v>
      </c>
      <c r="K1902" t="s">
        <v>8</v>
      </c>
      <c r="L1902" t="str">
        <f t="shared" si="44"/>
        <v>No</v>
      </c>
    </row>
    <row r="1903" spans="1:12" outlineLevel="2" x14ac:dyDescent="0.2">
      <c r="A1903" t="s">
        <v>38</v>
      </c>
      <c r="B1903" t="s">
        <v>74</v>
      </c>
      <c r="C1903" t="s">
        <v>8629</v>
      </c>
      <c r="D1903" t="s">
        <v>67</v>
      </c>
      <c r="E1903" t="s">
        <v>67</v>
      </c>
      <c r="F1903" t="s">
        <v>10325</v>
      </c>
      <c r="G1903" t="s">
        <v>32</v>
      </c>
      <c r="H1903" t="s">
        <v>8</v>
      </c>
      <c r="I1903" t="s">
        <v>8</v>
      </c>
      <c r="J1903" t="s">
        <v>8</v>
      </c>
      <c r="K1903" t="s">
        <v>8</v>
      </c>
      <c r="L1903" t="str">
        <f t="shared" si="44"/>
        <v>No</v>
      </c>
    </row>
    <row r="1904" spans="1:12" outlineLevel="2" x14ac:dyDescent="0.2">
      <c r="A1904" t="s">
        <v>38</v>
      </c>
      <c r="B1904" t="s">
        <v>74</v>
      </c>
      <c r="C1904" t="s">
        <v>8630</v>
      </c>
      <c r="D1904" t="s">
        <v>67</v>
      </c>
      <c r="E1904" t="s">
        <v>67</v>
      </c>
      <c r="F1904" t="s">
        <v>10325</v>
      </c>
      <c r="G1904" t="s">
        <v>32</v>
      </c>
      <c r="H1904" t="s">
        <v>8</v>
      </c>
      <c r="I1904" t="s">
        <v>8</v>
      </c>
      <c r="J1904" t="s">
        <v>8</v>
      </c>
      <c r="K1904" t="s">
        <v>8</v>
      </c>
      <c r="L1904" t="str">
        <f t="shared" si="44"/>
        <v>No</v>
      </c>
    </row>
    <row r="1905" spans="1:12" outlineLevel="2" x14ac:dyDescent="0.2">
      <c r="A1905" t="s">
        <v>38</v>
      </c>
      <c r="B1905" t="s">
        <v>74</v>
      </c>
      <c r="C1905" t="s">
        <v>9197</v>
      </c>
      <c r="D1905" t="s">
        <v>347</v>
      </c>
      <c r="E1905" t="s">
        <v>348</v>
      </c>
      <c r="F1905" t="s">
        <v>10323</v>
      </c>
      <c r="G1905" t="s">
        <v>73</v>
      </c>
      <c r="H1905" t="s">
        <v>9198</v>
      </c>
      <c r="I1905" t="s">
        <v>8</v>
      </c>
      <c r="J1905" t="s">
        <v>8</v>
      </c>
      <c r="K1905" s="1">
        <v>10188129123</v>
      </c>
      <c r="L1905" t="str">
        <f t="shared" si="44"/>
        <v>No</v>
      </c>
    </row>
    <row r="1906" spans="1:12" outlineLevel="2" x14ac:dyDescent="0.2">
      <c r="A1906" t="s">
        <v>38</v>
      </c>
      <c r="B1906" t="s">
        <v>74</v>
      </c>
      <c r="C1906" t="s">
        <v>9766</v>
      </c>
      <c r="D1906" t="s">
        <v>67</v>
      </c>
      <c r="E1906" t="s">
        <v>232</v>
      </c>
      <c r="F1906" t="s">
        <v>10323</v>
      </c>
      <c r="G1906" t="s">
        <v>246</v>
      </c>
      <c r="H1906" t="s">
        <v>1644</v>
      </c>
      <c r="I1906" t="s">
        <v>8</v>
      </c>
      <c r="J1906" t="s">
        <v>8</v>
      </c>
      <c r="K1906" t="s">
        <v>9767</v>
      </c>
      <c r="L1906" t="str">
        <f t="shared" si="44"/>
        <v>No</v>
      </c>
    </row>
    <row r="1907" spans="1:12" outlineLevel="2" x14ac:dyDescent="0.2">
      <c r="A1907" t="s">
        <v>38</v>
      </c>
      <c r="B1907" t="s">
        <v>74</v>
      </c>
      <c r="C1907" t="s">
        <v>9768</v>
      </c>
      <c r="D1907" t="s">
        <v>67</v>
      </c>
      <c r="E1907" t="s">
        <v>232</v>
      </c>
      <c r="F1907" t="s">
        <v>10326</v>
      </c>
      <c r="G1907" t="s">
        <v>246</v>
      </c>
      <c r="H1907" t="s">
        <v>8</v>
      </c>
      <c r="I1907" t="s">
        <v>8</v>
      </c>
      <c r="J1907" t="s">
        <v>8</v>
      </c>
      <c r="K1907" t="s">
        <v>8</v>
      </c>
      <c r="L1907" t="str">
        <f t="shared" si="44"/>
        <v>No</v>
      </c>
    </row>
    <row r="1908" spans="1:12" outlineLevel="2" x14ac:dyDescent="0.2">
      <c r="A1908" t="s">
        <v>38</v>
      </c>
      <c r="B1908" t="s">
        <v>74</v>
      </c>
      <c r="C1908" t="s">
        <v>9814</v>
      </c>
      <c r="D1908" t="s">
        <v>17</v>
      </c>
      <c r="E1908" t="s">
        <v>113</v>
      </c>
      <c r="F1908" t="s">
        <v>10323</v>
      </c>
      <c r="G1908" t="s">
        <v>19</v>
      </c>
      <c r="H1908" t="s">
        <v>8</v>
      </c>
      <c r="I1908" t="s">
        <v>8</v>
      </c>
      <c r="J1908" t="s">
        <v>8</v>
      </c>
      <c r="K1908" t="s">
        <v>8</v>
      </c>
      <c r="L1908" t="str">
        <f t="shared" si="44"/>
        <v>No</v>
      </c>
    </row>
    <row r="1909" spans="1:12" outlineLevel="2" x14ac:dyDescent="0.2">
      <c r="A1909" t="s">
        <v>38</v>
      </c>
      <c r="B1909" t="s">
        <v>74</v>
      </c>
      <c r="C1909" t="s">
        <v>9815</v>
      </c>
      <c r="D1909" t="s">
        <v>17</v>
      </c>
      <c r="E1909" t="s">
        <v>22</v>
      </c>
      <c r="F1909" t="s">
        <v>10323</v>
      </c>
      <c r="G1909" t="s">
        <v>19</v>
      </c>
      <c r="H1909" t="s">
        <v>9816</v>
      </c>
      <c r="I1909" t="s">
        <v>9817</v>
      </c>
      <c r="J1909" t="s">
        <v>9818</v>
      </c>
      <c r="K1909" t="s">
        <v>8</v>
      </c>
      <c r="L1909" t="str">
        <f t="shared" si="44"/>
        <v>Yes</v>
      </c>
    </row>
    <row r="1910" spans="1:12" outlineLevel="2" x14ac:dyDescent="0.2">
      <c r="A1910" t="s">
        <v>38</v>
      </c>
      <c r="B1910" t="s">
        <v>74</v>
      </c>
      <c r="C1910" t="s">
        <v>9819</v>
      </c>
      <c r="D1910" t="s">
        <v>17</v>
      </c>
      <c r="E1910" t="s">
        <v>22</v>
      </c>
      <c r="F1910" t="s">
        <v>10323</v>
      </c>
      <c r="G1910" t="s">
        <v>19</v>
      </c>
      <c r="H1910" t="s">
        <v>9820</v>
      </c>
      <c r="I1910" t="s">
        <v>9821</v>
      </c>
      <c r="J1910" t="s">
        <v>9822</v>
      </c>
      <c r="K1910" t="s">
        <v>8</v>
      </c>
      <c r="L1910" t="str">
        <f t="shared" si="44"/>
        <v>Yes</v>
      </c>
    </row>
    <row r="1911" spans="1:12" outlineLevel="2" x14ac:dyDescent="0.2">
      <c r="A1911" t="s">
        <v>38</v>
      </c>
      <c r="B1911" t="s">
        <v>74</v>
      </c>
      <c r="C1911" t="s">
        <v>9823</v>
      </c>
      <c r="D1911" t="s">
        <v>17</v>
      </c>
      <c r="E1911" t="s">
        <v>22</v>
      </c>
      <c r="F1911" t="s">
        <v>10323</v>
      </c>
      <c r="G1911" t="s">
        <v>19</v>
      </c>
      <c r="H1911" t="s">
        <v>9816</v>
      </c>
      <c r="I1911" t="s">
        <v>9824</v>
      </c>
      <c r="J1911" t="s">
        <v>9825</v>
      </c>
      <c r="K1911" t="s">
        <v>8</v>
      </c>
      <c r="L1911" t="str">
        <f t="shared" si="44"/>
        <v>Yes</v>
      </c>
    </row>
    <row r="1912" spans="1:12" outlineLevel="2" x14ac:dyDescent="0.2">
      <c r="A1912" t="s">
        <v>38</v>
      </c>
      <c r="B1912" t="s">
        <v>74</v>
      </c>
      <c r="C1912" t="s">
        <v>9985</v>
      </c>
      <c r="D1912" t="s">
        <v>67</v>
      </c>
      <c r="E1912" t="s">
        <v>68</v>
      </c>
      <c r="F1912" t="s">
        <v>10323</v>
      </c>
      <c r="G1912" t="s">
        <v>6668</v>
      </c>
      <c r="H1912" t="s">
        <v>7282</v>
      </c>
      <c r="I1912" t="s">
        <v>9986</v>
      </c>
      <c r="J1912" t="s">
        <v>9987</v>
      </c>
      <c r="K1912" t="s">
        <v>9988</v>
      </c>
      <c r="L1912" t="str">
        <f t="shared" si="44"/>
        <v>Yes</v>
      </c>
    </row>
    <row r="1913" spans="1:12" outlineLevel="2" x14ac:dyDescent="0.2">
      <c r="A1913" t="s">
        <v>38</v>
      </c>
      <c r="B1913" t="s">
        <v>3389</v>
      </c>
      <c r="C1913" t="s">
        <v>3388</v>
      </c>
      <c r="D1913" t="s">
        <v>17</v>
      </c>
      <c r="E1913" t="s">
        <v>113</v>
      </c>
      <c r="F1913" t="s">
        <v>10323</v>
      </c>
      <c r="G1913" t="s">
        <v>19</v>
      </c>
      <c r="H1913" t="s">
        <v>3027</v>
      </c>
      <c r="I1913" t="s">
        <v>3390</v>
      </c>
      <c r="J1913" t="s">
        <v>3391</v>
      </c>
      <c r="K1913" t="s">
        <v>3392</v>
      </c>
      <c r="L1913" t="str">
        <f t="shared" si="44"/>
        <v>Yes</v>
      </c>
    </row>
    <row r="1914" spans="1:12" outlineLevel="2" x14ac:dyDescent="0.2">
      <c r="A1914" t="s">
        <v>38</v>
      </c>
      <c r="B1914" t="s">
        <v>3389</v>
      </c>
      <c r="C1914" t="s">
        <v>3393</v>
      </c>
      <c r="D1914" t="s">
        <v>17</v>
      </c>
      <c r="E1914" t="s">
        <v>22</v>
      </c>
      <c r="F1914" t="s">
        <v>10323</v>
      </c>
      <c r="G1914" t="s">
        <v>19</v>
      </c>
      <c r="H1914" t="s">
        <v>2871</v>
      </c>
      <c r="I1914" t="s">
        <v>3394</v>
      </c>
      <c r="J1914" t="s">
        <v>3395</v>
      </c>
      <c r="K1914" t="s">
        <v>8</v>
      </c>
      <c r="L1914" t="str">
        <f t="shared" si="44"/>
        <v>Yes</v>
      </c>
    </row>
    <row r="1915" spans="1:12" outlineLevel="2" x14ac:dyDescent="0.2">
      <c r="A1915" t="s">
        <v>38</v>
      </c>
      <c r="B1915" t="s">
        <v>3389</v>
      </c>
      <c r="C1915" t="s">
        <v>3396</v>
      </c>
      <c r="D1915" t="s">
        <v>17</v>
      </c>
      <c r="E1915" t="s">
        <v>22</v>
      </c>
      <c r="F1915" t="s">
        <v>10323</v>
      </c>
      <c r="G1915" t="s">
        <v>19</v>
      </c>
      <c r="H1915" t="s">
        <v>2871</v>
      </c>
      <c r="I1915" t="s">
        <v>3397</v>
      </c>
      <c r="J1915" t="s">
        <v>3398</v>
      </c>
      <c r="K1915" t="s">
        <v>8</v>
      </c>
      <c r="L1915" t="str">
        <f t="shared" si="44"/>
        <v>Yes</v>
      </c>
    </row>
    <row r="1916" spans="1:12" outlineLevel="2" x14ac:dyDescent="0.2">
      <c r="A1916" t="s">
        <v>38</v>
      </c>
      <c r="B1916" t="s">
        <v>3389</v>
      </c>
      <c r="C1916" t="s">
        <v>5187</v>
      </c>
      <c r="D1916" t="s">
        <v>17</v>
      </c>
      <c r="E1916" t="s">
        <v>22</v>
      </c>
      <c r="F1916" t="s">
        <v>10323</v>
      </c>
      <c r="G1916" t="s">
        <v>19</v>
      </c>
      <c r="H1916" t="s">
        <v>4277</v>
      </c>
      <c r="I1916" t="s">
        <v>5188</v>
      </c>
      <c r="J1916" t="s">
        <v>5189</v>
      </c>
      <c r="K1916" t="s">
        <v>5190</v>
      </c>
      <c r="L1916" t="str">
        <f t="shared" si="44"/>
        <v>Yes</v>
      </c>
    </row>
    <row r="1917" spans="1:12" hidden="1" outlineLevel="2" x14ac:dyDescent="0.2">
      <c r="A1917" t="s">
        <v>38</v>
      </c>
      <c r="B1917" t="s">
        <v>6011</v>
      </c>
      <c r="C1917" t="s">
        <v>6010</v>
      </c>
      <c r="D1917" t="s">
        <v>7</v>
      </c>
      <c r="E1917" t="s">
        <v>8</v>
      </c>
      <c r="F1917" t="s">
        <v>10323</v>
      </c>
      <c r="G1917" t="s">
        <v>9</v>
      </c>
      <c r="H1917" t="s">
        <v>366</v>
      </c>
      <c r="I1917" t="s">
        <v>6012</v>
      </c>
      <c r="J1917" t="s">
        <v>6013</v>
      </c>
      <c r="K1917" t="s">
        <v>6014</v>
      </c>
    </row>
    <row r="1918" spans="1:12" outlineLevel="2" x14ac:dyDescent="0.2">
      <c r="A1918" t="s">
        <v>38</v>
      </c>
      <c r="B1918" t="s">
        <v>3400</v>
      </c>
      <c r="C1918" t="s">
        <v>3399</v>
      </c>
      <c r="D1918" t="s">
        <v>17</v>
      </c>
      <c r="E1918" t="s">
        <v>113</v>
      </c>
      <c r="F1918" t="s">
        <v>10323</v>
      </c>
      <c r="G1918" t="s">
        <v>19</v>
      </c>
      <c r="H1918" t="s">
        <v>3202</v>
      </c>
      <c r="I1918" t="s">
        <v>3401</v>
      </c>
      <c r="J1918" t="s">
        <v>3402</v>
      </c>
      <c r="K1918" t="s">
        <v>3403</v>
      </c>
      <c r="L1918" t="str">
        <f t="shared" ref="L1918:L1926" si="45">IF(B1918&lt;&gt;"",IF(COUNTBLANK(H1918:I1918)=0, IF(SUMPRODUCT(COUNTIF(H1918:I1918,KeywordsForIncomplete))&gt;0, "No", "Yes"),"No"),"")</f>
        <v>Yes</v>
      </c>
    </row>
    <row r="1919" spans="1:12" outlineLevel="2" x14ac:dyDescent="0.2">
      <c r="A1919" t="s">
        <v>38</v>
      </c>
      <c r="B1919" t="s">
        <v>3400</v>
      </c>
      <c r="C1919" t="s">
        <v>3404</v>
      </c>
      <c r="D1919" t="s">
        <v>17</v>
      </c>
      <c r="E1919" t="s">
        <v>22</v>
      </c>
      <c r="F1919" t="s">
        <v>10323</v>
      </c>
      <c r="G1919" t="s">
        <v>19</v>
      </c>
      <c r="H1919" t="s">
        <v>2871</v>
      </c>
      <c r="I1919" t="s">
        <v>3405</v>
      </c>
      <c r="J1919" t="s">
        <v>3406</v>
      </c>
      <c r="K1919" t="s">
        <v>8</v>
      </c>
      <c r="L1919" t="str">
        <f t="shared" si="45"/>
        <v>Yes</v>
      </c>
    </row>
    <row r="1920" spans="1:12" outlineLevel="2" x14ac:dyDescent="0.2">
      <c r="A1920" t="s">
        <v>38</v>
      </c>
      <c r="B1920" t="s">
        <v>3400</v>
      </c>
      <c r="C1920" t="s">
        <v>3407</v>
      </c>
      <c r="D1920" t="s">
        <v>17</v>
      </c>
      <c r="E1920" t="s">
        <v>22</v>
      </c>
      <c r="F1920" t="s">
        <v>10323</v>
      </c>
      <c r="G1920" t="s">
        <v>19</v>
      </c>
      <c r="H1920" t="s">
        <v>60</v>
      </c>
      <c r="I1920" t="s">
        <v>3408</v>
      </c>
      <c r="J1920" t="s">
        <v>3409</v>
      </c>
      <c r="K1920" t="s">
        <v>8</v>
      </c>
      <c r="L1920" t="str">
        <f t="shared" si="45"/>
        <v>Yes</v>
      </c>
    </row>
    <row r="1921" spans="1:12" outlineLevel="2" x14ac:dyDescent="0.2">
      <c r="A1921" t="s">
        <v>38</v>
      </c>
      <c r="B1921" t="s">
        <v>3400</v>
      </c>
      <c r="C1921" t="s">
        <v>3410</v>
      </c>
      <c r="D1921" t="s">
        <v>17</v>
      </c>
      <c r="E1921" t="s">
        <v>22</v>
      </c>
      <c r="F1921" t="s">
        <v>10323</v>
      </c>
      <c r="G1921" t="s">
        <v>19</v>
      </c>
      <c r="H1921" t="s">
        <v>2871</v>
      </c>
      <c r="I1921" t="s">
        <v>3411</v>
      </c>
      <c r="J1921" t="s">
        <v>3412</v>
      </c>
      <c r="K1921" t="s">
        <v>8</v>
      </c>
      <c r="L1921" t="str">
        <f t="shared" si="45"/>
        <v>Yes</v>
      </c>
    </row>
    <row r="1922" spans="1:12" outlineLevel="2" x14ac:dyDescent="0.2">
      <c r="A1922" t="s">
        <v>38</v>
      </c>
      <c r="B1922" t="s">
        <v>3400</v>
      </c>
      <c r="C1922" t="s">
        <v>3413</v>
      </c>
      <c r="D1922" t="s">
        <v>17</v>
      </c>
      <c r="E1922" t="s">
        <v>22</v>
      </c>
      <c r="F1922" t="s">
        <v>10323</v>
      </c>
      <c r="G1922" t="s">
        <v>19</v>
      </c>
      <c r="H1922" t="s">
        <v>50</v>
      </c>
      <c r="J1922" t="s">
        <v>3414</v>
      </c>
      <c r="K1922" t="s">
        <v>8</v>
      </c>
      <c r="L1922" t="str">
        <f t="shared" si="45"/>
        <v>No</v>
      </c>
    </row>
    <row r="1923" spans="1:12" outlineLevel="2" x14ac:dyDescent="0.2">
      <c r="A1923" t="s">
        <v>38</v>
      </c>
      <c r="B1923" t="s">
        <v>5192</v>
      </c>
      <c r="C1923" t="s">
        <v>5191</v>
      </c>
      <c r="D1923" t="s">
        <v>17</v>
      </c>
      <c r="E1923" t="s">
        <v>22</v>
      </c>
      <c r="F1923" t="s">
        <v>10323</v>
      </c>
      <c r="G1923" t="s">
        <v>19</v>
      </c>
      <c r="H1923" t="s">
        <v>4945</v>
      </c>
      <c r="I1923" t="s">
        <v>5193</v>
      </c>
      <c r="J1923" t="s">
        <v>5194</v>
      </c>
      <c r="K1923" t="s">
        <v>8</v>
      </c>
      <c r="L1923" t="str">
        <f t="shared" si="45"/>
        <v>Yes</v>
      </c>
    </row>
    <row r="1924" spans="1:12" outlineLevel="2" x14ac:dyDescent="0.2">
      <c r="A1924" t="s">
        <v>38</v>
      </c>
      <c r="B1924" t="s">
        <v>5192</v>
      </c>
      <c r="C1924" t="s">
        <v>8532</v>
      </c>
      <c r="D1924" t="s">
        <v>17</v>
      </c>
      <c r="E1924" t="s">
        <v>22</v>
      </c>
      <c r="F1924" t="s">
        <v>10323</v>
      </c>
      <c r="G1924" t="s">
        <v>19</v>
      </c>
      <c r="H1924" t="s">
        <v>2833</v>
      </c>
      <c r="I1924" t="s">
        <v>8</v>
      </c>
      <c r="J1924" t="s">
        <v>283</v>
      </c>
      <c r="K1924" t="s">
        <v>8533</v>
      </c>
      <c r="L1924" t="str">
        <f t="shared" si="45"/>
        <v>No</v>
      </c>
    </row>
    <row r="1925" spans="1:12" outlineLevel="2" x14ac:dyDescent="0.2">
      <c r="A1925" t="s">
        <v>38</v>
      </c>
      <c r="B1925" t="s">
        <v>5192</v>
      </c>
      <c r="C1925" t="s">
        <v>8534</v>
      </c>
      <c r="D1925" t="s">
        <v>17</v>
      </c>
      <c r="E1925" t="s">
        <v>22</v>
      </c>
      <c r="F1925" t="s">
        <v>10323</v>
      </c>
      <c r="G1925" t="s">
        <v>19</v>
      </c>
      <c r="H1925" t="s">
        <v>1674</v>
      </c>
      <c r="I1925" t="s">
        <v>8535</v>
      </c>
      <c r="J1925" t="s">
        <v>8536</v>
      </c>
      <c r="K1925" t="s">
        <v>8</v>
      </c>
      <c r="L1925" t="str">
        <f t="shared" si="45"/>
        <v>Yes</v>
      </c>
    </row>
    <row r="1926" spans="1:12" outlineLevel="2" x14ac:dyDescent="0.2">
      <c r="A1926" t="s">
        <v>38</v>
      </c>
      <c r="B1926" t="s">
        <v>5192</v>
      </c>
      <c r="C1926" t="s">
        <v>8537</v>
      </c>
      <c r="D1926" t="s">
        <v>17</v>
      </c>
      <c r="E1926" t="s">
        <v>22</v>
      </c>
      <c r="F1926" t="s">
        <v>10323</v>
      </c>
      <c r="G1926" t="s">
        <v>19</v>
      </c>
      <c r="H1926" t="s">
        <v>1674</v>
      </c>
      <c r="I1926" t="s">
        <v>8538</v>
      </c>
      <c r="J1926" t="s">
        <v>8539</v>
      </c>
      <c r="K1926" t="s">
        <v>8</v>
      </c>
      <c r="L1926" t="str">
        <f t="shared" si="45"/>
        <v>Yes</v>
      </c>
    </row>
    <row r="1927" spans="1:12" hidden="1" outlineLevel="2" x14ac:dyDescent="0.2">
      <c r="A1927" t="s">
        <v>38</v>
      </c>
      <c r="B1927" t="s">
        <v>6257</v>
      </c>
      <c r="C1927" t="s">
        <v>6256</v>
      </c>
      <c r="D1927" t="s">
        <v>7</v>
      </c>
      <c r="E1927" t="s">
        <v>8</v>
      </c>
      <c r="F1927" t="s">
        <v>10323</v>
      </c>
      <c r="G1927" t="s">
        <v>9</v>
      </c>
      <c r="H1927" t="s">
        <v>366</v>
      </c>
      <c r="I1927" t="s">
        <v>6258</v>
      </c>
      <c r="J1927" t="s">
        <v>6259</v>
      </c>
      <c r="K1927" t="s">
        <v>6260</v>
      </c>
    </row>
    <row r="1928" spans="1:12" outlineLevel="2" x14ac:dyDescent="0.2">
      <c r="A1928" t="s">
        <v>38</v>
      </c>
      <c r="B1928" t="s">
        <v>5212</v>
      </c>
      <c r="C1928" t="s">
        <v>5211</v>
      </c>
      <c r="D1928" t="s">
        <v>17</v>
      </c>
      <c r="E1928" t="s">
        <v>22</v>
      </c>
      <c r="F1928" t="s">
        <v>10323</v>
      </c>
      <c r="G1928" t="s">
        <v>19</v>
      </c>
      <c r="H1928" t="s">
        <v>4945</v>
      </c>
      <c r="I1928" t="s">
        <v>5213</v>
      </c>
      <c r="J1928" t="s">
        <v>5214</v>
      </c>
      <c r="K1928" t="s">
        <v>8</v>
      </c>
      <c r="L1928" t="str">
        <f>IF(B1928&lt;&gt;"",IF(COUNTBLANK(H1928:I1928)=0, IF(SUMPRODUCT(COUNTIF(H1928:I1928,KeywordsForIncomplete))&gt;0, "No", "Yes"),"No"),"")</f>
        <v>Yes</v>
      </c>
    </row>
    <row r="1929" spans="1:12" outlineLevel="2" x14ac:dyDescent="0.2">
      <c r="A1929" t="s">
        <v>38</v>
      </c>
      <c r="B1929" t="s">
        <v>5212</v>
      </c>
      <c r="C1929" t="s">
        <v>8580</v>
      </c>
      <c r="D1929" t="s">
        <v>17</v>
      </c>
      <c r="E1929" t="s">
        <v>22</v>
      </c>
      <c r="F1929" t="s">
        <v>10323</v>
      </c>
      <c r="G1929" t="s">
        <v>19</v>
      </c>
      <c r="H1929" t="s">
        <v>1674</v>
      </c>
      <c r="I1929" t="s">
        <v>8581</v>
      </c>
      <c r="J1929" t="s">
        <v>8582</v>
      </c>
      <c r="K1929" t="s">
        <v>8</v>
      </c>
      <c r="L1929" t="str">
        <f>IF(B1929&lt;&gt;"",IF(COUNTBLANK(H1929:I1929)=0, IF(SUMPRODUCT(COUNTIF(H1929:I1929,KeywordsForIncomplete))&gt;0, "No", "Yes"),"No"),"")</f>
        <v>Yes</v>
      </c>
    </row>
    <row r="1930" spans="1:12" outlineLevel="2" x14ac:dyDescent="0.2">
      <c r="A1930" t="s">
        <v>38</v>
      </c>
      <c r="B1930" t="s">
        <v>5212</v>
      </c>
      <c r="C1930" t="s">
        <v>8583</v>
      </c>
      <c r="D1930" t="s">
        <v>17</v>
      </c>
      <c r="E1930" t="s">
        <v>22</v>
      </c>
      <c r="F1930" t="s">
        <v>10323</v>
      </c>
      <c r="G1930" t="s">
        <v>19</v>
      </c>
      <c r="H1930" t="s">
        <v>1674</v>
      </c>
      <c r="I1930" t="s">
        <v>8584</v>
      </c>
      <c r="J1930" t="s">
        <v>8585</v>
      </c>
      <c r="K1930" t="s">
        <v>8</v>
      </c>
      <c r="L1930" t="str">
        <f>IF(B1930&lt;&gt;"",IF(COUNTBLANK(H1930:I1930)=0, IF(SUMPRODUCT(COUNTIF(H1930:I1930,KeywordsForIncomplete))&gt;0, "No", "Yes"),"No"),"")</f>
        <v>Yes</v>
      </c>
    </row>
    <row r="1931" spans="1:12" outlineLevel="2" x14ac:dyDescent="0.2">
      <c r="A1931" t="s">
        <v>38</v>
      </c>
      <c r="B1931" t="s">
        <v>5212</v>
      </c>
      <c r="C1931" t="s">
        <v>8586</v>
      </c>
      <c r="D1931" t="s">
        <v>17</v>
      </c>
      <c r="E1931" t="s">
        <v>22</v>
      </c>
      <c r="F1931" t="s">
        <v>10323</v>
      </c>
      <c r="G1931" t="s">
        <v>19</v>
      </c>
      <c r="H1931" t="s">
        <v>1674</v>
      </c>
      <c r="I1931" t="s">
        <v>8587</v>
      </c>
      <c r="J1931" t="s">
        <v>8588</v>
      </c>
      <c r="K1931" t="s">
        <v>8</v>
      </c>
      <c r="L1931" t="str">
        <f>IF(B1931&lt;&gt;"",IF(COUNTBLANK(H1931:I1931)=0, IF(SUMPRODUCT(COUNTIF(H1931:I1931,KeywordsForIncomplete))&gt;0, "No", "Yes"),"No"),"")</f>
        <v>Yes</v>
      </c>
    </row>
    <row r="1932" spans="1:12" hidden="1" outlineLevel="2" x14ac:dyDescent="0.2">
      <c r="A1932" t="s">
        <v>38</v>
      </c>
      <c r="B1932" t="s">
        <v>5931</v>
      </c>
      <c r="C1932" t="s">
        <v>5930</v>
      </c>
      <c r="D1932" t="s">
        <v>7</v>
      </c>
      <c r="E1932" t="s">
        <v>8</v>
      </c>
      <c r="F1932" t="s">
        <v>10323</v>
      </c>
      <c r="G1932" t="s">
        <v>9</v>
      </c>
      <c r="H1932" t="s">
        <v>366</v>
      </c>
      <c r="I1932" t="s">
        <v>5932</v>
      </c>
      <c r="J1932" t="s">
        <v>5933</v>
      </c>
      <c r="K1932" t="s">
        <v>5934</v>
      </c>
    </row>
    <row r="1933" spans="1:12" hidden="1" outlineLevel="2" x14ac:dyDescent="0.2">
      <c r="A1933" t="s">
        <v>38</v>
      </c>
      <c r="B1933" t="s">
        <v>5632</v>
      </c>
      <c r="C1933" t="s">
        <v>5631</v>
      </c>
      <c r="D1933" t="s">
        <v>7</v>
      </c>
      <c r="E1933" t="s">
        <v>8</v>
      </c>
      <c r="F1933" t="s">
        <v>10323</v>
      </c>
      <c r="G1933" t="s">
        <v>9</v>
      </c>
      <c r="H1933" t="s">
        <v>366</v>
      </c>
      <c r="I1933" t="s">
        <v>5633</v>
      </c>
      <c r="J1933" t="s">
        <v>5634</v>
      </c>
      <c r="K1933" t="s">
        <v>5635</v>
      </c>
    </row>
    <row r="1934" spans="1:12" outlineLevel="2" x14ac:dyDescent="0.2">
      <c r="A1934" t="s">
        <v>38</v>
      </c>
      <c r="B1934" t="s">
        <v>3416</v>
      </c>
      <c r="C1934" t="s">
        <v>3415</v>
      </c>
      <c r="D1934" t="s">
        <v>17</v>
      </c>
      <c r="E1934" t="s">
        <v>113</v>
      </c>
      <c r="F1934" t="s">
        <v>10323</v>
      </c>
      <c r="G1934" t="s">
        <v>19</v>
      </c>
      <c r="H1934" t="s">
        <v>3027</v>
      </c>
      <c r="I1934" t="s">
        <v>3417</v>
      </c>
      <c r="J1934" t="s">
        <v>3418</v>
      </c>
      <c r="K1934" t="s">
        <v>3419</v>
      </c>
      <c r="L1934" t="str">
        <f>IF(B1934&lt;&gt;"",IF(COUNTBLANK(H1934:I1934)=0, IF(SUMPRODUCT(COUNTIF(H1934:I1934,KeywordsForIncomplete))&gt;0, "No", "Yes"),"No"),"")</f>
        <v>Yes</v>
      </c>
    </row>
    <row r="1935" spans="1:12" outlineLevel="2" x14ac:dyDescent="0.2">
      <c r="A1935" t="s">
        <v>38</v>
      </c>
      <c r="B1935" t="s">
        <v>3416</v>
      </c>
      <c r="C1935" t="s">
        <v>3420</v>
      </c>
      <c r="D1935" t="s">
        <v>17</v>
      </c>
      <c r="E1935" t="s">
        <v>22</v>
      </c>
      <c r="F1935" t="s">
        <v>10323</v>
      </c>
      <c r="G1935" t="s">
        <v>19</v>
      </c>
      <c r="H1935" t="s">
        <v>2871</v>
      </c>
      <c r="I1935" t="s">
        <v>3421</v>
      </c>
      <c r="J1935" t="s">
        <v>3422</v>
      </c>
      <c r="K1935" t="s">
        <v>8</v>
      </c>
      <c r="L1935" t="str">
        <f>IF(B1935&lt;&gt;"",IF(COUNTBLANK(H1935:I1935)=0, IF(SUMPRODUCT(COUNTIF(H1935:I1935,KeywordsForIncomplete))&gt;0, "No", "Yes"),"No"),"")</f>
        <v>Yes</v>
      </c>
    </row>
    <row r="1936" spans="1:12" outlineLevel="2" x14ac:dyDescent="0.2">
      <c r="A1936" t="s">
        <v>38</v>
      </c>
      <c r="B1936" t="s">
        <v>3416</v>
      </c>
      <c r="C1936" t="s">
        <v>3423</v>
      </c>
      <c r="D1936" t="s">
        <v>17</v>
      </c>
      <c r="E1936" t="s">
        <v>22</v>
      </c>
      <c r="F1936" t="s">
        <v>10323</v>
      </c>
      <c r="G1936" t="s">
        <v>19</v>
      </c>
      <c r="H1936" t="s">
        <v>53</v>
      </c>
      <c r="I1936" t="s">
        <v>3424</v>
      </c>
      <c r="J1936" t="s">
        <v>3425</v>
      </c>
      <c r="K1936" t="s">
        <v>8</v>
      </c>
      <c r="L1936" t="str">
        <f>IF(B1936&lt;&gt;"",IF(COUNTBLANK(H1936:I1936)=0, IF(SUMPRODUCT(COUNTIF(H1936:I1936,KeywordsForIncomplete))&gt;0, "No", "Yes"),"No"),"")</f>
        <v>Yes</v>
      </c>
    </row>
    <row r="1937" spans="1:12" outlineLevel="2" x14ac:dyDescent="0.2">
      <c r="A1937" t="s">
        <v>38</v>
      </c>
      <c r="B1937" t="s">
        <v>3416</v>
      </c>
      <c r="C1937" t="s">
        <v>3426</v>
      </c>
      <c r="D1937" t="s">
        <v>17</v>
      </c>
      <c r="E1937" t="s">
        <v>22</v>
      </c>
      <c r="F1937" t="s">
        <v>10323</v>
      </c>
      <c r="G1937" t="s">
        <v>19</v>
      </c>
      <c r="H1937" t="s">
        <v>2871</v>
      </c>
      <c r="I1937" t="s">
        <v>3427</v>
      </c>
      <c r="J1937" t="s">
        <v>3428</v>
      </c>
      <c r="K1937" t="s">
        <v>8</v>
      </c>
      <c r="L1937" t="str">
        <f>IF(B1937&lt;&gt;"",IF(COUNTBLANK(H1937:I1937)=0, IF(SUMPRODUCT(COUNTIF(H1937:I1937,KeywordsForIncomplete))&gt;0, "No", "Yes"),"No"),"")</f>
        <v>Yes</v>
      </c>
    </row>
    <row r="1938" spans="1:12" hidden="1" outlineLevel="2" x14ac:dyDescent="0.2">
      <c r="A1938" t="s">
        <v>38</v>
      </c>
      <c r="B1938" t="s">
        <v>5464</v>
      </c>
      <c r="C1938" t="s">
        <v>5463</v>
      </c>
      <c r="D1938" t="s">
        <v>7</v>
      </c>
      <c r="E1938" t="s">
        <v>8</v>
      </c>
      <c r="F1938" t="s">
        <v>10323</v>
      </c>
      <c r="G1938" t="s">
        <v>9</v>
      </c>
      <c r="H1938" t="s">
        <v>16</v>
      </c>
      <c r="K1938" t="s">
        <v>5465</v>
      </c>
    </row>
    <row r="1939" spans="1:12" hidden="1" outlineLevel="2" x14ac:dyDescent="0.2">
      <c r="A1939" t="s">
        <v>38</v>
      </c>
      <c r="B1939" t="s">
        <v>6435</v>
      </c>
      <c r="C1939" t="s">
        <v>6434</v>
      </c>
      <c r="D1939" t="s">
        <v>7</v>
      </c>
      <c r="E1939" t="s">
        <v>8</v>
      </c>
      <c r="F1939" t="s">
        <v>10323</v>
      </c>
      <c r="G1939" t="s">
        <v>9</v>
      </c>
      <c r="H1939" t="s">
        <v>366</v>
      </c>
      <c r="I1939" t="s">
        <v>6436</v>
      </c>
      <c r="J1939" t="s">
        <v>6437</v>
      </c>
      <c r="K1939" t="s">
        <v>6438</v>
      </c>
    </row>
    <row r="1940" spans="1:12" hidden="1" outlineLevel="2" x14ac:dyDescent="0.2">
      <c r="A1940" t="s">
        <v>38</v>
      </c>
      <c r="B1940" t="s">
        <v>6345</v>
      </c>
      <c r="C1940" t="s">
        <v>6344</v>
      </c>
      <c r="D1940" t="s">
        <v>7</v>
      </c>
      <c r="E1940" t="s">
        <v>8</v>
      </c>
      <c r="F1940" t="s">
        <v>10323</v>
      </c>
      <c r="G1940" t="s">
        <v>9</v>
      </c>
      <c r="H1940" t="s">
        <v>366</v>
      </c>
      <c r="I1940" t="s">
        <v>6346</v>
      </c>
      <c r="J1940" t="s">
        <v>6347</v>
      </c>
      <c r="K1940" t="s">
        <v>6348</v>
      </c>
    </row>
    <row r="1941" spans="1:12" outlineLevel="2" x14ac:dyDescent="0.2">
      <c r="A1941" t="s">
        <v>38</v>
      </c>
      <c r="B1941" t="s">
        <v>3430</v>
      </c>
      <c r="C1941" t="s">
        <v>3429</v>
      </c>
      <c r="D1941" t="s">
        <v>17</v>
      </c>
      <c r="E1941" t="s">
        <v>113</v>
      </c>
      <c r="F1941" t="s">
        <v>10323</v>
      </c>
      <c r="G1941" t="s">
        <v>19</v>
      </c>
      <c r="H1941" t="s">
        <v>3431</v>
      </c>
      <c r="I1941" t="s">
        <v>3432</v>
      </c>
      <c r="J1941" t="s">
        <v>3433</v>
      </c>
      <c r="K1941" t="s">
        <v>3434</v>
      </c>
      <c r="L1941" t="str">
        <f t="shared" ref="L1941:L1946" si="46">IF(B1941&lt;&gt;"",IF(COUNTBLANK(H1941:I1941)=0, IF(SUMPRODUCT(COUNTIF(H1941:I1941,KeywordsForIncomplete))&gt;0, "No", "Yes"),"No"),"")</f>
        <v>Yes</v>
      </c>
    </row>
    <row r="1942" spans="1:12" outlineLevel="2" x14ac:dyDescent="0.2">
      <c r="A1942" t="s">
        <v>38</v>
      </c>
      <c r="B1942" t="s">
        <v>3430</v>
      </c>
      <c r="C1942" t="s">
        <v>3435</v>
      </c>
      <c r="D1942" t="s">
        <v>17</v>
      </c>
      <c r="E1942" t="s">
        <v>22</v>
      </c>
      <c r="F1942" t="s">
        <v>10323</v>
      </c>
      <c r="G1942" t="s">
        <v>19</v>
      </c>
      <c r="H1942" t="s">
        <v>2871</v>
      </c>
      <c r="I1942" t="s">
        <v>3436</v>
      </c>
      <c r="J1942" t="s">
        <v>3437</v>
      </c>
      <c r="K1942" t="s">
        <v>8</v>
      </c>
      <c r="L1942" t="str">
        <f t="shared" si="46"/>
        <v>Yes</v>
      </c>
    </row>
    <row r="1943" spans="1:12" outlineLevel="2" x14ac:dyDescent="0.2">
      <c r="A1943" t="s">
        <v>38</v>
      </c>
      <c r="B1943" t="s">
        <v>3430</v>
      </c>
      <c r="C1943" t="s">
        <v>3438</v>
      </c>
      <c r="D1943" t="s">
        <v>17</v>
      </c>
      <c r="E1943" t="s">
        <v>22</v>
      </c>
      <c r="F1943" t="s">
        <v>10323</v>
      </c>
      <c r="G1943" t="s">
        <v>19</v>
      </c>
      <c r="H1943" t="s">
        <v>60</v>
      </c>
      <c r="I1943" t="s">
        <v>3439</v>
      </c>
      <c r="J1943" t="s">
        <v>3440</v>
      </c>
      <c r="K1943" t="s">
        <v>8</v>
      </c>
      <c r="L1943" t="str">
        <f t="shared" si="46"/>
        <v>Yes</v>
      </c>
    </row>
    <row r="1944" spans="1:12" outlineLevel="2" x14ac:dyDescent="0.2">
      <c r="A1944" t="s">
        <v>38</v>
      </c>
      <c r="B1944" t="s">
        <v>3430</v>
      </c>
      <c r="C1944" t="s">
        <v>3441</v>
      </c>
      <c r="D1944" t="s">
        <v>17</v>
      </c>
      <c r="E1944" t="s">
        <v>22</v>
      </c>
      <c r="F1944" t="s">
        <v>10323</v>
      </c>
      <c r="G1944" t="s">
        <v>19</v>
      </c>
      <c r="H1944" t="s">
        <v>53</v>
      </c>
      <c r="I1944" t="s">
        <v>3442</v>
      </c>
      <c r="J1944" t="s">
        <v>3443</v>
      </c>
      <c r="K1944" t="s">
        <v>8</v>
      </c>
      <c r="L1944" t="str">
        <f t="shared" si="46"/>
        <v>Yes</v>
      </c>
    </row>
    <row r="1945" spans="1:12" outlineLevel="2" x14ac:dyDescent="0.2">
      <c r="A1945" t="s">
        <v>38</v>
      </c>
      <c r="B1945" t="s">
        <v>3430</v>
      </c>
      <c r="C1945" t="s">
        <v>3444</v>
      </c>
      <c r="D1945" t="s">
        <v>17</v>
      </c>
      <c r="E1945" t="s">
        <v>22</v>
      </c>
      <c r="F1945" t="s">
        <v>10323</v>
      </c>
      <c r="G1945" t="s">
        <v>19</v>
      </c>
      <c r="H1945" t="s">
        <v>3445</v>
      </c>
      <c r="I1945" t="s">
        <v>3446</v>
      </c>
      <c r="J1945" t="s">
        <v>3447</v>
      </c>
      <c r="K1945" t="s">
        <v>8</v>
      </c>
      <c r="L1945" t="str">
        <f t="shared" si="46"/>
        <v>Yes</v>
      </c>
    </row>
    <row r="1946" spans="1:12" outlineLevel="2" x14ac:dyDescent="0.2">
      <c r="A1946" t="s">
        <v>38</v>
      </c>
      <c r="B1946" t="s">
        <v>3430</v>
      </c>
      <c r="C1946" t="s">
        <v>3448</v>
      </c>
      <c r="D1946" t="s">
        <v>17</v>
      </c>
      <c r="E1946" t="s">
        <v>22</v>
      </c>
      <c r="F1946" t="s">
        <v>10323</v>
      </c>
      <c r="G1946" t="s">
        <v>19</v>
      </c>
      <c r="H1946" t="s">
        <v>3238</v>
      </c>
      <c r="I1946" t="s">
        <v>3449</v>
      </c>
      <c r="J1946" t="s">
        <v>3450</v>
      </c>
      <c r="K1946" t="s">
        <v>8</v>
      </c>
      <c r="L1946" t="str">
        <f t="shared" si="46"/>
        <v>Yes</v>
      </c>
    </row>
    <row r="1947" spans="1:12" hidden="1" outlineLevel="2" x14ac:dyDescent="0.2">
      <c r="A1947" t="s">
        <v>38</v>
      </c>
      <c r="B1947" t="s">
        <v>5682</v>
      </c>
      <c r="C1947" t="s">
        <v>5681</v>
      </c>
      <c r="D1947" t="s">
        <v>7</v>
      </c>
      <c r="E1947" t="s">
        <v>8</v>
      </c>
      <c r="F1947" t="s">
        <v>10323</v>
      </c>
      <c r="G1947" t="s">
        <v>9</v>
      </c>
      <c r="H1947" t="s">
        <v>11</v>
      </c>
      <c r="I1947" t="s">
        <v>5683</v>
      </c>
      <c r="J1947" t="s">
        <v>5684</v>
      </c>
      <c r="K1947" t="s">
        <v>5685</v>
      </c>
    </row>
    <row r="1948" spans="1:12" hidden="1" outlineLevel="2" x14ac:dyDescent="0.2">
      <c r="A1948" t="s">
        <v>38</v>
      </c>
      <c r="B1948" t="s">
        <v>5981</v>
      </c>
      <c r="C1948" t="s">
        <v>5980</v>
      </c>
      <c r="D1948" t="s">
        <v>7</v>
      </c>
      <c r="E1948" t="s">
        <v>8</v>
      </c>
      <c r="F1948" t="s">
        <v>10323</v>
      </c>
      <c r="G1948" t="s">
        <v>9</v>
      </c>
      <c r="H1948" t="s">
        <v>366</v>
      </c>
      <c r="I1948" t="s">
        <v>5982</v>
      </c>
      <c r="J1948" t="s">
        <v>5983</v>
      </c>
      <c r="K1948" t="s">
        <v>5984</v>
      </c>
    </row>
    <row r="1949" spans="1:12" hidden="1" outlineLevel="2" x14ac:dyDescent="0.2">
      <c r="A1949" t="s">
        <v>38</v>
      </c>
      <c r="B1949" t="s">
        <v>5981</v>
      </c>
      <c r="C1949" t="s">
        <v>6353</v>
      </c>
      <c r="D1949" t="s">
        <v>7</v>
      </c>
      <c r="E1949" t="s">
        <v>8</v>
      </c>
      <c r="F1949" t="s">
        <v>10323</v>
      </c>
      <c r="G1949" t="s">
        <v>9</v>
      </c>
      <c r="H1949" t="s">
        <v>366</v>
      </c>
      <c r="I1949" t="s">
        <v>6354</v>
      </c>
      <c r="J1949" t="s">
        <v>6355</v>
      </c>
      <c r="K1949" t="s">
        <v>6356</v>
      </c>
    </row>
    <row r="1950" spans="1:12" outlineLevel="2" x14ac:dyDescent="0.2">
      <c r="A1950" t="s">
        <v>38</v>
      </c>
      <c r="B1950" t="s">
        <v>3452</v>
      </c>
      <c r="C1950" t="s">
        <v>3451</v>
      </c>
      <c r="D1950" t="s">
        <v>17</v>
      </c>
      <c r="E1950" t="s">
        <v>113</v>
      </c>
      <c r="F1950" t="s">
        <v>10323</v>
      </c>
      <c r="G1950" t="s">
        <v>19</v>
      </c>
      <c r="H1950" t="s">
        <v>3027</v>
      </c>
      <c r="I1950" t="s">
        <v>3453</v>
      </c>
      <c r="J1950" t="s">
        <v>3454</v>
      </c>
      <c r="K1950" t="s">
        <v>3455</v>
      </c>
      <c r="L1950" t="str">
        <f>IF(B1950&lt;&gt;"",IF(COUNTBLANK(H1950:I1950)=0, IF(SUMPRODUCT(COUNTIF(H1950:I1950,KeywordsForIncomplete))&gt;0, "No", "Yes"),"No"),"")</f>
        <v>Yes</v>
      </c>
    </row>
    <row r="1951" spans="1:12" outlineLevel="2" x14ac:dyDescent="0.2">
      <c r="A1951" t="s">
        <v>38</v>
      </c>
      <c r="B1951" t="s">
        <v>3452</v>
      </c>
      <c r="C1951" t="s">
        <v>3456</v>
      </c>
      <c r="D1951" t="s">
        <v>17</v>
      </c>
      <c r="E1951" t="s">
        <v>22</v>
      </c>
      <c r="F1951" t="s">
        <v>10323</v>
      </c>
      <c r="G1951" t="s">
        <v>19</v>
      </c>
      <c r="H1951" t="s">
        <v>2871</v>
      </c>
      <c r="I1951" t="s">
        <v>3457</v>
      </c>
      <c r="J1951" t="s">
        <v>3458</v>
      </c>
      <c r="K1951" t="s">
        <v>8</v>
      </c>
      <c r="L1951" t="str">
        <f>IF(B1951&lt;&gt;"",IF(COUNTBLANK(H1951:I1951)=0, IF(SUMPRODUCT(COUNTIF(H1951:I1951,KeywordsForIncomplete))&gt;0, "No", "Yes"),"No"),"")</f>
        <v>Yes</v>
      </c>
    </row>
    <row r="1952" spans="1:12" outlineLevel="2" x14ac:dyDescent="0.2">
      <c r="A1952" t="s">
        <v>38</v>
      </c>
      <c r="B1952" t="s">
        <v>3452</v>
      </c>
      <c r="C1952" t="s">
        <v>3459</v>
      </c>
      <c r="D1952" t="s">
        <v>17</v>
      </c>
      <c r="E1952" t="s">
        <v>22</v>
      </c>
      <c r="F1952" t="s">
        <v>10323</v>
      </c>
      <c r="G1952" t="s">
        <v>19</v>
      </c>
      <c r="H1952" t="s">
        <v>60</v>
      </c>
      <c r="I1952" t="s">
        <v>3460</v>
      </c>
      <c r="J1952" t="s">
        <v>3461</v>
      </c>
      <c r="K1952" t="s">
        <v>8</v>
      </c>
      <c r="L1952" t="str">
        <f>IF(B1952&lt;&gt;"",IF(COUNTBLANK(H1952:I1952)=0, IF(SUMPRODUCT(COUNTIF(H1952:I1952,KeywordsForIncomplete))&gt;0, "No", "Yes"),"No"),"")</f>
        <v>Yes</v>
      </c>
    </row>
    <row r="1953" spans="1:12" outlineLevel="2" x14ac:dyDescent="0.2">
      <c r="A1953" t="s">
        <v>38</v>
      </c>
      <c r="B1953" t="s">
        <v>3452</v>
      </c>
      <c r="C1953" t="s">
        <v>3462</v>
      </c>
      <c r="D1953" t="s">
        <v>17</v>
      </c>
      <c r="E1953" t="s">
        <v>22</v>
      </c>
      <c r="F1953" t="s">
        <v>10323</v>
      </c>
      <c r="G1953" t="s">
        <v>19</v>
      </c>
      <c r="H1953" t="s">
        <v>2871</v>
      </c>
      <c r="I1953" t="s">
        <v>3463</v>
      </c>
      <c r="J1953" t="s">
        <v>3464</v>
      </c>
      <c r="K1953" t="s">
        <v>8</v>
      </c>
      <c r="L1953" t="str">
        <f>IF(B1953&lt;&gt;"",IF(COUNTBLANK(H1953:I1953)=0, IF(SUMPRODUCT(COUNTIF(H1953:I1953,KeywordsForIncomplete))&gt;0, "No", "Yes"),"No"),"")</f>
        <v>Yes</v>
      </c>
    </row>
    <row r="1954" spans="1:12" outlineLevel="2" x14ac:dyDescent="0.2">
      <c r="A1954" t="s">
        <v>38</v>
      </c>
      <c r="B1954" t="s">
        <v>3452</v>
      </c>
      <c r="C1954" t="s">
        <v>3465</v>
      </c>
      <c r="D1954" t="s">
        <v>17</v>
      </c>
      <c r="E1954" t="s">
        <v>22</v>
      </c>
      <c r="F1954" t="s">
        <v>10323</v>
      </c>
      <c r="G1954" t="s">
        <v>19</v>
      </c>
      <c r="H1954" t="s">
        <v>3466</v>
      </c>
      <c r="J1954" t="s">
        <v>41</v>
      </c>
      <c r="K1954" t="s">
        <v>41</v>
      </c>
      <c r="L1954" t="str">
        <f>IF(B1954&lt;&gt;"",IF(COUNTBLANK(H1954:I1954)=0, IF(SUMPRODUCT(COUNTIF(H1954:I1954,KeywordsForIncomplete))&gt;0, "No", "Yes"),"No"),"")</f>
        <v>No</v>
      </c>
    </row>
    <row r="1955" spans="1:12" hidden="1" outlineLevel="2" x14ac:dyDescent="0.2">
      <c r="A1955" t="s">
        <v>38</v>
      </c>
      <c r="B1955" t="s">
        <v>6202</v>
      </c>
      <c r="C1955" t="s">
        <v>6201</v>
      </c>
      <c r="D1955" t="s">
        <v>7</v>
      </c>
      <c r="E1955" t="s">
        <v>8</v>
      </c>
      <c r="F1955" t="s">
        <v>10323</v>
      </c>
      <c r="G1955" t="s">
        <v>9</v>
      </c>
      <c r="H1955" t="s">
        <v>366</v>
      </c>
      <c r="I1955" t="s">
        <v>6203</v>
      </c>
      <c r="J1955" t="s">
        <v>6204</v>
      </c>
      <c r="K1955" t="s">
        <v>6205</v>
      </c>
    </row>
    <row r="1956" spans="1:12" outlineLevel="2" x14ac:dyDescent="0.2">
      <c r="A1956" t="s">
        <v>38</v>
      </c>
      <c r="B1956" t="s">
        <v>3468</v>
      </c>
      <c r="C1956" t="s">
        <v>3467</v>
      </c>
      <c r="D1956" t="s">
        <v>17</v>
      </c>
      <c r="E1956" t="s">
        <v>113</v>
      </c>
      <c r="F1956" t="s">
        <v>10323</v>
      </c>
      <c r="G1956" t="s">
        <v>19</v>
      </c>
      <c r="H1956" t="s">
        <v>3027</v>
      </c>
      <c r="I1956" t="s">
        <v>3469</v>
      </c>
      <c r="J1956" t="s">
        <v>3470</v>
      </c>
      <c r="K1956" t="s">
        <v>3471</v>
      </c>
      <c r="L1956" t="str">
        <f t="shared" ref="L1956:L1971" si="47">IF(B1956&lt;&gt;"",IF(COUNTBLANK(H1956:I1956)=0, IF(SUMPRODUCT(COUNTIF(H1956:I1956,KeywordsForIncomplete))&gt;0, "No", "Yes"),"No"),"")</f>
        <v>Yes</v>
      </c>
    </row>
    <row r="1957" spans="1:12" outlineLevel="2" x14ac:dyDescent="0.2">
      <c r="A1957" t="s">
        <v>38</v>
      </c>
      <c r="B1957" t="s">
        <v>3473</v>
      </c>
      <c r="C1957" t="s">
        <v>3472</v>
      </c>
      <c r="D1957" t="s">
        <v>17</v>
      </c>
      <c r="E1957" t="s">
        <v>22</v>
      </c>
      <c r="F1957" t="s">
        <v>10323</v>
      </c>
      <c r="G1957" t="s">
        <v>19</v>
      </c>
      <c r="H1957" t="s">
        <v>3474</v>
      </c>
      <c r="I1957" t="s">
        <v>3475</v>
      </c>
      <c r="J1957" t="s">
        <v>3476</v>
      </c>
      <c r="K1957" t="s">
        <v>8</v>
      </c>
      <c r="L1957" t="str">
        <f t="shared" si="47"/>
        <v>Yes</v>
      </c>
    </row>
    <row r="1958" spans="1:12" outlineLevel="2" x14ac:dyDescent="0.2">
      <c r="A1958" t="s">
        <v>38</v>
      </c>
      <c r="B1958" t="s">
        <v>3473</v>
      </c>
      <c r="C1958" t="s">
        <v>3477</v>
      </c>
      <c r="D1958" t="s">
        <v>17</v>
      </c>
      <c r="E1958" t="s">
        <v>22</v>
      </c>
      <c r="F1958" t="s">
        <v>10323</v>
      </c>
      <c r="G1958" t="s">
        <v>19</v>
      </c>
      <c r="H1958" t="s">
        <v>53</v>
      </c>
      <c r="I1958" t="s">
        <v>3478</v>
      </c>
      <c r="J1958" t="s">
        <v>3479</v>
      </c>
      <c r="K1958" t="s">
        <v>8</v>
      </c>
      <c r="L1958" t="str">
        <f t="shared" si="47"/>
        <v>Yes</v>
      </c>
    </row>
    <row r="1959" spans="1:12" outlineLevel="2" x14ac:dyDescent="0.2">
      <c r="A1959" t="s">
        <v>38</v>
      </c>
      <c r="B1959" t="s">
        <v>3473</v>
      </c>
      <c r="C1959" t="s">
        <v>3480</v>
      </c>
      <c r="D1959" t="s">
        <v>17</v>
      </c>
      <c r="E1959" t="s">
        <v>22</v>
      </c>
      <c r="F1959" t="s">
        <v>10323</v>
      </c>
      <c r="G1959" t="s">
        <v>19</v>
      </c>
      <c r="H1959" t="s">
        <v>53</v>
      </c>
      <c r="I1959" t="s">
        <v>3481</v>
      </c>
      <c r="J1959" t="s">
        <v>3482</v>
      </c>
      <c r="K1959" t="s">
        <v>8</v>
      </c>
      <c r="L1959" t="str">
        <f t="shared" si="47"/>
        <v>Yes</v>
      </c>
    </row>
    <row r="1960" spans="1:12" outlineLevel="2" x14ac:dyDescent="0.2">
      <c r="A1960" t="s">
        <v>38</v>
      </c>
      <c r="B1960" t="s">
        <v>3473</v>
      </c>
      <c r="C1960" t="s">
        <v>3483</v>
      </c>
      <c r="D1960" t="s">
        <v>17</v>
      </c>
      <c r="E1960" t="s">
        <v>22</v>
      </c>
      <c r="F1960" t="s">
        <v>10323</v>
      </c>
      <c r="G1960" t="s">
        <v>19</v>
      </c>
      <c r="H1960" t="s">
        <v>3484</v>
      </c>
      <c r="I1960" t="s">
        <v>3485</v>
      </c>
      <c r="J1960" t="s">
        <v>3486</v>
      </c>
      <c r="K1960" t="s">
        <v>8</v>
      </c>
      <c r="L1960" t="str">
        <f t="shared" si="47"/>
        <v>Yes</v>
      </c>
    </row>
    <row r="1961" spans="1:12" outlineLevel="2" x14ac:dyDescent="0.2">
      <c r="A1961" t="s">
        <v>38</v>
      </c>
      <c r="B1961" t="s">
        <v>3473</v>
      </c>
      <c r="C1961" t="s">
        <v>3487</v>
      </c>
      <c r="D1961" t="s">
        <v>17</v>
      </c>
      <c r="E1961" t="s">
        <v>22</v>
      </c>
      <c r="F1961" t="s">
        <v>10323</v>
      </c>
      <c r="G1961" t="s">
        <v>19</v>
      </c>
      <c r="H1961" t="s">
        <v>3238</v>
      </c>
      <c r="I1961" t="s">
        <v>3488</v>
      </c>
      <c r="J1961" t="s">
        <v>3489</v>
      </c>
      <c r="K1961" t="s">
        <v>8</v>
      </c>
      <c r="L1961" t="str">
        <f t="shared" si="47"/>
        <v>Yes</v>
      </c>
    </row>
    <row r="1962" spans="1:12" outlineLevel="2" x14ac:dyDescent="0.2">
      <c r="A1962" t="s">
        <v>38</v>
      </c>
      <c r="B1962" t="s">
        <v>3473</v>
      </c>
      <c r="C1962" t="s">
        <v>5195</v>
      </c>
      <c r="D1962" t="s">
        <v>17</v>
      </c>
      <c r="E1962" t="s">
        <v>22</v>
      </c>
      <c r="F1962" t="s">
        <v>10323</v>
      </c>
      <c r="G1962" t="s">
        <v>19</v>
      </c>
      <c r="H1962" t="s">
        <v>5196</v>
      </c>
      <c r="I1962" t="s">
        <v>5197</v>
      </c>
      <c r="J1962" t="s">
        <v>5198</v>
      </c>
      <c r="K1962" t="s">
        <v>5199</v>
      </c>
      <c r="L1962" t="str">
        <f t="shared" si="47"/>
        <v>Yes</v>
      </c>
    </row>
    <row r="1963" spans="1:12" outlineLevel="2" x14ac:dyDescent="0.2">
      <c r="A1963" t="s">
        <v>38</v>
      </c>
      <c r="B1963" t="s">
        <v>3473</v>
      </c>
      <c r="C1963" t="s">
        <v>8540</v>
      </c>
      <c r="D1963" t="s">
        <v>17</v>
      </c>
      <c r="E1963" t="s">
        <v>22</v>
      </c>
      <c r="F1963" t="s">
        <v>10323</v>
      </c>
      <c r="G1963" t="s">
        <v>19</v>
      </c>
      <c r="H1963" t="s">
        <v>2833</v>
      </c>
      <c r="I1963" t="s">
        <v>8541</v>
      </c>
      <c r="J1963" t="s">
        <v>8542</v>
      </c>
      <c r="K1963" t="s">
        <v>8543</v>
      </c>
      <c r="L1963" t="str">
        <f t="shared" si="47"/>
        <v>Yes</v>
      </c>
    </row>
    <row r="1964" spans="1:12" outlineLevel="2" x14ac:dyDescent="0.2">
      <c r="A1964" t="s">
        <v>38</v>
      </c>
      <c r="B1964" t="s">
        <v>3473</v>
      </c>
      <c r="C1964" t="s">
        <v>8544</v>
      </c>
      <c r="D1964" t="s">
        <v>17</v>
      </c>
      <c r="E1964" t="s">
        <v>22</v>
      </c>
      <c r="F1964" t="s">
        <v>10323</v>
      </c>
      <c r="G1964" t="s">
        <v>19</v>
      </c>
      <c r="H1964" t="s">
        <v>2833</v>
      </c>
      <c r="I1964" t="s">
        <v>8545</v>
      </c>
      <c r="J1964" t="s">
        <v>8546</v>
      </c>
      <c r="K1964" t="s">
        <v>8547</v>
      </c>
      <c r="L1964" t="str">
        <f t="shared" si="47"/>
        <v>Yes</v>
      </c>
    </row>
    <row r="1965" spans="1:12" outlineLevel="2" x14ac:dyDescent="0.2">
      <c r="A1965" t="s">
        <v>38</v>
      </c>
      <c r="B1965" t="s">
        <v>3473</v>
      </c>
      <c r="C1965" t="s">
        <v>8548</v>
      </c>
      <c r="D1965" t="s">
        <v>17</v>
      </c>
      <c r="E1965" t="s">
        <v>22</v>
      </c>
      <c r="F1965" t="s">
        <v>10323</v>
      </c>
      <c r="G1965" t="s">
        <v>19</v>
      </c>
      <c r="H1965" t="s">
        <v>2833</v>
      </c>
      <c r="I1965" t="s">
        <v>8549</v>
      </c>
      <c r="J1965" t="s">
        <v>8550</v>
      </c>
      <c r="K1965" t="s">
        <v>8551</v>
      </c>
      <c r="L1965" t="str">
        <f t="shared" si="47"/>
        <v>Yes</v>
      </c>
    </row>
    <row r="1966" spans="1:12" outlineLevel="2" x14ac:dyDescent="0.2">
      <c r="A1966" t="s">
        <v>38</v>
      </c>
      <c r="B1966" t="s">
        <v>3491</v>
      </c>
      <c r="C1966" t="s">
        <v>3490</v>
      </c>
      <c r="D1966" t="s">
        <v>17</v>
      </c>
      <c r="E1966" t="s">
        <v>113</v>
      </c>
      <c r="F1966" t="s">
        <v>10323</v>
      </c>
      <c r="G1966" t="s">
        <v>19</v>
      </c>
      <c r="H1966" t="s">
        <v>3492</v>
      </c>
      <c r="I1966" t="s">
        <v>3493</v>
      </c>
      <c r="J1966" t="s">
        <v>3494</v>
      </c>
      <c r="K1966" t="s">
        <v>3495</v>
      </c>
      <c r="L1966" t="str">
        <f t="shared" si="47"/>
        <v>Yes</v>
      </c>
    </row>
    <row r="1967" spans="1:12" outlineLevel="2" x14ac:dyDescent="0.2">
      <c r="A1967" t="s">
        <v>38</v>
      </c>
      <c r="B1967" t="s">
        <v>3491</v>
      </c>
      <c r="C1967" t="s">
        <v>3496</v>
      </c>
      <c r="D1967" t="s">
        <v>17</v>
      </c>
      <c r="E1967" t="s">
        <v>22</v>
      </c>
      <c r="F1967" t="s">
        <v>10323</v>
      </c>
      <c r="G1967" t="s">
        <v>19</v>
      </c>
      <c r="H1967" t="s">
        <v>3497</v>
      </c>
      <c r="I1967" t="s">
        <v>3498</v>
      </c>
      <c r="J1967" t="s">
        <v>3499</v>
      </c>
      <c r="K1967" t="s">
        <v>8</v>
      </c>
      <c r="L1967" t="str">
        <f t="shared" si="47"/>
        <v>Yes</v>
      </c>
    </row>
    <row r="1968" spans="1:12" outlineLevel="2" x14ac:dyDescent="0.2">
      <c r="A1968" t="s">
        <v>38</v>
      </c>
      <c r="B1968" t="s">
        <v>3491</v>
      </c>
      <c r="C1968" t="s">
        <v>3500</v>
      </c>
      <c r="D1968" t="s">
        <v>17</v>
      </c>
      <c r="E1968" t="s">
        <v>22</v>
      </c>
      <c r="F1968" t="s">
        <v>10323</v>
      </c>
      <c r="G1968" t="s">
        <v>19</v>
      </c>
      <c r="H1968" t="s">
        <v>53</v>
      </c>
      <c r="I1968" t="s">
        <v>3501</v>
      </c>
      <c r="J1968" t="s">
        <v>3502</v>
      </c>
      <c r="K1968" t="s">
        <v>8</v>
      </c>
      <c r="L1968" t="str">
        <f t="shared" si="47"/>
        <v>Yes</v>
      </c>
    </row>
    <row r="1969" spans="1:12" outlineLevel="2" x14ac:dyDescent="0.2">
      <c r="A1969" t="s">
        <v>38</v>
      </c>
      <c r="B1969" t="s">
        <v>3491</v>
      </c>
      <c r="C1969" t="s">
        <v>3503</v>
      </c>
      <c r="D1969" t="s">
        <v>17</v>
      </c>
      <c r="E1969" t="s">
        <v>22</v>
      </c>
      <c r="F1969" t="s">
        <v>10323</v>
      </c>
      <c r="G1969" t="s">
        <v>19</v>
      </c>
      <c r="H1969" t="s">
        <v>3504</v>
      </c>
      <c r="I1969" t="s">
        <v>3505</v>
      </c>
      <c r="J1969" t="s">
        <v>3506</v>
      </c>
      <c r="K1969" t="s">
        <v>8</v>
      </c>
      <c r="L1969" t="str">
        <f t="shared" si="47"/>
        <v>Yes</v>
      </c>
    </row>
    <row r="1970" spans="1:12" outlineLevel="2" x14ac:dyDescent="0.2">
      <c r="A1970" t="s">
        <v>38</v>
      </c>
      <c r="B1970" t="s">
        <v>3491</v>
      </c>
      <c r="C1970" t="s">
        <v>3507</v>
      </c>
      <c r="D1970" t="s">
        <v>17</v>
      </c>
      <c r="E1970" t="s">
        <v>22</v>
      </c>
      <c r="F1970" t="s">
        <v>10323</v>
      </c>
      <c r="G1970" t="s">
        <v>19</v>
      </c>
      <c r="H1970" t="s">
        <v>3508</v>
      </c>
      <c r="I1970" t="s">
        <v>3509</v>
      </c>
      <c r="J1970" t="s">
        <v>3510</v>
      </c>
      <c r="K1970" t="s">
        <v>8</v>
      </c>
      <c r="L1970" t="str">
        <f t="shared" si="47"/>
        <v>Yes</v>
      </c>
    </row>
    <row r="1971" spans="1:12" outlineLevel="2" x14ac:dyDescent="0.2">
      <c r="A1971" t="s">
        <v>38</v>
      </c>
      <c r="B1971" t="s">
        <v>3491</v>
      </c>
      <c r="C1971" t="s">
        <v>3511</v>
      </c>
      <c r="D1971" t="s">
        <v>17</v>
      </c>
      <c r="E1971" t="s">
        <v>22</v>
      </c>
      <c r="F1971" t="s">
        <v>10323</v>
      </c>
      <c r="G1971" t="s">
        <v>19</v>
      </c>
      <c r="H1971" t="s">
        <v>3445</v>
      </c>
      <c r="I1971" t="s">
        <v>3512</v>
      </c>
      <c r="J1971" t="s">
        <v>3513</v>
      </c>
      <c r="K1971" t="s">
        <v>8</v>
      </c>
      <c r="L1971" t="str">
        <f t="shared" si="47"/>
        <v>Yes</v>
      </c>
    </row>
    <row r="1972" spans="1:12" hidden="1" outlineLevel="2" x14ac:dyDescent="0.2">
      <c r="A1972" t="s">
        <v>38</v>
      </c>
      <c r="B1972" t="s">
        <v>6056</v>
      </c>
      <c r="C1972" t="s">
        <v>6055</v>
      </c>
      <c r="D1972" t="s">
        <v>7</v>
      </c>
      <c r="E1972" t="s">
        <v>8</v>
      </c>
      <c r="F1972" t="s">
        <v>10323</v>
      </c>
      <c r="G1972" t="s">
        <v>9</v>
      </c>
      <c r="H1972" t="s">
        <v>366</v>
      </c>
      <c r="I1972" t="s">
        <v>6057</v>
      </c>
      <c r="J1972" t="s">
        <v>6058</v>
      </c>
      <c r="K1972" t="s">
        <v>6059</v>
      </c>
    </row>
    <row r="1973" spans="1:12" hidden="1" outlineLevel="2" x14ac:dyDescent="0.2">
      <c r="A1973" t="s">
        <v>38</v>
      </c>
      <c r="B1973" t="s">
        <v>6026</v>
      </c>
      <c r="C1973" t="s">
        <v>6025</v>
      </c>
      <c r="D1973" t="s">
        <v>7</v>
      </c>
      <c r="E1973" t="s">
        <v>8</v>
      </c>
      <c r="F1973" t="s">
        <v>10323</v>
      </c>
      <c r="G1973" t="s">
        <v>9</v>
      </c>
      <c r="H1973" t="s">
        <v>366</v>
      </c>
      <c r="I1973" t="s">
        <v>6027</v>
      </c>
      <c r="J1973" t="s">
        <v>6028</v>
      </c>
      <c r="K1973" t="s">
        <v>6029</v>
      </c>
    </row>
    <row r="1974" spans="1:12" outlineLevel="2" x14ac:dyDescent="0.2">
      <c r="A1974" t="s">
        <v>38</v>
      </c>
      <c r="B1974" t="s">
        <v>7231</v>
      </c>
      <c r="C1974" t="s">
        <v>7230</v>
      </c>
      <c r="D1974" t="s">
        <v>67</v>
      </c>
      <c r="E1974" t="s">
        <v>290</v>
      </c>
      <c r="F1974" t="s">
        <v>10325</v>
      </c>
      <c r="G1974" t="s">
        <v>244</v>
      </c>
      <c r="H1974" t="s">
        <v>8</v>
      </c>
      <c r="I1974" t="s">
        <v>8</v>
      </c>
      <c r="J1974" t="s">
        <v>8</v>
      </c>
      <c r="K1974" t="s">
        <v>8</v>
      </c>
      <c r="L1974" t="str">
        <f>IF(B1974&lt;&gt;"",IF(COUNTBLANK(H1974:I1974)=0, IF(SUMPRODUCT(COUNTIF(H1974:I1974,KeywordsForIncomplete))&gt;0, "No", "Yes"),"No"),"")</f>
        <v>No</v>
      </c>
    </row>
    <row r="1975" spans="1:12" hidden="1" outlineLevel="2" x14ac:dyDescent="0.2">
      <c r="A1975" t="s">
        <v>38</v>
      </c>
      <c r="B1975" t="s">
        <v>6287</v>
      </c>
      <c r="C1975" t="s">
        <v>6286</v>
      </c>
      <c r="D1975" t="s">
        <v>7</v>
      </c>
      <c r="E1975" t="s">
        <v>8</v>
      </c>
      <c r="F1975" t="s">
        <v>10323</v>
      </c>
      <c r="G1975" t="s">
        <v>9</v>
      </c>
      <c r="H1975" t="s">
        <v>366</v>
      </c>
      <c r="I1975" t="s">
        <v>6288</v>
      </c>
      <c r="J1975" t="s">
        <v>6289</v>
      </c>
      <c r="K1975" t="s">
        <v>6290</v>
      </c>
    </row>
    <row r="1976" spans="1:12" hidden="1" outlineLevel="2" x14ac:dyDescent="0.2">
      <c r="A1976" t="s">
        <v>38</v>
      </c>
      <c r="B1976" t="s">
        <v>6158</v>
      </c>
      <c r="C1976" t="s">
        <v>6157</v>
      </c>
      <c r="D1976" t="s">
        <v>7</v>
      </c>
      <c r="E1976" t="s">
        <v>8</v>
      </c>
      <c r="F1976" t="s">
        <v>10323</v>
      </c>
      <c r="G1976" t="s">
        <v>9</v>
      </c>
      <c r="H1976" t="s">
        <v>366</v>
      </c>
      <c r="I1976" t="s">
        <v>6159</v>
      </c>
      <c r="J1976" t="s">
        <v>6160</v>
      </c>
      <c r="K1976" t="s">
        <v>6161</v>
      </c>
    </row>
    <row r="1977" spans="1:12" outlineLevel="2" x14ac:dyDescent="0.2">
      <c r="A1977" t="s">
        <v>38</v>
      </c>
      <c r="B1977" t="s">
        <v>3515</v>
      </c>
      <c r="C1977" t="s">
        <v>3514</v>
      </c>
      <c r="D1977" t="s">
        <v>17</v>
      </c>
      <c r="E1977" t="s">
        <v>113</v>
      </c>
      <c r="F1977" t="s">
        <v>10323</v>
      </c>
      <c r="G1977" t="s">
        <v>19</v>
      </c>
      <c r="H1977" t="s">
        <v>3027</v>
      </c>
      <c r="I1977" t="s">
        <v>3516</v>
      </c>
      <c r="J1977" t="s">
        <v>3517</v>
      </c>
      <c r="K1977" t="s">
        <v>3518</v>
      </c>
      <c r="L1977" t="str">
        <f t="shared" ref="L1977:L1982" si="48">IF(B1977&lt;&gt;"",IF(COUNTBLANK(H1977:I1977)=0, IF(SUMPRODUCT(COUNTIF(H1977:I1977,KeywordsForIncomplete))&gt;0, "No", "Yes"),"No"),"")</f>
        <v>Yes</v>
      </c>
    </row>
    <row r="1978" spans="1:12" outlineLevel="2" x14ac:dyDescent="0.2">
      <c r="A1978" t="s">
        <v>38</v>
      </c>
      <c r="B1978" t="s">
        <v>3515</v>
      </c>
      <c r="C1978" t="s">
        <v>3519</v>
      </c>
      <c r="D1978" t="s">
        <v>17</v>
      </c>
      <c r="E1978" t="s">
        <v>22</v>
      </c>
      <c r="F1978" t="s">
        <v>10323</v>
      </c>
      <c r="G1978" t="s">
        <v>19</v>
      </c>
      <c r="H1978" t="s">
        <v>2871</v>
      </c>
      <c r="I1978" t="s">
        <v>3520</v>
      </c>
      <c r="J1978" t="s">
        <v>3521</v>
      </c>
      <c r="K1978" t="s">
        <v>8</v>
      </c>
      <c r="L1978" t="str">
        <f t="shared" si="48"/>
        <v>Yes</v>
      </c>
    </row>
    <row r="1979" spans="1:12" outlineLevel="2" x14ac:dyDescent="0.2">
      <c r="A1979" t="s">
        <v>38</v>
      </c>
      <c r="B1979" t="s">
        <v>3515</v>
      </c>
      <c r="C1979" t="s">
        <v>3522</v>
      </c>
      <c r="D1979" t="s">
        <v>17</v>
      </c>
      <c r="E1979" t="s">
        <v>22</v>
      </c>
      <c r="F1979" t="s">
        <v>10323</v>
      </c>
      <c r="G1979" t="s">
        <v>19</v>
      </c>
      <c r="H1979" t="s">
        <v>60</v>
      </c>
      <c r="I1979" t="s">
        <v>3523</v>
      </c>
      <c r="J1979" t="s">
        <v>3524</v>
      </c>
      <c r="K1979" t="s">
        <v>8</v>
      </c>
      <c r="L1979" t="str">
        <f t="shared" si="48"/>
        <v>Yes</v>
      </c>
    </row>
    <row r="1980" spans="1:12" outlineLevel="2" x14ac:dyDescent="0.2">
      <c r="A1980" t="s">
        <v>38</v>
      </c>
      <c r="B1980" t="s">
        <v>3515</v>
      </c>
      <c r="C1980" t="s">
        <v>3525</v>
      </c>
      <c r="D1980" t="s">
        <v>17</v>
      </c>
      <c r="E1980" t="s">
        <v>22</v>
      </c>
      <c r="F1980" t="s">
        <v>10323</v>
      </c>
      <c r="G1980" t="s">
        <v>19</v>
      </c>
      <c r="H1980" t="s">
        <v>53</v>
      </c>
      <c r="I1980" t="s">
        <v>3526</v>
      </c>
      <c r="J1980" t="s">
        <v>3527</v>
      </c>
      <c r="K1980" t="s">
        <v>8</v>
      </c>
      <c r="L1980" t="str">
        <f t="shared" si="48"/>
        <v>Yes</v>
      </c>
    </row>
    <row r="1981" spans="1:12" outlineLevel="2" x14ac:dyDescent="0.2">
      <c r="A1981" t="s">
        <v>38</v>
      </c>
      <c r="B1981" t="s">
        <v>3515</v>
      </c>
      <c r="C1981" t="s">
        <v>3528</v>
      </c>
      <c r="D1981" t="s">
        <v>17</v>
      </c>
      <c r="E1981" t="s">
        <v>22</v>
      </c>
      <c r="F1981" t="s">
        <v>10323</v>
      </c>
      <c r="G1981" t="s">
        <v>19</v>
      </c>
      <c r="H1981" t="s">
        <v>2871</v>
      </c>
      <c r="I1981" t="s">
        <v>3529</v>
      </c>
      <c r="J1981" t="s">
        <v>3530</v>
      </c>
      <c r="K1981" t="s">
        <v>8</v>
      </c>
      <c r="L1981" t="str">
        <f t="shared" si="48"/>
        <v>Yes</v>
      </c>
    </row>
    <row r="1982" spans="1:12" outlineLevel="2" x14ac:dyDescent="0.2">
      <c r="A1982" t="s">
        <v>38</v>
      </c>
      <c r="B1982" t="s">
        <v>3515</v>
      </c>
      <c r="C1982" t="s">
        <v>3531</v>
      </c>
      <c r="D1982" t="s">
        <v>17</v>
      </c>
      <c r="E1982" t="s">
        <v>22</v>
      </c>
      <c r="F1982" t="s">
        <v>10323</v>
      </c>
      <c r="G1982" t="s">
        <v>19</v>
      </c>
      <c r="H1982" t="s">
        <v>3238</v>
      </c>
      <c r="I1982" t="s">
        <v>3532</v>
      </c>
      <c r="J1982" t="s">
        <v>3533</v>
      </c>
      <c r="K1982" t="s">
        <v>8</v>
      </c>
      <c r="L1982" t="str">
        <f t="shared" si="48"/>
        <v>Yes</v>
      </c>
    </row>
    <row r="1983" spans="1:12" hidden="1" outlineLevel="2" x14ac:dyDescent="0.2">
      <c r="A1983" t="s">
        <v>38</v>
      </c>
      <c r="B1983" t="s">
        <v>6036</v>
      </c>
      <c r="C1983" t="s">
        <v>6035</v>
      </c>
      <c r="D1983" t="s">
        <v>7</v>
      </c>
      <c r="E1983" t="s">
        <v>8</v>
      </c>
      <c r="F1983" t="s">
        <v>10323</v>
      </c>
      <c r="G1983" t="s">
        <v>9</v>
      </c>
      <c r="H1983" t="s">
        <v>366</v>
      </c>
      <c r="I1983" t="s">
        <v>6037</v>
      </c>
      <c r="J1983" t="s">
        <v>6038</v>
      </c>
      <c r="K1983" t="s">
        <v>6039</v>
      </c>
    </row>
    <row r="1984" spans="1:12" outlineLevel="2" x14ac:dyDescent="0.2">
      <c r="A1984" t="s">
        <v>38</v>
      </c>
      <c r="B1984" t="s">
        <v>3535</v>
      </c>
      <c r="C1984" t="s">
        <v>3534</v>
      </c>
      <c r="D1984" t="s">
        <v>17</v>
      </c>
      <c r="E1984" t="s">
        <v>113</v>
      </c>
      <c r="F1984" t="s">
        <v>10323</v>
      </c>
      <c r="G1984" t="s">
        <v>19</v>
      </c>
      <c r="H1984" t="s">
        <v>3202</v>
      </c>
      <c r="I1984" t="s">
        <v>3536</v>
      </c>
      <c r="J1984" t="s">
        <v>3537</v>
      </c>
      <c r="K1984" t="s">
        <v>3538</v>
      </c>
      <c r="L1984" t="str">
        <f t="shared" ref="L1984:L1989" si="49">IF(B1984&lt;&gt;"",IF(COUNTBLANK(H1984:I1984)=0, IF(SUMPRODUCT(COUNTIF(H1984:I1984,KeywordsForIncomplete))&gt;0, "No", "Yes"),"No"),"")</f>
        <v>Yes</v>
      </c>
    </row>
    <row r="1985" spans="1:12" outlineLevel="2" x14ac:dyDescent="0.2">
      <c r="A1985" t="s">
        <v>38</v>
      </c>
      <c r="B1985" t="s">
        <v>3535</v>
      </c>
      <c r="C1985" t="s">
        <v>3539</v>
      </c>
      <c r="D1985" t="s">
        <v>17</v>
      </c>
      <c r="E1985" t="s">
        <v>22</v>
      </c>
      <c r="F1985" t="s">
        <v>10323</v>
      </c>
      <c r="G1985" t="s">
        <v>19</v>
      </c>
      <c r="H1985" t="s">
        <v>2871</v>
      </c>
      <c r="I1985" t="s">
        <v>3540</v>
      </c>
      <c r="J1985" t="s">
        <v>3541</v>
      </c>
      <c r="K1985" t="s">
        <v>8</v>
      </c>
      <c r="L1985" t="str">
        <f t="shared" si="49"/>
        <v>Yes</v>
      </c>
    </row>
    <row r="1986" spans="1:12" outlineLevel="2" x14ac:dyDescent="0.2">
      <c r="A1986" t="s">
        <v>38</v>
      </c>
      <c r="B1986" t="s">
        <v>3535</v>
      </c>
      <c r="C1986" t="s">
        <v>3542</v>
      </c>
      <c r="D1986" t="s">
        <v>17</v>
      </c>
      <c r="E1986" t="s">
        <v>22</v>
      </c>
      <c r="F1986" t="s">
        <v>10323</v>
      </c>
      <c r="G1986" t="s">
        <v>19</v>
      </c>
      <c r="H1986" t="s">
        <v>60</v>
      </c>
      <c r="I1986" t="s">
        <v>3543</v>
      </c>
      <c r="J1986" t="s">
        <v>3544</v>
      </c>
      <c r="K1986" t="s">
        <v>8</v>
      </c>
      <c r="L1986" t="str">
        <f t="shared" si="49"/>
        <v>Yes</v>
      </c>
    </row>
    <row r="1987" spans="1:12" outlineLevel="2" x14ac:dyDescent="0.2">
      <c r="A1987" t="s">
        <v>38</v>
      </c>
      <c r="B1987" t="s">
        <v>3535</v>
      </c>
      <c r="C1987" t="s">
        <v>3545</v>
      </c>
      <c r="D1987" t="s">
        <v>17</v>
      </c>
      <c r="E1987" t="s">
        <v>22</v>
      </c>
      <c r="F1987" t="s">
        <v>10323</v>
      </c>
      <c r="G1987" t="s">
        <v>19</v>
      </c>
      <c r="H1987" t="s">
        <v>2871</v>
      </c>
      <c r="I1987" t="s">
        <v>3546</v>
      </c>
      <c r="J1987" t="s">
        <v>3547</v>
      </c>
      <c r="K1987" t="s">
        <v>8</v>
      </c>
      <c r="L1987" t="str">
        <f t="shared" si="49"/>
        <v>Yes</v>
      </c>
    </row>
    <row r="1988" spans="1:12" outlineLevel="2" x14ac:dyDescent="0.2">
      <c r="A1988" t="s">
        <v>38</v>
      </c>
      <c r="B1988" t="s">
        <v>3535</v>
      </c>
      <c r="C1988" t="s">
        <v>3548</v>
      </c>
      <c r="D1988" t="s">
        <v>17</v>
      </c>
      <c r="E1988" t="s">
        <v>22</v>
      </c>
      <c r="F1988" t="s">
        <v>10323</v>
      </c>
      <c r="G1988" t="s">
        <v>19</v>
      </c>
      <c r="H1988" t="s">
        <v>50</v>
      </c>
      <c r="J1988" t="s">
        <v>41</v>
      </c>
      <c r="K1988" t="s">
        <v>41</v>
      </c>
      <c r="L1988" t="str">
        <f t="shared" si="49"/>
        <v>No</v>
      </c>
    </row>
    <row r="1989" spans="1:12" outlineLevel="2" x14ac:dyDescent="0.2">
      <c r="A1989" t="s">
        <v>38</v>
      </c>
      <c r="B1989" t="s">
        <v>3535</v>
      </c>
      <c r="C1989" t="s">
        <v>3549</v>
      </c>
      <c r="D1989" t="s">
        <v>17</v>
      </c>
      <c r="E1989" t="s">
        <v>22</v>
      </c>
      <c r="F1989" t="s">
        <v>10323</v>
      </c>
      <c r="G1989" t="s">
        <v>19</v>
      </c>
      <c r="H1989" t="s">
        <v>3466</v>
      </c>
      <c r="J1989" t="s">
        <v>41</v>
      </c>
      <c r="K1989" t="s">
        <v>41</v>
      </c>
      <c r="L1989" t="str">
        <f t="shared" si="49"/>
        <v>No</v>
      </c>
    </row>
    <row r="1990" spans="1:12" hidden="1" outlineLevel="2" x14ac:dyDescent="0.2">
      <c r="A1990" t="s">
        <v>38</v>
      </c>
      <c r="B1990" t="s">
        <v>5458</v>
      </c>
      <c r="C1990" t="s">
        <v>5457</v>
      </c>
      <c r="D1990" t="s">
        <v>7</v>
      </c>
      <c r="E1990" t="s">
        <v>8</v>
      </c>
      <c r="F1990" t="s">
        <v>10323</v>
      </c>
      <c r="G1990" t="s">
        <v>9</v>
      </c>
      <c r="H1990" t="s">
        <v>5459</v>
      </c>
      <c r="I1990" t="s">
        <v>5460</v>
      </c>
      <c r="J1990" t="s">
        <v>5461</v>
      </c>
      <c r="K1990" t="s">
        <v>5462</v>
      </c>
    </row>
    <row r="1991" spans="1:12" hidden="1" outlineLevel="2" x14ac:dyDescent="0.2">
      <c r="A1991" t="s">
        <v>38</v>
      </c>
      <c r="B1991" t="s">
        <v>5458</v>
      </c>
      <c r="C1991" t="s">
        <v>5527</v>
      </c>
      <c r="D1991" t="s">
        <v>7</v>
      </c>
      <c r="E1991" t="s">
        <v>8</v>
      </c>
      <c r="F1991" t="s">
        <v>10323</v>
      </c>
      <c r="G1991" t="s">
        <v>9</v>
      </c>
      <c r="H1991" t="s">
        <v>1493</v>
      </c>
      <c r="I1991" t="s">
        <v>5528</v>
      </c>
      <c r="J1991" t="s">
        <v>5529</v>
      </c>
      <c r="K1991" t="s">
        <v>5530</v>
      </c>
    </row>
    <row r="1992" spans="1:12" hidden="1" outlineLevel="2" x14ac:dyDescent="0.2">
      <c r="A1992" t="s">
        <v>38</v>
      </c>
      <c r="B1992" t="s">
        <v>6101</v>
      </c>
      <c r="C1992" t="s">
        <v>6100</v>
      </c>
      <c r="D1992" t="s">
        <v>7</v>
      </c>
      <c r="E1992" t="s">
        <v>8</v>
      </c>
      <c r="F1992" t="s">
        <v>10323</v>
      </c>
      <c r="G1992" t="s">
        <v>9</v>
      </c>
      <c r="H1992" t="s">
        <v>366</v>
      </c>
      <c r="I1992" t="s">
        <v>6102</v>
      </c>
      <c r="J1992" t="s">
        <v>6103</v>
      </c>
      <c r="K1992" t="s">
        <v>6104</v>
      </c>
    </row>
    <row r="1993" spans="1:12" hidden="1" outlineLevel="2" x14ac:dyDescent="0.2">
      <c r="A1993" t="s">
        <v>38</v>
      </c>
      <c r="B1993" t="s">
        <v>5706</v>
      </c>
      <c r="C1993" t="s">
        <v>5705</v>
      </c>
      <c r="D1993" t="s">
        <v>7</v>
      </c>
      <c r="E1993" t="s">
        <v>8</v>
      </c>
      <c r="F1993" t="s">
        <v>10323</v>
      </c>
      <c r="G1993" t="s">
        <v>9</v>
      </c>
      <c r="H1993" t="s">
        <v>366</v>
      </c>
      <c r="I1993" t="s">
        <v>5707</v>
      </c>
      <c r="J1993" t="s">
        <v>5708</v>
      </c>
      <c r="K1993" t="s">
        <v>5709</v>
      </c>
    </row>
    <row r="1994" spans="1:12" hidden="1" outlineLevel="2" x14ac:dyDescent="0.2">
      <c r="A1994" t="s">
        <v>38</v>
      </c>
      <c r="B1994" t="s">
        <v>5706</v>
      </c>
      <c r="C1994" t="s">
        <v>6443</v>
      </c>
      <c r="D1994" t="s">
        <v>7</v>
      </c>
      <c r="E1994" t="s">
        <v>8</v>
      </c>
      <c r="F1994" t="s">
        <v>10323</v>
      </c>
      <c r="G1994" t="s">
        <v>9</v>
      </c>
      <c r="H1994" t="s">
        <v>11</v>
      </c>
      <c r="I1994" t="s">
        <v>6444</v>
      </c>
      <c r="J1994" t="s">
        <v>6445</v>
      </c>
      <c r="K1994" t="s">
        <v>6446</v>
      </c>
    </row>
    <row r="1995" spans="1:12" outlineLevel="2" x14ac:dyDescent="0.2">
      <c r="A1995" t="s">
        <v>38</v>
      </c>
      <c r="B1995" t="s">
        <v>8553</v>
      </c>
      <c r="C1995" t="s">
        <v>8552</v>
      </c>
      <c r="D1995" t="s">
        <v>17</v>
      </c>
      <c r="E1995" t="s">
        <v>22</v>
      </c>
      <c r="F1995" t="s">
        <v>10323</v>
      </c>
      <c r="G1995" t="s">
        <v>19</v>
      </c>
      <c r="H1995" t="s">
        <v>1674</v>
      </c>
      <c r="I1995" t="s">
        <v>8554</v>
      </c>
      <c r="J1995" t="s">
        <v>8555</v>
      </c>
      <c r="K1995" t="s">
        <v>8</v>
      </c>
      <c r="L1995" t="str">
        <f>IF(B1995&lt;&gt;"",IF(COUNTBLANK(H1995:I1995)=0, IF(SUMPRODUCT(COUNTIF(H1995:I1995,KeywordsForIncomplete))&gt;0, "No", "Yes"),"No"),"")</f>
        <v>Yes</v>
      </c>
    </row>
    <row r="1996" spans="1:12" outlineLevel="2" x14ac:dyDescent="0.2">
      <c r="A1996" t="s">
        <v>38</v>
      </c>
      <c r="B1996" t="s">
        <v>8553</v>
      </c>
      <c r="C1996" t="s">
        <v>8556</v>
      </c>
      <c r="D1996" t="s">
        <v>17</v>
      </c>
      <c r="E1996" t="s">
        <v>22</v>
      </c>
      <c r="F1996" t="s">
        <v>10323</v>
      </c>
      <c r="G1996" t="s">
        <v>19</v>
      </c>
      <c r="H1996" t="s">
        <v>1674</v>
      </c>
      <c r="I1996" t="s">
        <v>8557</v>
      </c>
      <c r="J1996" t="s">
        <v>8558</v>
      </c>
      <c r="K1996" t="s">
        <v>8</v>
      </c>
      <c r="L1996" t="str">
        <f>IF(B1996&lt;&gt;"",IF(COUNTBLANK(H1996:I1996)=0, IF(SUMPRODUCT(COUNTIF(H1996:I1996,KeywordsForIncomplete))&gt;0, "No", "Yes"),"No"),"")</f>
        <v>Yes</v>
      </c>
    </row>
    <row r="1997" spans="1:12" outlineLevel="2" x14ac:dyDescent="0.2">
      <c r="A1997" t="s">
        <v>38</v>
      </c>
      <c r="B1997" t="s">
        <v>8553</v>
      </c>
      <c r="C1997" t="s">
        <v>8559</v>
      </c>
      <c r="D1997" t="s">
        <v>17</v>
      </c>
      <c r="E1997" t="s">
        <v>22</v>
      </c>
      <c r="F1997" t="s">
        <v>10323</v>
      </c>
      <c r="G1997" t="s">
        <v>19</v>
      </c>
      <c r="H1997" t="s">
        <v>1674</v>
      </c>
      <c r="I1997" t="s">
        <v>8560</v>
      </c>
      <c r="J1997" t="s">
        <v>8561</v>
      </c>
      <c r="K1997" t="s">
        <v>8</v>
      </c>
      <c r="L1997" t="str">
        <f>IF(B1997&lt;&gt;"",IF(COUNTBLANK(H1997:I1997)=0, IF(SUMPRODUCT(COUNTIF(H1997:I1997,KeywordsForIncomplete))&gt;0, "No", "Yes"),"No"),"")</f>
        <v>Yes</v>
      </c>
    </row>
    <row r="1998" spans="1:12" hidden="1" outlineLevel="2" x14ac:dyDescent="0.2">
      <c r="A1998" t="s">
        <v>38</v>
      </c>
      <c r="B1998" t="s">
        <v>5966</v>
      </c>
      <c r="C1998" t="s">
        <v>5965</v>
      </c>
      <c r="D1998" t="s">
        <v>7</v>
      </c>
      <c r="E1998" t="s">
        <v>8</v>
      </c>
      <c r="F1998" t="s">
        <v>10323</v>
      </c>
      <c r="G1998" t="s">
        <v>9</v>
      </c>
      <c r="H1998" t="s">
        <v>366</v>
      </c>
      <c r="I1998" t="s">
        <v>5967</v>
      </c>
      <c r="J1998" t="s">
        <v>5968</v>
      </c>
      <c r="K1998" t="s">
        <v>5969</v>
      </c>
    </row>
    <row r="1999" spans="1:12" hidden="1" outlineLevel="2" x14ac:dyDescent="0.2">
      <c r="A1999" t="s">
        <v>38</v>
      </c>
      <c r="B1999" t="s">
        <v>5711</v>
      </c>
      <c r="C1999" t="s">
        <v>5710</v>
      </c>
      <c r="D1999" t="s">
        <v>7</v>
      </c>
      <c r="E1999" t="s">
        <v>8</v>
      </c>
      <c r="F1999" t="s">
        <v>10323</v>
      </c>
      <c r="G1999" t="s">
        <v>9</v>
      </c>
      <c r="H1999" t="s">
        <v>366</v>
      </c>
      <c r="I1999" t="s">
        <v>5712</v>
      </c>
      <c r="J1999" t="s">
        <v>5713</v>
      </c>
      <c r="K1999" s="1">
        <v>10188130118</v>
      </c>
    </row>
    <row r="2000" spans="1:12" outlineLevel="2" x14ac:dyDescent="0.2">
      <c r="A2000" t="s">
        <v>38</v>
      </c>
      <c r="B2000" t="s">
        <v>5216</v>
      </c>
      <c r="C2000" t="s">
        <v>5215</v>
      </c>
      <c r="D2000" t="s">
        <v>17</v>
      </c>
      <c r="E2000" t="s">
        <v>22</v>
      </c>
      <c r="F2000" t="s">
        <v>10323</v>
      </c>
      <c r="G2000" t="s">
        <v>19</v>
      </c>
      <c r="H2000" t="s">
        <v>4945</v>
      </c>
      <c r="I2000" t="s">
        <v>5217</v>
      </c>
      <c r="J2000" t="s">
        <v>5218</v>
      </c>
      <c r="K2000" t="s">
        <v>8</v>
      </c>
      <c r="L2000" t="str">
        <f>IF(B2000&lt;&gt;"",IF(COUNTBLANK(H2000:I2000)=0, IF(SUMPRODUCT(COUNTIF(H2000:I2000,KeywordsForIncomplete))&gt;0, "No", "Yes"),"No"),"")</f>
        <v>Yes</v>
      </c>
    </row>
    <row r="2001" spans="1:12" outlineLevel="2" x14ac:dyDescent="0.2">
      <c r="A2001" t="s">
        <v>38</v>
      </c>
      <c r="B2001" t="s">
        <v>5216</v>
      </c>
      <c r="C2001" t="s">
        <v>8589</v>
      </c>
      <c r="D2001" t="s">
        <v>17</v>
      </c>
      <c r="E2001" t="s">
        <v>22</v>
      </c>
      <c r="F2001" t="s">
        <v>10323</v>
      </c>
      <c r="G2001" t="s">
        <v>19</v>
      </c>
      <c r="H2001" t="s">
        <v>1674</v>
      </c>
      <c r="I2001" t="s">
        <v>8590</v>
      </c>
      <c r="J2001" t="s">
        <v>8591</v>
      </c>
      <c r="K2001" t="s">
        <v>8</v>
      </c>
      <c r="L2001" t="str">
        <f>IF(B2001&lt;&gt;"",IF(COUNTBLANK(H2001:I2001)=0, IF(SUMPRODUCT(COUNTIF(H2001:I2001,KeywordsForIncomplete))&gt;0, "No", "Yes"),"No"),"")</f>
        <v>Yes</v>
      </c>
    </row>
    <row r="2002" spans="1:12" outlineLevel="2" x14ac:dyDescent="0.2">
      <c r="A2002" t="s">
        <v>38</v>
      </c>
      <c r="B2002" t="s">
        <v>5216</v>
      </c>
      <c r="C2002" t="s">
        <v>8592</v>
      </c>
      <c r="D2002" t="s">
        <v>17</v>
      </c>
      <c r="E2002" t="s">
        <v>22</v>
      </c>
      <c r="F2002" t="s">
        <v>10323</v>
      </c>
      <c r="G2002" t="s">
        <v>19</v>
      </c>
      <c r="H2002" t="s">
        <v>1674</v>
      </c>
      <c r="I2002" t="s">
        <v>8593</v>
      </c>
      <c r="J2002" t="s">
        <v>8594</v>
      </c>
      <c r="K2002" t="s">
        <v>8</v>
      </c>
      <c r="L2002" t="str">
        <f>IF(B2002&lt;&gt;"",IF(COUNTBLANK(H2002:I2002)=0, IF(SUMPRODUCT(COUNTIF(H2002:I2002,KeywordsForIncomplete))&gt;0, "No", "Yes"),"No"),"")</f>
        <v>Yes</v>
      </c>
    </row>
    <row r="2003" spans="1:12" outlineLevel="2" x14ac:dyDescent="0.2">
      <c r="A2003" t="s">
        <v>38</v>
      </c>
      <c r="B2003" t="s">
        <v>5216</v>
      </c>
      <c r="C2003" t="s">
        <v>8595</v>
      </c>
      <c r="D2003" t="s">
        <v>17</v>
      </c>
      <c r="E2003" t="s">
        <v>22</v>
      </c>
      <c r="F2003" t="s">
        <v>10323</v>
      </c>
      <c r="G2003" t="s">
        <v>19</v>
      </c>
      <c r="H2003" t="s">
        <v>1674</v>
      </c>
      <c r="I2003" t="s">
        <v>8596</v>
      </c>
      <c r="J2003" t="s">
        <v>8597</v>
      </c>
      <c r="K2003" t="s">
        <v>8</v>
      </c>
      <c r="L2003" t="str">
        <f>IF(B2003&lt;&gt;"",IF(COUNTBLANK(H2003:I2003)=0, IF(SUMPRODUCT(COUNTIF(H2003:I2003,KeywordsForIncomplete))&gt;0, "No", "Yes"),"No"),"")</f>
        <v>Yes</v>
      </c>
    </row>
    <row r="2004" spans="1:12" hidden="1" outlineLevel="2" x14ac:dyDescent="0.2">
      <c r="A2004" t="s">
        <v>38</v>
      </c>
      <c r="B2004" t="s">
        <v>5946</v>
      </c>
      <c r="C2004" t="s">
        <v>5945</v>
      </c>
      <c r="D2004" t="s">
        <v>7</v>
      </c>
      <c r="E2004" t="s">
        <v>8</v>
      </c>
      <c r="F2004" t="s">
        <v>10323</v>
      </c>
      <c r="G2004" t="s">
        <v>9</v>
      </c>
      <c r="H2004" t="s">
        <v>366</v>
      </c>
      <c r="I2004" t="s">
        <v>5947</v>
      </c>
      <c r="J2004" t="s">
        <v>5948</v>
      </c>
      <c r="K2004" t="s">
        <v>5949</v>
      </c>
    </row>
    <row r="2005" spans="1:12" outlineLevel="2" x14ac:dyDescent="0.2">
      <c r="A2005" t="s">
        <v>38</v>
      </c>
      <c r="B2005" t="s">
        <v>3551</v>
      </c>
      <c r="C2005" t="s">
        <v>3550</v>
      </c>
      <c r="D2005" t="s">
        <v>17</v>
      </c>
      <c r="E2005" t="s">
        <v>113</v>
      </c>
      <c r="F2005" t="s">
        <v>10323</v>
      </c>
      <c r="G2005" t="s">
        <v>19</v>
      </c>
      <c r="H2005" t="s">
        <v>3027</v>
      </c>
      <c r="I2005" t="s">
        <v>3552</v>
      </c>
      <c r="J2005" t="s">
        <v>3553</v>
      </c>
      <c r="K2005" t="s">
        <v>3554</v>
      </c>
      <c r="L2005" t="str">
        <f>IF(B2005&lt;&gt;"",IF(COUNTBLANK(H2005:I2005)=0, IF(SUMPRODUCT(COUNTIF(H2005:I2005,KeywordsForIncomplete))&gt;0, "No", "Yes"),"No"),"")</f>
        <v>Yes</v>
      </c>
    </row>
    <row r="2006" spans="1:12" outlineLevel="2" x14ac:dyDescent="0.2">
      <c r="A2006" t="s">
        <v>38</v>
      </c>
      <c r="B2006" t="s">
        <v>3551</v>
      </c>
      <c r="C2006" t="s">
        <v>3555</v>
      </c>
      <c r="D2006" t="s">
        <v>17</v>
      </c>
      <c r="E2006" t="s">
        <v>22</v>
      </c>
      <c r="F2006" t="s">
        <v>10323</v>
      </c>
      <c r="G2006" t="s">
        <v>19</v>
      </c>
      <c r="H2006" t="s">
        <v>2871</v>
      </c>
      <c r="I2006" t="s">
        <v>3556</v>
      </c>
      <c r="J2006" t="s">
        <v>3557</v>
      </c>
      <c r="K2006" t="s">
        <v>8</v>
      </c>
      <c r="L2006" t="str">
        <f>IF(B2006&lt;&gt;"",IF(COUNTBLANK(H2006:I2006)=0, IF(SUMPRODUCT(COUNTIF(H2006:I2006,KeywordsForIncomplete))&gt;0, "No", "Yes"),"No"),"")</f>
        <v>Yes</v>
      </c>
    </row>
    <row r="2007" spans="1:12" outlineLevel="2" x14ac:dyDescent="0.2">
      <c r="A2007" t="s">
        <v>38</v>
      </c>
      <c r="B2007" t="s">
        <v>3551</v>
      </c>
      <c r="C2007" t="s">
        <v>3558</v>
      </c>
      <c r="D2007" t="s">
        <v>17</v>
      </c>
      <c r="E2007" t="s">
        <v>22</v>
      </c>
      <c r="F2007" t="s">
        <v>10323</v>
      </c>
      <c r="G2007" t="s">
        <v>19</v>
      </c>
      <c r="H2007" t="s">
        <v>53</v>
      </c>
      <c r="I2007" t="s">
        <v>3559</v>
      </c>
      <c r="J2007" t="s">
        <v>3560</v>
      </c>
      <c r="K2007" t="s">
        <v>8</v>
      </c>
      <c r="L2007" t="str">
        <f>IF(B2007&lt;&gt;"",IF(COUNTBLANK(H2007:I2007)=0, IF(SUMPRODUCT(COUNTIF(H2007:I2007,KeywordsForIncomplete))&gt;0, "No", "Yes"),"No"),"")</f>
        <v>Yes</v>
      </c>
    </row>
    <row r="2008" spans="1:12" outlineLevel="2" x14ac:dyDescent="0.2">
      <c r="A2008" t="s">
        <v>38</v>
      </c>
      <c r="B2008" t="s">
        <v>3551</v>
      </c>
      <c r="C2008" t="s">
        <v>3561</v>
      </c>
      <c r="D2008" t="s">
        <v>17</v>
      </c>
      <c r="E2008" t="s">
        <v>22</v>
      </c>
      <c r="F2008" t="s">
        <v>10323</v>
      </c>
      <c r="G2008" t="s">
        <v>19</v>
      </c>
      <c r="H2008" t="s">
        <v>2871</v>
      </c>
      <c r="I2008" t="s">
        <v>3562</v>
      </c>
      <c r="J2008" t="s">
        <v>3563</v>
      </c>
      <c r="K2008" t="s">
        <v>8</v>
      </c>
      <c r="L2008" t="str">
        <f>IF(B2008&lt;&gt;"",IF(COUNTBLANK(H2008:I2008)=0, IF(SUMPRODUCT(COUNTIF(H2008:I2008,KeywordsForIncomplete))&gt;0, "No", "Yes"),"No"),"")</f>
        <v>Yes</v>
      </c>
    </row>
    <row r="2009" spans="1:12" hidden="1" outlineLevel="2" x14ac:dyDescent="0.2">
      <c r="A2009" t="s">
        <v>38</v>
      </c>
      <c r="B2009" t="s">
        <v>6133</v>
      </c>
      <c r="C2009" t="s">
        <v>6132</v>
      </c>
      <c r="D2009" t="s">
        <v>7</v>
      </c>
      <c r="E2009" t="s">
        <v>8</v>
      </c>
      <c r="F2009" t="s">
        <v>10323</v>
      </c>
      <c r="G2009" t="s">
        <v>9</v>
      </c>
      <c r="H2009" t="s">
        <v>366</v>
      </c>
      <c r="I2009" t="s">
        <v>6134</v>
      </c>
      <c r="J2009" t="s">
        <v>6135</v>
      </c>
      <c r="K2009" t="s">
        <v>6136</v>
      </c>
    </row>
    <row r="2010" spans="1:12" outlineLevel="2" x14ac:dyDescent="0.2">
      <c r="A2010" t="s">
        <v>38</v>
      </c>
      <c r="B2010" t="s">
        <v>3581</v>
      </c>
      <c r="C2010" t="s">
        <v>3580</v>
      </c>
      <c r="D2010" t="s">
        <v>17</v>
      </c>
      <c r="E2010" t="s">
        <v>113</v>
      </c>
      <c r="F2010" t="s">
        <v>10323</v>
      </c>
      <c r="G2010" t="s">
        <v>19</v>
      </c>
      <c r="H2010" t="s">
        <v>3202</v>
      </c>
      <c r="I2010" t="s">
        <v>3582</v>
      </c>
      <c r="J2010" t="s">
        <v>3583</v>
      </c>
      <c r="K2010" t="s">
        <v>3584</v>
      </c>
      <c r="L2010" t="str">
        <f t="shared" ref="L2010:L2021" si="50">IF(B2010&lt;&gt;"",IF(COUNTBLANK(H2010:I2010)=0, IF(SUMPRODUCT(COUNTIF(H2010:I2010,KeywordsForIncomplete))&gt;0, "No", "Yes"),"No"),"")</f>
        <v>Yes</v>
      </c>
    </row>
    <row r="2011" spans="1:12" outlineLevel="2" x14ac:dyDescent="0.2">
      <c r="A2011" t="s">
        <v>38</v>
      </c>
      <c r="B2011" t="s">
        <v>3581</v>
      </c>
      <c r="C2011" t="s">
        <v>3585</v>
      </c>
      <c r="D2011" t="s">
        <v>17</v>
      </c>
      <c r="E2011" t="s">
        <v>22</v>
      </c>
      <c r="F2011" t="s">
        <v>10323</v>
      </c>
      <c r="G2011" t="s">
        <v>19</v>
      </c>
      <c r="H2011" t="s">
        <v>3474</v>
      </c>
      <c r="I2011" t="s">
        <v>3586</v>
      </c>
      <c r="J2011" t="s">
        <v>3587</v>
      </c>
      <c r="K2011" t="s">
        <v>8</v>
      </c>
      <c r="L2011" t="str">
        <f t="shared" si="50"/>
        <v>Yes</v>
      </c>
    </row>
    <row r="2012" spans="1:12" outlineLevel="2" x14ac:dyDescent="0.2">
      <c r="A2012" t="s">
        <v>38</v>
      </c>
      <c r="B2012" t="s">
        <v>3581</v>
      </c>
      <c r="C2012" t="s">
        <v>3588</v>
      </c>
      <c r="D2012" t="s">
        <v>17</v>
      </c>
      <c r="E2012" t="s">
        <v>22</v>
      </c>
      <c r="F2012" t="s">
        <v>10323</v>
      </c>
      <c r="G2012" t="s">
        <v>19</v>
      </c>
      <c r="H2012" t="s">
        <v>60</v>
      </c>
      <c r="I2012" t="s">
        <v>3589</v>
      </c>
      <c r="J2012" t="s">
        <v>3590</v>
      </c>
      <c r="K2012" t="s">
        <v>8</v>
      </c>
      <c r="L2012" t="str">
        <f t="shared" si="50"/>
        <v>Yes</v>
      </c>
    </row>
    <row r="2013" spans="1:12" outlineLevel="2" x14ac:dyDescent="0.2">
      <c r="A2013" t="s">
        <v>38</v>
      </c>
      <c r="B2013" t="s">
        <v>3581</v>
      </c>
      <c r="C2013" t="s">
        <v>3591</v>
      </c>
      <c r="D2013" t="s">
        <v>17</v>
      </c>
      <c r="E2013" t="s">
        <v>22</v>
      </c>
      <c r="F2013" t="s">
        <v>10323</v>
      </c>
      <c r="G2013" t="s">
        <v>19</v>
      </c>
      <c r="H2013" t="s">
        <v>2871</v>
      </c>
      <c r="I2013" t="s">
        <v>3592</v>
      </c>
      <c r="J2013" t="s">
        <v>3593</v>
      </c>
      <c r="K2013" t="s">
        <v>8</v>
      </c>
      <c r="L2013" t="str">
        <f t="shared" si="50"/>
        <v>Yes</v>
      </c>
    </row>
    <row r="2014" spans="1:12" outlineLevel="2" x14ac:dyDescent="0.2">
      <c r="A2014" t="s">
        <v>38</v>
      </c>
      <c r="B2014" t="s">
        <v>3581</v>
      </c>
      <c r="C2014" t="s">
        <v>3594</v>
      </c>
      <c r="D2014" t="s">
        <v>17</v>
      </c>
      <c r="E2014" t="s">
        <v>22</v>
      </c>
      <c r="F2014" t="s">
        <v>10323</v>
      </c>
      <c r="G2014" t="s">
        <v>19</v>
      </c>
      <c r="H2014" t="s">
        <v>50</v>
      </c>
      <c r="J2014" t="s">
        <v>41</v>
      </c>
      <c r="K2014" t="s">
        <v>41</v>
      </c>
      <c r="L2014" t="str">
        <f t="shared" si="50"/>
        <v>No</v>
      </c>
    </row>
    <row r="2015" spans="1:12" outlineLevel="2" x14ac:dyDescent="0.2">
      <c r="A2015" t="s">
        <v>38</v>
      </c>
      <c r="B2015" t="s">
        <v>3581</v>
      </c>
      <c r="C2015" t="s">
        <v>3595</v>
      </c>
      <c r="D2015" t="s">
        <v>17</v>
      </c>
      <c r="E2015" t="s">
        <v>22</v>
      </c>
      <c r="F2015" t="s">
        <v>10323</v>
      </c>
      <c r="G2015" t="s">
        <v>19</v>
      </c>
      <c r="H2015" t="s">
        <v>3466</v>
      </c>
      <c r="J2015" t="s">
        <v>41</v>
      </c>
      <c r="K2015" t="s">
        <v>41</v>
      </c>
      <c r="L2015" t="str">
        <f t="shared" si="50"/>
        <v>No</v>
      </c>
    </row>
    <row r="2016" spans="1:12" outlineLevel="2" x14ac:dyDescent="0.2">
      <c r="A2016" t="s">
        <v>38</v>
      </c>
      <c r="B2016" t="s">
        <v>3565</v>
      </c>
      <c r="C2016" t="s">
        <v>3564</v>
      </c>
      <c r="D2016" t="s">
        <v>17</v>
      </c>
      <c r="E2016" t="s">
        <v>113</v>
      </c>
      <c r="F2016" t="s">
        <v>10323</v>
      </c>
      <c r="G2016" t="s">
        <v>19</v>
      </c>
      <c r="H2016" t="s">
        <v>3202</v>
      </c>
      <c r="I2016" t="s">
        <v>3566</v>
      </c>
      <c r="J2016" t="s">
        <v>3567</v>
      </c>
      <c r="K2016" t="s">
        <v>3568</v>
      </c>
      <c r="L2016" t="str">
        <f t="shared" si="50"/>
        <v>Yes</v>
      </c>
    </row>
    <row r="2017" spans="1:12" outlineLevel="2" x14ac:dyDescent="0.2">
      <c r="A2017" t="s">
        <v>38</v>
      </c>
      <c r="B2017" t="s">
        <v>3565</v>
      </c>
      <c r="C2017" t="s">
        <v>3569</v>
      </c>
      <c r="D2017" t="s">
        <v>17</v>
      </c>
      <c r="E2017" t="s">
        <v>22</v>
      </c>
      <c r="F2017" t="s">
        <v>10323</v>
      </c>
      <c r="G2017" t="s">
        <v>19</v>
      </c>
      <c r="H2017" t="s">
        <v>2871</v>
      </c>
      <c r="I2017" t="s">
        <v>3570</v>
      </c>
      <c r="J2017" t="s">
        <v>3571</v>
      </c>
      <c r="K2017" t="s">
        <v>8</v>
      </c>
      <c r="L2017" t="str">
        <f t="shared" si="50"/>
        <v>Yes</v>
      </c>
    </row>
    <row r="2018" spans="1:12" outlineLevel="2" x14ac:dyDescent="0.2">
      <c r="A2018" t="s">
        <v>38</v>
      </c>
      <c r="B2018" t="s">
        <v>3565</v>
      </c>
      <c r="C2018" t="s">
        <v>3572</v>
      </c>
      <c r="D2018" t="s">
        <v>17</v>
      </c>
      <c r="E2018" t="s">
        <v>22</v>
      </c>
      <c r="F2018" t="s">
        <v>10323</v>
      </c>
      <c r="G2018" t="s">
        <v>19</v>
      </c>
      <c r="H2018" t="s">
        <v>60</v>
      </c>
      <c r="I2018" t="s">
        <v>3573</v>
      </c>
      <c r="J2018" t="s">
        <v>3574</v>
      </c>
      <c r="K2018" t="s">
        <v>8</v>
      </c>
      <c r="L2018" t="str">
        <f t="shared" si="50"/>
        <v>Yes</v>
      </c>
    </row>
    <row r="2019" spans="1:12" outlineLevel="2" x14ac:dyDescent="0.2">
      <c r="A2019" t="s">
        <v>38</v>
      </c>
      <c r="B2019" t="s">
        <v>3565</v>
      </c>
      <c r="C2019" t="s">
        <v>3575</v>
      </c>
      <c r="D2019" t="s">
        <v>17</v>
      </c>
      <c r="E2019" t="s">
        <v>22</v>
      </c>
      <c r="F2019" t="s">
        <v>10323</v>
      </c>
      <c r="G2019" t="s">
        <v>19</v>
      </c>
      <c r="H2019" t="s">
        <v>2871</v>
      </c>
      <c r="I2019" t="s">
        <v>3576</v>
      </c>
      <c r="J2019" t="s">
        <v>3577</v>
      </c>
      <c r="K2019" t="s">
        <v>8</v>
      </c>
      <c r="L2019" t="str">
        <f t="shared" si="50"/>
        <v>Yes</v>
      </c>
    </row>
    <row r="2020" spans="1:12" outlineLevel="2" x14ac:dyDescent="0.2">
      <c r="A2020" t="s">
        <v>38</v>
      </c>
      <c r="B2020" t="s">
        <v>3565</v>
      </c>
      <c r="C2020" t="s">
        <v>3578</v>
      </c>
      <c r="D2020" t="s">
        <v>17</v>
      </c>
      <c r="E2020" t="s">
        <v>22</v>
      </c>
      <c r="F2020" t="s">
        <v>10323</v>
      </c>
      <c r="G2020" t="s">
        <v>19</v>
      </c>
      <c r="H2020" t="s">
        <v>50</v>
      </c>
      <c r="J2020" t="s">
        <v>41</v>
      </c>
      <c r="K2020" t="s">
        <v>41</v>
      </c>
      <c r="L2020" t="str">
        <f t="shared" si="50"/>
        <v>No</v>
      </c>
    </row>
    <row r="2021" spans="1:12" outlineLevel="2" x14ac:dyDescent="0.2">
      <c r="A2021" t="s">
        <v>38</v>
      </c>
      <c r="B2021" t="s">
        <v>3565</v>
      </c>
      <c r="C2021" t="s">
        <v>3579</v>
      </c>
      <c r="D2021" t="s">
        <v>17</v>
      </c>
      <c r="E2021" t="s">
        <v>22</v>
      </c>
      <c r="F2021" t="s">
        <v>10323</v>
      </c>
      <c r="G2021" t="s">
        <v>19</v>
      </c>
      <c r="H2021" t="s">
        <v>50</v>
      </c>
      <c r="J2021" t="s">
        <v>41</v>
      </c>
      <c r="K2021" t="s">
        <v>41</v>
      </c>
      <c r="L2021" t="str">
        <f t="shared" si="50"/>
        <v>No</v>
      </c>
    </row>
    <row r="2022" spans="1:12" hidden="1" outlineLevel="2" x14ac:dyDescent="0.2">
      <c r="A2022" t="s">
        <v>38</v>
      </c>
      <c r="B2022" t="s">
        <v>6046</v>
      </c>
      <c r="C2022" t="s">
        <v>6045</v>
      </c>
      <c r="D2022" t="s">
        <v>7</v>
      </c>
      <c r="E2022" t="s">
        <v>8</v>
      </c>
      <c r="F2022" t="s">
        <v>10323</v>
      </c>
      <c r="G2022" t="s">
        <v>9</v>
      </c>
      <c r="H2022" t="s">
        <v>366</v>
      </c>
      <c r="I2022" t="s">
        <v>6047</v>
      </c>
      <c r="J2022" t="s">
        <v>6048</v>
      </c>
      <c r="K2022" t="s">
        <v>6049</v>
      </c>
    </row>
    <row r="2023" spans="1:12" hidden="1" outlineLevel="2" x14ac:dyDescent="0.2">
      <c r="A2023" t="s">
        <v>38</v>
      </c>
      <c r="B2023" t="s">
        <v>5738</v>
      </c>
      <c r="C2023" t="s">
        <v>5737</v>
      </c>
      <c r="D2023" t="s">
        <v>7</v>
      </c>
      <c r="E2023" t="s">
        <v>8</v>
      </c>
      <c r="F2023" t="s">
        <v>10323</v>
      </c>
      <c r="G2023" t="s">
        <v>9</v>
      </c>
      <c r="H2023" t="s">
        <v>366</v>
      </c>
      <c r="I2023" t="s">
        <v>5739</v>
      </c>
      <c r="J2023" t="s">
        <v>5740</v>
      </c>
      <c r="K2023" t="s">
        <v>5741</v>
      </c>
    </row>
    <row r="2024" spans="1:12" outlineLevel="2" x14ac:dyDescent="0.2">
      <c r="A2024" t="s">
        <v>38</v>
      </c>
      <c r="B2024" t="s">
        <v>5204</v>
      </c>
      <c r="C2024" t="s">
        <v>5203</v>
      </c>
      <c r="D2024" t="s">
        <v>17</v>
      </c>
      <c r="E2024" t="s">
        <v>22</v>
      </c>
      <c r="F2024" t="s">
        <v>10323</v>
      </c>
      <c r="G2024" t="s">
        <v>19</v>
      </c>
      <c r="H2024" t="s">
        <v>4945</v>
      </c>
      <c r="I2024" t="s">
        <v>5205</v>
      </c>
      <c r="J2024" t="s">
        <v>5206</v>
      </c>
      <c r="K2024" t="s">
        <v>8</v>
      </c>
      <c r="L2024" t="str">
        <f>IF(B2024&lt;&gt;"",IF(COUNTBLANK(H2024:I2024)=0, IF(SUMPRODUCT(COUNTIF(H2024:I2024,KeywordsForIncomplete))&gt;0, "No", "Yes"),"No"),"")</f>
        <v>Yes</v>
      </c>
    </row>
    <row r="2025" spans="1:12" outlineLevel="2" x14ac:dyDescent="0.2">
      <c r="A2025" t="s">
        <v>38</v>
      </c>
      <c r="B2025" t="s">
        <v>5204</v>
      </c>
      <c r="C2025" t="s">
        <v>8562</v>
      </c>
      <c r="D2025" t="s">
        <v>17</v>
      </c>
      <c r="E2025" t="s">
        <v>22</v>
      </c>
      <c r="F2025" t="s">
        <v>10323</v>
      </c>
      <c r="G2025" t="s">
        <v>19</v>
      </c>
      <c r="H2025" t="s">
        <v>1674</v>
      </c>
      <c r="I2025" t="s">
        <v>8563</v>
      </c>
      <c r="J2025" t="s">
        <v>8564</v>
      </c>
      <c r="K2025" t="s">
        <v>8</v>
      </c>
      <c r="L2025" t="str">
        <f>IF(B2025&lt;&gt;"",IF(COUNTBLANK(H2025:I2025)=0, IF(SUMPRODUCT(COUNTIF(H2025:I2025,KeywordsForIncomplete))&gt;0, "No", "Yes"),"No"),"")</f>
        <v>Yes</v>
      </c>
    </row>
    <row r="2026" spans="1:12" outlineLevel="2" x14ac:dyDescent="0.2">
      <c r="A2026" t="s">
        <v>38</v>
      </c>
      <c r="B2026" t="s">
        <v>5204</v>
      </c>
      <c r="C2026" t="s">
        <v>8565</v>
      </c>
      <c r="D2026" t="s">
        <v>17</v>
      </c>
      <c r="E2026" t="s">
        <v>22</v>
      </c>
      <c r="F2026" t="s">
        <v>10323</v>
      </c>
      <c r="G2026" t="s">
        <v>19</v>
      </c>
      <c r="H2026" t="s">
        <v>1674</v>
      </c>
      <c r="I2026" t="s">
        <v>8566</v>
      </c>
      <c r="J2026" t="s">
        <v>8567</v>
      </c>
      <c r="K2026" t="s">
        <v>8</v>
      </c>
      <c r="L2026" t="str">
        <f>IF(B2026&lt;&gt;"",IF(COUNTBLANK(H2026:I2026)=0, IF(SUMPRODUCT(COUNTIF(H2026:I2026,KeywordsForIncomplete))&gt;0, "No", "Yes"),"No"),"")</f>
        <v>Yes</v>
      </c>
    </row>
    <row r="2027" spans="1:12" outlineLevel="2" x14ac:dyDescent="0.2">
      <c r="A2027" t="s">
        <v>38</v>
      </c>
      <c r="B2027" t="s">
        <v>5204</v>
      </c>
      <c r="C2027" t="s">
        <v>8568</v>
      </c>
      <c r="D2027" t="s">
        <v>17</v>
      </c>
      <c r="E2027" t="s">
        <v>22</v>
      </c>
      <c r="F2027" t="s">
        <v>10323</v>
      </c>
      <c r="G2027" t="s">
        <v>19</v>
      </c>
      <c r="H2027" t="s">
        <v>1674</v>
      </c>
      <c r="I2027" t="s">
        <v>8569</v>
      </c>
      <c r="J2027" t="s">
        <v>8570</v>
      </c>
      <c r="K2027" t="s">
        <v>8</v>
      </c>
      <c r="L2027" t="str">
        <f>IF(B2027&lt;&gt;"",IF(COUNTBLANK(H2027:I2027)=0, IF(SUMPRODUCT(COUNTIF(H2027:I2027,KeywordsForIncomplete))&gt;0, "No", "Yes"),"No"),"")</f>
        <v>Yes</v>
      </c>
    </row>
    <row r="2028" spans="1:12" hidden="1" outlineLevel="2" x14ac:dyDescent="0.2">
      <c r="A2028" t="s">
        <v>38</v>
      </c>
      <c r="B2028" t="s">
        <v>5911</v>
      </c>
      <c r="C2028" t="s">
        <v>5910</v>
      </c>
      <c r="D2028" t="s">
        <v>7</v>
      </c>
      <c r="E2028" t="s">
        <v>8</v>
      </c>
      <c r="F2028" t="s">
        <v>10323</v>
      </c>
      <c r="G2028" t="s">
        <v>9</v>
      </c>
      <c r="H2028" t="s">
        <v>366</v>
      </c>
      <c r="I2028" t="s">
        <v>5912</v>
      </c>
      <c r="J2028" t="s">
        <v>5913</v>
      </c>
      <c r="K2028" t="s">
        <v>5914</v>
      </c>
    </row>
    <row r="2029" spans="1:12" outlineLevel="2" x14ac:dyDescent="0.2">
      <c r="A2029" t="s">
        <v>38</v>
      </c>
      <c r="B2029" t="s">
        <v>5220</v>
      </c>
      <c r="C2029" t="s">
        <v>5219</v>
      </c>
      <c r="D2029" t="s">
        <v>17</v>
      </c>
      <c r="E2029" t="s">
        <v>22</v>
      </c>
      <c r="F2029" t="s">
        <v>10323</v>
      </c>
      <c r="G2029" t="s">
        <v>19</v>
      </c>
      <c r="H2029" t="s">
        <v>4945</v>
      </c>
      <c r="I2029" t="s">
        <v>5221</v>
      </c>
      <c r="J2029" t="s">
        <v>5222</v>
      </c>
      <c r="K2029" t="s">
        <v>8</v>
      </c>
      <c r="L2029" t="str">
        <f>IF(B2029&lt;&gt;"",IF(COUNTBLANK(H2029:I2029)=0, IF(SUMPRODUCT(COUNTIF(H2029:I2029,KeywordsForIncomplete))&gt;0, "No", "Yes"),"No"),"")</f>
        <v>Yes</v>
      </c>
    </row>
    <row r="2030" spans="1:12" outlineLevel="2" x14ac:dyDescent="0.2">
      <c r="A2030" t="s">
        <v>38</v>
      </c>
      <c r="B2030" t="s">
        <v>5220</v>
      </c>
      <c r="C2030" t="s">
        <v>8598</v>
      </c>
      <c r="D2030" t="s">
        <v>17</v>
      </c>
      <c r="E2030" t="s">
        <v>22</v>
      </c>
      <c r="F2030" t="s">
        <v>10323</v>
      </c>
      <c r="G2030" t="s">
        <v>19</v>
      </c>
      <c r="H2030" t="s">
        <v>8117</v>
      </c>
      <c r="I2030" t="s">
        <v>8</v>
      </c>
      <c r="K2030" s="1">
        <v>10188128131</v>
      </c>
      <c r="L2030" t="str">
        <f>IF(B2030&lt;&gt;"",IF(COUNTBLANK(H2030:I2030)=0, IF(SUMPRODUCT(COUNTIF(H2030:I2030,KeywordsForIncomplete))&gt;0, "No", "Yes"),"No"),"")</f>
        <v>No</v>
      </c>
    </row>
    <row r="2031" spans="1:12" outlineLevel="2" x14ac:dyDescent="0.2">
      <c r="A2031" t="s">
        <v>38</v>
      </c>
      <c r="B2031" t="s">
        <v>5220</v>
      </c>
      <c r="C2031" t="s">
        <v>8599</v>
      </c>
      <c r="D2031" t="s">
        <v>17</v>
      </c>
      <c r="E2031" t="s">
        <v>22</v>
      </c>
      <c r="F2031" t="s">
        <v>10323</v>
      </c>
      <c r="G2031" t="s">
        <v>19</v>
      </c>
      <c r="H2031" t="s">
        <v>1674</v>
      </c>
      <c r="I2031" t="s">
        <v>8600</v>
      </c>
      <c r="J2031" t="s">
        <v>8601</v>
      </c>
      <c r="K2031" t="s">
        <v>8</v>
      </c>
      <c r="L2031" t="str">
        <f>IF(B2031&lt;&gt;"",IF(COUNTBLANK(H2031:I2031)=0, IF(SUMPRODUCT(COUNTIF(H2031:I2031,KeywordsForIncomplete))&gt;0, "No", "Yes"),"No"),"")</f>
        <v>Yes</v>
      </c>
    </row>
    <row r="2032" spans="1:12" outlineLevel="2" x14ac:dyDescent="0.2">
      <c r="A2032" t="s">
        <v>38</v>
      </c>
      <c r="B2032" t="s">
        <v>5220</v>
      </c>
      <c r="C2032" t="s">
        <v>8602</v>
      </c>
      <c r="D2032" t="s">
        <v>17</v>
      </c>
      <c r="E2032" t="s">
        <v>22</v>
      </c>
      <c r="F2032" t="s">
        <v>10323</v>
      </c>
      <c r="G2032" t="s">
        <v>19</v>
      </c>
      <c r="H2032" t="s">
        <v>1674</v>
      </c>
      <c r="I2032" t="s">
        <v>8603</v>
      </c>
      <c r="J2032" t="s">
        <v>8604</v>
      </c>
      <c r="K2032" t="s">
        <v>8</v>
      </c>
      <c r="L2032" t="str">
        <f>IF(B2032&lt;&gt;"",IF(COUNTBLANK(H2032:I2032)=0, IF(SUMPRODUCT(COUNTIF(H2032:I2032,KeywordsForIncomplete))&gt;0, "No", "Yes"),"No"),"")</f>
        <v>Yes</v>
      </c>
    </row>
    <row r="2033" spans="1:12" hidden="1" outlineLevel="2" x14ac:dyDescent="0.2">
      <c r="A2033" t="s">
        <v>38</v>
      </c>
      <c r="B2033" t="s">
        <v>5986</v>
      </c>
      <c r="C2033" t="s">
        <v>5985</v>
      </c>
      <c r="D2033" t="s">
        <v>7</v>
      </c>
      <c r="E2033" t="s">
        <v>8</v>
      </c>
      <c r="F2033" t="s">
        <v>10323</v>
      </c>
      <c r="G2033" t="s">
        <v>9</v>
      </c>
      <c r="H2033" t="s">
        <v>366</v>
      </c>
      <c r="I2033" t="s">
        <v>5987</v>
      </c>
      <c r="J2033" t="s">
        <v>5988</v>
      </c>
      <c r="K2033" t="s">
        <v>5989</v>
      </c>
    </row>
    <row r="2034" spans="1:12" hidden="1" outlineLevel="2" x14ac:dyDescent="0.2">
      <c r="A2034" t="s">
        <v>38</v>
      </c>
      <c r="B2034" t="s">
        <v>5986</v>
      </c>
      <c r="C2034" t="s">
        <v>6162</v>
      </c>
      <c r="D2034" t="s">
        <v>7</v>
      </c>
      <c r="E2034" t="s">
        <v>8</v>
      </c>
      <c r="F2034" t="s">
        <v>10323</v>
      </c>
      <c r="G2034" t="s">
        <v>9</v>
      </c>
      <c r="H2034" t="s">
        <v>11</v>
      </c>
      <c r="I2034" t="s">
        <v>6163</v>
      </c>
      <c r="J2034" t="s">
        <v>6164</v>
      </c>
      <c r="K2034" t="s">
        <v>6165</v>
      </c>
    </row>
    <row r="2035" spans="1:12" outlineLevel="2" x14ac:dyDescent="0.2">
      <c r="A2035" t="s">
        <v>38</v>
      </c>
      <c r="B2035" t="s">
        <v>3597</v>
      </c>
      <c r="C2035" t="s">
        <v>3596</v>
      </c>
      <c r="D2035" t="s">
        <v>17</v>
      </c>
      <c r="E2035" t="s">
        <v>113</v>
      </c>
      <c r="F2035" t="s">
        <v>10323</v>
      </c>
      <c r="G2035" t="s">
        <v>19</v>
      </c>
      <c r="H2035" t="s">
        <v>3027</v>
      </c>
      <c r="I2035" t="s">
        <v>3598</v>
      </c>
      <c r="J2035" t="s">
        <v>3599</v>
      </c>
      <c r="K2035" t="s">
        <v>3600</v>
      </c>
      <c r="L2035" t="str">
        <f>IF(B2035&lt;&gt;"",IF(COUNTBLANK(H2035:I2035)=0, IF(SUMPRODUCT(COUNTIF(H2035:I2035,KeywordsForIncomplete))&gt;0, "No", "Yes"),"No"),"")</f>
        <v>Yes</v>
      </c>
    </row>
    <row r="2036" spans="1:12" outlineLevel="2" x14ac:dyDescent="0.2">
      <c r="A2036" t="s">
        <v>38</v>
      </c>
      <c r="B2036" t="s">
        <v>3597</v>
      </c>
      <c r="C2036" t="s">
        <v>3601</v>
      </c>
      <c r="D2036" t="s">
        <v>17</v>
      </c>
      <c r="E2036" t="s">
        <v>22</v>
      </c>
      <c r="F2036" t="s">
        <v>10323</v>
      </c>
      <c r="G2036" t="s">
        <v>19</v>
      </c>
      <c r="H2036" t="s">
        <v>2871</v>
      </c>
      <c r="I2036" t="s">
        <v>3602</v>
      </c>
      <c r="J2036" t="s">
        <v>3603</v>
      </c>
      <c r="K2036" t="s">
        <v>8</v>
      </c>
      <c r="L2036" t="str">
        <f>IF(B2036&lt;&gt;"",IF(COUNTBLANK(H2036:I2036)=0, IF(SUMPRODUCT(COUNTIF(H2036:I2036,KeywordsForIncomplete))&gt;0, "No", "Yes"),"No"),"")</f>
        <v>Yes</v>
      </c>
    </row>
    <row r="2037" spans="1:12" outlineLevel="2" x14ac:dyDescent="0.2">
      <c r="A2037" t="s">
        <v>38</v>
      </c>
      <c r="B2037" t="s">
        <v>3597</v>
      </c>
      <c r="C2037" t="s">
        <v>3604</v>
      </c>
      <c r="D2037" t="s">
        <v>17</v>
      </c>
      <c r="E2037" t="s">
        <v>22</v>
      </c>
      <c r="F2037" t="s">
        <v>10323</v>
      </c>
      <c r="G2037" t="s">
        <v>19</v>
      </c>
      <c r="H2037" t="s">
        <v>53</v>
      </c>
      <c r="I2037" t="s">
        <v>3605</v>
      </c>
      <c r="J2037" t="s">
        <v>3606</v>
      </c>
      <c r="K2037" t="s">
        <v>8</v>
      </c>
      <c r="L2037" t="str">
        <f>IF(B2037&lt;&gt;"",IF(COUNTBLANK(H2037:I2037)=0, IF(SUMPRODUCT(COUNTIF(H2037:I2037,KeywordsForIncomplete))&gt;0, "No", "Yes"),"No"),"")</f>
        <v>Yes</v>
      </c>
    </row>
    <row r="2038" spans="1:12" outlineLevel="2" x14ac:dyDescent="0.2">
      <c r="A2038" t="s">
        <v>38</v>
      </c>
      <c r="B2038" t="s">
        <v>3597</v>
      </c>
      <c r="C2038" t="s">
        <v>3607</v>
      </c>
      <c r="D2038" t="s">
        <v>17</v>
      </c>
      <c r="E2038" t="s">
        <v>22</v>
      </c>
      <c r="F2038" t="s">
        <v>10323</v>
      </c>
      <c r="G2038" t="s">
        <v>19</v>
      </c>
      <c r="H2038" t="s">
        <v>2871</v>
      </c>
      <c r="I2038" t="s">
        <v>3608</v>
      </c>
      <c r="J2038" t="s">
        <v>3609</v>
      </c>
      <c r="K2038" t="s">
        <v>8</v>
      </c>
      <c r="L2038" t="str">
        <f>IF(B2038&lt;&gt;"",IF(COUNTBLANK(H2038:I2038)=0, IF(SUMPRODUCT(COUNTIF(H2038:I2038,KeywordsForIncomplete))&gt;0, "No", "Yes"),"No"),"")</f>
        <v>Yes</v>
      </c>
    </row>
    <row r="2039" spans="1:12" hidden="1" outlineLevel="2" x14ac:dyDescent="0.2">
      <c r="A2039" t="s">
        <v>38</v>
      </c>
      <c r="B2039" t="s">
        <v>6096</v>
      </c>
      <c r="C2039" t="s">
        <v>6095</v>
      </c>
      <c r="D2039" t="s">
        <v>7</v>
      </c>
      <c r="E2039" t="s">
        <v>8</v>
      </c>
      <c r="F2039" t="s">
        <v>10323</v>
      </c>
      <c r="G2039" t="s">
        <v>9</v>
      </c>
      <c r="H2039" t="s">
        <v>366</v>
      </c>
      <c r="I2039" t="s">
        <v>6097</v>
      </c>
      <c r="J2039" t="s">
        <v>6098</v>
      </c>
      <c r="K2039" t="s">
        <v>6099</v>
      </c>
    </row>
    <row r="2040" spans="1:12" outlineLevel="2" x14ac:dyDescent="0.2">
      <c r="A2040" t="s">
        <v>38</v>
      </c>
      <c r="B2040" t="s">
        <v>3611</v>
      </c>
      <c r="C2040" t="s">
        <v>3610</v>
      </c>
      <c r="D2040" t="s">
        <v>17</v>
      </c>
      <c r="E2040" t="s">
        <v>113</v>
      </c>
      <c r="F2040" t="s">
        <v>10323</v>
      </c>
      <c r="G2040" t="s">
        <v>19</v>
      </c>
      <c r="H2040" t="s">
        <v>3612</v>
      </c>
      <c r="I2040" t="s">
        <v>3613</v>
      </c>
      <c r="J2040" t="s">
        <v>3614</v>
      </c>
      <c r="K2040" t="s">
        <v>3615</v>
      </c>
      <c r="L2040" t="str">
        <f>IF(B2040&lt;&gt;"",IF(COUNTBLANK(H2040:I2040)=0, IF(SUMPRODUCT(COUNTIF(H2040:I2040,KeywordsForIncomplete))&gt;0, "No", "Yes"),"No"),"")</f>
        <v>Yes</v>
      </c>
    </row>
    <row r="2041" spans="1:12" outlineLevel="2" x14ac:dyDescent="0.2">
      <c r="A2041" t="s">
        <v>38</v>
      </c>
      <c r="B2041" t="s">
        <v>3611</v>
      </c>
      <c r="C2041" t="s">
        <v>3616</v>
      </c>
      <c r="D2041" t="s">
        <v>17</v>
      </c>
      <c r="E2041" t="s">
        <v>22</v>
      </c>
      <c r="F2041" t="s">
        <v>10323</v>
      </c>
      <c r="G2041" t="s">
        <v>19</v>
      </c>
      <c r="H2041" t="s">
        <v>2871</v>
      </c>
      <c r="I2041" t="s">
        <v>3617</v>
      </c>
      <c r="J2041" t="s">
        <v>3618</v>
      </c>
      <c r="K2041" t="s">
        <v>8</v>
      </c>
      <c r="L2041" t="str">
        <f>IF(B2041&lt;&gt;"",IF(COUNTBLANK(H2041:I2041)=0, IF(SUMPRODUCT(COUNTIF(H2041:I2041,KeywordsForIncomplete))&gt;0, "No", "Yes"),"No"),"")</f>
        <v>Yes</v>
      </c>
    </row>
    <row r="2042" spans="1:12" outlineLevel="2" x14ac:dyDescent="0.2">
      <c r="A2042" t="s">
        <v>38</v>
      </c>
      <c r="B2042" t="s">
        <v>3611</v>
      </c>
      <c r="C2042" t="s">
        <v>3619</v>
      </c>
      <c r="D2042" t="s">
        <v>17</v>
      </c>
      <c r="E2042" t="s">
        <v>22</v>
      </c>
      <c r="F2042" t="s">
        <v>10323</v>
      </c>
      <c r="G2042" t="s">
        <v>19</v>
      </c>
      <c r="H2042" t="s">
        <v>60</v>
      </c>
      <c r="I2042" t="s">
        <v>3620</v>
      </c>
      <c r="J2042" t="s">
        <v>3621</v>
      </c>
      <c r="K2042" t="s">
        <v>8</v>
      </c>
      <c r="L2042" t="str">
        <f>IF(B2042&lt;&gt;"",IF(COUNTBLANK(H2042:I2042)=0, IF(SUMPRODUCT(COUNTIF(H2042:I2042,KeywordsForIncomplete))&gt;0, "No", "Yes"),"No"),"")</f>
        <v>Yes</v>
      </c>
    </row>
    <row r="2043" spans="1:12" outlineLevel="2" x14ac:dyDescent="0.2">
      <c r="A2043" t="s">
        <v>38</v>
      </c>
      <c r="B2043" t="s">
        <v>3611</v>
      </c>
      <c r="C2043" t="s">
        <v>3622</v>
      </c>
      <c r="D2043" t="s">
        <v>17</v>
      </c>
      <c r="E2043" t="s">
        <v>22</v>
      </c>
      <c r="F2043" t="s">
        <v>10323</v>
      </c>
      <c r="G2043" t="s">
        <v>19</v>
      </c>
      <c r="H2043" t="s">
        <v>2871</v>
      </c>
      <c r="I2043" t="s">
        <v>3623</v>
      </c>
      <c r="J2043" t="s">
        <v>3624</v>
      </c>
      <c r="K2043" t="s">
        <v>8</v>
      </c>
      <c r="L2043" t="str">
        <f>IF(B2043&lt;&gt;"",IF(COUNTBLANK(H2043:I2043)=0, IF(SUMPRODUCT(COUNTIF(H2043:I2043,KeywordsForIncomplete))&gt;0, "No", "Yes"),"No"),"")</f>
        <v>Yes</v>
      </c>
    </row>
    <row r="2044" spans="1:12" outlineLevel="2" x14ac:dyDescent="0.2">
      <c r="A2044" t="s">
        <v>38</v>
      </c>
      <c r="B2044" t="s">
        <v>3611</v>
      </c>
      <c r="C2044" t="s">
        <v>3625</v>
      </c>
      <c r="D2044" t="s">
        <v>17</v>
      </c>
      <c r="E2044" t="s">
        <v>22</v>
      </c>
      <c r="F2044" t="s">
        <v>10323</v>
      </c>
      <c r="G2044" t="s">
        <v>19</v>
      </c>
      <c r="H2044" t="s">
        <v>50</v>
      </c>
      <c r="J2044" t="s">
        <v>41</v>
      </c>
      <c r="K2044" t="s">
        <v>41</v>
      </c>
      <c r="L2044" t="str">
        <f>IF(B2044&lt;&gt;"",IF(COUNTBLANK(H2044:I2044)=0, IF(SUMPRODUCT(COUNTIF(H2044:I2044,KeywordsForIncomplete))&gt;0, "No", "Yes"),"No"),"")</f>
        <v>No</v>
      </c>
    </row>
    <row r="2045" spans="1:12" hidden="1" outlineLevel="2" x14ac:dyDescent="0.2">
      <c r="A2045" t="s">
        <v>38</v>
      </c>
      <c r="B2045" t="s">
        <v>5715</v>
      </c>
      <c r="C2045" t="s">
        <v>5714</v>
      </c>
      <c r="D2045" t="s">
        <v>7</v>
      </c>
      <c r="E2045" t="s">
        <v>8</v>
      </c>
      <c r="F2045" t="s">
        <v>10323</v>
      </c>
      <c r="G2045" t="s">
        <v>9</v>
      </c>
      <c r="H2045" t="s">
        <v>366</v>
      </c>
      <c r="I2045" t="s">
        <v>5716</v>
      </c>
      <c r="J2045" t="s">
        <v>5717</v>
      </c>
      <c r="K2045" t="s">
        <v>5718</v>
      </c>
    </row>
    <row r="2046" spans="1:12" outlineLevel="2" x14ac:dyDescent="0.2">
      <c r="A2046" t="s">
        <v>38</v>
      </c>
      <c r="B2046" t="s">
        <v>3627</v>
      </c>
      <c r="C2046" t="s">
        <v>3626</v>
      </c>
      <c r="D2046" t="s">
        <v>17</v>
      </c>
      <c r="E2046" t="s">
        <v>113</v>
      </c>
      <c r="F2046" t="s">
        <v>10323</v>
      </c>
      <c r="G2046" t="s">
        <v>19</v>
      </c>
      <c r="H2046" t="s">
        <v>3027</v>
      </c>
      <c r="I2046" t="s">
        <v>3628</v>
      </c>
      <c r="J2046" t="s">
        <v>3629</v>
      </c>
      <c r="K2046" t="s">
        <v>3630</v>
      </c>
      <c r="L2046" t="str">
        <f t="shared" ref="L2046:L2051" si="51">IF(B2046&lt;&gt;"",IF(COUNTBLANK(H2046:I2046)=0, IF(SUMPRODUCT(COUNTIF(H2046:I2046,KeywordsForIncomplete))&gt;0, "No", "Yes"),"No"),"")</f>
        <v>Yes</v>
      </c>
    </row>
    <row r="2047" spans="1:12" outlineLevel="2" x14ac:dyDescent="0.2">
      <c r="A2047" t="s">
        <v>38</v>
      </c>
      <c r="B2047" t="s">
        <v>3627</v>
      </c>
      <c r="C2047" t="s">
        <v>3631</v>
      </c>
      <c r="D2047" t="s">
        <v>17</v>
      </c>
      <c r="E2047" t="s">
        <v>22</v>
      </c>
      <c r="F2047" t="s">
        <v>10323</v>
      </c>
      <c r="G2047" t="s">
        <v>19</v>
      </c>
      <c r="H2047" t="s">
        <v>2871</v>
      </c>
      <c r="I2047" t="s">
        <v>3632</v>
      </c>
      <c r="J2047" t="s">
        <v>3633</v>
      </c>
      <c r="K2047" t="s">
        <v>8</v>
      </c>
      <c r="L2047" t="str">
        <f t="shared" si="51"/>
        <v>Yes</v>
      </c>
    </row>
    <row r="2048" spans="1:12" outlineLevel="2" x14ac:dyDescent="0.2">
      <c r="A2048" t="s">
        <v>38</v>
      </c>
      <c r="B2048" t="s">
        <v>3627</v>
      </c>
      <c r="C2048" t="s">
        <v>3634</v>
      </c>
      <c r="D2048" t="s">
        <v>17</v>
      </c>
      <c r="E2048" t="s">
        <v>22</v>
      </c>
      <c r="F2048" t="s">
        <v>10323</v>
      </c>
      <c r="G2048" t="s">
        <v>19</v>
      </c>
      <c r="H2048" t="s">
        <v>60</v>
      </c>
      <c r="I2048" t="s">
        <v>3635</v>
      </c>
      <c r="J2048" t="s">
        <v>3636</v>
      </c>
      <c r="K2048" t="s">
        <v>8</v>
      </c>
      <c r="L2048" t="str">
        <f t="shared" si="51"/>
        <v>Yes</v>
      </c>
    </row>
    <row r="2049" spans="1:12" outlineLevel="2" x14ac:dyDescent="0.2">
      <c r="A2049" t="s">
        <v>38</v>
      </c>
      <c r="B2049" t="s">
        <v>3627</v>
      </c>
      <c r="C2049" t="s">
        <v>3637</v>
      </c>
      <c r="D2049" t="s">
        <v>17</v>
      </c>
      <c r="E2049" t="s">
        <v>22</v>
      </c>
      <c r="F2049" t="s">
        <v>10323</v>
      </c>
      <c r="G2049" t="s">
        <v>19</v>
      </c>
      <c r="H2049" t="s">
        <v>2871</v>
      </c>
      <c r="I2049" t="s">
        <v>3638</v>
      </c>
      <c r="J2049" t="s">
        <v>3639</v>
      </c>
      <c r="K2049" t="s">
        <v>8</v>
      </c>
      <c r="L2049" t="str">
        <f t="shared" si="51"/>
        <v>Yes</v>
      </c>
    </row>
    <row r="2050" spans="1:12" outlineLevel="2" x14ac:dyDescent="0.2">
      <c r="A2050" t="s">
        <v>38</v>
      </c>
      <c r="B2050" t="s">
        <v>3627</v>
      </c>
      <c r="C2050" t="s">
        <v>3640</v>
      </c>
      <c r="D2050" t="s">
        <v>17</v>
      </c>
      <c r="E2050" t="s">
        <v>22</v>
      </c>
      <c r="F2050" t="s">
        <v>10323</v>
      </c>
      <c r="G2050" t="s">
        <v>19</v>
      </c>
      <c r="H2050" t="s">
        <v>50</v>
      </c>
      <c r="J2050" t="s">
        <v>41</v>
      </c>
      <c r="K2050" t="s">
        <v>41</v>
      </c>
      <c r="L2050" t="str">
        <f t="shared" si="51"/>
        <v>No</v>
      </c>
    </row>
    <row r="2051" spans="1:12" outlineLevel="2" x14ac:dyDescent="0.2">
      <c r="A2051" t="s">
        <v>38</v>
      </c>
      <c r="B2051" t="s">
        <v>3627</v>
      </c>
      <c r="C2051" t="s">
        <v>3641</v>
      </c>
      <c r="D2051" t="s">
        <v>17</v>
      </c>
      <c r="E2051" t="s">
        <v>22</v>
      </c>
      <c r="F2051" t="s">
        <v>10323</v>
      </c>
      <c r="G2051" t="s">
        <v>19</v>
      </c>
      <c r="H2051" t="s">
        <v>3466</v>
      </c>
      <c r="J2051" t="s">
        <v>41</v>
      </c>
      <c r="K2051" t="s">
        <v>41</v>
      </c>
      <c r="L2051" t="str">
        <f t="shared" si="51"/>
        <v>No</v>
      </c>
    </row>
    <row r="2052" spans="1:12" hidden="1" outlineLevel="2" x14ac:dyDescent="0.2">
      <c r="A2052" t="s">
        <v>38</v>
      </c>
      <c r="B2052" t="s">
        <v>5971</v>
      </c>
      <c r="C2052" t="s">
        <v>5970</v>
      </c>
      <c r="D2052" t="s">
        <v>7</v>
      </c>
      <c r="E2052" t="s">
        <v>8</v>
      </c>
      <c r="F2052" t="s">
        <v>10323</v>
      </c>
      <c r="G2052" t="s">
        <v>9</v>
      </c>
      <c r="H2052" t="s">
        <v>366</v>
      </c>
      <c r="I2052" t="s">
        <v>5972</v>
      </c>
      <c r="J2052" t="s">
        <v>5973</v>
      </c>
      <c r="K2052" t="s">
        <v>5974</v>
      </c>
    </row>
    <row r="2053" spans="1:12" outlineLevel="2" x14ac:dyDescent="0.2">
      <c r="A2053" t="s">
        <v>38</v>
      </c>
      <c r="B2053" t="s">
        <v>5208</v>
      </c>
      <c r="C2053" t="s">
        <v>5207</v>
      </c>
      <c r="D2053" t="s">
        <v>17</v>
      </c>
      <c r="E2053" t="s">
        <v>22</v>
      </c>
      <c r="F2053" t="s">
        <v>10323</v>
      </c>
      <c r="G2053" t="s">
        <v>19</v>
      </c>
      <c r="H2053" t="s">
        <v>4945</v>
      </c>
      <c r="I2053" t="s">
        <v>5209</v>
      </c>
      <c r="J2053" t="s">
        <v>5210</v>
      </c>
      <c r="K2053" t="s">
        <v>8</v>
      </c>
      <c r="L2053" t="str">
        <f>IF(B2053&lt;&gt;"",IF(COUNTBLANK(H2053:I2053)=0, IF(SUMPRODUCT(COUNTIF(H2053:I2053,KeywordsForIncomplete))&gt;0, "No", "Yes"),"No"),"")</f>
        <v>Yes</v>
      </c>
    </row>
    <row r="2054" spans="1:12" outlineLevel="2" x14ac:dyDescent="0.2">
      <c r="A2054" t="s">
        <v>38</v>
      </c>
      <c r="B2054" t="s">
        <v>5208</v>
      </c>
      <c r="C2054" t="s">
        <v>8571</v>
      </c>
      <c r="D2054" t="s">
        <v>17</v>
      </c>
      <c r="E2054" t="s">
        <v>22</v>
      </c>
      <c r="F2054" t="s">
        <v>10323</v>
      </c>
      <c r="G2054" t="s">
        <v>19</v>
      </c>
      <c r="H2054" t="s">
        <v>1674</v>
      </c>
      <c r="I2054" t="s">
        <v>8572</v>
      </c>
      <c r="J2054" t="s">
        <v>8573</v>
      </c>
      <c r="K2054" t="s">
        <v>8</v>
      </c>
      <c r="L2054" t="str">
        <f>IF(B2054&lt;&gt;"",IF(COUNTBLANK(H2054:I2054)=0, IF(SUMPRODUCT(COUNTIF(H2054:I2054,KeywordsForIncomplete))&gt;0, "No", "Yes"),"No"),"")</f>
        <v>Yes</v>
      </c>
    </row>
    <row r="2055" spans="1:12" outlineLevel="2" x14ac:dyDescent="0.2">
      <c r="A2055" t="s">
        <v>38</v>
      </c>
      <c r="B2055" t="s">
        <v>5208</v>
      </c>
      <c r="C2055" t="s">
        <v>8574</v>
      </c>
      <c r="D2055" t="s">
        <v>17</v>
      </c>
      <c r="E2055" t="s">
        <v>22</v>
      </c>
      <c r="F2055" t="s">
        <v>10323</v>
      </c>
      <c r="G2055" t="s">
        <v>19</v>
      </c>
      <c r="H2055" t="s">
        <v>1674</v>
      </c>
      <c r="I2055" t="s">
        <v>8575</v>
      </c>
      <c r="J2055" t="s">
        <v>8576</v>
      </c>
      <c r="K2055" t="s">
        <v>8</v>
      </c>
      <c r="L2055" t="str">
        <f>IF(B2055&lt;&gt;"",IF(COUNTBLANK(H2055:I2055)=0, IF(SUMPRODUCT(COUNTIF(H2055:I2055,KeywordsForIncomplete))&gt;0, "No", "Yes"),"No"),"")</f>
        <v>Yes</v>
      </c>
    </row>
    <row r="2056" spans="1:12" outlineLevel="2" x14ac:dyDescent="0.2">
      <c r="A2056" t="s">
        <v>38</v>
      </c>
      <c r="B2056" t="s">
        <v>5208</v>
      </c>
      <c r="C2056" t="s">
        <v>8577</v>
      </c>
      <c r="D2056" t="s">
        <v>17</v>
      </c>
      <c r="E2056" t="s">
        <v>22</v>
      </c>
      <c r="F2056" t="s">
        <v>10323</v>
      </c>
      <c r="G2056" t="s">
        <v>19</v>
      </c>
      <c r="H2056" t="s">
        <v>1674</v>
      </c>
      <c r="I2056" t="s">
        <v>8578</v>
      </c>
      <c r="J2056" t="s">
        <v>8579</v>
      </c>
      <c r="K2056" t="s">
        <v>8</v>
      </c>
      <c r="L2056" t="str">
        <f>IF(B2056&lt;&gt;"",IF(COUNTBLANK(H2056:I2056)=0, IF(SUMPRODUCT(COUNTIF(H2056:I2056,KeywordsForIncomplete))&gt;0, "No", "Yes"),"No"),"")</f>
        <v>Yes</v>
      </c>
    </row>
    <row r="2057" spans="1:12" hidden="1" outlineLevel="2" x14ac:dyDescent="0.2">
      <c r="A2057" t="s">
        <v>38</v>
      </c>
      <c r="B2057" t="s">
        <v>5733</v>
      </c>
      <c r="C2057" t="s">
        <v>5732</v>
      </c>
      <c r="D2057" t="s">
        <v>7</v>
      </c>
      <c r="E2057" t="s">
        <v>8</v>
      </c>
      <c r="F2057" t="s">
        <v>10323</v>
      </c>
      <c r="G2057" t="s">
        <v>9</v>
      </c>
      <c r="H2057" t="s">
        <v>366</v>
      </c>
      <c r="I2057" t="s">
        <v>5734</v>
      </c>
      <c r="J2057" t="s">
        <v>5735</v>
      </c>
      <c r="K2057" t="s">
        <v>5736</v>
      </c>
    </row>
    <row r="2058" spans="1:12" outlineLevel="2" x14ac:dyDescent="0.2">
      <c r="A2058" t="s">
        <v>38</v>
      </c>
      <c r="B2058" t="s">
        <v>5224</v>
      </c>
      <c r="C2058" t="s">
        <v>5223</v>
      </c>
      <c r="D2058" t="s">
        <v>17</v>
      </c>
      <c r="E2058" t="s">
        <v>22</v>
      </c>
      <c r="F2058" t="s">
        <v>10323</v>
      </c>
      <c r="G2058" t="s">
        <v>19</v>
      </c>
      <c r="H2058" t="s">
        <v>5196</v>
      </c>
      <c r="I2058" t="s">
        <v>8</v>
      </c>
      <c r="J2058" t="s">
        <v>283</v>
      </c>
      <c r="K2058" t="s">
        <v>5225</v>
      </c>
      <c r="L2058" t="str">
        <f t="shared" ref="L2058:L2063" si="52">IF(B2058&lt;&gt;"",IF(COUNTBLANK(H2058:I2058)=0, IF(SUMPRODUCT(COUNTIF(H2058:I2058,KeywordsForIncomplete))&gt;0, "No", "Yes"),"No"),"")</f>
        <v>No</v>
      </c>
    </row>
    <row r="2059" spans="1:12" outlineLevel="2" x14ac:dyDescent="0.2">
      <c r="A2059" t="s">
        <v>38</v>
      </c>
      <c r="B2059" t="s">
        <v>5224</v>
      </c>
      <c r="C2059" t="s">
        <v>5363</v>
      </c>
      <c r="D2059" t="s">
        <v>17</v>
      </c>
      <c r="E2059" t="s">
        <v>22</v>
      </c>
      <c r="F2059" t="s">
        <v>10323</v>
      </c>
      <c r="G2059" t="s">
        <v>19</v>
      </c>
      <c r="H2059" t="s">
        <v>5364</v>
      </c>
      <c r="I2059" t="s">
        <v>8</v>
      </c>
      <c r="J2059" t="s">
        <v>283</v>
      </c>
      <c r="K2059" t="s">
        <v>5365</v>
      </c>
      <c r="L2059" t="str">
        <f t="shared" si="52"/>
        <v>No</v>
      </c>
    </row>
    <row r="2060" spans="1:12" outlineLevel="2" x14ac:dyDescent="0.2">
      <c r="A2060" t="s">
        <v>38</v>
      </c>
      <c r="B2060" t="s">
        <v>5224</v>
      </c>
      <c r="C2060" t="s">
        <v>8598</v>
      </c>
      <c r="D2060" t="s">
        <v>17</v>
      </c>
      <c r="E2060" t="s">
        <v>22</v>
      </c>
      <c r="F2060" t="s">
        <v>10323</v>
      </c>
      <c r="G2060" t="s">
        <v>19</v>
      </c>
      <c r="H2060" t="s">
        <v>8117</v>
      </c>
      <c r="I2060" t="s">
        <v>8</v>
      </c>
      <c r="K2060" s="1">
        <v>10188128131</v>
      </c>
      <c r="L2060" t="str">
        <f t="shared" si="52"/>
        <v>No</v>
      </c>
    </row>
    <row r="2061" spans="1:12" outlineLevel="2" x14ac:dyDescent="0.2">
      <c r="A2061" t="s">
        <v>38</v>
      </c>
      <c r="B2061" t="s">
        <v>5224</v>
      </c>
      <c r="C2061" t="s">
        <v>8605</v>
      </c>
      <c r="D2061" t="s">
        <v>17</v>
      </c>
      <c r="E2061" t="s">
        <v>22</v>
      </c>
      <c r="F2061" t="s">
        <v>10323</v>
      </c>
      <c r="G2061" t="s">
        <v>19</v>
      </c>
      <c r="H2061" t="s">
        <v>1674</v>
      </c>
      <c r="I2061" t="s">
        <v>8606</v>
      </c>
      <c r="J2061" t="s">
        <v>8607</v>
      </c>
      <c r="K2061" t="s">
        <v>8</v>
      </c>
      <c r="L2061" t="str">
        <f t="shared" si="52"/>
        <v>Yes</v>
      </c>
    </row>
    <row r="2062" spans="1:12" outlineLevel="2" x14ac:dyDescent="0.2">
      <c r="A2062" t="s">
        <v>38</v>
      </c>
      <c r="B2062" t="s">
        <v>5224</v>
      </c>
      <c r="C2062" t="s">
        <v>8608</v>
      </c>
      <c r="D2062" t="s">
        <v>17</v>
      </c>
      <c r="E2062" t="s">
        <v>22</v>
      </c>
      <c r="F2062" t="s">
        <v>10323</v>
      </c>
      <c r="G2062" t="s">
        <v>19</v>
      </c>
      <c r="H2062" t="s">
        <v>8117</v>
      </c>
      <c r="I2062" t="s">
        <v>8</v>
      </c>
      <c r="K2062" s="1">
        <v>10188128137</v>
      </c>
      <c r="L2062" t="str">
        <f t="shared" si="52"/>
        <v>No</v>
      </c>
    </row>
    <row r="2063" spans="1:12" outlineLevel="2" x14ac:dyDescent="0.2">
      <c r="A2063" t="s">
        <v>38</v>
      </c>
      <c r="B2063" t="s">
        <v>5224</v>
      </c>
      <c r="C2063" t="s">
        <v>8609</v>
      </c>
      <c r="D2063" t="s">
        <v>17</v>
      </c>
      <c r="E2063" t="s">
        <v>22</v>
      </c>
      <c r="F2063" t="s">
        <v>10323</v>
      </c>
      <c r="G2063" t="s">
        <v>19</v>
      </c>
      <c r="H2063" t="s">
        <v>1674</v>
      </c>
      <c r="I2063" t="s">
        <v>8610</v>
      </c>
      <c r="J2063" t="s">
        <v>8611</v>
      </c>
      <c r="K2063" t="s">
        <v>8</v>
      </c>
      <c r="L2063" t="str">
        <f t="shared" si="52"/>
        <v>Yes</v>
      </c>
    </row>
    <row r="2064" spans="1:12" hidden="1" outlineLevel="2" x14ac:dyDescent="0.2">
      <c r="A2064" t="s">
        <v>38</v>
      </c>
      <c r="B2064" t="s">
        <v>5678</v>
      </c>
      <c r="C2064" t="s">
        <v>5677</v>
      </c>
      <c r="D2064" t="s">
        <v>7</v>
      </c>
      <c r="E2064" t="s">
        <v>8</v>
      </c>
      <c r="F2064" t="s">
        <v>10323</v>
      </c>
      <c r="G2064" t="s">
        <v>9</v>
      </c>
      <c r="H2064" t="s">
        <v>366</v>
      </c>
      <c r="I2064" t="s">
        <v>5679</v>
      </c>
      <c r="J2064" t="s">
        <v>5680</v>
      </c>
      <c r="K2064" s="1">
        <v>10188130101</v>
      </c>
    </row>
    <row r="2065" spans="1:12" outlineLevel="2" x14ac:dyDescent="0.2">
      <c r="A2065" t="s">
        <v>38</v>
      </c>
      <c r="B2065" t="s">
        <v>5305</v>
      </c>
      <c r="C2065" t="s">
        <v>5304</v>
      </c>
      <c r="D2065" t="s">
        <v>17</v>
      </c>
      <c r="E2065" t="s">
        <v>22</v>
      </c>
      <c r="F2065" t="s">
        <v>10323</v>
      </c>
      <c r="G2065" t="s">
        <v>19</v>
      </c>
      <c r="H2065" t="s">
        <v>1704</v>
      </c>
      <c r="I2065" t="s">
        <v>5306</v>
      </c>
      <c r="J2065" t="s">
        <v>5307</v>
      </c>
      <c r="K2065" t="s">
        <v>5308</v>
      </c>
      <c r="L2065" t="str">
        <f>IF(B2065&lt;&gt;"",IF(COUNTBLANK(H2065:I2065)=0, IF(SUMPRODUCT(COUNTIF(H2065:I2065,KeywordsForIncomplete))&gt;0, "No", "Yes"),"No"),"")</f>
        <v>Yes</v>
      </c>
    </row>
    <row r="2066" spans="1:12" outlineLevel="2" x14ac:dyDescent="0.2">
      <c r="A2066" t="s">
        <v>38</v>
      </c>
      <c r="B2066" t="s">
        <v>5338</v>
      </c>
      <c r="C2066" t="s">
        <v>5337</v>
      </c>
      <c r="D2066" t="s">
        <v>17</v>
      </c>
      <c r="E2066" t="s">
        <v>22</v>
      </c>
      <c r="F2066" t="s">
        <v>10323</v>
      </c>
      <c r="G2066" t="s">
        <v>19</v>
      </c>
      <c r="H2066" t="s">
        <v>4288</v>
      </c>
      <c r="I2066" t="s">
        <v>5339</v>
      </c>
      <c r="J2066" t="s">
        <v>5340</v>
      </c>
      <c r="K2066" t="s">
        <v>5341</v>
      </c>
      <c r="L2066" t="str">
        <f>IF(B2066&lt;&gt;"",IF(COUNTBLANK(H2066:I2066)=0, IF(SUMPRODUCT(COUNTIF(H2066:I2066,KeywordsForIncomplete))&gt;0, "No", "Yes"),"No"),"")</f>
        <v>Yes</v>
      </c>
    </row>
    <row r="2067" spans="1:12" outlineLevel="2" x14ac:dyDescent="0.2">
      <c r="A2067" t="s">
        <v>38</v>
      </c>
      <c r="B2067" t="s">
        <v>5322</v>
      </c>
      <c r="C2067" t="s">
        <v>5321</v>
      </c>
      <c r="D2067" t="s">
        <v>17</v>
      </c>
      <c r="E2067" t="s">
        <v>22</v>
      </c>
      <c r="F2067" t="s">
        <v>10323</v>
      </c>
      <c r="G2067" t="s">
        <v>19</v>
      </c>
      <c r="H2067" t="s">
        <v>255</v>
      </c>
      <c r="I2067" t="s">
        <v>2462</v>
      </c>
      <c r="J2067" t="s">
        <v>283</v>
      </c>
      <c r="K2067" t="s">
        <v>5323</v>
      </c>
      <c r="L2067" t="str">
        <f>IF(B2067&lt;&gt;"",IF(COUNTBLANK(H2067:I2067)=0, IF(SUMPRODUCT(COUNTIF(H2067:I2067,KeywordsForIncomplete))&gt;0, "No", "Yes"),"No"),"")</f>
        <v>Yes</v>
      </c>
    </row>
    <row r="2068" spans="1:12" outlineLevel="2" x14ac:dyDescent="0.2">
      <c r="A2068" t="s">
        <v>38</v>
      </c>
      <c r="B2068" t="s">
        <v>5322</v>
      </c>
      <c r="C2068" t="s">
        <v>5324</v>
      </c>
      <c r="D2068" t="s">
        <v>17</v>
      </c>
      <c r="E2068" t="s">
        <v>22</v>
      </c>
      <c r="F2068" t="s">
        <v>10323</v>
      </c>
      <c r="G2068" t="s">
        <v>19</v>
      </c>
      <c r="H2068" t="s">
        <v>255</v>
      </c>
      <c r="I2068" t="s">
        <v>5325</v>
      </c>
      <c r="J2068" t="s">
        <v>5326</v>
      </c>
      <c r="K2068" t="s">
        <v>5327</v>
      </c>
      <c r="L2068" t="str">
        <f>IF(B2068&lt;&gt;"",IF(COUNTBLANK(H2068:I2068)=0, IF(SUMPRODUCT(COUNTIF(H2068:I2068,KeywordsForIncomplete))&gt;0, "No", "Yes"),"No"),"")</f>
        <v>Yes</v>
      </c>
    </row>
    <row r="2069" spans="1:12" outlineLevel="2" x14ac:dyDescent="0.2">
      <c r="A2069" t="s">
        <v>38</v>
      </c>
      <c r="B2069" t="s">
        <v>5322</v>
      </c>
      <c r="C2069" t="s">
        <v>5328</v>
      </c>
      <c r="D2069" t="s">
        <v>17</v>
      </c>
      <c r="E2069" t="s">
        <v>22</v>
      </c>
      <c r="F2069" t="s">
        <v>10323</v>
      </c>
      <c r="G2069" t="s">
        <v>19</v>
      </c>
      <c r="H2069" t="s">
        <v>4277</v>
      </c>
      <c r="I2069" t="s">
        <v>5329</v>
      </c>
      <c r="J2069" t="s">
        <v>5330</v>
      </c>
      <c r="K2069" t="s">
        <v>5331</v>
      </c>
      <c r="L2069" t="str">
        <f>IF(B2069&lt;&gt;"",IF(COUNTBLANK(H2069:I2069)=0, IF(SUMPRODUCT(COUNTIF(H2069:I2069,KeywordsForIncomplete))&gt;0, "No", "Yes"),"No"),"")</f>
        <v>Yes</v>
      </c>
    </row>
    <row r="2070" spans="1:12" hidden="1" outlineLevel="2" x14ac:dyDescent="0.2">
      <c r="A2070" t="s">
        <v>38</v>
      </c>
      <c r="B2070" t="s">
        <v>5322</v>
      </c>
      <c r="C2070" t="s">
        <v>5646</v>
      </c>
      <c r="D2070" t="s">
        <v>7</v>
      </c>
      <c r="E2070" t="s">
        <v>8</v>
      </c>
      <c r="F2070" t="s">
        <v>10323</v>
      </c>
      <c r="G2070" t="s">
        <v>9</v>
      </c>
      <c r="H2070" t="s">
        <v>366</v>
      </c>
      <c r="I2070" t="s">
        <v>5647</v>
      </c>
      <c r="J2070" t="s">
        <v>5648</v>
      </c>
      <c r="K2070" t="s">
        <v>5649</v>
      </c>
    </row>
    <row r="2071" spans="1:12" outlineLevel="2" x14ac:dyDescent="0.2">
      <c r="A2071" t="s">
        <v>38</v>
      </c>
      <c r="B2071" t="s">
        <v>5315</v>
      </c>
      <c r="C2071" t="s">
        <v>5314</v>
      </c>
      <c r="D2071" t="s">
        <v>17</v>
      </c>
      <c r="E2071" t="s">
        <v>22</v>
      </c>
      <c r="F2071" t="s">
        <v>10323</v>
      </c>
      <c r="G2071" t="s">
        <v>19</v>
      </c>
      <c r="H2071" t="s">
        <v>1704</v>
      </c>
      <c r="I2071" t="s">
        <v>5316</v>
      </c>
      <c r="J2071" t="s">
        <v>5317</v>
      </c>
      <c r="K2071" t="s">
        <v>5318</v>
      </c>
      <c r="L2071" t="str">
        <f>IF(B2071&lt;&gt;"",IF(COUNTBLANK(H2071:I2071)=0, IF(SUMPRODUCT(COUNTIF(H2071:I2071,KeywordsForIncomplete))&gt;0, "No", "Yes"),"No"),"")</f>
        <v>Yes</v>
      </c>
    </row>
    <row r="2072" spans="1:12" hidden="1" outlineLevel="2" x14ac:dyDescent="0.2">
      <c r="A2072" t="s">
        <v>38</v>
      </c>
      <c r="B2072" t="s">
        <v>5619</v>
      </c>
      <c r="C2072" t="s">
        <v>5618</v>
      </c>
      <c r="D2072" t="s">
        <v>7</v>
      </c>
      <c r="E2072" t="s">
        <v>8</v>
      </c>
      <c r="F2072" t="s">
        <v>10323</v>
      </c>
      <c r="G2072" t="s">
        <v>9</v>
      </c>
      <c r="H2072" t="s">
        <v>366</v>
      </c>
      <c r="I2072" t="s">
        <v>5620</v>
      </c>
      <c r="J2072" t="s">
        <v>5621</v>
      </c>
      <c r="K2072" s="1">
        <v>10188130242</v>
      </c>
    </row>
    <row r="2073" spans="1:12" hidden="1" outlineLevel="2" x14ac:dyDescent="0.2">
      <c r="A2073" t="s">
        <v>38</v>
      </c>
      <c r="B2073" t="s">
        <v>5619</v>
      </c>
      <c r="C2073" t="s">
        <v>6331</v>
      </c>
      <c r="D2073" t="s">
        <v>7</v>
      </c>
      <c r="E2073" t="s">
        <v>8</v>
      </c>
      <c r="F2073" t="s">
        <v>10323</v>
      </c>
      <c r="G2073" t="s">
        <v>9</v>
      </c>
      <c r="H2073" t="s">
        <v>366</v>
      </c>
      <c r="I2073" t="s">
        <v>6332</v>
      </c>
      <c r="J2073" t="s">
        <v>6333</v>
      </c>
      <c r="K2073" t="s">
        <v>6334</v>
      </c>
    </row>
    <row r="2074" spans="1:12" outlineLevel="2" x14ac:dyDescent="0.2">
      <c r="A2074" t="s">
        <v>38</v>
      </c>
      <c r="B2074" t="s">
        <v>192</v>
      </c>
      <c r="C2074">
        <v>62312</v>
      </c>
      <c r="D2074" t="s">
        <v>17</v>
      </c>
      <c r="E2074" t="s">
        <v>22</v>
      </c>
      <c r="F2074" t="s">
        <v>10323</v>
      </c>
      <c r="G2074" t="s">
        <v>19</v>
      </c>
      <c r="H2074" t="s">
        <v>91</v>
      </c>
      <c r="I2074" t="s">
        <v>92</v>
      </c>
      <c r="J2074" t="s">
        <v>41</v>
      </c>
      <c r="K2074" t="s">
        <v>41</v>
      </c>
      <c r="L2074" t="str">
        <f t="shared" ref="L2074:L2084" si="53">IF(B2074&lt;&gt;"",IF(COUNTBLANK(H2074:I2074)=0, IF(SUMPRODUCT(COUNTIF(H2074:I2074,KeywordsForIncomplete))&gt;0, "No", "Yes"),"No"),"")</f>
        <v>Yes</v>
      </c>
    </row>
    <row r="2075" spans="1:12" outlineLevel="2" x14ac:dyDescent="0.2">
      <c r="A2075" t="s">
        <v>38</v>
      </c>
      <c r="B2075" t="s">
        <v>192</v>
      </c>
      <c r="C2075" t="s">
        <v>5227</v>
      </c>
      <c r="D2075" t="s">
        <v>17</v>
      </c>
      <c r="E2075" t="s">
        <v>113</v>
      </c>
      <c r="F2075" t="s">
        <v>10323</v>
      </c>
      <c r="G2075" t="s">
        <v>19</v>
      </c>
      <c r="H2075" t="s">
        <v>3057</v>
      </c>
      <c r="I2075" t="s">
        <v>5228</v>
      </c>
      <c r="J2075" t="s">
        <v>5229</v>
      </c>
      <c r="K2075" t="s">
        <v>5230</v>
      </c>
      <c r="L2075" t="str">
        <f t="shared" si="53"/>
        <v>Yes</v>
      </c>
    </row>
    <row r="2076" spans="1:12" outlineLevel="2" x14ac:dyDescent="0.2">
      <c r="A2076" t="s">
        <v>38</v>
      </c>
      <c r="B2076" t="s">
        <v>192</v>
      </c>
      <c r="C2076" t="s">
        <v>5231</v>
      </c>
      <c r="D2076" t="s">
        <v>17</v>
      </c>
      <c r="E2076" t="s">
        <v>22</v>
      </c>
      <c r="F2076" t="s">
        <v>10323</v>
      </c>
      <c r="G2076" t="s">
        <v>19</v>
      </c>
      <c r="H2076" t="s">
        <v>5232</v>
      </c>
      <c r="I2076" t="s">
        <v>5233</v>
      </c>
      <c r="J2076" t="s">
        <v>5234</v>
      </c>
      <c r="K2076" t="s">
        <v>8</v>
      </c>
      <c r="L2076" t="str">
        <f t="shared" si="53"/>
        <v>Yes</v>
      </c>
    </row>
    <row r="2077" spans="1:12" outlineLevel="2" x14ac:dyDescent="0.2">
      <c r="A2077" t="s">
        <v>38</v>
      </c>
      <c r="B2077" t="s">
        <v>192</v>
      </c>
      <c r="C2077" t="s">
        <v>5235</v>
      </c>
      <c r="D2077" t="s">
        <v>17</v>
      </c>
      <c r="E2077" t="s">
        <v>22</v>
      </c>
      <c r="F2077" t="s">
        <v>10323</v>
      </c>
      <c r="G2077" t="s">
        <v>19</v>
      </c>
      <c r="H2077" t="s">
        <v>3062</v>
      </c>
      <c r="I2077" t="s">
        <v>5236</v>
      </c>
      <c r="J2077" t="s">
        <v>5237</v>
      </c>
      <c r="K2077" t="s">
        <v>8</v>
      </c>
      <c r="L2077" t="str">
        <f t="shared" si="53"/>
        <v>Yes</v>
      </c>
    </row>
    <row r="2078" spans="1:12" outlineLevel="2" x14ac:dyDescent="0.2">
      <c r="A2078" t="s">
        <v>38</v>
      </c>
      <c r="B2078" t="s">
        <v>192</v>
      </c>
      <c r="C2078" t="s">
        <v>5238</v>
      </c>
      <c r="D2078" t="s">
        <v>17</v>
      </c>
      <c r="E2078" t="s">
        <v>22</v>
      </c>
      <c r="F2078" t="s">
        <v>10323</v>
      </c>
      <c r="G2078" t="s">
        <v>19</v>
      </c>
      <c r="H2078" t="s">
        <v>3062</v>
      </c>
      <c r="I2078" t="s">
        <v>5239</v>
      </c>
      <c r="J2078" t="s">
        <v>5240</v>
      </c>
      <c r="K2078" t="s">
        <v>8</v>
      </c>
      <c r="L2078" t="str">
        <f t="shared" si="53"/>
        <v>Yes</v>
      </c>
    </row>
    <row r="2079" spans="1:12" outlineLevel="2" x14ac:dyDescent="0.2">
      <c r="A2079" t="s">
        <v>38</v>
      </c>
      <c r="B2079" t="s">
        <v>192</v>
      </c>
      <c r="C2079" t="s">
        <v>5241</v>
      </c>
      <c r="D2079" t="s">
        <v>17</v>
      </c>
      <c r="E2079" t="s">
        <v>22</v>
      </c>
      <c r="F2079" t="s">
        <v>10323</v>
      </c>
      <c r="G2079" t="s">
        <v>19</v>
      </c>
      <c r="H2079" t="s">
        <v>1717</v>
      </c>
      <c r="I2079" t="s">
        <v>5242</v>
      </c>
      <c r="J2079" t="s">
        <v>5243</v>
      </c>
      <c r="K2079" t="s">
        <v>8</v>
      </c>
      <c r="L2079" t="str">
        <f t="shared" si="53"/>
        <v>Yes</v>
      </c>
    </row>
    <row r="2080" spans="1:12" outlineLevel="2" x14ac:dyDescent="0.2">
      <c r="A2080" t="s">
        <v>38</v>
      </c>
      <c r="B2080" t="s">
        <v>192</v>
      </c>
      <c r="C2080" t="s">
        <v>5297</v>
      </c>
      <c r="D2080" t="s">
        <v>17</v>
      </c>
      <c r="E2080" t="s">
        <v>22</v>
      </c>
      <c r="F2080" t="s">
        <v>10323</v>
      </c>
      <c r="G2080" t="s">
        <v>19</v>
      </c>
      <c r="H2080" t="s">
        <v>5298</v>
      </c>
      <c r="I2080" t="s">
        <v>5299</v>
      </c>
      <c r="J2080" t="s">
        <v>5300</v>
      </c>
      <c r="K2080" t="s">
        <v>8</v>
      </c>
      <c r="L2080" t="str">
        <f t="shared" si="53"/>
        <v>Yes</v>
      </c>
    </row>
    <row r="2081" spans="1:12" outlineLevel="2" x14ac:dyDescent="0.2">
      <c r="A2081" t="s">
        <v>38</v>
      </c>
      <c r="B2081" t="s">
        <v>192</v>
      </c>
      <c r="C2081" t="s">
        <v>5301</v>
      </c>
      <c r="D2081" t="s">
        <v>17</v>
      </c>
      <c r="E2081" t="s">
        <v>22</v>
      </c>
      <c r="F2081" t="s">
        <v>10323</v>
      </c>
      <c r="G2081" t="s">
        <v>19</v>
      </c>
      <c r="H2081" t="s">
        <v>5298</v>
      </c>
      <c r="I2081" t="s">
        <v>5302</v>
      </c>
      <c r="J2081" t="s">
        <v>5303</v>
      </c>
      <c r="K2081" t="s">
        <v>8</v>
      </c>
      <c r="L2081" t="str">
        <f t="shared" si="53"/>
        <v>Yes</v>
      </c>
    </row>
    <row r="2082" spans="1:12" outlineLevel="2" x14ac:dyDescent="0.2">
      <c r="A2082" t="s">
        <v>38</v>
      </c>
      <c r="B2082" t="s">
        <v>192</v>
      </c>
      <c r="C2082" t="s">
        <v>6762</v>
      </c>
      <c r="D2082" t="s">
        <v>17</v>
      </c>
      <c r="E2082" t="s">
        <v>1396</v>
      </c>
      <c r="F2082" t="s">
        <v>10323</v>
      </c>
      <c r="G2082" t="s">
        <v>19</v>
      </c>
      <c r="H2082" t="s">
        <v>8</v>
      </c>
      <c r="I2082" t="s">
        <v>8</v>
      </c>
      <c r="J2082" t="s">
        <v>8</v>
      </c>
      <c r="K2082" t="s">
        <v>8</v>
      </c>
      <c r="L2082" t="str">
        <f t="shared" si="53"/>
        <v>No</v>
      </c>
    </row>
    <row r="2083" spans="1:12" outlineLevel="2" x14ac:dyDescent="0.2">
      <c r="A2083" t="s">
        <v>38</v>
      </c>
      <c r="B2083" t="s">
        <v>192</v>
      </c>
      <c r="C2083" t="s">
        <v>9009</v>
      </c>
      <c r="D2083" t="s">
        <v>17</v>
      </c>
      <c r="E2083" t="s">
        <v>22</v>
      </c>
      <c r="F2083" t="s">
        <v>10323</v>
      </c>
      <c r="G2083" t="s">
        <v>19</v>
      </c>
      <c r="H2083" t="s">
        <v>4923</v>
      </c>
      <c r="I2083" t="s">
        <v>9010</v>
      </c>
      <c r="J2083" t="s">
        <v>9011</v>
      </c>
      <c r="K2083" t="s">
        <v>9012</v>
      </c>
      <c r="L2083" t="str">
        <f t="shared" si="53"/>
        <v>Yes</v>
      </c>
    </row>
    <row r="2084" spans="1:12" outlineLevel="2" x14ac:dyDescent="0.2">
      <c r="A2084" t="s">
        <v>38</v>
      </c>
      <c r="B2084" t="s">
        <v>192</v>
      </c>
      <c r="C2084" t="s">
        <v>9013</v>
      </c>
      <c r="D2084" t="s">
        <v>17</v>
      </c>
      <c r="E2084" t="s">
        <v>22</v>
      </c>
      <c r="F2084" t="s">
        <v>10323</v>
      </c>
      <c r="G2084" t="s">
        <v>19</v>
      </c>
      <c r="H2084" t="s">
        <v>1704</v>
      </c>
      <c r="I2084" t="s">
        <v>9014</v>
      </c>
      <c r="J2084" t="s">
        <v>9015</v>
      </c>
      <c r="K2084" t="s">
        <v>9016</v>
      </c>
      <c r="L2084" t="str">
        <f t="shared" si="53"/>
        <v>Yes</v>
      </c>
    </row>
    <row r="2085" spans="1:12" hidden="1" outlineLevel="2" x14ac:dyDescent="0.2">
      <c r="A2085" t="s">
        <v>38</v>
      </c>
      <c r="B2085" t="s">
        <v>5449</v>
      </c>
      <c r="C2085" t="s">
        <v>5448</v>
      </c>
      <c r="D2085" t="s">
        <v>7</v>
      </c>
      <c r="E2085" t="s">
        <v>8</v>
      </c>
      <c r="F2085" t="s">
        <v>10323</v>
      </c>
      <c r="G2085" t="s">
        <v>9</v>
      </c>
      <c r="H2085" t="s">
        <v>366</v>
      </c>
      <c r="I2085" t="s">
        <v>5450</v>
      </c>
      <c r="J2085" t="s">
        <v>5451</v>
      </c>
      <c r="K2085" t="s">
        <v>5452</v>
      </c>
    </row>
    <row r="2086" spans="1:12" outlineLevel="2" x14ac:dyDescent="0.2">
      <c r="A2086" t="s">
        <v>38</v>
      </c>
      <c r="B2086" t="s">
        <v>3643</v>
      </c>
      <c r="C2086" t="s">
        <v>3642</v>
      </c>
      <c r="D2086" t="s">
        <v>17</v>
      </c>
      <c r="E2086" t="s">
        <v>22</v>
      </c>
      <c r="F2086" t="s">
        <v>10323</v>
      </c>
      <c r="G2086" t="s">
        <v>19</v>
      </c>
      <c r="H2086" t="s">
        <v>3644</v>
      </c>
      <c r="I2086" t="s">
        <v>8</v>
      </c>
      <c r="J2086" t="s">
        <v>283</v>
      </c>
      <c r="K2086" t="s">
        <v>3645</v>
      </c>
      <c r="L2086" t="str">
        <f>IF(B2086&lt;&gt;"",IF(COUNTBLANK(H2086:I2086)=0, IF(SUMPRODUCT(COUNTIF(H2086:I2086,KeywordsForIncomplete))&gt;0, "No", "Yes"),"No"),"")</f>
        <v>No</v>
      </c>
    </row>
    <row r="2087" spans="1:12" outlineLevel="2" x14ac:dyDescent="0.2">
      <c r="A2087" t="s">
        <v>38</v>
      </c>
      <c r="B2087" t="s">
        <v>3643</v>
      </c>
      <c r="C2087" t="s">
        <v>5309</v>
      </c>
      <c r="D2087" t="s">
        <v>17</v>
      </c>
      <c r="E2087" t="s">
        <v>22</v>
      </c>
      <c r="F2087" t="s">
        <v>10323</v>
      </c>
      <c r="G2087" t="s">
        <v>19</v>
      </c>
      <c r="H2087" t="s">
        <v>5310</v>
      </c>
      <c r="I2087" t="s">
        <v>5311</v>
      </c>
      <c r="J2087" t="s">
        <v>5312</v>
      </c>
      <c r="K2087" t="s">
        <v>5313</v>
      </c>
      <c r="L2087" t="str">
        <f>IF(B2087&lt;&gt;"",IF(COUNTBLANK(H2087:I2087)=0, IF(SUMPRODUCT(COUNTIF(H2087:I2087,KeywordsForIncomplete))&gt;0, "No", "Yes"),"No"),"")</f>
        <v>Yes</v>
      </c>
    </row>
    <row r="2088" spans="1:12" outlineLevel="2" x14ac:dyDescent="0.2">
      <c r="A2088" t="s">
        <v>38</v>
      </c>
      <c r="B2088" t="s">
        <v>3643</v>
      </c>
      <c r="C2088" t="s">
        <v>8612</v>
      </c>
      <c r="D2088" t="s">
        <v>17</v>
      </c>
      <c r="E2088" t="s">
        <v>22</v>
      </c>
      <c r="F2088" t="s">
        <v>10323</v>
      </c>
      <c r="G2088" t="s">
        <v>19</v>
      </c>
      <c r="H2088" t="s">
        <v>8613</v>
      </c>
      <c r="I2088" t="s">
        <v>8614</v>
      </c>
      <c r="J2088" t="s">
        <v>8615</v>
      </c>
      <c r="K2088" t="s">
        <v>8616</v>
      </c>
      <c r="L2088" t="str">
        <f>IF(B2088&lt;&gt;"",IF(COUNTBLANK(H2088:I2088)=0, IF(SUMPRODUCT(COUNTIF(H2088:I2088,KeywordsForIncomplete))&gt;0, "No", "Yes"),"No"),"")</f>
        <v>Yes</v>
      </c>
    </row>
    <row r="2089" spans="1:12" outlineLevel="2" x14ac:dyDescent="0.2">
      <c r="A2089" t="s">
        <v>38</v>
      </c>
      <c r="B2089" t="s">
        <v>5333</v>
      </c>
      <c r="C2089" t="s">
        <v>5332</v>
      </c>
      <c r="D2089" t="s">
        <v>17</v>
      </c>
      <c r="E2089" t="s">
        <v>22</v>
      </c>
      <c r="F2089" t="s">
        <v>10323</v>
      </c>
      <c r="G2089" t="s">
        <v>19</v>
      </c>
      <c r="H2089" t="s">
        <v>4288</v>
      </c>
      <c r="I2089" t="s">
        <v>5334</v>
      </c>
      <c r="J2089" t="s">
        <v>5335</v>
      </c>
      <c r="K2089" t="s">
        <v>5336</v>
      </c>
      <c r="L2089" t="str">
        <f>IF(B2089&lt;&gt;"",IF(COUNTBLANK(H2089:I2089)=0, IF(SUMPRODUCT(COUNTIF(H2089:I2089,KeywordsForIncomplete))&gt;0, "No", "Yes"),"No"),"")</f>
        <v>Yes</v>
      </c>
    </row>
    <row r="2090" spans="1:12" hidden="1" outlineLevel="2" x14ac:dyDescent="0.2">
      <c r="A2090" t="s">
        <v>38</v>
      </c>
      <c r="B2090" t="s">
        <v>5623</v>
      </c>
      <c r="C2090" t="s">
        <v>5622</v>
      </c>
      <c r="D2090" t="s">
        <v>7</v>
      </c>
      <c r="E2090" t="s">
        <v>8</v>
      </c>
      <c r="F2090" t="s">
        <v>10323</v>
      </c>
      <c r="G2090" t="s">
        <v>9</v>
      </c>
      <c r="H2090" t="s">
        <v>366</v>
      </c>
      <c r="I2090" t="s">
        <v>5624</v>
      </c>
      <c r="J2090" t="s">
        <v>5625</v>
      </c>
      <c r="K2090" s="1">
        <v>10188130174</v>
      </c>
    </row>
    <row r="2091" spans="1:12" outlineLevel="2" x14ac:dyDescent="0.2">
      <c r="A2091" t="s">
        <v>38</v>
      </c>
      <c r="B2091" t="s">
        <v>5273</v>
      </c>
      <c r="C2091" t="s">
        <v>5272</v>
      </c>
      <c r="D2091" t="s">
        <v>17</v>
      </c>
      <c r="E2091" t="s">
        <v>113</v>
      </c>
      <c r="F2091" t="s">
        <v>10323</v>
      </c>
      <c r="G2091" t="s">
        <v>19</v>
      </c>
      <c r="H2091" t="s">
        <v>3027</v>
      </c>
      <c r="I2091" t="s">
        <v>5274</v>
      </c>
      <c r="J2091" t="s">
        <v>5275</v>
      </c>
      <c r="K2091" t="s">
        <v>5276</v>
      </c>
      <c r="L2091" t="str">
        <f t="shared" ref="L2091:L2096" si="54">IF(B2091&lt;&gt;"",IF(COUNTBLANK(H2091:I2091)=0, IF(SUMPRODUCT(COUNTIF(H2091:I2091,KeywordsForIncomplete))&gt;0, "No", "Yes"),"No"),"")</f>
        <v>Yes</v>
      </c>
    </row>
    <row r="2092" spans="1:12" outlineLevel="2" x14ac:dyDescent="0.2">
      <c r="A2092" t="s">
        <v>38</v>
      </c>
      <c r="B2092" t="s">
        <v>5273</v>
      </c>
      <c r="C2092" t="s">
        <v>5277</v>
      </c>
      <c r="D2092" t="s">
        <v>17</v>
      </c>
      <c r="E2092" t="s">
        <v>22</v>
      </c>
      <c r="F2092" t="s">
        <v>10323</v>
      </c>
      <c r="G2092" t="s">
        <v>19</v>
      </c>
      <c r="H2092" t="s">
        <v>3062</v>
      </c>
      <c r="I2092" t="s">
        <v>5278</v>
      </c>
      <c r="J2092" t="s">
        <v>5279</v>
      </c>
      <c r="K2092" t="s">
        <v>8</v>
      </c>
      <c r="L2092" t="str">
        <f t="shared" si="54"/>
        <v>Yes</v>
      </c>
    </row>
    <row r="2093" spans="1:12" outlineLevel="2" x14ac:dyDescent="0.2">
      <c r="A2093" t="s">
        <v>38</v>
      </c>
      <c r="B2093" t="s">
        <v>5273</v>
      </c>
      <c r="C2093" t="s">
        <v>5280</v>
      </c>
      <c r="D2093" t="s">
        <v>17</v>
      </c>
      <c r="E2093" t="s">
        <v>22</v>
      </c>
      <c r="F2093" t="s">
        <v>10323</v>
      </c>
      <c r="G2093" t="s">
        <v>19</v>
      </c>
      <c r="H2093" t="s">
        <v>3062</v>
      </c>
      <c r="I2093" t="s">
        <v>5281</v>
      </c>
      <c r="J2093" t="s">
        <v>5282</v>
      </c>
      <c r="K2093" t="s">
        <v>8</v>
      </c>
      <c r="L2093" t="str">
        <f t="shared" si="54"/>
        <v>Yes</v>
      </c>
    </row>
    <row r="2094" spans="1:12" outlineLevel="2" x14ac:dyDescent="0.2">
      <c r="A2094" t="s">
        <v>38</v>
      </c>
      <c r="B2094" t="s">
        <v>5273</v>
      </c>
      <c r="C2094" t="s">
        <v>5283</v>
      </c>
      <c r="D2094" t="s">
        <v>17</v>
      </c>
      <c r="E2094" t="s">
        <v>22</v>
      </c>
      <c r="F2094" t="s">
        <v>10323</v>
      </c>
      <c r="G2094" t="s">
        <v>19</v>
      </c>
      <c r="H2094" t="s">
        <v>3062</v>
      </c>
      <c r="I2094" t="s">
        <v>5284</v>
      </c>
      <c r="J2094" t="s">
        <v>5285</v>
      </c>
      <c r="K2094" t="s">
        <v>8</v>
      </c>
      <c r="L2094" t="str">
        <f t="shared" si="54"/>
        <v>Yes</v>
      </c>
    </row>
    <row r="2095" spans="1:12" outlineLevel="2" x14ac:dyDescent="0.2">
      <c r="A2095" t="s">
        <v>38</v>
      </c>
      <c r="B2095" t="s">
        <v>5273</v>
      </c>
      <c r="C2095" t="s">
        <v>9029</v>
      </c>
      <c r="D2095" t="s">
        <v>17</v>
      </c>
      <c r="E2095" t="s">
        <v>22</v>
      </c>
      <c r="F2095" t="s">
        <v>10323</v>
      </c>
      <c r="G2095" t="s">
        <v>19</v>
      </c>
      <c r="H2095" t="s">
        <v>9030</v>
      </c>
      <c r="I2095" t="s">
        <v>9031</v>
      </c>
      <c r="J2095" t="s">
        <v>9032</v>
      </c>
      <c r="K2095" t="s">
        <v>9033</v>
      </c>
      <c r="L2095" t="str">
        <f t="shared" si="54"/>
        <v>Yes</v>
      </c>
    </row>
    <row r="2096" spans="1:12" outlineLevel="2" x14ac:dyDescent="0.2">
      <c r="A2096" t="s">
        <v>38</v>
      </c>
      <c r="B2096" t="s">
        <v>5273</v>
      </c>
      <c r="C2096" t="s">
        <v>9034</v>
      </c>
      <c r="D2096" t="s">
        <v>17</v>
      </c>
      <c r="E2096" t="s">
        <v>22</v>
      </c>
      <c r="F2096" t="s">
        <v>10323</v>
      </c>
      <c r="G2096" t="s">
        <v>19</v>
      </c>
      <c r="H2096" t="s">
        <v>1704</v>
      </c>
      <c r="I2096" t="s">
        <v>9035</v>
      </c>
      <c r="J2096" t="s">
        <v>9036</v>
      </c>
      <c r="K2096" t="s">
        <v>9037</v>
      </c>
      <c r="L2096" t="str">
        <f t="shared" si="54"/>
        <v>Yes</v>
      </c>
    </row>
    <row r="2097" spans="1:12" hidden="1" outlineLevel="2" x14ac:dyDescent="0.2">
      <c r="A2097" t="s">
        <v>38</v>
      </c>
      <c r="B2097" t="s">
        <v>5772</v>
      </c>
      <c r="C2097" t="s">
        <v>5771</v>
      </c>
      <c r="D2097" t="s">
        <v>7</v>
      </c>
      <c r="E2097" t="s">
        <v>8</v>
      </c>
      <c r="F2097" t="s">
        <v>10323</v>
      </c>
      <c r="G2097" t="s">
        <v>9</v>
      </c>
      <c r="H2097" t="s">
        <v>366</v>
      </c>
      <c r="I2097" t="s">
        <v>5773</v>
      </c>
      <c r="J2097" t="s">
        <v>5774</v>
      </c>
      <c r="K2097" s="1">
        <v>10188241127</v>
      </c>
    </row>
    <row r="2098" spans="1:12" hidden="1" outlineLevel="2" x14ac:dyDescent="0.2">
      <c r="A2098" t="s">
        <v>38</v>
      </c>
      <c r="B2098" t="s">
        <v>5772</v>
      </c>
      <c r="C2098" t="s">
        <v>6328</v>
      </c>
      <c r="D2098" t="s">
        <v>7</v>
      </c>
      <c r="E2098" t="s">
        <v>8</v>
      </c>
      <c r="F2098" t="s">
        <v>10323</v>
      </c>
      <c r="G2098" t="s">
        <v>9</v>
      </c>
      <c r="H2098" t="s">
        <v>366</v>
      </c>
      <c r="I2098" t="s">
        <v>6329</v>
      </c>
      <c r="J2098" t="s">
        <v>6330</v>
      </c>
      <c r="K2098" s="1">
        <v>10188241129</v>
      </c>
    </row>
    <row r="2099" spans="1:12" hidden="1" outlineLevel="2" x14ac:dyDescent="0.2">
      <c r="A2099" t="s">
        <v>38</v>
      </c>
      <c r="B2099" t="s">
        <v>6373</v>
      </c>
      <c r="C2099" t="s">
        <v>6372</v>
      </c>
      <c r="D2099" t="s">
        <v>7</v>
      </c>
      <c r="E2099" t="s">
        <v>8</v>
      </c>
      <c r="F2099" t="s">
        <v>10323</v>
      </c>
      <c r="G2099" t="s">
        <v>9</v>
      </c>
      <c r="H2099" t="s">
        <v>366</v>
      </c>
      <c r="I2099" t="s">
        <v>6374</v>
      </c>
      <c r="J2099" t="s">
        <v>6375</v>
      </c>
      <c r="K2099" t="s">
        <v>6376</v>
      </c>
    </row>
    <row r="2100" spans="1:12" hidden="1" outlineLevel="2" x14ac:dyDescent="0.2">
      <c r="A2100" t="s">
        <v>38</v>
      </c>
      <c r="B2100" t="s">
        <v>5875</v>
      </c>
      <c r="C2100" t="s">
        <v>5874</v>
      </c>
      <c r="D2100" t="s">
        <v>7</v>
      </c>
      <c r="E2100" t="s">
        <v>8</v>
      </c>
      <c r="F2100" t="s">
        <v>10323</v>
      </c>
      <c r="G2100" t="s">
        <v>9</v>
      </c>
      <c r="H2100" t="s">
        <v>366</v>
      </c>
      <c r="I2100" t="s">
        <v>5876</v>
      </c>
      <c r="J2100" t="s">
        <v>5877</v>
      </c>
      <c r="K2100" t="s">
        <v>5878</v>
      </c>
    </row>
    <row r="2101" spans="1:12" hidden="1" outlineLevel="2" x14ac:dyDescent="0.2">
      <c r="A2101" t="s">
        <v>38</v>
      </c>
      <c r="B2101" t="s">
        <v>5494</v>
      </c>
      <c r="C2101" t="s">
        <v>5493</v>
      </c>
      <c r="D2101" t="s">
        <v>7</v>
      </c>
      <c r="E2101" t="s">
        <v>8</v>
      </c>
      <c r="F2101" t="s">
        <v>10323</v>
      </c>
      <c r="G2101" t="s">
        <v>9</v>
      </c>
      <c r="H2101" t="s">
        <v>366</v>
      </c>
      <c r="I2101" t="s">
        <v>5495</v>
      </c>
      <c r="J2101" t="s">
        <v>5496</v>
      </c>
      <c r="K2101" s="1">
        <v>10188130254</v>
      </c>
    </row>
    <row r="2102" spans="1:12" outlineLevel="2" x14ac:dyDescent="0.2">
      <c r="A2102" t="s">
        <v>38</v>
      </c>
      <c r="B2102" t="s">
        <v>10139</v>
      </c>
      <c r="C2102" t="s">
        <v>10138</v>
      </c>
      <c r="D2102" t="s">
        <v>17</v>
      </c>
      <c r="E2102" t="s">
        <v>317</v>
      </c>
      <c r="F2102" t="s">
        <v>10323</v>
      </c>
      <c r="G2102" t="s">
        <v>80</v>
      </c>
      <c r="H2102" t="s">
        <v>8</v>
      </c>
      <c r="I2102" t="s">
        <v>8</v>
      </c>
      <c r="J2102" t="s">
        <v>8</v>
      </c>
      <c r="K2102" t="s">
        <v>8</v>
      </c>
      <c r="L2102" t="str">
        <f>IF(B2102&lt;&gt;"",IF(COUNTBLANK(H2102:I2102)=0, IF(SUMPRODUCT(COUNTIF(H2102:I2102,KeywordsForIncomplete))&gt;0, "No", "Yes"),"No"),"")</f>
        <v>No</v>
      </c>
    </row>
    <row r="2103" spans="1:12" outlineLevel="2" x14ac:dyDescent="0.2">
      <c r="A2103" t="s">
        <v>38</v>
      </c>
      <c r="B2103" t="s">
        <v>10139</v>
      </c>
      <c r="C2103" t="s">
        <v>10214</v>
      </c>
      <c r="D2103" t="s">
        <v>317</v>
      </c>
      <c r="E2103" t="s">
        <v>318</v>
      </c>
      <c r="F2103" t="s">
        <v>10323</v>
      </c>
      <c r="G2103" t="s">
        <v>80</v>
      </c>
      <c r="H2103" t="s">
        <v>8</v>
      </c>
      <c r="I2103" t="s">
        <v>8</v>
      </c>
      <c r="J2103" t="s">
        <v>8</v>
      </c>
      <c r="K2103" t="s">
        <v>8</v>
      </c>
      <c r="L2103" t="str">
        <f>IF(B2103&lt;&gt;"",IF(COUNTBLANK(H2103:I2103)=0, IF(SUMPRODUCT(COUNTIF(H2103:I2103,KeywordsForIncomplete))&gt;0, "No", "Yes"),"No"),"")</f>
        <v>No</v>
      </c>
    </row>
    <row r="2104" spans="1:12" hidden="1" outlineLevel="2" x14ac:dyDescent="0.2">
      <c r="A2104" t="s">
        <v>38</v>
      </c>
      <c r="B2104" t="s">
        <v>5486</v>
      </c>
      <c r="C2104" t="s">
        <v>5485</v>
      </c>
      <c r="D2104" t="s">
        <v>7</v>
      </c>
      <c r="E2104" t="s">
        <v>8</v>
      </c>
      <c r="F2104" t="s">
        <v>10323</v>
      </c>
      <c r="G2104" t="s">
        <v>9</v>
      </c>
      <c r="H2104" t="s">
        <v>366</v>
      </c>
      <c r="I2104" t="s">
        <v>5487</v>
      </c>
      <c r="J2104" t="s">
        <v>5488</v>
      </c>
      <c r="K2104" s="1">
        <v>10188130249</v>
      </c>
    </row>
    <row r="2105" spans="1:12" outlineLevel="2" x14ac:dyDescent="0.2">
      <c r="A2105" t="s">
        <v>38</v>
      </c>
      <c r="B2105" t="s">
        <v>234</v>
      </c>
      <c r="C2105" t="s">
        <v>231</v>
      </c>
      <c r="D2105" t="s">
        <v>67</v>
      </c>
      <c r="E2105" t="s">
        <v>232</v>
      </c>
      <c r="F2105" t="s">
        <v>10323</v>
      </c>
      <c r="G2105" t="s">
        <v>233</v>
      </c>
      <c r="H2105" t="s">
        <v>235</v>
      </c>
      <c r="I2105" t="s">
        <v>236</v>
      </c>
      <c r="J2105" t="s">
        <v>237</v>
      </c>
      <c r="K2105" s="1">
        <v>10188135153</v>
      </c>
      <c r="L2105" t="str">
        <f t="shared" ref="L2105:L2113" si="55">IF(B2105&lt;&gt;"",IF(COUNTBLANK(H2105:I2105)=0, IF(SUMPRODUCT(COUNTIF(H2105:I2105,KeywordsForIncomplete))&gt;0, "No", "Yes"),"No"),"")</f>
        <v>Yes</v>
      </c>
    </row>
    <row r="2106" spans="1:12" outlineLevel="2" x14ac:dyDescent="0.2">
      <c r="A2106" t="s">
        <v>38</v>
      </c>
      <c r="B2106" t="s">
        <v>234</v>
      </c>
      <c r="C2106" t="s">
        <v>5244</v>
      </c>
      <c r="D2106" t="s">
        <v>17</v>
      </c>
      <c r="E2106" t="s">
        <v>113</v>
      </c>
      <c r="F2106" t="s">
        <v>10323</v>
      </c>
      <c r="G2106" t="s">
        <v>19</v>
      </c>
      <c r="H2106" t="s">
        <v>5245</v>
      </c>
      <c r="I2106" t="s">
        <v>5246</v>
      </c>
      <c r="J2106" t="s">
        <v>5247</v>
      </c>
      <c r="K2106" t="s">
        <v>5248</v>
      </c>
      <c r="L2106" t="str">
        <f t="shared" si="55"/>
        <v>Yes</v>
      </c>
    </row>
    <row r="2107" spans="1:12" outlineLevel="2" x14ac:dyDescent="0.2">
      <c r="A2107" t="s">
        <v>38</v>
      </c>
      <c r="B2107" t="s">
        <v>234</v>
      </c>
      <c r="C2107" t="s">
        <v>5249</v>
      </c>
      <c r="D2107" t="s">
        <v>17</v>
      </c>
      <c r="E2107" t="s">
        <v>22</v>
      </c>
      <c r="F2107" t="s">
        <v>10323</v>
      </c>
      <c r="G2107" t="s">
        <v>19</v>
      </c>
      <c r="H2107" t="s">
        <v>3062</v>
      </c>
      <c r="I2107" t="s">
        <v>5250</v>
      </c>
      <c r="J2107" t="s">
        <v>5251</v>
      </c>
      <c r="K2107" t="s">
        <v>8</v>
      </c>
      <c r="L2107" t="str">
        <f t="shared" si="55"/>
        <v>Yes</v>
      </c>
    </row>
    <row r="2108" spans="1:12" outlineLevel="2" x14ac:dyDescent="0.2">
      <c r="A2108" t="s">
        <v>38</v>
      </c>
      <c r="B2108" t="s">
        <v>234</v>
      </c>
      <c r="C2108" t="s">
        <v>5252</v>
      </c>
      <c r="D2108" t="s">
        <v>17</v>
      </c>
      <c r="E2108" t="s">
        <v>22</v>
      </c>
      <c r="F2108" t="s">
        <v>10323</v>
      </c>
      <c r="G2108" t="s">
        <v>19</v>
      </c>
      <c r="H2108" t="s">
        <v>3062</v>
      </c>
      <c r="I2108" t="s">
        <v>5253</v>
      </c>
      <c r="J2108" t="s">
        <v>5254</v>
      </c>
      <c r="K2108" t="s">
        <v>8</v>
      </c>
      <c r="L2108" t="str">
        <f t="shared" si="55"/>
        <v>Yes</v>
      </c>
    </row>
    <row r="2109" spans="1:12" outlineLevel="2" x14ac:dyDescent="0.2">
      <c r="A2109" t="s">
        <v>38</v>
      </c>
      <c r="B2109" t="s">
        <v>234</v>
      </c>
      <c r="C2109" t="s">
        <v>5255</v>
      </c>
      <c r="D2109" t="s">
        <v>17</v>
      </c>
      <c r="E2109" t="s">
        <v>22</v>
      </c>
      <c r="F2109" t="s">
        <v>10323</v>
      </c>
      <c r="G2109" t="s">
        <v>19</v>
      </c>
      <c r="H2109" t="s">
        <v>2871</v>
      </c>
      <c r="I2109" t="s">
        <v>5256</v>
      </c>
      <c r="J2109" t="s">
        <v>5257</v>
      </c>
      <c r="K2109" t="s">
        <v>8</v>
      </c>
      <c r="L2109" t="str">
        <f t="shared" si="55"/>
        <v>Yes</v>
      </c>
    </row>
    <row r="2110" spans="1:12" outlineLevel="2" x14ac:dyDescent="0.2">
      <c r="A2110" t="s">
        <v>38</v>
      </c>
      <c r="B2110" t="s">
        <v>234</v>
      </c>
      <c r="C2110" t="s">
        <v>5258</v>
      </c>
      <c r="D2110" t="s">
        <v>17</v>
      </c>
      <c r="E2110" t="s">
        <v>22</v>
      </c>
      <c r="F2110" t="s">
        <v>10323</v>
      </c>
      <c r="G2110" t="s">
        <v>19</v>
      </c>
      <c r="H2110" t="s">
        <v>1717</v>
      </c>
      <c r="I2110" t="s">
        <v>5259</v>
      </c>
      <c r="J2110" t="s">
        <v>5260</v>
      </c>
      <c r="K2110" t="s">
        <v>8</v>
      </c>
      <c r="L2110" t="str">
        <f t="shared" si="55"/>
        <v>Yes</v>
      </c>
    </row>
    <row r="2111" spans="1:12" outlineLevel="2" x14ac:dyDescent="0.2">
      <c r="A2111" t="s">
        <v>38</v>
      </c>
      <c r="B2111" t="s">
        <v>234</v>
      </c>
      <c r="C2111" t="s">
        <v>8983</v>
      </c>
      <c r="D2111" t="s">
        <v>17</v>
      </c>
      <c r="E2111" t="s">
        <v>22</v>
      </c>
      <c r="F2111" t="s">
        <v>10323</v>
      </c>
      <c r="G2111" t="s">
        <v>115</v>
      </c>
      <c r="H2111" t="s">
        <v>1653</v>
      </c>
      <c r="I2111" t="s">
        <v>8984</v>
      </c>
      <c r="J2111" t="s">
        <v>8985</v>
      </c>
      <c r="K2111" t="s">
        <v>8986</v>
      </c>
      <c r="L2111" t="str">
        <f t="shared" si="55"/>
        <v>Yes</v>
      </c>
    </row>
    <row r="2112" spans="1:12" outlineLevel="2" x14ac:dyDescent="0.2">
      <c r="A2112" t="s">
        <v>38</v>
      </c>
      <c r="B2112" t="s">
        <v>234</v>
      </c>
      <c r="C2112" t="s">
        <v>9017</v>
      </c>
      <c r="D2112" t="s">
        <v>17</v>
      </c>
      <c r="E2112" t="s">
        <v>22</v>
      </c>
      <c r="F2112" t="s">
        <v>10323</v>
      </c>
      <c r="G2112" t="s">
        <v>19</v>
      </c>
      <c r="H2112" t="s">
        <v>4923</v>
      </c>
      <c r="I2112" t="s">
        <v>9018</v>
      </c>
      <c r="J2112" t="s">
        <v>9019</v>
      </c>
      <c r="K2112" t="s">
        <v>9020</v>
      </c>
      <c r="L2112" t="str">
        <f t="shared" si="55"/>
        <v>Yes</v>
      </c>
    </row>
    <row r="2113" spans="1:12" outlineLevel="2" x14ac:dyDescent="0.2">
      <c r="A2113" t="s">
        <v>38</v>
      </c>
      <c r="B2113" t="s">
        <v>234</v>
      </c>
      <c r="C2113" t="s">
        <v>9021</v>
      </c>
      <c r="D2113" t="s">
        <v>17</v>
      </c>
      <c r="E2113" t="s">
        <v>22</v>
      </c>
      <c r="F2113" t="s">
        <v>10323</v>
      </c>
      <c r="G2113" t="s">
        <v>19</v>
      </c>
      <c r="H2113" t="s">
        <v>1704</v>
      </c>
      <c r="I2113" t="s">
        <v>9022</v>
      </c>
      <c r="J2113" t="s">
        <v>9023</v>
      </c>
      <c r="K2113" t="s">
        <v>9024</v>
      </c>
      <c r="L2113" t="str">
        <f t="shared" si="55"/>
        <v>Yes</v>
      </c>
    </row>
    <row r="2114" spans="1:12" hidden="1" outlineLevel="2" x14ac:dyDescent="0.2">
      <c r="A2114" t="s">
        <v>38</v>
      </c>
      <c r="B2114" t="s">
        <v>6253</v>
      </c>
      <c r="C2114" t="s">
        <v>6252</v>
      </c>
      <c r="D2114" t="s">
        <v>7</v>
      </c>
      <c r="E2114" t="s">
        <v>8</v>
      </c>
      <c r="F2114" t="s">
        <v>10323</v>
      </c>
      <c r="G2114" t="s">
        <v>9</v>
      </c>
      <c r="H2114" t="s">
        <v>366</v>
      </c>
      <c r="I2114" t="s">
        <v>6254</v>
      </c>
      <c r="J2114" t="s">
        <v>6255</v>
      </c>
      <c r="K2114" s="1">
        <v>10188241128</v>
      </c>
    </row>
    <row r="2115" spans="1:12" hidden="1" outlineLevel="2" x14ac:dyDescent="0.2">
      <c r="A2115" t="s">
        <v>38</v>
      </c>
      <c r="B2115" t="s">
        <v>6340</v>
      </c>
      <c r="C2115" t="s">
        <v>6339</v>
      </c>
      <c r="D2115" t="s">
        <v>7</v>
      </c>
      <c r="E2115" t="s">
        <v>8</v>
      </c>
      <c r="F2115" t="s">
        <v>10323</v>
      </c>
      <c r="G2115" t="s">
        <v>9</v>
      </c>
      <c r="H2115" t="s">
        <v>11</v>
      </c>
      <c r="I2115" t="s">
        <v>6341</v>
      </c>
      <c r="J2115" t="s">
        <v>6342</v>
      </c>
      <c r="K2115" t="s">
        <v>6343</v>
      </c>
    </row>
    <row r="2116" spans="1:12" outlineLevel="2" x14ac:dyDescent="0.2">
      <c r="A2116" t="s">
        <v>38</v>
      </c>
      <c r="B2116" t="s">
        <v>3647</v>
      </c>
      <c r="C2116" t="s">
        <v>3646</v>
      </c>
      <c r="D2116" t="s">
        <v>17</v>
      </c>
      <c r="E2116" t="s">
        <v>113</v>
      </c>
      <c r="F2116" t="s">
        <v>10323</v>
      </c>
      <c r="G2116" t="s">
        <v>19</v>
      </c>
      <c r="H2116" t="s">
        <v>3648</v>
      </c>
      <c r="I2116" t="s">
        <v>3649</v>
      </c>
      <c r="J2116" t="s">
        <v>3650</v>
      </c>
      <c r="K2116" t="s">
        <v>3651</v>
      </c>
      <c r="L2116" t="str">
        <f t="shared" ref="L2116:L2121" si="56">IF(B2116&lt;&gt;"",IF(COUNTBLANK(H2116:I2116)=0, IF(SUMPRODUCT(COUNTIF(H2116:I2116,KeywordsForIncomplete))&gt;0, "No", "Yes"),"No"),"")</f>
        <v>Yes</v>
      </c>
    </row>
    <row r="2117" spans="1:12" outlineLevel="2" x14ac:dyDescent="0.2">
      <c r="A2117" t="s">
        <v>38</v>
      </c>
      <c r="B2117" t="s">
        <v>3647</v>
      </c>
      <c r="C2117" t="s">
        <v>3652</v>
      </c>
      <c r="D2117" t="s">
        <v>17</v>
      </c>
      <c r="E2117" t="s">
        <v>22</v>
      </c>
      <c r="F2117" t="s">
        <v>10323</v>
      </c>
      <c r="G2117" t="s">
        <v>19</v>
      </c>
      <c r="H2117" t="s">
        <v>3062</v>
      </c>
      <c r="I2117" t="s">
        <v>3649</v>
      </c>
      <c r="J2117" t="s">
        <v>3653</v>
      </c>
      <c r="K2117" t="s">
        <v>8</v>
      </c>
      <c r="L2117" t="str">
        <f t="shared" si="56"/>
        <v>Yes</v>
      </c>
    </row>
    <row r="2118" spans="1:12" outlineLevel="2" x14ac:dyDescent="0.2">
      <c r="A2118" t="s">
        <v>38</v>
      </c>
      <c r="B2118" t="s">
        <v>3647</v>
      </c>
      <c r="C2118" t="s">
        <v>3654</v>
      </c>
      <c r="D2118" t="s">
        <v>17</v>
      </c>
      <c r="E2118" t="s">
        <v>22</v>
      </c>
      <c r="F2118" t="s">
        <v>10323</v>
      </c>
      <c r="G2118" t="s">
        <v>19</v>
      </c>
      <c r="H2118" t="s">
        <v>3062</v>
      </c>
      <c r="I2118" t="s">
        <v>3655</v>
      </c>
      <c r="J2118" t="s">
        <v>3656</v>
      </c>
      <c r="K2118" t="s">
        <v>8</v>
      </c>
      <c r="L2118" t="str">
        <f t="shared" si="56"/>
        <v>Yes</v>
      </c>
    </row>
    <row r="2119" spans="1:12" outlineLevel="2" x14ac:dyDescent="0.2">
      <c r="A2119" t="s">
        <v>38</v>
      </c>
      <c r="B2119" t="s">
        <v>3647</v>
      </c>
      <c r="C2119" t="s">
        <v>3657</v>
      </c>
      <c r="D2119" t="s">
        <v>17</v>
      </c>
      <c r="E2119" t="s">
        <v>22</v>
      </c>
      <c r="F2119" t="s">
        <v>10323</v>
      </c>
      <c r="G2119" t="s">
        <v>19</v>
      </c>
      <c r="H2119" t="s">
        <v>3062</v>
      </c>
      <c r="I2119" t="s">
        <v>3658</v>
      </c>
      <c r="J2119" t="s">
        <v>3659</v>
      </c>
      <c r="K2119" t="s">
        <v>8</v>
      </c>
      <c r="L2119" t="str">
        <f t="shared" si="56"/>
        <v>Yes</v>
      </c>
    </row>
    <row r="2120" spans="1:12" outlineLevel="2" x14ac:dyDescent="0.2">
      <c r="A2120" t="s">
        <v>38</v>
      </c>
      <c r="B2120" t="s">
        <v>3647</v>
      </c>
      <c r="C2120" t="s">
        <v>9038</v>
      </c>
      <c r="D2120" t="s">
        <v>17</v>
      </c>
      <c r="E2120" t="s">
        <v>22</v>
      </c>
      <c r="F2120" t="s">
        <v>10323</v>
      </c>
      <c r="G2120" t="s">
        <v>19</v>
      </c>
      <c r="H2120" t="s">
        <v>4923</v>
      </c>
      <c r="I2120" t="s">
        <v>9039</v>
      </c>
      <c r="J2120" t="s">
        <v>9040</v>
      </c>
      <c r="K2120" t="s">
        <v>9041</v>
      </c>
      <c r="L2120" t="str">
        <f t="shared" si="56"/>
        <v>Yes</v>
      </c>
    </row>
    <row r="2121" spans="1:12" outlineLevel="2" x14ac:dyDescent="0.2">
      <c r="A2121" t="s">
        <v>38</v>
      </c>
      <c r="B2121" t="s">
        <v>3647</v>
      </c>
      <c r="C2121" t="s">
        <v>9042</v>
      </c>
      <c r="D2121" t="s">
        <v>17</v>
      </c>
      <c r="E2121" t="s">
        <v>22</v>
      </c>
      <c r="F2121" t="s">
        <v>10323</v>
      </c>
      <c r="G2121" t="s">
        <v>19</v>
      </c>
      <c r="H2121" t="s">
        <v>1704</v>
      </c>
      <c r="I2121" t="s">
        <v>9043</v>
      </c>
      <c r="J2121" t="s">
        <v>9044</v>
      </c>
      <c r="K2121" t="s">
        <v>9045</v>
      </c>
      <c r="L2121" t="str">
        <f t="shared" si="56"/>
        <v>Yes</v>
      </c>
    </row>
    <row r="2122" spans="1:12" hidden="1" outlineLevel="2" x14ac:dyDescent="0.2">
      <c r="A2122" t="s">
        <v>38</v>
      </c>
      <c r="B2122" t="s">
        <v>6368</v>
      </c>
      <c r="C2122" t="s">
        <v>6367</v>
      </c>
      <c r="D2122" t="s">
        <v>7</v>
      </c>
      <c r="E2122" t="s">
        <v>8</v>
      </c>
      <c r="F2122" t="s">
        <v>10323</v>
      </c>
      <c r="G2122" t="s">
        <v>9</v>
      </c>
      <c r="H2122" t="s">
        <v>366</v>
      </c>
      <c r="I2122" t="s">
        <v>6369</v>
      </c>
      <c r="J2122" t="s">
        <v>6370</v>
      </c>
      <c r="K2122" t="s">
        <v>6371</v>
      </c>
    </row>
    <row r="2123" spans="1:12" hidden="1" outlineLevel="2" x14ac:dyDescent="0.2">
      <c r="A2123" t="s">
        <v>38</v>
      </c>
      <c r="B2123" t="s">
        <v>5696</v>
      </c>
      <c r="C2123" t="s">
        <v>5695</v>
      </c>
      <c r="D2123" t="s">
        <v>7</v>
      </c>
      <c r="E2123" t="s">
        <v>8</v>
      </c>
      <c r="F2123" t="s">
        <v>10323</v>
      </c>
      <c r="G2123" t="s">
        <v>9</v>
      </c>
      <c r="H2123" t="s">
        <v>366</v>
      </c>
      <c r="I2123" t="s">
        <v>5697</v>
      </c>
      <c r="J2123" t="s">
        <v>5698</v>
      </c>
      <c r="K2123" t="s">
        <v>5699</v>
      </c>
    </row>
    <row r="2124" spans="1:12" hidden="1" outlineLevel="2" x14ac:dyDescent="0.2">
      <c r="A2124" t="s">
        <v>38</v>
      </c>
      <c r="B2124" t="s">
        <v>6448</v>
      </c>
      <c r="C2124" t="s">
        <v>6447</v>
      </c>
      <c r="D2124" t="s">
        <v>7</v>
      </c>
      <c r="E2124" t="s">
        <v>8</v>
      </c>
      <c r="F2124" t="s">
        <v>10325</v>
      </c>
      <c r="G2124" t="s">
        <v>9</v>
      </c>
      <c r="H2124" t="s">
        <v>366</v>
      </c>
      <c r="I2124" t="s">
        <v>6449</v>
      </c>
      <c r="J2124" t="s">
        <v>6450</v>
      </c>
      <c r="K2124" s="1">
        <v>10188130141</v>
      </c>
    </row>
    <row r="2125" spans="1:12" hidden="1" outlineLevel="2" x14ac:dyDescent="0.2">
      <c r="A2125" t="s">
        <v>38</v>
      </c>
      <c r="B2125" t="s">
        <v>6081</v>
      </c>
      <c r="C2125" t="s">
        <v>6080</v>
      </c>
      <c r="D2125" t="s">
        <v>7</v>
      </c>
      <c r="E2125" t="s">
        <v>8</v>
      </c>
      <c r="F2125" t="s">
        <v>10323</v>
      </c>
      <c r="G2125" t="s">
        <v>9</v>
      </c>
      <c r="H2125" t="s">
        <v>366</v>
      </c>
      <c r="I2125" t="s">
        <v>6082</v>
      </c>
      <c r="J2125" t="s">
        <v>6083</v>
      </c>
      <c r="K2125" t="s">
        <v>6084</v>
      </c>
    </row>
    <row r="2126" spans="1:12" hidden="1" outlineLevel="2" x14ac:dyDescent="0.2">
      <c r="A2126" t="s">
        <v>38</v>
      </c>
      <c r="B2126" t="s">
        <v>6081</v>
      </c>
      <c r="C2126" t="s">
        <v>6211</v>
      </c>
      <c r="D2126" t="s">
        <v>7</v>
      </c>
      <c r="E2126" t="s">
        <v>8</v>
      </c>
      <c r="F2126" t="s">
        <v>10323</v>
      </c>
      <c r="G2126" t="s">
        <v>9</v>
      </c>
      <c r="H2126" t="s">
        <v>366</v>
      </c>
      <c r="I2126" t="s">
        <v>8</v>
      </c>
      <c r="J2126" t="s">
        <v>41</v>
      </c>
      <c r="K2126" t="s">
        <v>41</v>
      </c>
    </row>
    <row r="2127" spans="1:12" outlineLevel="2" x14ac:dyDescent="0.2">
      <c r="A2127" t="s">
        <v>38</v>
      </c>
      <c r="B2127" t="s">
        <v>5262</v>
      </c>
      <c r="C2127" t="s">
        <v>5261</v>
      </c>
      <c r="D2127" t="s">
        <v>17</v>
      </c>
      <c r="E2127" t="s">
        <v>113</v>
      </c>
      <c r="F2127" t="s">
        <v>10323</v>
      </c>
      <c r="G2127" t="s">
        <v>19</v>
      </c>
      <c r="H2127" t="s">
        <v>3027</v>
      </c>
      <c r="I2127" t="s">
        <v>5263</v>
      </c>
      <c r="J2127" t="s">
        <v>5264</v>
      </c>
      <c r="K2127" t="s">
        <v>5265</v>
      </c>
      <c r="L2127" t="str">
        <f>IF(B2127&lt;&gt;"",IF(COUNTBLANK(H2127:I2127)=0, IF(SUMPRODUCT(COUNTIF(H2127:I2127,KeywordsForIncomplete))&gt;0, "No", "Yes"),"No"),"")</f>
        <v>Yes</v>
      </c>
    </row>
    <row r="2128" spans="1:12" outlineLevel="2" x14ac:dyDescent="0.2">
      <c r="A2128" t="s">
        <v>38</v>
      </c>
      <c r="B2128" t="s">
        <v>5262</v>
      </c>
      <c r="C2128" t="s">
        <v>9025</v>
      </c>
      <c r="D2128" t="s">
        <v>17</v>
      </c>
      <c r="E2128" t="s">
        <v>22</v>
      </c>
      <c r="F2128" t="s">
        <v>10323</v>
      </c>
      <c r="G2128" t="s">
        <v>19</v>
      </c>
      <c r="H2128" t="s">
        <v>4923</v>
      </c>
      <c r="I2128" t="s">
        <v>9026</v>
      </c>
      <c r="J2128" t="s">
        <v>9027</v>
      </c>
      <c r="K2128" t="s">
        <v>9028</v>
      </c>
      <c r="L2128" t="str">
        <f>IF(B2128&lt;&gt;"",IF(COUNTBLANK(H2128:I2128)=0, IF(SUMPRODUCT(COUNTIF(H2128:I2128,KeywordsForIncomplete))&gt;0, "No", "Yes"),"No"),"")</f>
        <v>Yes</v>
      </c>
    </row>
    <row r="2129" spans="1:12" hidden="1" outlineLevel="2" x14ac:dyDescent="0.2">
      <c r="A2129" t="s">
        <v>38</v>
      </c>
      <c r="B2129" t="s">
        <v>6016</v>
      </c>
      <c r="C2129" t="s">
        <v>6015</v>
      </c>
      <c r="D2129" t="s">
        <v>7</v>
      </c>
      <c r="E2129" t="s">
        <v>8</v>
      </c>
      <c r="F2129" t="s">
        <v>10323</v>
      </c>
      <c r="G2129" t="s">
        <v>9</v>
      </c>
      <c r="H2129" t="s">
        <v>366</v>
      </c>
      <c r="I2129" t="s">
        <v>6017</v>
      </c>
      <c r="J2129" t="s">
        <v>6018</v>
      </c>
      <c r="K2129" t="s">
        <v>6019</v>
      </c>
    </row>
    <row r="2130" spans="1:12" outlineLevel="2" x14ac:dyDescent="0.2">
      <c r="A2130" t="s">
        <v>38</v>
      </c>
      <c r="B2130" t="s">
        <v>5287</v>
      </c>
      <c r="C2130" t="s">
        <v>5286</v>
      </c>
      <c r="D2130" t="s">
        <v>17</v>
      </c>
      <c r="E2130" t="s">
        <v>113</v>
      </c>
      <c r="F2130" t="s">
        <v>10323</v>
      </c>
      <c r="G2130" t="s">
        <v>19</v>
      </c>
      <c r="H2130" t="s">
        <v>3027</v>
      </c>
      <c r="I2130" t="s">
        <v>5288</v>
      </c>
      <c r="J2130" t="s">
        <v>5289</v>
      </c>
      <c r="K2130" t="s">
        <v>5290</v>
      </c>
      <c r="L2130" t="str">
        <f>IF(B2130&lt;&gt;"",IF(COUNTBLANK(H2130:I2130)=0, IF(SUMPRODUCT(COUNTIF(H2130:I2130,KeywordsForIncomplete))&gt;0, "No", "Yes"),"No"),"")</f>
        <v>Yes</v>
      </c>
    </row>
    <row r="2131" spans="1:12" outlineLevel="2" x14ac:dyDescent="0.2">
      <c r="A2131" t="s">
        <v>38</v>
      </c>
      <c r="B2131" t="s">
        <v>5287</v>
      </c>
      <c r="C2131" t="s">
        <v>9046</v>
      </c>
      <c r="D2131" t="s">
        <v>17</v>
      </c>
      <c r="E2131" t="s">
        <v>22</v>
      </c>
      <c r="F2131" t="s">
        <v>10323</v>
      </c>
      <c r="G2131" t="s">
        <v>19</v>
      </c>
      <c r="H2131" t="s">
        <v>1704</v>
      </c>
      <c r="I2131" t="s">
        <v>9047</v>
      </c>
      <c r="J2131" t="s">
        <v>9048</v>
      </c>
      <c r="K2131" t="s">
        <v>9049</v>
      </c>
      <c r="L2131" t="str">
        <f>IF(B2131&lt;&gt;"",IF(COUNTBLANK(H2131:I2131)=0, IF(SUMPRODUCT(COUNTIF(H2131:I2131,KeywordsForIncomplete))&gt;0, "No", "Yes"),"No"),"")</f>
        <v>Yes</v>
      </c>
    </row>
    <row r="2132" spans="1:12" hidden="1" outlineLevel="2" x14ac:dyDescent="0.2">
      <c r="A2132" t="s">
        <v>38</v>
      </c>
      <c r="B2132" t="s">
        <v>5821</v>
      </c>
      <c r="C2132" t="s">
        <v>5820</v>
      </c>
      <c r="D2132" t="s">
        <v>7</v>
      </c>
      <c r="E2132" t="s">
        <v>8</v>
      </c>
      <c r="F2132" t="s">
        <v>10323</v>
      </c>
      <c r="G2132" t="s">
        <v>9</v>
      </c>
      <c r="H2132" t="s">
        <v>11</v>
      </c>
      <c r="I2132" t="s">
        <v>5822</v>
      </c>
      <c r="J2132" t="s">
        <v>5823</v>
      </c>
      <c r="K2132" t="s">
        <v>5824</v>
      </c>
    </row>
    <row r="2133" spans="1:12" outlineLevel="2" x14ac:dyDescent="0.2">
      <c r="A2133" t="s">
        <v>38</v>
      </c>
      <c r="B2133" t="s">
        <v>6595</v>
      </c>
      <c r="C2133" t="s">
        <v>6594</v>
      </c>
      <c r="D2133" t="s">
        <v>17</v>
      </c>
      <c r="E2133" t="s">
        <v>18</v>
      </c>
      <c r="F2133" t="s">
        <v>10326</v>
      </c>
      <c r="G2133" t="s">
        <v>19</v>
      </c>
      <c r="H2133" t="s">
        <v>8</v>
      </c>
      <c r="I2133" t="s">
        <v>8</v>
      </c>
      <c r="J2133" t="s">
        <v>8</v>
      </c>
      <c r="K2133" t="s">
        <v>8</v>
      </c>
      <c r="L2133" t="str">
        <f t="shared" ref="L2133:L2172" si="57">IF(B2133&lt;&gt;"",IF(COUNTBLANK(H2133:I2133)=0, IF(SUMPRODUCT(COUNTIF(H2133:I2133,KeywordsForIncomplete))&gt;0, "No", "Yes"),"No"),"")</f>
        <v>No</v>
      </c>
    </row>
    <row r="2134" spans="1:12" outlineLevel="2" x14ac:dyDescent="0.2">
      <c r="A2134" t="s">
        <v>38</v>
      </c>
      <c r="B2134" t="s">
        <v>6595</v>
      </c>
      <c r="C2134" t="s">
        <v>6945</v>
      </c>
      <c r="D2134" t="s">
        <v>1516</v>
      </c>
      <c r="E2134" t="s">
        <v>1516</v>
      </c>
      <c r="F2134" t="s">
        <v>10323</v>
      </c>
      <c r="G2134" t="s">
        <v>1517</v>
      </c>
      <c r="H2134" t="s">
        <v>8</v>
      </c>
      <c r="I2134" t="s">
        <v>8</v>
      </c>
      <c r="J2134" t="s">
        <v>8</v>
      </c>
      <c r="K2134" t="s">
        <v>8</v>
      </c>
      <c r="L2134" t="str">
        <f t="shared" si="57"/>
        <v>No</v>
      </c>
    </row>
    <row r="2135" spans="1:12" outlineLevel="2" x14ac:dyDescent="0.2">
      <c r="A2135" t="s">
        <v>38</v>
      </c>
      <c r="B2135" t="s">
        <v>6656</v>
      </c>
      <c r="C2135" t="s">
        <v>6655</v>
      </c>
      <c r="D2135" t="s">
        <v>67</v>
      </c>
      <c r="E2135" t="s">
        <v>68</v>
      </c>
      <c r="F2135" t="s">
        <v>10323</v>
      </c>
      <c r="G2135" t="s">
        <v>333</v>
      </c>
      <c r="H2135" t="s">
        <v>6657</v>
      </c>
      <c r="I2135" t="s">
        <v>6658</v>
      </c>
      <c r="J2135" t="s">
        <v>6659</v>
      </c>
      <c r="K2135" t="s">
        <v>6660</v>
      </c>
      <c r="L2135" t="str">
        <f t="shared" si="57"/>
        <v>Yes</v>
      </c>
    </row>
    <row r="2136" spans="1:12" outlineLevel="2" x14ac:dyDescent="0.2">
      <c r="A2136" t="s">
        <v>38</v>
      </c>
      <c r="B2136" t="s">
        <v>6656</v>
      </c>
      <c r="C2136" t="s">
        <v>6744</v>
      </c>
      <c r="D2136" t="s">
        <v>347</v>
      </c>
      <c r="E2136" t="s">
        <v>1373</v>
      </c>
      <c r="F2136" t="s">
        <v>10323</v>
      </c>
      <c r="G2136" t="s">
        <v>349</v>
      </c>
      <c r="H2136" t="s">
        <v>4593</v>
      </c>
      <c r="I2136" t="s">
        <v>6745</v>
      </c>
      <c r="J2136" t="s">
        <v>6746</v>
      </c>
      <c r="K2136" t="s">
        <v>6747</v>
      </c>
      <c r="L2136" t="str">
        <f t="shared" si="57"/>
        <v>Yes</v>
      </c>
    </row>
    <row r="2137" spans="1:12" outlineLevel="2" x14ac:dyDescent="0.2">
      <c r="A2137" t="s">
        <v>38</v>
      </c>
      <c r="B2137" t="s">
        <v>6656</v>
      </c>
      <c r="C2137" t="s">
        <v>6748</v>
      </c>
      <c r="D2137" t="s">
        <v>347</v>
      </c>
      <c r="E2137" t="s">
        <v>1373</v>
      </c>
      <c r="F2137" t="s">
        <v>10323</v>
      </c>
      <c r="G2137" t="s">
        <v>349</v>
      </c>
      <c r="H2137" t="s">
        <v>4593</v>
      </c>
      <c r="I2137" t="s">
        <v>8</v>
      </c>
      <c r="J2137" t="s">
        <v>6749</v>
      </c>
      <c r="K2137" t="s">
        <v>6750</v>
      </c>
      <c r="L2137" t="str">
        <f t="shared" si="57"/>
        <v>No</v>
      </c>
    </row>
    <row r="2138" spans="1:12" outlineLevel="2" x14ac:dyDescent="0.2">
      <c r="A2138" t="s">
        <v>38</v>
      </c>
      <c r="B2138" t="s">
        <v>6656</v>
      </c>
      <c r="C2138" t="s">
        <v>6858</v>
      </c>
      <c r="D2138" t="s">
        <v>17</v>
      </c>
      <c r="E2138" t="s">
        <v>18</v>
      </c>
      <c r="F2138" t="s">
        <v>10323</v>
      </c>
      <c r="G2138" t="s">
        <v>19</v>
      </c>
      <c r="H2138" t="s">
        <v>8</v>
      </c>
      <c r="I2138" t="s">
        <v>8</v>
      </c>
      <c r="J2138" t="s">
        <v>8</v>
      </c>
      <c r="K2138" t="s">
        <v>8</v>
      </c>
      <c r="L2138" t="str">
        <f t="shared" si="57"/>
        <v>No</v>
      </c>
    </row>
    <row r="2139" spans="1:12" outlineLevel="2" x14ac:dyDescent="0.2">
      <c r="A2139" t="s">
        <v>38</v>
      </c>
      <c r="B2139" t="s">
        <v>6656</v>
      </c>
      <c r="C2139" t="s">
        <v>6859</v>
      </c>
      <c r="D2139" t="s">
        <v>17</v>
      </c>
      <c r="E2139" t="s">
        <v>18</v>
      </c>
      <c r="F2139" t="s">
        <v>10323</v>
      </c>
      <c r="G2139" t="s">
        <v>19</v>
      </c>
      <c r="H2139" t="s">
        <v>8</v>
      </c>
      <c r="I2139" t="s">
        <v>8</v>
      </c>
      <c r="J2139" t="s">
        <v>8</v>
      </c>
      <c r="K2139" t="s">
        <v>8</v>
      </c>
      <c r="L2139" t="str">
        <f t="shared" si="57"/>
        <v>No</v>
      </c>
    </row>
    <row r="2140" spans="1:12" outlineLevel="2" x14ac:dyDescent="0.2">
      <c r="A2140" t="s">
        <v>38</v>
      </c>
      <c r="B2140" t="s">
        <v>6656</v>
      </c>
      <c r="C2140" t="s">
        <v>6864</v>
      </c>
      <c r="D2140" t="s">
        <v>347</v>
      </c>
      <c r="E2140" t="s">
        <v>348</v>
      </c>
      <c r="F2140" t="s">
        <v>10323</v>
      </c>
      <c r="G2140" t="s">
        <v>349</v>
      </c>
      <c r="H2140" t="s">
        <v>1479</v>
      </c>
      <c r="I2140" t="s">
        <v>6866</v>
      </c>
      <c r="J2140" t="s">
        <v>8</v>
      </c>
      <c r="K2140" t="s">
        <v>6865</v>
      </c>
      <c r="L2140" t="str">
        <f t="shared" si="57"/>
        <v>Yes</v>
      </c>
    </row>
    <row r="2141" spans="1:12" outlineLevel="2" x14ac:dyDescent="0.2">
      <c r="A2141" t="s">
        <v>38</v>
      </c>
      <c r="B2141" t="s">
        <v>6656</v>
      </c>
      <c r="C2141" t="s">
        <v>6883</v>
      </c>
      <c r="D2141" t="s">
        <v>347</v>
      </c>
      <c r="E2141" t="s">
        <v>348</v>
      </c>
      <c r="F2141" t="s">
        <v>10323</v>
      </c>
      <c r="G2141" t="s">
        <v>2348</v>
      </c>
      <c r="H2141" t="s">
        <v>4476</v>
      </c>
      <c r="I2141" t="s">
        <v>6884</v>
      </c>
      <c r="J2141" t="s">
        <v>6885</v>
      </c>
      <c r="K2141" t="s">
        <v>6886</v>
      </c>
      <c r="L2141" t="str">
        <f t="shared" si="57"/>
        <v>Yes</v>
      </c>
    </row>
    <row r="2142" spans="1:12" outlineLevel="2" x14ac:dyDescent="0.2">
      <c r="A2142" t="s">
        <v>38</v>
      </c>
      <c r="B2142" t="s">
        <v>6656</v>
      </c>
      <c r="C2142" t="s">
        <v>6896</v>
      </c>
      <c r="D2142" t="s">
        <v>347</v>
      </c>
      <c r="E2142" t="s">
        <v>348</v>
      </c>
      <c r="F2142" t="s">
        <v>10323</v>
      </c>
      <c r="G2142" t="s">
        <v>2348</v>
      </c>
      <c r="H2142" t="s">
        <v>4476</v>
      </c>
      <c r="I2142" t="s">
        <v>6897</v>
      </c>
      <c r="J2142" t="s">
        <v>6898</v>
      </c>
      <c r="K2142" t="s">
        <v>6899</v>
      </c>
      <c r="L2142" t="str">
        <f t="shared" si="57"/>
        <v>Yes</v>
      </c>
    </row>
    <row r="2143" spans="1:12" outlineLevel="2" x14ac:dyDescent="0.2">
      <c r="A2143" t="s">
        <v>38</v>
      </c>
      <c r="B2143" t="s">
        <v>6656</v>
      </c>
      <c r="C2143" t="s">
        <v>6932</v>
      </c>
      <c r="D2143" t="s">
        <v>17</v>
      </c>
      <c r="E2143" t="s">
        <v>18</v>
      </c>
      <c r="F2143" t="s">
        <v>10326</v>
      </c>
      <c r="G2143" t="s">
        <v>19</v>
      </c>
      <c r="H2143" t="s">
        <v>8</v>
      </c>
      <c r="I2143" t="s">
        <v>8</v>
      </c>
      <c r="J2143" t="s">
        <v>8</v>
      </c>
      <c r="K2143" t="s">
        <v>8</v>
      </c>
      <c r="L2143" t="str">
        <f t="shared" si="57"/>
        <v>No</v>
      </c>
    </row>
    <row r="2144" spans="1:12" outlineLevel="2" x14ac:dyDescent="0.2">
      <c r="A2144" t="s">
        <v>38</v>
      </c>
      <c r="B2144" t="s">
        <v>6656</v>
      </c>
      <c r="C2144" t="s">
        <v>8741</v>
      </c>
      <c r="D2144" t="s">
        <v>17</v>
      </c>
      <c r="E2144" t="s">
        <v>113</v>
      </c>
      <c r="F2144" t="s">
        <v>10323</v>
      </c>
      <c r="G2144" t="s">
        <v>19</v>
      </c>
      <c r="H2144" t="s">
        <v>1728</v>
      </c>
      <c r="I2144" t="s">
        <v>8742</v>
      </c>
      <c r="J2144" t="s">
        <v>8743</v>
      </c>
      <c r="K2144" t="s">
        <v>8744</v>
      </c>
      <c r="L2144" t="str">
        <f t="shared" si="57"/>
        <v>Yes</v>
      </c>
    </row>
    <row r="2145" spans="1:12" outlineLevel="2" x14ac:dyDescent="0.2">
      <c r="A2145" t="s">
        <v>38</v>
      </c>
      <c r="B2145" t="s">
        <v>6656</v>
      </c>
      <c r="C2145" t="s">
        <v>8745</v>
      </c>
      <c r="D2145" t="s">
        <v>17</v>
      </c>
      <c r="E2145" t="s">
        <v>22</v>
      </c>
      <c r="F2145" t="s">
        <v>10323</v>
      </c>
      <c r="G2145" t="s">
        <v>19</v>
      </c>
      <c r="H2145" t="s">
        <v>132</v>
      </c>
      <c r="I2145" t="s">
        <v>8746</v>
      </c>
      <c r="J2145" t="s">
        <v>8747</v>
      </c>
      <c r="K2145" t="s">
        <v>8</v>
      </c>
      <c r="L2145" t="str">
        <f t="shared" si="57"/>
        <v>Yes</v>
      </c>
    </row>
    <row r="2146" spans="1:12" outlineLevel="2" x14ac:dyDescent="0.2">
      <c r="A2146" t="s">
        <v>38</v>
      </c>
      <c r="B2146" t="s">
        <v>6656</v>
      </c>
      <c r="C2146" t="s">
        <v>8748</v>
      </c>
      <c r="D2146" t="s">
        <v>17</v>
      </c>
      <c r="E2146" t="s">
        <v>22</v>
      </c>
      <c r="F2146" t="s">
        <v>10323</v>
      </c>
      <c r="G2146" t="s">
        <v>19</v>
      </c>
      <c r="H2146" t="s">
        <v>132</v>
      </c>
      <c r="I2146" t="s">
        <v>8749</v>
      </c>
      <c r="J2146" t="s">
        <v>8750</v>
      </c>
      <c r="K2146" t="s">
        <v>8</v>
      </c>
      <c r="L2146" t="str">
        <f t="shared" si="57"/>
        <v>Yes</v>
      </c>
    </row>
    <row r="2147" spans="1:12" outlineLevel="2" x14ac:dyDescent="0.2">
      <c r="A2147" t="s">
        <v>38</v>
      </c>
      <c r="B2147" t="s">
        <v>6656</v>
      </c>
      <c r="C2147" t="s">
        <v>9632</v>
      </c>
      <c r="D2147" t="s">
        <v>17</v>
      </c>
      <c r="E2147" t="s">
        <v>1396</v>
      </c>
      <c r="F2147" t="s">
        <v>10323</v>
      </c>
      <c r="G2147" t="s">
        <v>19</v>
      </c>
      <c r="H2147" t="s">
        <v>9633</v>
      </c>
      <c r="I2147" t="s">
        <v>9634</v>
      </c>
      <c r="J2147" t="s">
        <v>9635</v>
      </c>
      <c r="K2147" t="s">
        <v>9636</v>
      </c>
      <c r="L2147" t="str">
        <f t="shared" si="57"/>
        <v>Yes</v>
      </c>
    </row>
    <row r="2148" spans="1:12" outlineLevel="2" x14ac:dyDescent="0.2">
      <c r="A2148" t="s">
        <v>38</v>
      </c>
      <c r="B2148" t="s">
        <v>6656</v>
      </c>
      <c r="C2148" t="s">
        <v>9637</v>
      </c>
      <c r="D2148" t="s">
        <v>17</v>
      </c>
      <c r="E2148" t="s">
        <v>1396</v>
      </c>
      <c r="F2148" t="s">
        <v>10323</v>
      </c>
      <c r="G2148" t="s">
        <v>19</v>
      </c>
      <c r="H2148" t="s">
        <v>9633</v>
      </c>
      <c r="I2148" t="s">
        <v>9638</v>
      </c>
      <c r="J2148" t="s">
        <v>9639</v>
      </c>
      <c r="K2148" t="s">
        <v>9640</v>
      </c>
      <c r="L2148" t="str">
        <f t="shared" si="57"/>
        <v>Yes</v>
      </c>
    </row>
    <row r="2149" spans="1:12" outlineLevel="2" x14ac:dyDescent="0.2">
      <c r="A2149" t="s">
        <v>38</v>
      </c>
      <c r="B2149" t="s">
        <v>6656</v>
      </c>
      <c r="C2149" t="s">
        <v>9826</v>
      </c>
      <c r="D2149" t="s">
        <v>17</v>
      </c>
      <c r="E2149" t="s">
        <v>113</v>
      </c>
      <c r="F2149" t="s">
        <v>10323</v>
      </c>
      <c r="G2149" t="s">
        <v>19</v>
      </c>
      <c r="H2149" t="s">
        <v>8</v>
      </c>
      <c r="I2149" t="s">
        <v>8</v>
      </c>
      <c r="J2149" t="s">
        <v>8</v>
      </c>
      <c r="K2149" t="s">
        <v>8</v>
      </c>
      <c r="L2149" t="str">
        <f t="shared" si="57"/>
        <v>No</v>
      </c>
    </row>
    <row r="2150" spans="1:12" outlineLevel="2" x14ac:dyDescent="0.2">
      <c r="A2150" t="s">
        <v>38</v>
      </c>
      <c r="B2150" t="s">
        <v>6656</v>
      </c>
      <c r="C2150" t="s">
        <v>9827</v>
      </c>
      <c r="D2150" t="s">
        <v>17</v>
      </c>
      <c r="E2150" t="s">
        <v>22</v>
      </c>
      <c r="F2150" t="s">
        <v>10323</v>
      </c>
      <c r="G2150" t="s">
        <v>19</v>
      </c>
      <c r="H2150" t="s">
        <v>9816</v>
      </c>
      <c r="I2150" t="s">
        <v>9828</v>
      </c>
      <c r="J2150" t="s">
        <v>9829</v>
      </c>
      <c r="K2150" t="s">
        <v>8</v>
      </c>
      <c r="L2150" t="str">
        <f t="shared" si="57"/>
        <v>Yes</v>
      </c>
    </row>
    <row r="2151" spans="1:12" outlineLevel="2" x14ac:dyDescent="0.2">
      <c r="A2151" t="s">
        <v>38</v>
      </c>
      <c r="B2151" t="s">
        <v>6656</v>
      </c>
      <c r="C2151" t="s">
        <v>9830</v>
      </c>
      <c r="D2151" t="s">
        <v>17</v>
      </c>
      <c r="E2151" t="s">
        <v>22</v>
      </c>
      <c r="F2151" t="s">
        <v>10323</v>
      </c>
      <c r="G2151" t="s">
        <v>19</v>
      </c>
      <c r="H2151" t="s">
        <v>9816</v>
      </c>
      <c r="I2151" t="s">
        <v>9831</v>
      </c>
      <c r="J2151" t="s">
        <v>9832</v>
      </c>
      <c r="K2151" t="s">
        <v>8</v>
      </c>
      <c r="L2151" t="str">
        <f t="shared" si="57"/>
        <v>Yes</v>
      </c>
    </row>
    <row r="2152" spans="1:12" outlineLevel="2" x14ac:dyDescent="0.2">
      <c r="A2152" t="s">
        <v>38</v>
      </c>
      <c r="B2152" t="s">
        <v>6656</v>
      </c>
      <c r="C2152" t="s">
        <v>10153</v>
      </c>
      <c r="D2152" t="s">
        <v>67</v>
      </c>
      <c r="E2152" t="s">
        <v>10154</v>
      </c>
      <c r="F2152" t="s">
        <v>10325</v>
      </c>
      <c r="G2152" t="s">
        <v>10155</v>
      </c>
      <c r="H2152" t="s">
        <v>8</v>
      </c>
      <c r="I2152" t="s">
        <v>8</v>
      </c>
      <c r="J2152" t="s">
        <v>8</v>
      </c>
      <c r="K2152" t="s">
        <v>8</v>
      </c>
      <c r="L2152" t="str">
        <f t="shared" si="57"/>
        <v>No</v>
      </c>
    </row>
    <row r="2153" spans="1:12" outlineLevel="2" x14ac:dyDescent="0.2">
      <c r="A2153" t="s">
        <v>38</v>
      </c>
      <c r="B2153" t="s">
        <v>6656</v>
      </c>
      <c r="C2153" t="s">
        <v>10156</v>
      </c>
      <c r="D2153" t="s">
        <v>67</v>
      </c>
      <c r="E2153" t="s">
        <v>10154</v>
      </c>
      <c r="F2153" t="s">
        <v>10325</v>
      </c>
      <c r="G2153" t="s">
        <v>10155</v>
      </c>
      <c r="H2153" t="s">
        <v>8</v>
      </c>
      <c r="I2153" t="s">
        <v>8</v>
      </c>
      <c r="J2153" t="s">
        <v>8</v>
      </c>
      <c r="K2153" t="s">
        <v>8</v>
      </c>
      <c r="L2153" t="str">
        <f t="shared" si="57"/>
        <v>No</v>
      </c>
    </row>
    <row r="2154" spans="1:12" outlineLevel="2" x14ac:dyDescent="0.2">
      <c r="A2154" t="s">
        <v>38</v>
      </c>
      <c r="B2154" t="s">
        <v>6656</v>
      </c>
      <c r="C2154" t="s">
        <v>10157</v>
      </c>
      <c r="D2154" t="s">
        <v>67</v>
      </c>
      <c r="E2154" t="s">
        <v>10154</v>
      </c>
      <c r="F2154" t="s">
        <v>10325</v>
      </c>
      <c r="G2154" t="s">
        <v>10158</v>
      </c>
      <c r="H2154" t="s">
        <v>8</v>
      </c>
      <c r="I2154" t="s">
        <v>8</v>
      </c>
      <c r="J2154" t="s">
        <v>8</v>
      </c>
      <c r="K2154" t="s">
        <v>8</v>
      </c>
      <c r="L2154" t="str">
        <f t="shared" si="57"/>
        <v>No</v>
      </c>
    </row>
    <row r="2155" spans="1:12" outlineLevel="2" x14ac:dyDescent="0.2">
      <c r="A2155" t="s">
        <v>38</v>
      </c>
      <c r="B2155" t="s">
        <v>6656</v>
      </c>
      <c r="C2155" t="s">
        <v>10159</v>
      </c>
      <c r="D2155" t="s">
        <v>67</v>
      </c>
      <c r="E2155" t="s">
        <v>10154</v>
      </c>
      <c r="F2155" t="s">
        <v>10325</v>
      </c>
      <c r="G2155" t="s">
        <v>10158</v>
      </c>
      <c r="H2155" t="s">
        <v>8</v>
      </c>
      <c r="I2155" t="s">
        <v>8</v>
      </c>
      <c r="J2155" t="s">
        <v>8</v>
      </c>
      <c r="K2155" t="s">
        <v>8</v>
      </c>
      <c r="L2155" t="str">
        <f t="shared" si="57"/>
        <v>No</v>
      </c>
    </row>
    <row r="2156" spans="1:12" outlineLevel="2" x14ac:dyDescent="0.2">
      <c r="A2156" t="s">
        <v>38</v>
      </c>
      <c r="B2156" t="s">
        <v>6656</v>
      </c>
      <c r="C2156" t="s">
        <v>10160</v>
      </c>
      <c r="D2156" t="s">
        <v>67</v>
      </c>
      <c r="E2156" t="s">
        <v>10154</v>
      </c>
      <c r="F2156" t="s">
        <v>10325</v>
      </c>
      <c r="G2156" t="s">
        <v>10158</v>
      </c>
      <c r="H2156" t="s">
        <v>8</v>
      </c>
      <c r="I2156" t="s">
        <v>8</v>
      </c>
      <c r="J2156" t="s">
        <v>8</v>
      </c>
      <c r="K2156" t="s">
        <v>8</v>
      </c>
      <c r="L2156" t="str">
        <f t="shared" si="57"/>
        <v>No</v>
      </c>
    </row>
    <row r="2157" spans="1:12" outlineLevel="2" x14ac:dyDescent="0.2">
      <c r="A2157" t="s">
        <v>38</v>
      </c>
      <c r="B2157" t="s">
        <v>6656</v>
      </c>
      <c r="C2157" t="s">
        <v>10161</v>
      </c>
      <c r="D2157" t="s">
        <v>67</v>
      </c>
      <c r="E2157" t="s">
        <v>10154</v>
      </c>
      <c r="F2157" t="s">
        <v>10325</v>
      </c>
      <c r="G2157" t="s">
        <v>10155</v>
      </c>
      <c r="H2157" t="s">
        <v>8</v>
      </c>
      <c r="I2157" t="s">
        <v>8</v>
      </c>
      <c r="J2157" t="s">
        <v>8</v>
      </c>
      <c r="K2157" t="s">
        <v>8</v>
      </c>
      <c r="L2157" t="str">
        <f t="shared" si="57"/>
        <v>No</v>
      </c>
    </row>
    <row r="2158" spans="1:12" outlineLevel="2" x14ac:dyDescent="0.2">
      <c r="A2158" t="s">
        <v>38</v>
      </c>
      <c r="B2158" t="s">
        <v>6656</v>
      </c>
      <c r="C2158" t="s">
        <v>10162</v>
      </c>
      <c r="D2158" t="s">
        <v>67</v>
      </c>
      <c r="E2158" t="s">
        <v>10154</v>
      </c>
      <c r="F2158" t="s">
        <v>10325</v>
      </c>
      <c r="G2158" t="s">
        <v>10155</v>
      </c>
      <c r="H2158" t="s">
        <v>8</v>
      </c>
      <c r="I2158" t="s">
        <v>8</v>
      </c>
      <c r="J2158" t="s">
        <v>8</v>
      </c>
      <c r="K2158" t="s">
        <v>8</v>
      </c>
      <c r="L2158" t="str">
        <f t="shared" si="57"/>
        <v>No</v>
      </c>
    </row>
    <row r="2159" spans="1:12" outlineLevel="2" x14ac:dyDescent="0.2">
      <c r="A2159" t="s">
        <v>38</v>
      </c>
      <c r="B2159" t="s">
        <v>6656</v>
      </c>
      <c r="C2159" t="s">
        <v>10163</v>
      </c>
      <c r="D2159" t="s">
        <v>67</v>
      </c>
      <c r="E2159" t="s">
        <v>10154</v>
      </c>
      <c r="F2159" t="s">
        <v>10325</v>
      </c>
      <c r="G2159" t="s">
        <v>10155</v>
      </c>
      <c r="H2159" t="s">
        <v>8</v>
      </c>
      <c r="I2159" t="s">
        <v>8</v>
      </c>
      <c r="J2159" t="s">
        <v>8</v>
      </c>
      <c r="K2159" t="s">
        <v>8</v>
      </c>
      <c r="L2159" t="str">
        <f t="shared" si="57"/>
        <v>No</v>
      </c>
    </row>
    <row r="2160" spans="1:12" outlineLevel="2" x14ac:dyDescent="0.2">
      <c r="A2160" t="s">
        <v>38</v>
      </c>
      <c r="B2160" t="s">
        <v>6656</v>
      </c>
      <c r="C2160" t="s">
        <v>10164</v>
      </c>
      <c r="D2160" t="s">
        <v>67</v>
      </c>
      <c r="E2160" t="s">
        <v>10154</v>
      </c>
      <c r="F2160" t="s">
        <v>10325</v>
      </c>
      <c r="G2160" t="s">
        <v>10155</v>
      </c>
      <c r="H2160" t="s">
        <v>8</v>
      </c>
      <c r="I2160" t="s">
        <v>8</v>
      </c>
      <c r="J2160" t="s">
        <v>8</v>
      </c>
      <c r="K2160" t="s">
        <v>8</v>
      </c>
      <c r="L2160" t="str">
        <f t="shared" si="57"/>
        <v>No</v>
      </c>
    </row>
    <row r="2161" spans="1:12" outlineLevel="2" x14ac:dyDescent="0.2">
      <c r="A2161" t="s">
        <v>38</v>
      </c>
      <c r="B2161" t="s">
        <v>6656</v>
      </c>
      <c r="C2161" t="s">
        <v>10165</v>
      </c>
      <c r="D2161" t="s">
        <v>67</v>
      </c>
      <c r="E2161" t="s">
        <v>10154</v>
      </c>
      <c r="F2161" t="s">
        <v>10325</v>
      </c>
      <c r="G2161" t="s">
        <v>10155</v>
      </c>
      <c r="H2161" t="s">
        <v>8</v>
      </c>
      <c r="I2161" t="s">
        <v>8</v>
      </c>
      <c r="J2161" t="s">
        <v>8</v>
      </c>
      <c r="K2161" t="s">
        <v>8</v>
      </c>
      <c r="L2161" t="str">
        <f t="shared" si="57"/>
        <v>No</v>
      </c>
    </row>
    <row r="2162" spans="1:12" outlineLevel="2" x14ac:dyDescent="0.2">
      <c r="A2162" t="s">
        <v>38</v>
      </c>
      <c r="B2162" t="s">
        <v>6656</v>
      </c>
      <c r="C2162" t="s">
        <v>10166</v>
      </c>
      <c r="D2162" t="s">
        <v>67</v>
      </c>
      <c r="E2162" t="s">
        <v>10154</v>
      </c>
      <c r="F2162" t="s">
        <v>10325</v>
      </c>
      <c r="G2162" t="s">
        <v>10155</v>
      </c>
      <c r="H2162" t="s">
        <v>8</v>
      </c>
      <c r="I2162" t="s">
        <v>8</v>
      </c>
      <c r="J2162" t="s">
        <v>8</v>
      </c>
      <c r="K2162" t="s">
        <v>8</v>
      </c>
      <c r="L2162" t="str">
        <f t="shared" si="57"/>
        <v>No</v>
      </c>
    </row>
    <row r="2163" spans="1:12" outlineLevel="2" x14ac:dyDescent="0.2">
      <c r="A2163" t="s">
        <v>38</v>
      </c>
      <c r="B2163" t="s">
        <v>6656</v>
      </c>
      <c r="C2163" t="s">
        <v>10167</v>
      </c>
      <c r="D2163" t="s">
        <v>67</v>
      </c>
      <c r="E2163" t="s">
        <v>10154</v>
      </c>
      <c r="F2163" t="s">
        <v>10325</v>
      </c>
      <c r="G2163" t="s">
        <v>10155</v>
      </c>
      <c r="H2163" t="s">
        <v>8</v>
      </c>
      <c r="I2163" t="s">
        <v>8</v>
      </c>
      <c r="J2163" t="s">
        <v>8</v>
      </c>
      <c r="K2163" t="s">
        <v>8</v>
      </c>
      <c r="L2163" t="str">
        <f t="shared" si="57"/>
        <v>No</v>
      </c>
    </row>
    <row r="2164" spans="1:12" outlineLevel="2" x14ac:dyDescent="0.2">
      <c r="A2164" t="s">
        <v>38</v>
      </c>
      <c r="B2164" t="s">
        <v>6656</v>
      </c>
      <c r="C2164" t="s">
        <v>10168</v>
      </c>
      <c r="D2164" t="s">
        <v>17</v>
      </c>
      <c r="E2164" t="s">
        <v>22</v>
      </c>
      <c r="F2164" t="s">
        <v>10325</v>
      </c>
      <c r="G2164" t="s">
        <v>10155</v>
      </c>
      <c r="H2164" t="s">
        <v>8</v>
      </c>
      <c r="I2164" t="s">
        <v>8</v>
      </c>
      <c r="J2164" t="s">
        <v>8</v>
      </c>
      <c r="K2164" t="s">
        <v>8</v>
      </c>
      <c r="L2164" t="str">
        <f t="shared" si="57"/>
        <v>No</v>
      </c>
    </row>
    <row r="2165" spans="1:12" outlineLevel="2" x14ac:dyDescent="0.2">
      <c r="A2165" t="s">
        <v>38</v>
      </c>
      <c r="B2165" t="s">
        <v>6656</v>
      </c>
      <c r="C2165" t="s">
        <v>10169</v>
      </c>
      <c r="D2165" t="s">
        <v>17</v>
      </c>
      <c r="E2165" t="s">
        <v>22</v>
      </c>
      <c r="F2165" t="s">
        <v>10325</v>
      </c>
      <c r="G2165" t="s">
        <v>10155</v>
      </c>
      <c r="H2165" t="s">
        <v>8</v>
      </c>
      <c r="I2165" t="s">
        <v>8</v>
      </c>
      <c r="J2165" t="s">
        <v>8</v>
      </c>
      <c r="K2165" t="s">
        <v>8</v>
      </c>
      <c r="L2165" t="str">
        <f t="shared" si="57"/>
        <v>No</v>
      </c>
    </row>
    <row r="2166" spans="1:12" outlineLevel="2" x14ac:dyDescent="0.2">
      <c r="A2166" t="s">
        <v>38</v>
      </c>
      <c r="B2166" t="s">
        <v>6656</v>
      </c>
      <c r="C2166" t="s">
        <v>10170</v>
      </c>
      <c r="D2166" t="s">
        <v>17</v>
      </c>
      <c r="E2166" t="s">
        <v>22</v>
      </c>
      <c r="F2166" t="s">
        <v>10325</v>
      </c>
      <c r="G2166" t="s">
        <v>10155</v>
      </c>
      <c r="H2166" t="s">
        <v>8</v>
      </c>
      <c r="I2166" t="s">
        <v>8</v>
      </c>
      <c r="J2166" t="s">
        <v>8</v>
      </c>
      <c r="K2166" t="s">
        <v>8</v>
      </c>
      <c r="L2166" t="str">
        <f t="shared" si="57"/>
        <v>No</v>
      </c>
    </row>
    <row r="2167" spans="1:12" outlineLevel="2" x14ac:dyDescent="0.2">
      <c r="A2167" t="s">
        <v>38</v>
      </c>
      <c r="B2167" t="s">
        <v>6656</v>
      </c>
      <c r="C2167" t="s">
        <v>10171</v>
      </c>
      <c r="D2167" t="s">
        <v>17</v>
      </c>
      <c r="E2167" t="s">
        <v>22</v>
      </c>
      <c r="F2167" t="s">
        <v>10325</v>
      </c>
      <c r="G2167" t="s">
        <v>10155</v>
      </c>
      <c r="H2167" t="s">
        <v>8</v>
      </c>
      <c r="I2167" t="s">
        <v>8</v>
      </c>
      <c r="J2167" t="s">
        <v>8</v>
      </c>
      <c r="K2167" t="s">
        <v>8</v>
      </c>
      <c r="L2167" t="str">
        <f t="shared" si="57"/>
        <v>No</v>
      </c>
    </row>
    <row r="2168" spans="1:12" outlineLevel="2" x14ac:dyDescent="0.2">
      <c r="A2168" t="s">
        <v>38</v>
      </c>
      <c r="B2168" t="s">
        <v>6656</v>
      </c>
      <c r="C2168" t="s">
        <v>10171</v>
      </c>
      <c r="D2168" t="s">
        <v>17</v>
      </c>
      <c r="E2168" t="s">
        <v>22</v>
      </c>
      <c r="F2168" t="s">
        <v>10325</v>
      </c>
      <c r="G2168" t="s">
        <v>10155</v>
      </c>
      <c r="H2168" t="s">
        <v>8</v>
      </c>
      <c r="I2168" t="s">
        <v>8</v>
      </c>
      <c r="J2168" t="s">
        <v>8</v>
      </c>
      <c r="K2168" t="s">
        <v>8</v>
      </c>
      <c r="L2168" t="str">
        <f t="shared" si="57"/>
        <v>No</v>
      </c>
    </row>
    <row r="2169" spans="1:12" outlineLevel="2" x14ac:dyDescent="0.2">
      <c r="A2169" t="s">
        <v>38</v>
      </c>
      <c r="B2169" t="s">
        <v>10141</v>
      </c>
      <c r="C2169" t="s">
        <v>10140</v>
      </c>
      <c r="D2169" t="s">
        <v>17</v>
      </c>
      <c r="E2169" t="s">
        <v>317</v>
      </c>
      <c r="F2169" t="s">
        <v>10323</v>
      </c>
      <c r="G2169" t="s">
        <v>80</v>
      </c>
      <c r="H2169" t="s">
        <v>8</v>
      </c>
      <c r="I2169" t="s">
        <v>8</v>
      </c>
      <c r="J2169" t="s">
        <v>8</v>
      </c>
      <c r="K2169" t="s">
        <v>8</v>
      </c>
      <c r="L2169" t="str">
        <f t="shared" si="57"/>
        <v>No</v>
      </c>
    </row>
    <row r="2170" spans="1:12" outlineLevel="2" x14ac:dyDescent="0.2">
      <c r="A2170" t="s">
        <v>38</v>
      </c>
      <c r="B2170" t="s">
        <v>10141</v>
      </c>
      <c r="C2170" t="s">
        <v>10215</v>
      </c>
      <c r="D2170" t="s">
        <v>317</v>
      </c>
      <c r="E2170" t="s">
        <v>318</v>
      </c>
      <c r="F2170" t="s">
        <v>10323</v>
      </c>
      <c r="G2170" t="s">
        <v>80</v>
      </c>
      <c r="H2170" t="s">
        <v>8</v>
      </c>
      <c r="I2170" t="s">
        <v>8</v>
      </c>
      <c r="J2170" t="s">
        <v>8</v>
      </c>
      <c r="K2170" t="s">
        <v>8</v>
      </c>
      <c r="L2170" t="str">
        <f t="shared" si="57"/>
        <v>No</v>
      </c>
    </row>
    <row r="2171" spans="1:12" outlineLevel="2" x14ac:dyDescent="0.2">
      <c r="A2171" t="s">
        <v>38</v>
      </c>
      <c r="B2171" t="s">
        <v>3670</v>
      </c>
      <c r="C2171" t="s">
        <v>3669</v>
      </c>
      <c r="D2171" t="s">
        <v>17</v>
      </c>
      <c r="E2171" t="s">
        <v>22</v>
      </c>
      <c r="F2171" t="s">
        <v>10323</v>
      </c>
      <c r="G2171" t="s">
        <v>19</v>
      </c>
      <c r="H2171" t="s">
        <v>3666</v>
      </c>
      <c r="I2171" t="s">
        <v>3671</v>
      </c>
      <c r="J2171" t="s">
        <v>3672</v>
      </c>
      <c r="K2171" t="s">
        <v>8</v>
      </c>
      <c r="L2171" t="str">
        <f t="shared" si="57"/>
        <v>Yes</v>
      </c>
    </row>
    <row r="2172" spans="1:12" outlineLevel="2" x14ac:dyDescent="0.2">
      <c r="A2172" t="s">
        <v>38</v>
      </c>
      <c r="B2172" t="s">
        <v>3674</v>
      </c>
      <c r="C2172" t="s">
        <v>3673</v>
      </c>
      <c r="D2172" t="s">
        <v>17</v>
      </c>
      <c r="E2172" t="s">
        <v>22</v>
      </c>
      <c r="F2172" t="s">
        <v>10323</v>
      </c>
      <c r="G2172" t="s">
        <v>19</v>
      </c>
      <c r="H2172" t="s">
        <v>3666</v>
      </c>
      <c r="I2172" t="s">
        <v>3675</v>
      </c>
      <c r="J2172" t="s">
        <v>3676</v>
      </c>
      <c r="K2172" t="s">
        <v>8</v>
      </c>
      <c r="L2172" t="str">
        <f t="shared" si="57"/>
        <v>Yes</v>
      </c>
    </row>
    <row r="2173" spans="1:12" hidden="1" outlineLevel="2" x14ac:dyDescent="0.2">
      <c r="A2173" t="s">
        <v>38</v>
      </c>
      <c r="B2173" t="s">
        <v>5796</v>
      </c>
      <c r="C2173" t="s">
        <v>5795</v>
      </c>
      <c r="D2173" t="s">
        <v>7</v>
      </c>
      <c r="E2173" t="s">
        <v>8</v>
      </c>
      <c r="F2173" t="s">
        <v>10323</v>
      </c>
      <c r="G2173" t="s">
        <v>9</v>
      </c>
      <c r="H2173" t="s">
        <v>366</v>
      </c>
      <c r="I2173" t="s">
        <v>5797</v>
      </c>
      <c r="J2173" t="s">
        <v>5798</v>
      </c>
      <c r="K2173" t="s">
        <v>5799</v>
      </c>
    </row>
    <row r="2174" spans="1:12" outlineLevel="2" x14ac:dyDescent="0.2">
      <c r="A2174" t="s">
        <v>38</v>
      </c>
      <c r="B2174" t="s">
        <v>3678</v>
      </c>
      <c r="C2174" t="s">
        <v>3677</v>
      </c>
      <c r="D2174" t="s">
        <v>17</v>
      </c>
      <c r="E2174" t="s">
        <v>22</v>
      </c>
      <c r="F2174" t="s">
        <v>10323</v>
      </c>
      <c r="G2174" t="s">
        <v>19</v>
      </c>
      <c r="H2174" t="s">
        <v>3666</v>
      </c>
      <c r="I2174" t="s">
        <v>3679</v>
      </c>
      <c r="J2174" t="s">
        <v>3680</v>
      </c>
      <c r="K2174" t="s">
        <v>8</v>
      </c>
      <c r="L2174" t="str">
        <f t="shared" ref="L2174:L2183" si="58">IF(B2174&lt;&gt;"",IF(COUNTBLANK(H2174:I2174)=0, IF(SUMPRODUCT(COUNTIF(H2174:I2174,KeywordsForIncomplete))&gt;0, "No", "Yes"),"No"),"")</f>
        <v>Yes</v>
      </c>
    </row>
    <row r="2175" spans="1:12" outlineLevel="2" x14ac:dyDescent="0.2">
      <c r="A2175" t="s">
        <v>38</v>
      </c>
      <c r="B2175" t="s">
        <v>3678</v>
      </c>
      <c r="C2175" t="s">
        <v>3681</v>
      </c>
      <c r="D2175" t="s">
        <v>17</v>
      </c>
      <c r="E2175" t="s">
        <v>113</v>
      </c>
      <c r="F2175" t="s">
        <v>10323</v>
      </c>
      <c r="G2175" t="s">
        <v>19</v>
      </c>
      <c r="H2175" t="s">
        <v>3682</v>
      </c>
      <c r="I2175" t="s">
        <v>3683</v>
      </c>
      <c r="J2175" t="s">
        <v>3684</v>
      </c>
      <c r="K2175" t="s">
        <v>3685</v>
      </c>
      <c r="L2175" t="str">
        <f t="shared" si="58"/>
        <v>Yes</v>
      </c>
    </row>
    <row r="2176" spans="1:12" outlineLevel="2" x14ac:dyDescent="0.2">
      <c r="A2176" t="s">
        <v>38</v>
      </c>
      <c r="B2176" t="s">
        <v>3678</v>
      </c>
      <c r="C2176" t="s">
        <v>3686</v>
      </c>
      <c r="D2176" t="s">
        <v>17</v>
      </c>
      <c r="E2176" t="s">
        <v>22</v>
      </c>
      <c r="F2176" t="s">
        <v>10323</v>
      </c>
      <c r="G2176" t="s">
        <v>19</v>
      </c>
      <c r="H2176" t="s">
        <v>3687</v>
      </c>
      <c r="I2176" t="s">
        <v>3688</v>
      </c>
      <c r="J2176" t="s">
        <v>3689</v>
      </c>
      <c r="K2176" t="s">
        <v>8</v>
      </c>
      <c r="L2176" t="str">
        <f t="shared" si="58"/>
        <v>Yes</v>
      </c>
    </row>
    <row r="2177" spans="1:12" outlineLevel="2" x14ac:dyDescent="0.2">
      <c r="A2177" t="s">
        <v>38</v>
      </c>
      <c r="B2177" t="s">
        <v>3678</v>
      </c>
      <c r="C2177" t="s">
        <v>3690</v>
      </c>
      <c r="D2177" t="s">
        <v>17</v>
      </c>
      <c r="E2177" t="s">
        <v>22</v>
      </c>
      <c r="F2177" t="s">
        <v>10323</v>
      </c>
      <c r="G2177" t="s">
        <v>19</v>
      </c>
      <c r="H2177" t="s">
        <v>3687</v>
      </c>
      <c r="I2177" t="s">
        <v>3691</v>
      </c>
      <c r="J2177" t="s">
        <v>3692</v>
      </c>
      <c r="K2177" t="s">
        <v>8</v>
      </c>
      <c r="L2177" t="str">
        <f t="shared" si="58"/>
        <v>Yes</v>
      </c>
    </row>
    <row r="2178" spans="1:12" outlineLevel="2" x14ac:dyDescent="0.2">
      <c r="A2178" t="s">
        <v>38</v>
      </c>
      <c r="B2178" t="s">
        <v>3678</v>
      </c>
      <c r="C2178" t="s">
        <v>3693</v>
      </c>
      <c r="D2178" t="s">
        <v>17</v>
      </c>
      <c r="E2178" t="s">
        <v>22</v>
      </c>
      <c r="F2178" t="s">
        <v>10323</v>
      </c>
      <c r="G2178" t="s">
        <v>19</v>
      </c>
      <c r="H2178" t="s">
        <v>3687</v>
      </c>
      <c r="I2178" t="s">
        <v>3694</v>
      </c>
      <c r="J2178" t="s">
        <v>3695</v>
      </c>
      <c r="K2178" t="s">
        <v>8</v>
      </c>
      <c r="L2178" t="str">
        <f t="shared" si="58"/>
        <v>Yes</v>
      </c>
    </row>
    <row r="2179" spans="1:12" outlineLevel="2" x14ac:dyDescent="0.2">
      <c r="A2179" t="s">
        <v>38</v>
      </c>
      <c r="B2179" t="s">
        <v>3678</v>
      </c>
      <c r="C2179" t="s">
        <v>3696</v>
      </c>
      <c r="D2179" t="s">
        <v>17</v>
      </c>
      <c r="E2179" t="s">
        <v>22</v>
      </c>
      <c r="F2179" t="s">
        <v>10323</v>
      </c>
      <c r="G2179" t="s">
        <v>19</v>
      </c>
      <c r="H2179" t="s">
        <v>3687</v>
      </c>
      <c r="I2179" t="s">
        <v>3697</v>
      </c>
      <c r="J2179" t="s">
        <v>3698</v>
      </c>
      <c r="K2179" t="s">
        <v>8</v>
      </c>
      <c r="L2179" t="str">
        <f t="shared" si="58"/>
        <v>Yes</v>
      </c>
    </row>
    <row r="2180" spans="1:12" outlineLevel="2" x14ac:dyDescent="0.2">
      <c r="A2180" t="s">
        <v>38</v>
      </c>
      <c r="B2180" t="s">
        <v>3700</v>
      </c>
      <c r="C2180" t="s">
        <v>3699</v>
      </c>
      <c r="D2180" t="s">
        <v>17</v>
      </c>
      <c r="E2180" t="s">
        <v>113</v>
      </c>
      <c r="F2180" t="s">
        <v>10323</v>
      </c>
      <c r="G2180" t="s">
        <v>19</v>
      </c>
      <c r="H2180" t="s">
        <v>3701</v>
      </c>
      <c r="I2180" t="s">
        <v>3702</v>
      </c>
      <c r="J2180" t="s">
        <v>3703</v>
      </c>
      <c r="K2180" t="s">
        <v>3704</v>
      </c>
      <c r="L2180" t="str">
        <f t="shared" si="58"/>
        <v>Yes</v>
      </c>
    </row>
    <row r="2181" spans="1:12" outlineLevel="2" x14ac:dyDescent="0.2">
      <c r="A2181" t="s">
        <v>38</v>
      </c>
      <c r="B2181" t="s">
        <v>3700</v>
      </c>
      <c r="C2181" t="s">
        <v>3705</v>
      </c>
      <c r="D2181" t="s">
        <v>17</v>
      </c>
      <c r="E2181" t="s">
        <v>22</v>
      </c>
      <c r="F2181" t="s">
        <v>10323</v>
      </c>
      <c r="G2181" t="s">
        <v>19</v>
      </c>
      <c r="H2181" t="s">
        <v>3687</v>
      </c>
      <c r="I2181" t="s">
        <v>3706</v>
      </c>
      <c r="J2181" t="s">
        <v>3707</v>
      </c>
      <c r="K2181" t="s">
        <v>8</v>
      </c>
      <c r="L2181" t="str">
        <f t="shared" si="58"/>
        <v>Yes</v>
      </c>
    </row>
    <row r="2182" spans="1:12" outlineLevel="2" x14ac:dyDescent="0.2">
      <c r="A2182" t="s">
        <v>38</v>
      </c>
      <c r="B2182" t="s">
        <v>3700</v>
      </c>
      <c r="C2182" t="s">
        <v>3708</v>
      </c>
      <c r="D2182" t="s">
        <v>17</v>
      </c>
      <c r="E2182" t="s">
        <v>22</v>
      </c>
      <c r="F2182" t="s">
        <v>10323</v>
      </c>
      <c r="G2182" t="s">
        <v>19</v>
      </c>
      <c r="H2182" t="s">
        <v>3687</v>
      </c>
      <c r="I2182" t="s">
        <v>3709</v>
      </c>
      <c r="J2182" t="s">
        <v>3710</v>
      </c>
      <c r="K2182" t="s">
        <v>8</v>
      </c>
      <c r="L2182" t="str">
        <f t="shared" si="58"/>
        <v>Yes</v>
      </c>
    </row>
    <row r="2183" spans="1:12" outlineLevel="2" x14ac:dyDescent="0.2">
      <c r="A2183" t="s">
        <v>38</v>
      </c>
      <c r="B2183" t="s">
        <v>3700</v>
      </c>
      <c r="C2183" t="s">
        <v>3711</v>
      </c>
      <c r="D2183" t="s">
        <v>17</v>
      </c>
      <c r="E2183" t="s">
        <v>22</v>
      </c>
      <c r="F2183" t="s">
        <v>10323</v>
      </c>
      <c r="G2183" t="s">
        <v>19</v>
      </c>
      <c r="H2183" t="s">
        <v>3687</v>
      </c>
      <c r="I2183" t="s">
        <v>3712</v>
      </c>
      <c r="J2183" t="s">
        <v>3713</v>
      </c>
      <c r="K2183" t="s">
        <v>8</v>
      </c>
      <c r="L2183" t="str">
        <f t="shared" si="58"/>
        <v>Yes</v>
      </c>
    </row>
    <row r="2184" spans="1:12" hidden="1" outlineLevel="2" x14ac:dyDescent="0.2">
      <c r="A2184" t="s">
        <v>38</v>
      </c>
      <c r="B2184" t="s">
        <v>5790</v>
      </c>
      <c r="C2184" t="s">
        <v>5789</v>
      </c>
      <c r="D2184" t="s">
        <v>7</v>
      </c>
      <c r="E2184" t="s">
        <v>8</v>
      </c>
      <c r="F2184" t="s">
        <v>10323</v>
      </c>
      <c r="G2184" t="s">
        <v>9</v>
      </c>
      <c r="H2184" t="s">
        <v>5791</v>
      </c>
      <c r="I2184" t="s">
        <v>5792</v>
      </c>
      <c r="J2184" t="s">
        <v>5793</v>
      </c>
      <c r="K2184" t="s">
        <v>5794</v>
      </c>
    </row>
    <row r="2185" spans="1:12" hidden="1" outlineLevel="2" x14ac:dyDescent="0.2">
      <c r="A2185" t="s">
        <v>38</v>
      </c>
      <c r="B2185" t="s">
        <v>5956</v>
      </c>
      <c r="C2185" t="s">
        <v>5955</v>
      </c>
      <c r="D2185" t="s">
        <v>7</v>
      </c>
      <c r="E2185" t="s">
        <v>8</v>
      </c>
      <c r="F2185" t="s">
        <v>10323</v>
      </c>
      <c r="G2185" t="s">
        <v>9</v>
      </c>
      <c r="H2185" t="s">
        <v>366</v>
      </c>
      <c r="I2185" t="s">
        <v>5957</v>
      </c>
      <c r="J2185" t="s">
        <v>5958</v>
      </c>
      <c r="K2185" t="s">
        <v>5959</v>
      </c>
    </row>
    <row r="2186" spans="1:12" outlineLevel="2" x14ac:dyDescent="0.2">
      <c r="A2186" t="s">
        <v>38</v>
      </c>
      <c r="B2186" t="s">
        <v>3715</v>
      </c>
      <c r="C2186" t="s">
        <v>3714</v>
      </c>
      <c r="D2186" t="s">
        <v>17</v>
      </c>
      <c r="E2186" t="s">
        <v>113</v>
      </c>
      <c r="F2186" t="s">
        <v>10323</v>
      </c>
      <c r="G2186" t="s">
        <v>19</v>
      </c>
      <c r="H2186" t="s">
        <v>3682</v>
      </c>
      <c r="I2186" t="s">
        <v>3716</v>
      </c>
      <c r="J2186" t="s">
        <v>3717</v>
      </c>
      <c r="K2186" t="s">
        <v>3718</v>
      </c>
      <c r="L2186" t="str">
        <f>IF(B2186&lt;&gt;"",IF(COUNTBLANK(H2186:I2186)=0, IF(SUMPRODUCT(COUNTIF(H2186:I2186,KeywordsForIncomplete))&gt;0, "No", "Yes"),"No"),"")</f>
        <v>Yes</v>
      </c>
    </row>
    <row r="2187" spans="1:12" outlineLevel="2" x14ac:dyDescent="0.2">
      <c r="A2187" t="s">
        <v>38</v>
      </c>
      <c r="B2187" t="s">
        <v>3715</v>
      </c>
      <c r="C2187" t="s">
        <v>3719</v>
      </c>
      <c r="D2187" t="s">
        <v>17</v>
      </c>
      <c r="E2187" t="s">
        <v>22</v>
      </c>
      <c r="F2187" t="s">
        <v>10323</v>
      </c>
      <c r="G2187" t="s">
        <v>19</v>
      </c>
      <c r="H2187" t="s">
        <v>3687</v>
      </c>
      <c r="I2187" t="s">
        <v>3720</v>
      </c>
      <c r="J2187" t="s">
        <v>3721</v>
      </c>
      <c r="K2187" t="s">
        <v>8</v>
      </c>
      <c r="L2187" t="str">
        <f>IF(B2187&lt;&gt;"",IF(COUNTBLANK(H2187:I2187)=0, IF(SUMPRODUCT(COUNTIF(H2187:I2187,KeywordsForIncomplete))&gt;0, "No", "Yes"),"No"),"")</f>
        <v>Yes</v>
      </c>
    </row>
    <row r="2188" spans="1:12" outlineLevel="2" x14ac:dyDescent="0.2">
      <c r="A2188" t="s">
        <v>38</v>
      </c>
      <c r="B2188" t="s">
        <v>3715</v>
      </c>
      <c r="C2188" t="s">
        <v>3722</v>
      </c>
      <c r="D2188" t="s">
        <v>17</v>
      </c>
      <c r="E2188" t="s">
        <v>22</v>
      </c>
      <c r="F2188" t="s">
        <v>10323</v>
      </c>
      <c r="G2188" t="s">
        <v>19</v>
      </c>
      <c r="H2188" t="s">
        <v>3687</v>
      </c>
      <c r="I2188" t="s">
        <v>3723</v>
      </c>
      <c r="J2188" t="s">
        <v>3724</v>
      </c>
      <c r="K2188" t="s">
        <v>8</v>
      </c>
      <c r="L2188" t="str">
        <f>IF(B2188&lt;&gt;"",IF(COUNTBLANK(H2188:I2188)=0, IF(SUMPRODUCT(COUNTIF(H2188:I2188,KeywordsForIncomplete))&gt;0, "No", "Yes"),"No"),"")</f>
        <v>Yes</v>
      </c>
    </row>
    <row r="2189" spans="1:12" outlineLevel="2" x14ac:dyDescent="0.2">
      <c r="A2189" t="s">
        <v>38</v>
      </c>
      <c r="B2189" t="s">
        <v>3715</v>
      </c>
      <c r="C2189" t="s">
        <v>3725</v>
      </c>
      <c r="D2189" t="s">
        <v>17</v>
      </c>
      <c r="E2189" t="s">
        <v>22</v>
      </c>
      <c r="F2189" t="s">
        <v>10323</v>
      </c>
      <c r="G2189" t="s">
        <v>19</v>
      </c>
      <c r="H2189" t="s">
        <v>3687</v>
      </c>
      <c r="I2189" t="s">
        <v>3726</v>
      </c>
      <c r="J2189" t="s">
        <v>3727</v>
      </c>
      <c r="K2189" t="s">
        <v>8</v>
      </c>
      <c r="L2189" t="str">
        <f>IF(B2189&lt;&gt;"",IF(COUNTBLANK(H2189:I2189)=0, IF(SUMPRODUCT(COUNTIF(H2189:I2189,KeywordsForIncomplete))&gt;0, "No", "Yes"),"No"),"")</f>
        <v>Yes</v>
      </c>
    </row>
    <row r="2190" spans="1:12" outlineLevel="2" x14ac:dyDescent="0.2">
      <c r="A2190" t="s">
        <v>38</v>
      </c>
      <c r="B2190" t="s">
        <v>3715</v>
      </c>
      <c r="C2190" t="s">
        <v>3728</v>
      </c>
      <c r="D2190" t="s">
        <v>17</v>
      </c>
      <c r="E2190" t="s">
        <v>22</v>
      </c>
      <c r="F2190" t="s">
        <v>10323</v>
      </c>
      <c r="G2190" t="s">
        <v>19</v>
      </c>
      <c r="H2190" t="s">
        <v>3687</v>
      </c>
      <c r="I2190" t="s">
        <v>3729</v>
      </c>
      <c r="J2190" t="s">
        <v>3730</v>
      </c>
      <c r="K2190" t="s">
        <v>8</v>
      </c>
      <c r="L2190" t="str">
        <f>IF(B2190&lt;&gt;"",IF(COUNTBLANK(H2190:I2190)=0, IF(SUMPRODUCT(COUNTIF(H2190:I2190,KeywordsForIncomplete))&gt;0, "No", "Yes"),"No"),"")</f>
        <v>Yes</v>
      </c>
    </row>
    <row r="2191" spans="1:12" hidden="1" outlineLevel="2" x14ac:dyDescent="0.2">
      <c r="A2191" t="s">
        <v>38</v>
      </c>
      <c r="B2191" t="s">
        <v>5593</v>
      </c>
      <c r="C2191" t="s">
        <v>5592</v>
      </c>
      <c r="D2191" t="s">
        <v>7</v>
      </c>
      <c r="E2191" t="s">
        <v>8</v>
      </c>
      <c r="F2191" t="s">
        <v>10323</v>
      </c>
      <c r="G2191" t="s">
        <v>9</v>
      </c>
      <c r="H2191" t="s">
        <v>5594</v>
      </c>
      <c r="I2191" t="s">
        <v>5595</v>
      </c>
      <c r="J2191" t="s">
        <v>5596</v>
      </c>
      <c r="K2191" t="s">
        <v>5597</v>
      </c>
    </row>
    <row r="2192" spans="1:12" hidden="1" outlineLevel="2" x14ac:dyDescent="0.2">
      <c r="A2192" t="s">
        <v>38</v>
      </c>
      <c r="B2192" t="s">
        <v>6071</v>
      </c>
      <c r="C2192" t="s">
        <v>6070</v>
      </c>
      <c r="D2192" t="s">
        <v>7</v>
      </c>
      <c r="E2192" t="s">
        <v>8</v>
      </c>
      <c r="F2192" t="s">
        <v>10323</v>
      </c>
      <c r="G2192" t="s">
        <v>9</v>
      </c>
      <c r="H2192" t="s">
        <v>366</v>
      </c>
      <c r="I2192" t="s">
        <v>6072</v>
      </c>
      <c r="J2192" t="s">
        <v>6073</v>
      </c>
      <c r="K2192" t="s">
        <v>6074</v>
      </c>
    </row>
    <row r="2193" spans="1:12" outlineLevel="2" x14ac:dyDescent="0.2">
      <c r="A2193" t="s">
        <v>38</v>
      </c>
      <c r="B2193" t="s">
        <v>3732</v>
      </c>
      <c r="C2193" t="s">
        <v>3731</v>
      </c>
      <c r="D2193" t="s">
        <v>17</v>
      </c>
      <c r="E2193" t="s">
        <v>113</v>
      </c>
      <c r="F2193" t="s">
        <v>10323</v>
      </c>
      <c r="G2193" t="s">
        <v>19</v>
      </c>
      <c r="H2193" t="s">
        <v>3682</v>
      </c>
      <c r="I2193" t="s">
        <v>3733</v>
      </c>
      <c r="J2193" t="s">
        <v>3734</v>
      </c>
      <c r="K2193" t="s">
        <v>3735</v>
      </c>
      <c r="L2193" t="str">
        <f t="shared" ref="L2193:L2198" si="59">IF(B2193&lt;&gt;"",IF(COUNTBLANK(H2193:I2193)=0, IF(SUMPRODUCT(COUNTIF(H2193:I2193,KeywordsForIncomplete))&gt;0, "No", "Yes"),"No"),"")</f>
        <v>Yes</v>
      </c>
    </row>
    <row r="2194" spans="1:12" outlineLevel="2" x14ac:dyDescent="0.2">
      <c r="A2194" t="s">
        <v>38</v>
      </c>
      <c r="B2194" t="s">
        <v>3732</v>
      </c>
      <c r="C2194" t="s">
        <v>3736</v>
      </c>
      <c r="D2194" t="s">
        <v>17</v>
      </c>
      <c r="E2194" t="s">
        <v>22</v>
      </c>
      <c r="F2194" t="s">
        <v>10323</v>
      </c>
      <c r="G2194" t="s">
        <v>19</v>
      </c>
      <c r="H2194" t="s">
        <v>3687</v>
      </c>
      <c r="I2194" t="s">
        <v>3737</v>
      </c>
      <c r="J2194" t="s">
        <v>3738</v>
      </c>
      <c r="K2194" t="s">
        <v>8</v>
      </c>
      <c r="L2194" t="str">
        <f t="shared" si="59"/>
        <v>Yes</v>
      </c>
    </row>
    <row r="2195" spans="1:12" outlineLevel="2" x14ac:dyDescent="0.2">
      <c r="A2195" t="s">
        <v>38</v>
      </c>
      <c r="B2195" t="s">
        <v>3732</v>
      </c>
      <c r="C2195" t="s">
        <v>3739</v>
      </c>
      <c r="D2195" t="s">
        <v>17</v>
      </c>
      <c r="E2195" t="s">
        <v>22</v>
      </c>
      <c r="F2195" t="s">
        <v>10323</v>
      </c>
      <c r="G2195" t="s">
        <v>19</v>
      </c>
      <c r="H2195" t="s">
        <v>3687</v>
      </c>
      <c r="I2195" t="s">
        <v>3740</v>
      </c>
      <c r="J2195" t="s">
        <v>3741</v>
      </c>
      <c r="K2195" t="s">
        <v>8</v>
      </c>
      <c r="L2195" t="str">
        <f t="shared" si="59"/>
        <v>Yes</v>
      </c>
    </row>
    <row r="2196" spans="1:12" outlineLevel="2" x14ac:dyDescent="0.2">
      <c r="A2196" t="s">
        <v>38</v>
      </c>
      <c r="B2196" t="s">
        <v>3732</v>
      </c>
      <c r="C2196" t="s">
        <v>3742</v>
      </c>
      <c r="D2196" t="s">
        <v>17</v>
      </c>
      <c r="E2196" t="s">
        <v>22</v>
      </c>
      <c r="F2196" t="s">
        <v>10323</v>
      </c>
      <c r="G2196" t="s">
        <v>19</v>
      </c>
      <c r="H2196" t="s">
        <v>3687</v>
      </c>
      <c r="I2196" t="s">
        <v>3743</v>
      </c>
      <c r="J2196" t="s">
        <v>3744</v>
      </c>
      <c r="K2196" t="s">
        <v>8</v>
      </c>
      <c r="L2196" t="str">
        <f t="shared" si="59"/>
        <v>Yes</v>
      </c>
    </row>
    <row r="2197" spans="1:12" outlineLevel="2" x14ac:dyDescent="0.2">
      <c r="A2197" t="s">
        <v>38</v>
      </c>
      <c r="B2197" t="s">
        <v>3732</v>
      </c>
      <c r="C2197" t="s">
        <v>3745</v>
      </c>
      <c r="D2197" t="s">
        <v>17</v>
      </c>
      <c r="E2197" t="s">
        <v>22</v>
      </c>
      <c r="F2197" t="s">
        <v>10323</v>
      </c>
      <c r="G2197" t="s">
        <v>19</v>
      </c>
      <c r="H2197" t="s">
        <v>3687</v>
      </c>
      <c r="I2197" t="s">
        <v>3746</v>
      </c>
      <c r="J2197" t="s">
        <v>3747</v>
      </c>
      <c r="K2197" t="s">
        <v>8</v>
      </c>
      <c r="L2197" t="str">
        <f t="shared" si="59"/>
        <v>Yes</v>
      </c>
    </row>
    <row r="2198" spans="1:12" outlineLevel="2" x14ac:dyDescent="0.2">
      <c r="A2198" t="s">
        <v>38</v>
      </c>
      <c r="B2198" t="s">
        <v>3732</v>
      </c>
      <c r="C2198" t="s">
        <v>3748</v>
      </c>
      <c r="D2198" t="s">
        <v>17</v>
      </c>
      <c r="E2198" t="s">
        <v>22</v>
      </c>
      <c r="F2198" t="s">
        <v>10323</v>
      </c>
      <c r="G2198" t="s">
        <v>19</v>
      </c>
      <c r="H2198" t="s">
        <v>3687</v>
      </c>
      <c r="I2198" t="s">
        <v>3749</v>
      </c>
      <c r="J2198" t="s">
        <v>3750</v>
      </c>
      <c r="K2198" t="s">
        <v>8</v>
      </c>
      <c r="L2198" t="str">
        <f t="shared" si="59"/>
        <v>Yes</v>
      </c>
    </row>
    <row r="2199" spans="1:12" hidden="1" outlineLevel="2" x14ac:dyDescent="0.2">
      <c r="A2199" t="s">
        <v>38</v>
      </c>
      <c r="B2199" t="s">
        <v>5687</v>
      </c>
      <c r="C2199" t="s">
        <v>5686</v>
      </c>
      <c r="D2199" t="s">
        <v>7</v>
      </c>
      <c r="E2199" t="s">
        <v>8</v>
      </c>
      <c r="F2199" t="s">
        <v>10323</v>
      </c>
      <c r="G2199" t="s">
        <v>9</v>
      </c>
      <c r="H2199" t="s">
        <v>366</v>
      </c>
      <c r="I2199" t="s">
        <v>5688</v>
      </c>
      <c r="J2199" t="s">
        <v>5689</v>
      </c>
      <c r="K2199" s="1">
        <v>10188241133</v>
      </c>
    </row>
    <row r="2200" spans="1:12" hidden="1" outlineLevel="2" x14ac:dyDescent="0.2">
      <c r="A2200" t="s">
        <v>38</v>
      </c>
      <c r="B2200" t="s">
        <v>5687</v>
      </c>
      <c r="C2200" t="s">
        <v>6417</v>
      </c>
      <c r="D2200" t="s">
        <v>7</v>
      </c>
      <c r="E2200" t="s">
        <v>8</v>
      </c>
      <c r="F2200" t="s">
        <v>10323</v>
      </c>
      <c r="G2200" t="s">
        <v>9</v>
      </c>
      <c r="H2200" t="s">
        <v>366</v>
      </c>
      <c r="I2200" t="s">
        <v>6418</v>
      </c>
      <c r="J2200" t="s">
        <v>6419</v>
      </c>
      <c r="K2200" t="s">
        <v>6420</v>
      </c>
    </row>
    <row r="2201" spans="1:12" hidden="1" outlineLevel="2" x14ac:dyDescent="0.2">
      <c r="A2201" t="s">
        <v>38</v>
      </c>
      <c r="B2201" t="s">
        <v>5691</v>
      </c>
      <c r="C2201" t="s">
        <v>5690</v>
      </c>
      <c r="D2201" t="s">
        <v>7</v>
      </c>
      <c r="E2201" t="s">
        <v>8</v>
      </c>
      <c r="F2201" t="s">
        <v>10323</v>
      </c>
      <c r="G2201" t="s">
        <v>9</v>
      </c>
      <c r="H2201" t="s">
        <v>366</v>
      </c>
      <c r="I2201" t="s">
        <v>5692</v>
      </c>
      <c r="J2201" t="s">
        <v>5693</v>
      </c>
      <c r="K2201" t="s">
        <v>5694</v>
      </c>
    </row>
    <row r="2202" spans="1:12" hidden="1" outlineLevel="2" x14ac:dyDescent="0.2">
      <c r="A2202" t="s">
        <v>38</v>
      </c>
      <c r="B2202" t="s">
        <v>5661</v>
      </c>
      <c r="C2202" t="s">
        <v>5660</v>
      </c>
      <c r="D2202" t="s">
        <v>7</v>
      </c>
      <c r="E2202" t="s">
        <v>8</v>
      </c>
      <c r="F2202" t="s">
        <v>10323</v>
      </c>
      <c r="G2202" t="s">
        <v>9</v>
      </c>
      <c r="H2202" t="s">
        <v>8</v>
      </c>
      <c r="I2202" t="s">
        <v>8</v>
      </c>
      <c r="J2202" t="s">
        <v>8</v>
      </c>
      <c r="K2202" t="s">
        <v>8</v>
      </c>
    </row>
    <row r="2203" spans="1:12" hidden="1" outlineLevel="2" x14ac:dyDescent="0.2">
      <c r="A2203" t="s">
        <v>38</v>
      </c>
      <c r="B2203" t="s">
        <v>5661</v>
      </c>
      <c r="C2203" t="s">
        <v>5897</v>
      </c>
      <c r="D2203" t="s">
        <v>7</v>
      </c>
      <c r="E2203" t="s">
        <v>8</v>
      </c>
      <c r="F2203" t="s">
        <v>10323</v>
      </c>
      <c r="G2203" t="s">
        <v>9</v>
      </c>
      <c r="H2203" t="s">
        <v>366</v>
      </c>
      <c r="I2203" t="s">
        <v>5898</v>
      </c>
      <c r="J2203" t="s">
        <v>5899</v>
      </c>
      <c r="K2203" t="s">
        <v>5900</v>
      </c>
    </row>
    <row r="2204" spans="1:12" hidden="1" outlineLevel="2" x14ac:dyDescent="0.2">
      <c r="A2204" t="s">
        <v>38</v>
      </c>
      <c r="B2204" t="s">
        <v>5599</v>
      </c>
      <c r="C2204" t="s">
        <v>5598</v>
      </c>
      <c r="D2204" t="s">
        <v>7</v>
      </c>
      <c r="E2204" t="s">
        <v>8</v>
      </c>
      <c r="F2204" t="s">
        <v>10323</v>
      </c>
      <c r="G2204" t="s">
        <v>9</v>
      </c>
      <c r="H2204" t="s">
        <v>366</v>
      </c>
      <c r="I2204" t="s">
        <v>5600</v>
      </c>
      <c r="J2204" t="s">
        <v>5601</v>
      </c>
      <c r="K2204" t="s">
        <v>5602</v>
      </c>
    </row>
    <row r="2205" spans="1:12" outlineLevel="2" x14ac:dyDescent="0.2">
      <c r="A2205" t="s">
        <v>38</v>
      </c>
      <c r="B2205" t="s">
        <v>3752</v>
      </c>
      <c r="C2205" t="s">
        <v>3751</v>
      </c>
      <c r="D2205" t="s">
        <v>17</v>
      </c>
      <c r="E2205" t="s">
        <v>113</v>
      </c>
      <c r="F2205" t="s">
        <v>10323</v>
      </c>
      <c r="G2205" t="s">
        <v>19</v>
      </c>
      <c r="H2205" t="s">
        <v>3682</v>
      </c>
      <c r="I2205" t="s">
        <v>3753</v>
      </c>
      <c r="J2205" t="s">
        <v>3754</v>
      </c>
      <c r="K2205" t="s">
        <v>3755</v>
      </c>
      <c r="L2205" t="str">
        <f>IF(B2205&lt;&gt;"",IF(COUNTBLANK(H2205:I2205)=0, IF(SUMPRODUCT(COUNTIF(H2205:I2205,KeywordsForIncomplete))&gt;0, "No", "Yes"),"No"),"")</f>
        <v>Yes</v>
      </c>
    </row>
    <row r="2206" spans="1:12" outlineLevel="2" x14ac:dyDescent="0.2">
      <c r="A2206" t="s">
        <v>38</v>
      </c>
      <c r="B2206" t="s">
        <v>3752</v>
      </c>
      <c r="C2206" t="s">
        <v>3756</v>
      </c>
      <c r="D2206" t="s">
        <v>17</v>
      </c>
      <c r="E2206" t="s">
        <v>22</v>
      </c>
      <c r="F2206" t="s">
        <v>10323</v>
      </c>
      <c r="G2206" t="s">
        <v>19</v>
      </c>
      <c r="H2206" t="s">
        <v>3687</v>
      </c>
      <c r="I2206" t="s">
        <v>3757</v>
      </c>
      <c r="J2206" t="s">
        <v>3758</v>
      </c>
      <c r="K2206" t="s">
        <v>8</v>
      </c>
      <c r="L2206" t="str">
        <f>IF(B2206&lt;&gt;"",IF(COUNTBLANK(H2206:I2206)=0, IF(SUMPRODUCT(COUNTIF(H2206:I2206,KeywordsForIncomplete))&gt;0, "No", "Yes"),"No"),"")</f>
        <v>Yes</v>
      </c>
    </row>
    <row r="2207" spans="1:12" outlineLevel="2" x14ac:dyDescent="0.2">
      <c r="A2207" t="s">
        <v>38</v>
      </c>
      <c r="B2207" t="s">
        <v>3752</v>
      </c>
      <c r="C2207" t="s">
        <v>3759</v>
      </c>
      <c r="D2207" t="s">
        <v>17</v>
      </c>
      <c r="E2207" t="s">
        <v>22</v>
      </c>
      <c r="F2207" t="s">
        <v>10323</v>
      </c>
      <c r="G2207" t="s">
        <v>19</v>
      </c>
      <c r="H2207" t="s">
        <v>3687</v>
      </c>
      <c r="I2207" t="s">
        <v>3760</v>
      </c>
      <c r="J2207" t="s">
        <v>3761</v>
      </c>
      <c r="K2207" t="s">
        <v>8</v>
      </c>
      <c r="L2207" t="str">
        <f>IF(B2207&lt;&gt;"",IF(COUNTBLANK(H2207:I2207)=0, IF(SUMPRODUCT(COUNTIF(H2207:I2207,KeywordsForIncomplete))&gt;0, "No", "Yes"),"No"),"")</f>
        <v>Yes</v>
      </c>
    </row>
    <row r="2208" spans="1:12" outlineLevel="2" x14ac:dyDescent="0.2">
      <c r="A2208" t="s">
        <v>38</v>
      </c>
      <c r="B2208" t="s">
        <v>3752</v>
      </c>
      <c r="C2208" t="s">
        <v>3762</v>
      </c>
      <c r="D2208" t="s">
        <v>17</v>
      </c>
      <c r="E2208" t="s">
        <v>22</v>
      </c>
      <c r="F2208" t="s">
        <v>10323</v>
      </c>
      <c r="G2208" t="s">
        <v>19</v>
      </c>
      <c r="H2208" t="s">
        <v>3687</v>
      </c>
      <c r="I2208" t="s">
        <v>3763</v>
      </c>
      <c r="J2208" t="s">
        <v>3764</v>
      </c>
      <c r="K2208" t="s">
        <v>8</v>
      </c>
      <c r="L2208" t="str">
        <f>IF(B2208&lt;&gt;"",IF(COUNTBLANK(H2208:I2208)=0, IF(SUMPRODUCT(COUNTIF(H2208:I2208,KeywordsForIncomplete))&gt;0, "No", "Yes"),"No"),"")</f>
        <v>Yes</v>
      </c>
    </row>
    <row r="2209" spans="1:12" outlineLevel="2" x14ac:dyDescent="0.2">
      <c r="A2209" t="s">
        <v>38</v>
      </c>
      <c r="B2209" t="s">
        <v>3752</v>
      </c>
      <c r="C2209" t="s">
        <v>3765</v>
      </c>
      <c r="D2209" t="s">
        <v>17</v>
      </c>
      <c r="E2209" t="s">
        <v>22</v>
      </c>
      <c r="F2209" t="s">
        <v>10323</v>
      </c>
      <c r="G2209" t="s">
        <v>19</v>
      </c>
      <c r="H2209" t="s">
        <v>3687</v>
      </c>
      <c r="I2209" t="s">
        <v>3766</v>
      </c>
      <c r="J2209" t="s">
        <v>3767</v>
      </c>
      <c r="K2209" t="s">
        <v>8</v>
      </c>
      <c r="L2209" t="str">
        <f>IF(B2209&lt;&gt;"",IF(COUNTBLANK(H2209:I2209)=0, IF(SUMPRODUCT(COUNTIF(H2209:I2209,KeywordsForIncomplete))&gt;0, "No", "Yes"),"No"),"")</f>
        <v>Yes</v>
      </c>
    </row>
    <row r="2210" spans="1:12" hidden="1" outlineLevel="2" x14ac:dyDescent="0.2">
      <c r="A2210" t="s">
        <v>38</v>
      </c>
      <c r="B2210" t="s">
        <v>6213</v>
      </c>
      <c r="C2210" t="s">
        <v>6212</v>
      </c>
      <c r="D2210" t="s">
        <v>7</v>
      </c>
      <c r="E2210" t="s">
        <v>8</v>
      </c>
      <c r="F2210" t="s">
        <v>10323</v>
      </c>
      <c r="G2210" t="s">
        <v>9</v>
      </c>
      <c r="H2210" t="s">
        <v>366</v>
      </c>
      <c r="I2210" t="s">
        <v>6214</v>
      </c>
      <c r="J2210" t="s">
        <v>6215</v>
      </c>
      <c r="K2210" t="s">
        <v>6216</v>
      </c>
    </row>
    <row r="2211" spans="1:12" hidden="1" outlineLevel="2" x14ac:dyDescent="0.2">
      <c r="A2211" t="s">
        <v>38</v>
      </c>
      <c r="B2211" t="s">
        <v>5720</v>
      </c>
      <c r="C2211" t="s">
        <v>5719</v>
      </c>
      <c r="D2211" t="s">
        <v>7</v>
      </c>
      <c r="E2211" t="s">
        <v>8</v>
      </c>
      <c r="F2211" t="s">
        <v>10323</v>
      </c>
      <c r="G2211" t="s">
        <v>9</v>
      </c>
      <c r="H2211" t="s">
        <v>366</v>
      </c>
      <c r="I2211" t="s">
        <v>5721</v>
      </c>
      <c r="J2211" t="s">
        <v>5722</v>
      </c>
      <c r="K2211" t="s">
        <v>5723</v>
      </c>
    </row>
    <row r="2212" spans="1:12" outlineLevel="2" x14ac:dyDescent="0.2">
      <c r="A2212" t="s">
        <v>38</v>
      </c>
      <c r="B2212" t="s">
        <v>3769</v>
      </c>
      <c r="C2212" t="s">
        <v>3768</v>
      </c>
      <c r="D2212" t="s">
        <v>17</v>
      </c>
      <c r="E2212" t="s">
        <v>113</v>
      </c>
      <c r="F2212" t="s">
        <v>10323</v>
      </c>
      <c r="G2212" t="s">
        <v>19</v>
      </c>
      <c r="H2212" t="s">
        <v>3682</v>
      </c>
      <c r="I2212" t="s">
        <v>3770</v>
      </c>
      <c r="J2212" t="s">
        <v>3771</v>
      </c>
      <c r="K2212" t="s">
        <v>3772</v>
      </c>
      <c r="L2212" t="str">
        <f>IF(B2212&lt;&gt;"",IF(COUNTBLANK(H2212:I2212)=0, IF(SUMPRODUCT(COUNTIF(H2212:I2212,KeywordsForIncomplete))&gt;0, "No", "Yes"),"No"),"")</f>
        <v>Yes</v>
      </c>
    </row>
    <row r="2213" spans="1:12" outlineLevel="2" x14ac:dyDescent="0.2">
      <c r="A2213" t="s">
        <v>38</v>
      </c>
      <c r="B2213" t="s">
        <v>3769</v>
      </c>
      <c r="C2213" t="s">
        <v>3773</v>
      </c>
      <c r="D2213" t="s">
        <v>17</v>
      </c>
      <c r="E2213" t="s">
        <v>22</v>
      </c>
      <c r="F2213" t="s">
        <v>10323</v>
      </c>
      <c r="G2213" t="s">
        <v>19</v>
      </c>
      <c r="H2213" t="s">
        <v>3687</v>
      </c>
      <c r="I2213" t="s">
        <v>3774</v>
      </c>
      <c r="J2213" t="s">
        <v>3775</v>
      </c>
      <c r="K2213" t="s">
        <v>8</v>
      </c>
      <c r="L2213" t="str">
        <f>IF(B2213&lt;&gt;"",IF(COUNTBLANK(H2213:I2213)=0, IF(SUMPRODUCT(COUNTIF(H2213:I2213,KeywordsForIncomplete))&gt;0, "No", "Yes"),"No"),"")</f>
        <v>Yes</v>
      </c>
    </row>
    <row r="2214" spans="1:12" outlineLevel="2" x14ac:dyDescent="0.2">
      <c r="A2214" t="s">
        <v>38</v>
      </c>
      <c r="B2214" t="s">
        <v>3769</v>
      </c>
      <c r="C2214" t="s">
        <v>3776</v>
      </c>
      <c r="D2214" t="s">
        <v>17</v>
      </c>
      <c r="E2214" t="s">
        <v>22</v>
      </c>
      <c r="F2214" t="s">
        <v>10323</v>
      </c>
      <c r="G2214" t="s">
        <v>19</v>
      </c>
      <c r="H2214" t="s">
        <v>3687</v>
      </c>
      <c r="I2214" t="s">
        <v>3777</v>
      </c>
      <c r="J2214" t="s">
        <v>3778</v>
      </c>
      <c r="K2214" t="s">
        <v>8</v>
      </c>
      <c r="L2214" t="str">
        <f>IF(B2214&lt;&gt;"",IF(COUNTBLANK(H2214:I2214)=0, IF(SUMPRODUCT(COUNTIF(H2214:I2214,KeywordsForIncomplete))&gt;0, "No", "Yes"),"No"),"")</f>
        <v>Yes</v>
      </c>
    </row>
    <row r="2215" spans="1:12" hidden="1" outlineLevel="2" x14ac:dyDescent="0.2">
      <c r="A2215" t="s">
        <v>38</v>
      </c>
      <c r="B2215" t="s">
        <v>5743</v>
      </c>
      <c r="C2215" t="s">
        <v>5742</v>
      </c>
      <c r="D2215" t="s">
        <v>7</v>
      </c>
      <c r="E2215" t="s">
        <v>8</v>
      </c>
      <c r="F2215" t="s">
        <v>10323</v>
      </c>
      <c r="G2215" t="s">
        <v>9</v>
      </c>
      <c r="H2215" t="s">
        <v>11</v>
      </c>
      <c r="I2215" t="s">
        <v>5744</v>
      </c>
      <c r="J2215" t="s">
        <v>5745</v>
      </c>
      <c r="K2215" t="s">
        <v>5746</v>
      </c>
    </row>
    <row r="2216" spans="1:12" hidden="1" outlineLevel="2" x14ac:dyDescent="0.2">
      <c r="A2216" t="s">
        <v>38</v>
      </c>
      <c r="B2216" t="s">
        <v>5743</v>
      </c>
      <c r="C2216" t="s">
        <v>6413</v>
      </c>
      <c r="D2216" t="s">
        <v>7</v>
      </c>
      <c r="E2216" t="s">
        <v>8</v>
      </c>
      <c r="F2216" t="s">
        <v>10323</v>
      </c>
      <c r="G2216" t="s">
        <v>9</v>
      </c>
      <c r="H2216" t="s">
        <v>366</v>
      </c>
      <c r="I2216" t="s">
        <v>6414</v>
      </c>
      <c r="J2216" t="s">
        <v>6415</v>
      </c>
      <c r="K2216" t="s">
        <v>6416</v>
      </c>
    </row>
    <row r="2217" spans="1:12" hidden="1" outlineLevel="2" x14ac:dyDescent="0.2">
      <c r="A2217" t="s">
        <v>38</v>
      </c>
      <c r="B2217" t="s">
        <v>6248</v>
      </c>
      <c r="C2217" t="s">
        <v>6247</v>
      </c>
      <c r="D2217" t="s">
        <v>7</v>
      </c>
      <c r="E2217" t="s">
        <v>8</v>
      </c>
      <c r="F2217" t="s">
        <v>10323</v>
      </c>
      <c r="G2217" t="s">
        <v>9</v>
      </c>
      <c r="H2217" t="s">
        <v>366</v>
      </c>
      <c r="I2217" t="s">
        <v>6249</v>
      </c>
      <c r="J2217" t="s">
        <v>6250</v>
      </c>
      <c r="K2217" t="s">
        <v>6251</v>
      </c>
    </row>
    <row r="2218" spans="1:12" outlineLevel="2" x14ac:dyDescent="0.2">
      <c r="A2218" t="s">
        <v>38</v>
      </c>
      <c r="B2218" t="s">
        <v>3780</v>
      </c>
      <c r="C2218" t="s">
        <v>3779</v>
      </c>
      <c r="D2218" t="s">
        <v>17</v>
      </c>
      <c r="E2218" t="s">
        <v>113</v>
      </c>
      <c r="F2218" t="s">
        <v>10323</v>
      </c>
      <c r="G2218" t="s">
        <v>19</v>
      </c>
      <c r="H2218" t="s">
        <v>3781</v>
      </c>
      <c r="I2218" t="s">
        <v>3782</v>
      </c>
      <c r="J2218" t="s">
        <v>3783</v>
      </c>
      <c r="K2218" t="s">
        <v>3784</v>
      </c>
      <c r="L2218" t="str">
        <f t="shared" ref="L2218:L2227" si="60">IF(B2218&lt;&gt;"",IF(COUNTBLANK(H2218:I2218)=0, IF(SUMPRODUCT(COUNTIF(H2218:I2218,KeywordsForIncomplete))&gt;0, "No", "Yes"),"No"),"")</f>
        <v>Yes</v>
      </c>
    </row>
    <row r="2219" spans="1:12" outlineLevel="2" x14ac:dyDescent="0.2">
      <c r="A2219" t="s">
        <v>38</v>
      </c>
      <c r="B2219" t="s">
        <v>3780</v>
      </c>
      <c r="C2219" t="s">
        <v>3785</v>
      </c>
      <c r="D2219" t="s">
        <v>17</v>
      </c>
      <c r="E2219" t="s">
        <v>22</v>
      </c>
      <c r="F2219" t="s">
        <v>10323</v>
      </c>
      <c r="G2219" t="s">
        <v>19</v>
      </c>
      <c r="H2219" t="s">
        <v>3687</v>
      </c>
      <c r="I2219" t="s">
        <v>3786</v>
      </c>
      <c r="J2219" t="s">
        <v>3787</v>
      </c>
      <c r="K2219" t="s">
        <v>8</v>
      </c>
      <c r="L2219" t="str">
        <f t="shared" si="60"/>
        <v>Yes</v>
      </c>
    </row>
    <row r="2220" spans="1:12" outlineLevel="2" x14ac:dyDescent="0.2">
      <c r="A2220" t="s">
        <v>38</v>
      </c>
      <c r="B2220" t="s">
        <v>3780</v>
      </c>
      <c r="C2220" t="s">
        <v>3788</v>
      </c>
      <c r="D2220" t="s">
        <v>17</v>
      </c>
      <c r="E2220" t="s">
        <v>22</v>
      </c>
      <c r="F2220" t="s">
        <v>10323</v>
      </c>
      <c r="G2220" t="s">
        <v>19</v>
      </c>
      <c r="H2220" t="s">
        <v>3687</v>
      </c>
      <c r="I2220" t="s">
        <v>3789</v>
      </c>
      <c r="J2220" t="s">
        <v>3790</v>
      </c>
      <c r="K2220" t="s">
        <v>8</v>
      </c>
      <c r="L2220" t="str">
        <f t="shared" si="60"/>
        <v>Yes</v>
      </c>
    </row>
    <row r="2221" spans="1:12" outlineLevel="2" x14ac:dyDescent="0.2">
      <c r="A2221" t="s">
        <v>38</v>
      </c>
      <c r="B2221" t="s">
        <v>3780</v>
      </c>
      <c r="C2221" t="s">
        <v>3791</v>
      </c>
      <c r="D2221" t="s">
        <v>17</v>
      </c>
      <c r="E2221" t="s">
        <v>22</v>
      </c>
      <c r="F2221" t="s">
        <v>10323</v>
      </c>
      <c r="G2221" t="s">
        <v>19</v>
      </c>
      <c r="H2221" t="s">
        <v>3687</v>
      </c>
      <c r="I2221" t="s">
        <v>3792</v>
      </c>
      <c r="J2221" t="s">
        <v>3793</v>
      </c>
      <c r="K2221" t="s">
        <v>8</v>
      </c>
      <c r="L2221" t="str">
        <f t="shared" si="60"/>
        <v>Yes</v>
      </c>
    </row>
    <row r="2222" spans="1:12" outlineLevel="2" x14ac:dyDescent="0.2">
      <c r="A2222" t="s">
        <v>38</v>
      </c>
      <c r="B2222" t="s">
        <v>3780</v>
      </c>
      <c r="C2222" t="s">
        <v>3794</v>
      </c>
      <c r="D2222" t="s">
        <v>17</v>
      </c>
      <c r="E2222" t="s">
        <v>22</v>
      </c>
      <c r="F2222" t="s">
        <v>10323</v>
      </c>
      <c r="G2222" t="s">
        <v>19</v>
      </c>
      <c r="H2222" t="s">
        <v>3687</v>
      </c>
      <c r="I2222" t="s">
        <v>3795</v>
      </c>
      <c r="J2222" t="s">
        <v>3796</v>
      </c>
      <c r="K2222" t="s">
        <v>8</v>
      </c>
      <c r="L2222" t="str">
        <f t="shared" si="60"/>
        <v>Yes</v>
      </c>
    </row>
    <row r="2223" spans="1:12" outlineLevel="2" x14ac:dyDescent="0.2">
      <c r="A2223" t="s">
        <v>38</v>
      </c>
      <c r="B2223" t="s">
        <v>3798</v>
      </c>
      <c r="C2223" t="s">
        <v>3797</v>
      </c>
      <c r="D2223" t="s">
        <v>17</v>
      </c>
      <c r="E2223" t="s">
        <v>113</v>
      </c>
      <c r="F2223" t="s">
        <v>10323</v>
      </c>
      <c r="G2223" t="s">
        <v>19</v>
      </c>
      <c r="H2223" t="s">
        <v>3701</v>
      </c>
      <c r="I2223" t="s">
        <v>3799</v>
      </c>
      <c r="J2223" t="s">
        <v>3800</v>
      </c>
      <c r="K2223" t="s">
        <v>3801</v>
      </c>
      <c r="L2223" t="str">
        <f t="shared" si="60"/>
        <v>Yes</v>
      </c>
    </row>
    <row r="2224" spans="1:12" outlineLevel="2" x14ac:dyDescent="0.2">
      <c r="A2224" t="s">
        <v>38</v>
      </c>
      <c r="B2224" t="s">
        <v>3798</v>
      </c>
      <c r="C2224" t="s">
        <v>3802</v>
      </c>
      <c r="D2224" t="s">
        <v>17</v>
      </c>
      <c r="E2224" t="s">
        <v>22</v>
      </c>
      <c r="F2224" t="s">
        <v>10323</v>
      </c>
      <c r="G2224" t="s">
        <v>19</v>
      </c>
      <c r="H2224" t="s">
        <v>3687</v>
      </c>
      <c r="I2224" t="s">
        <v>3803</v>
      </c>
      <c r="J2224" t="s">
        <v>3804</v>
      </c>
      <c r="K2224" t="s">
        <v>8</v>
      </c>
      <c r="L2224" t="str">
        <f t="shared" si="60"/>
        <v>Yes</v>
      </c>
    </row>
    <row r="2225" spans="1:12" outlineLevel="2" x14ac:dyDescent="0.2">
      <c r="A2225" t="s">
        <v>38</v>
      </c>
      <c r="B2225" t="s">
        <v>3798</v>
      </c>
      <c r="C2225" t="s">
        <v>3805</v>
      </c>
      <c r="D2225" t="s">
        <v>17</v>
      </c>
      <c r="E2225" t="s">
        <v>22</v>
      </c>
      <c r="F2225" t="s">
        <v>10323</v>
      </c>
      <c r="G2225" t="s">
        <v>19</v>
      </c>
      <c r="H2225" t="s">
        <v>3687</v>
      </c>
      <c r="I2225" t="s">
        <v>3806</v>
      </c>
      <c r="J2225" t="s">
        <v>3807</v>
      </c>
      <c r="K2225" t="s">
        <v>8</v>
      </c>
      <c r="L2225" t="str">
        <f t="shared" si="60"/>
        <v>Yes</v>
      </c>
    </row>
    <row r="2226" spans="1:12" outlineLevel="2" x14ac:dyDescent="0.2">
      <c r="A2226" t="s">
        <v>38</v>
      </c>
      <c r="B2226" t="s">
        <v>3798</v>
      </c>
      <c r="C2226" t="s">
        <v>3808</v>
      </c>
      <c r="D2226" t="s">
        <v>17</v>
      </c>
      <c r="E2226" t="s">
        <v>22</v>
      </c>
      <c r="F2226" t="s">
        <v>10323</v>
      </c>
      <c r="G2226" t="s">
        <v>19</v>
      </c>
      <c r="H2226" t="s">
        <v>3687</v>
      </c>
      <c r="I2226" t="s">
        <v>3809</v>
      </c>
      <c r="J2226" t="s">
        <v>3810</v>
      </c>
      <c r="K2226" t="s">
        <v>8</v>
      </c>
      <c r="L2226" t="str">
        <f t="shared" si="60"/>
        <v>Yes</v>
      </c>
    </row>
    <row r="2227" spans="1:12" outlineLevel="2" x14ac:dyDescent="0.2">
      <c r="A2227" t="s">
        <v>38</v>
      </c>
      <c r="B2227" t="s">
        <v>3798</v>
      </c>
      <c r="C2227" t="s">
        <v>3811</v>
      </c>
      <c r="D2227" t="s">
        <v>17</v>
      </c>
      <c r="E2227" t="s">
        <v>22</v>
      </c>
      <c r="F2227" t="s">
        <v>10323</v>
      </c>
      <c r="G2227" t="s">
        <v>19</v>
      </c>
      <c r="H2227" t="s">
        <v>3687</v>
      </c>
      <c r="I2227" t="s">
        <v>3812</v>
      </c>
      <c r="J2227" t="s">
        <v>3813</v>
      </c>
      <c r="K2227" t="s">
        <v>8</v>
      </c>
      <c r="L2227" t="str">
        <f t="shared" si="60"/>
        <v>Yes</v>
      </c>
    </row>
    <row r="2228" spans="1:12" hidden="1" outlineLevel="2" x14ac:dyDescent="0.2">
      <c r="A2228" t="s">
        <v>38</v>
      </c>
      <c r="B2228" t="s">
        <v>5701</v>
      </c>
      <c r="C2228" t="s">
        <v>5700</v>
      </c>
      <c r="D2228" t="s">
        <v>7</v>
      </c>
      <c r="E2228" t="s">
        <v>8</v>
      </c>
      <c r="F2228" t="s">
        <v>10323</v>
      </c>
      <c r="G2228" t="s">
        <v>9</v>
      </c>
      <c r="H2228" t="s">
        <v>366</v>
      </c>
      <c r="I2228" t="s">
        <v>5702</v>
      </c>
      <c r="J2228" t="s">
        <v>5703</v>
      </c>
      <c r="K2228" t="s">
        <v>5704</v>
      </c>
    </row>
    <row r="2229" spans="1:12" hidden="1" outlineLevel="2" x14ac:dyDescent="0.2">
      <c r="A2229" t="s">
        <v>38</v>
      </c>
      <c r="B2229" t="s">
        <v>6224</v>
      </c>
      <c r="C2229" t="s">
        <v>6223</v>
      </c>
      <c r="D2229" t="s">
        <v>7</v>
      </c>
      <c r="E2229" t="s">
        <v>8</v>
      </c>
      <c r="F2229" t="s">
        <v>10323</v>
      </c>
      <c r="G2229" t="s">
        <v>9</v>
      </c>
      <c r="H2229" t="s">
        <v>366</v>
      </c>
      <c r="I2229" t="s">
        <v>6225</v>
      </c>
      <c r="J2229" t="s">
        <v>6226</v>
      </c>
      <c r="K2229" s="1">
        <v>10188250229</v>
      </c>
    </row>
    <row r="2230" spans="1:12" hidden="1" outlineLevel="2" x14ac:dyDescent="0.2">
      <c r="A2230" t="s">
        <v>38</v>
      </c>
      <c r="B2230" t="s">
        <v>5476</v>
      </c>
      <c r="C2230" t="s">
        <v>5475</v>
      </c>
      <c r="D2230" t="s">
        <v>7</v>
      </c>
      <c r="E2230" t="s">
        <v>8</v>
      </c>
      <c r="F2230" t="s">
        <v>10323</v>
      </c>
      <c r="G2230" t="s">
        <v>9</v>
      </c>
      <c r="H2230" t="s">
        <v>11</v>
      </c>
      <c r="I2230" t="s">
        <v>5477</v>
      </c>
      <c r="J2230" t="s">
        <v>5478</v>
      </c>
      <c r="K2230" t="s">
        <v>5479</v>
      </c>
    </row>
    <row r="2231" spans="1:12" hidden="1" outlineLevel="2" x14ac:dyDescent="0.2">
      <c r="A2231" t="s">
        <v>38</v>
      </c>
      <c r="B2231" t="s">
        <v>5481</v>
      </c>
      <c r="C2231" t="s">
        <v>5480</v>
      </c>
      <c r="D2231" t="s">
        <v>7</v>
      </c>
      <c r="E2231" t="s">
        <v>8</v>
      </c>
      <c r="F2231" t="s">
        <v>10323</v>
      </c>
      <c r="G2231" t="s">
        <v>9</v>
      </c>
      <c r="H2231" t="s">
        <v>366</v>
      </c>
      <c r="I2231" t="s">
        <v>5482</v>
      </c>
      <c r="J2231" t="s">
        <v>5483</v>
      </c>
      <c r="K2231" t="s">
        <v>5484</v>
      </c>
    </row>
    <row r="2232" spans="1:12" outlineLevel="2" x14ac:dyDescent="0.2">
      <c r="A2232" t="s">
        <v>38</v>
      </c>
      <c r="B2232" t="s">
        <v>6943</v>
      </c>
      <c r="C2232" t="s">
        <v>6942</v>
      </c>
      <c r="D2232" t="s">
        <v>1516</v>
      </c>
      <c r="E2232" t="s">
        <v>1516</v>
      </c>
      <c r="F2232" t="s">
        <v>10323</v>
      </c>
      <c r="G2232" t="s">
        <v>1517</v>
      </c>
      <c r="H2232" t="s">
        <v>8</v>
      </c>
      <c r="I2232" t="s">
        <v>8</v>
      </c>
      <c r="J2232" t="s">
        <v>8</v>
      </c>
      <c r="K2232" t="s">
        <v>8</v>
      </c>
      <c r="L2232" t="str">
        <f>IF(B2232&lt;&gt;"",IF(COUNTBLANK(H2232:I2232)=0, IF(SUMPRODUCT(COUNTIF(H2232:I2232,KeywordsForIncomplete))&gt;0, "No", "Yes"),"No"),"")</f>
        <v>No</v>
      </c>
    </row>
    <row r="2233" spans="1:12" outlineLevel="2" x14ac:dyDescent="0.2">
      <c r="A2233" t="s">
        <v>38</v>
      </c>
      <c r="B2233" t="s">
        <v>6943</v>
      </c>
      <c r="C2233" t="s">
        <v>6944</v>
      </c>
      <c r="D2233" t="s">
        <v>1516</v>
      </c>
      <c r="E2233" t="s">
        <v>1516</v>
      </c>
      <c r="F2233" t="s">
        <v>10323</v>
      </c>
      <c r="G2233" t="s">
        <v>1517</v>
      </c>
      <c r="H2233" t="s">
        <v>8</v>
      </c>
      <c r="I2233" t="s">
        <v>8</v>
      </c>
      <c r="J2233" t="s">
        <v>8</v>
      </c>
      <c r="K2233" t="s">
        <v>8</v>
      </c>
      <c r="L2233" t="str">
        <f>IF(B2233&lt;&gt;"",IF(COUNTBLANK(H2233:I2233)=0, IF(SUMPRODUCT(COUNTIF(H2233:I2233,KeywordsForIncomplete))&gt;0, "No", "Yes"),"No"),"")</f>
        <v>No</v>
      </c>
    </row>
    <row r="2234" spans="1:12" hidden="1" outlineLevel="2" x14ac:dyDescent="0.2">
      <c r="A2234" t="s">
        <v>38</v>
      </c>
      <c r="B2234" t="s">
        <v>6128</v>
      </c>
      <c r="C2234" t="s">
        <v>6127</v>
      </c>
      <c r="D2234" t="s">
        <v>7</v>
      </c>
      <c r="E2234" t="s">
        <v>8</v>
      </c>
      <c r="F2234" t="s">
        <v>10323</v>
      </c>
      <c r="G2234" t="s">
        <v>9</v>
      </c>
      <c r="H2234" t="s">
        <v>366</v>
      </c>
      <c r="I2234" t="s">
        <v>6129</v>
      </c>
      <c r="J2234" t="s">
        <v>6130</v>
      </c>
      <c r="K2234" t="s">
        <v>6131</v>
      </c>
    </row>
    <row r="2235" spans="1:12" hidden="1" outlineLevel="2" x14ac:dyDescent="0.2">
      <c r="A2235" t="s">
        <v>38</v>
      </c>
      <c r="B2235" t="s">
        <v>5848</v>
      </c>
      <c r="C2235" t="s">
        <v>5847</v>
      </c>
      <c r="D2235" t="s">
        <v>7</v>
      </c>
      <c r="E2235" t="s">
        <v>8</v>
      </c>
      <c r="F2235" t="s">
        <v>10323</v>
      </c>
      <c r="G2235" t="s">
        <v>9</v>
      </c>
      <c r="H2235" t="s">
        <v>5849</v>
      </c>
      <c r="I2235" t="s">
        <v>8</v>
      </c>
      <c r="J2235" t="s">
        <v>12</v>
      </c>
      <c r="K2235" t="s">
        <v>5850</v>
      </c>
    </row>
    <row r="2236" spans="1:12" hidden="1" outlineLevel="2" x14ac:dyDescent="0.2">
      <c r="A2236" t="s">
        <v>38</v>
      </c>
      <c r="B2236" t="s">
        <v>5834</v>
      </c>
      <c r="C2236" t="s">
        <v>5833</v>
      </c>
      <c r="D2236" t="s">
        <v>7</v>
      </c>
      <c r="E2236" t="s">
        <v>8</v>
      </c>
      <c r="F2236" t="s">
        <v>10323</v>
      </c>
      <c r="G2236" t="s">
        <v>9</v>
      </c>
      <c r="H2236" t="s">
        <v>5835</v>
      </c>
      <c r="I2236" t="s">
        <v>5836</v>
      </c>
      <c r="J2236" t="s">
        <v>5837</v>
      </c>
      <c r="K2236" t="s">
        <v>5838</v>
      </c>
    </row>
    <row r="2237" spans="1:12" hidden="1" outlineLevel="2" x14ac:dyDescent="0.2">
      <c r="A2237" t="s">
        <v>38</v>
      </c>
      <c r="B2237" t="s">
        <v>6106</v>
      </c>
      <c r="C2237" t="s">
        <v>6105</v>
      </c>
      <c r="D2237" t="s">
        <v>7</v>
      </c>
      <c r="E2237" t="s">
        <v>8</v>
      </c>
      <c r="F2237" t="s">
        <v>10323</v>
      </c>
      <c r="G2237" t="s">
        <v>9</v>
      </c>
      <c r="H2237" t="s">
        <v>366</v>
      </c>
      <c r="I2237" t="s">
        <v>6107</v>
      </c>
      <c r="J2237" t="s">
        <v>6108</v>
      </c>
      <c r="K2237" t="s">
        <v>6109</v>
      </c>
    </row>
    <row r="2238" spans="1:12" hidden="1" outlineLevel="2" x14ac:dyDescent="0.2">
      <c r="A2238" t="s">
        <v>38</v>
      </c>
      <c r="B2238" t="s">
        <v>6282</v>
      </c>
      <c r="C2238" t="s">
        <v>6281</v>
      </c>
      <c r="D2238" t="s">
        <v>7</v>
      </c>
      <c r="E2238" t="s">
        <v>8</v>
      </c>
      <c r="F2238" t="s">
        <v>10323</v>
      </c>
      <c r="G2238" t="s">
        <v>9</v>
      </c>
      <c r="H2238" t="s">
        <v>366</v>
      </c>
      <c r="I2238" t="s">
        <v>6283</v>
      </c>
      <c r="J2238" t="s">
        <v>6284</v>
      </c>
      <c r="K2238" t="s">
        <v>6285</v>
      </c>
    </row>
    <row r="2239" spans="1:12" hidden="1" outlineLevel="2" x14ac:dyDescent="0.2">
      <c r="A2239" t="s">
        <v>38</v>
      </c>
      <c r="B2239" t="s">
        <v>5893</v>
      </c>
      <c r="C2239" t="s">
        <v>5892</v>
      </c>
      <c r="D2239" t="s">
        <v>7</v>
      </c>
      <c r="E2239" t="s">
        <v>8</v>
      </c>
      <c r="F2239" t="s">
        <v>10323</v>
      </c>
      <c r="G2239" t="s">
        <v>9</v>
      </c>
      <c r="H2239" t="s">
        <v>366</v>
      </c>
      <c r="I2239" t="s">
        <v>5894</v>
      </c>
      <c r="J2239" t="s">
        <v>5895</v>
      </c>
      <c r="K2239" t="s">
        <v>5896</v>
      </c>
    </row>
    <row r="2240" spans="1:12" hidden="1" outlineLevel="2" x14ac:dyDescent="0.2">
      <c r="A2240" t="s">
        <v>38</v>
      </c>
      <c r="B2240" t="s">
        <v>6091</v>
      </c>
      <c r="C2240" t="s">
        <v>6090</v>
      </c>
      <c r="D2240" t="s">
        <v>7</v>
      </c>
      <c r="E2240" t="s">
        <v>8</v>
      </c>
      <c r="F2240" t="s">
        <v>10323</v>
      </c>
      <c r="G2240" t="s">
        <v>9</v>
      </c>
      <c r="H2240" t="s">
        <v>366</v>
      </c>
      <c r="I2240" t="s">
        <v>6092</v>
      </c>
      <c r="J2240" t="s">
        <v>6093</v>
      </c>
      <c r="K2240" t="s">
        <v>6094</v>
      </c>
    </row>
    <row r="2241" spans="1:12" outlineLevel="2" x14ac:dyDescent="0.2">
      <c r="A2241" t="s">
        <v>38</v>
      </c>
      <c r="B2241" t="s">
        <v>5367</v>
      </c>
      <c r="C2241" t="s">
        <v>5366</v>
      </c>
      <c r="D2241" t="s">
        <v>17</v>
      </c>
      <c r="E2241" t="s">
        <v>22</v>
      </c>
      <c r="F2241" t="s">
        <v>10323</v>
      </c>
      <c r="G2241" t="s">
        <v>19</v>
      </c>
      <c r="H2241" t="s">
        <v>5368</v>
      </c>
      <c r="I2241" t="s">
        <v>5369</v>
      </c>
      <c r="J2241" t="s">
        <v>5370</v>
      </c>
      <c r="K2241" t="s">
        <v>8</v>
      </c>
      <c r="L2241" t="str">
        <f t="shared" ref="L2241:L2246" si="61">IF(B2241&lt;&gt;"",IF(COUNTBLANK(H2241:I2241)=0, IF(SUMPRODUCT(COUNTIF(H2241:I2241,KeywordsForIncomplete))&gt;0, "No", "Yes"),"No"),"")</f>
        <v>Yes</v>
      </c>
    </row>
    <row r="2242" spans="1:12" outlineLevel="2" x14ac:dyDescent="0.2">
      <c r="A2242" t="s">
        <v>38</v>
      </c>
      <c r="B2242" t="s">
        <v>5367</v>
      </c>
      <c r="C2242" t="s">
        <v>7705</v>
      </c>
      <c r="D2242" t="s">
        <v>17</v>
      </c>
      <c r="E2242" t="s">
        <v>22</v>
      </c>
      <c r="F2242" t="s">
        <v>10323</v>
      </c>
      <c r="G2242" t="s">
        <v>19</v>
      </c>
      <c r="H2242" t="s">
        <v>7649</v>
      </c>
      <c r="I2242" t="s">
        <v>7706</v>
      </c>
      <c r="J2242" t="s">
        <v>7707</v>
      </c>
      <c r="K2242" t="s">
        <v>7708</v>
      </c>
      <c r="L2242" t="str">
        <f t="shared" si="61"/>
        <v>Yes</v>
      </c>
    </row>
    <row r="2243" spans="1:12" outlineLevel="2" x14ac:dyDescent="0.2">
      <c r="A2243" t="s">
        <v>38</v>
      </c>
      <c r="B2243" t="s">
        <v>5367</v>
      </c>
      <c r="C2243" t="s">
        <v>7713</v>
      </c>
      <c r="D2243" t="s">
        <v>17</v>
      </c>
      <c r="E2243" t="s">
        <v>22</v>
      </c>
      <c r="F2243" t="s">
        <v>10323</v>
      </c>
      <c r="G2243" t="s">
        <v>19</v>
      </c>
      <c r="H2243" t="s">
        <v>7640</v>
      </c>
      <c r="I2243" t="s">
        <v>7714</v>
      </c>
      <c r="J2243" t="s">
        <v>7715</v>
      </c>
      <c r="K2243" t="s">
        <v>7716</v>
      </c>
      <c r="L2243" t="str">
        <f t="shared" si="61"/>
        <v>Yes</v>
      </c>
    </row>
    <row r="2244" spans="1:12" outlineLevel="2" x14ac:dyDescent="0.2">
      <c r="A2244" t="s">
        <v>38</v>
      </c>
      <c r="B2244" t="s">
        <v>5367</v>
      </c>
      <c r="C2244" t="s">
        <v>7717</v>
      </c>
      <c r="D2244" t="s">
        <v>17</v>
      </c>
      <c r="E2244" t="s">
        <v>22</v>
      </c>
      <c r="F2244" t="s">
        <v>10323</v>
      </c>
      <c r="G2244" t="s">
        <v>19</v>
      </c>
      <c r="H2244" t="s">
        <v>7718</v>
      </c>
      <c r="I2244" t="s">
        <v>7719</v>
      </c>
      <c r="J2244" t="s">
        <v>7720</v>
      </c>
      <c r="K2244" t="s">
        <v>7721</v>
      </c>
      <c r="L2244" t="str">
        <f t="shared" si="61"/>
        <v>Yes</v>
      </c>
    </row>
    <row r="2245" spans="1:12" outlineLevel="2" x14ac:dyDescent="0.2">
      <c r="A2245" t="s">
        <v>38</v>
      </c>
      <c r="B2245" t="s">
        <v>5367</v>
      </c>
      <c r="C2245" t="s">
        <v>8624</v>
      </c>
      <c r="D2245" t="s">
        <v>17</v>
      </c>
      <c r="E2245" t="s">
        <v>22</v>
      </c>
      <c r="F2245" t="s">
        <v>10323</v>
      </c>
      <c r="G2245" t="s">
        <v>19</v>
      </c>
      <c r="H2245" t="s">
        <v>5041</v>
      </c>
      <c r="I2245" t="s">
        <v>8625</v>
      </c>
      <c r="J2245" t="s">
        <v>8626</v>
      </c>
      <c r="K2245" t="s">
        <v>8627</v>
      </c>
      <c r="L2245" t="str">
        <f t="shared" si="61"/>
        <v>Yes</v>
      </c>
    </row>
    <row r="2246" spans="1:12" outlineLevel="2" x14ac:dyDescent="0.2">
      <c r="A2246" t="s">
        <v>38</v>
      </c>
      <c r="B2246" t="s">
        <v>5367</v>
      </c>
      <c r="C2246" t="s">
        <v>9833</v>
      </c>
      <c r="D2246" t="s">
        <v>17</v>
      </c>
      <c r="E2246" t="s">
        <v>22</v>
      </c>
      <c r="F2246" t="s">
        <v>10323</v>
      </c>
      <c r="G2246" t="s">
        <v>19</v>
      </c>
      <c r="H2246" t="s">
        <v>8</v>
      </c>
      <c r="I2246" t="s">
        <v>8</v>
      </c>
      <c r="J2246" t="s">
        <v>8</v>
      </c>
      <c r="K2246" t="s">
        <v>8</v>
      </c>
      <c r="L2246" t="str">
        <f t="shared" si="61"/>
        <v>No</v>
      </c>
    </row>
    <row r="2247" spans="1:12" hidden="1" outlineLevel="2" x14ac:dyDescent="0.2">
      <c r="A2247" t="s">
        <v>38</v>
      </c>
      <c r="B2247" t="s">
        <v>5840</v>
      </c>
      <c r="C2247" t="s">
        <v>5839</v>
      </c>
      <c r="D2247" t="s">
        <v>7</v>
      </c>
      <c r="E2247" t="s">
        <v>8</v>
      </c>
      <c r="F2247" t="s">
        <v>10323</v>
      </c>
      <c r="G2247" t="s">
        <v>9</v>
      </c>
      <c r="H2247" t="s">
        <v>366</v>
      </c>
      <c r="I2247" t="s">
        <v>5841</v>
      </c>
      <c r="J2247" t="s">
        <v>5842</v>
      </c>
      <c r="K2247" t="s">
        <v>5843</v>
      </c>
    </row>
    <row r="2248" spans="1:12" hidden="1" outlineLevel="2" x14ac:dyDescent="0.2">
      <c r="A2248" t="s">
        <v>38</v>
      </c>
      <c r="B2248" t="s">
        <v>6218</v>
      </c>
      <c r="C2248" t="s">
        <v>6217</v>
      </c>
      <c r="D2248" t="s">
        <v>7</v>
      </c>
      <c r="E2248" t="s">
        <v>8</v>
      </c>
      <c r="F2248" t="s">
        <v>10323</v>
      </c>
      <c r="G2248" t="s">
        <v>9</v>
      </c>
      <c r="H2248" t="s">
        <v>6219</v>
      </c>
      <c r="I2248" t="s">
        <v>6220</v>
      </c>
      <c r="J2248" t="s">
        <v>6221</v>
      </c>
      <c r="K2248" t="s">
        <v>6222</v>
      </c>
    </row>
    <row r="2249" spans="1:12" hidden="1" outlineLevel="2" x14ac:dyDescent="0.2">
      <c r="A2249" t="s">
        <v>38</v>
      </c>
      <c r="B2249" t="s">
        <v>6076</v>
      </c>
      <c r="C2249" t="s">
        <v>6075</v>
      </c>
      <c r="D2249" t="s">
        <v>7</v>
      </c>
      <c r="E2249" t="s">
        <v>8</v>
      </c>
      <c r="F2249" t="s">
        <v>10323</v>
      </c>
      <c r="G2249" t="s">
        <v>9</v>
      </c>
      <c r="H2249" t="s">
        <v>366</v>
      </c>
      <c r="I2249" t="s">
        <v>6077</v>
      </c>
      <c r="J2249" t="s">
        <v>6078</v>
      </c>
      <c r="K2249" t="s">
        <v>6079</v>
      </c>
    </row>
    <row r="2250" spans="1:12" hidden="1" outlineLevel="2" x14ac:dyDescent="0.2">
      <c r="A2250" t="s">
        <v>38</v>
      </c>
      <c r="B2250" t="s">
        <v>5852</v>
      </c>
      <c r="C2250" t="s">
        <v>5851</v>
      </c>
      <c r="D2250" t="s">
        <v>7</v>
      </c>
      <c r="E2250" t="s">
        <v>8</v>
      </c>
      <c r="F2250" t="s">
        <v>10323</v>
      </c>
      <c r="G2250" t="s">
        <v>9</v>
      </c>
      <c r="H2250" t="s">
        <v>16</v>
      </c>
      <c r="I2250" t="s">
        <v>5853</v>
      </c>
      <c r="K2250" t="s">
        <v>5854</v>
      </c>
    </row>
    <row r="2251" spans="1:12" hidden="1" outlineLevel="2" x14ac:dyDescent="0.2">
      <c r="A2251" t="s">
        <v>38</v>
      </c>
      <c r="B2251" t="s">
        <v>5826</v>
      </c>
      <c r="C2251" t="s">
        <v>5825</v>
      </c>
      <c r="D2251" t="s">
        <v>7</v>
      </c>
      <c r="E2251" t="s">
        <v>8</v>
      </c>
      <c r="F2251" t="s">
        <v>10323</v>
      </c>
      <c r="G2251" t="s">
        <v>9</v>
      </c>
      <c r="H2251" t="s">
        <v>11</v>
      </c>
      <c r="I2251" t="s">
        <v>5827</v>
      </c>
      <c r="J2251" t="s">
        <v>5828</v>
      </c>
      <c r="K2251" t="s">
        <v>5829</v>
      </c>
    </row>
    <row r="2252" spans="1:12" hidden="1" outlineLevel="2" x14ac:dyDescent="0.2">
      <c r="A2252" t="s">
        <v>38</v>
      </c>
      <c r="B2252" t="s">
        <v>5826</v>
      </c>
      <c r="C2252" t="s">
        <v>5830</v>
      </c>
      <c r="D2252" t="s">
        <v>7</v>
      </c>
      <c r="E2252" t="s">
        <v>8</v>
      </c>
      <c r="F2252" t="s">
        <v>10323</v>
      </c>
      <c r="G2252" t="s">
        <v>9</v>
      </c>
      <c r="H2252" t="s">
        <v>16</v>
      </c>
      <c r="I2252" t="s">
        <v>5831</v>
      </c>
      <c r="K2252" t="s">
        <v>5832</v>
      </c>
    </row>
    <row r="2253" spans="1:12" hidden="1" outlineLevel="2" x14ac:dyDescent="0.2">
      <c r="A2253" t="s">
        <v>38</v>
      </c>
      <c r="B2253" t="s">
        <v>5801</v>
      </c>
      <c r="C2253" t="s">
        <v>5800</v>
      </c>
      <c r="D2253" t="s">
        <v>7</v>
      </c>
      <c r="E2253" t="s">
        <v>8</v>
      </c>
      <c r="F2253" t="s">
        <v>10323</v>
      </c>
      <c r="G2253" t="s">
        <v>9</v>
      </c>
      <c r="H2253" t="s">
        <v>366</v>
      </c>
      <c r="I2253" t="s">
        <v>5802</v>
      </c>
      <c r="J2253" t="s">
        <v>5803</v>
      </c>
      <c r="K2253" t="s">
        <v>5804</v>
      </c>
    </row>
    <row r="2254" spans="1:12" hidden="1" outlineLevel="2" x14ac:dyDescent="0.2">
      <c r="A2254" t="s">
        <v>38</v>
      </c>
      <c r="B2254" t="s">
        <v>6086</v>
      </c>
      <c r="C2254" t="s">
        <v>6085</v>
      </c>
      <c r="D2254" t="s">
        <v>7</v>
      </c>
      <c r="E2254" t="s">
        <v>8</v>
      </c>
      <c r="F2254" t="s">
        <v>10323</v>
      </c>
      <c r="G2254" t="s">
        <v>9</v>
      </c>
      <c r="H2254" t="s">
        <v>356</v>
      </c>
      <c r="I2254" t="s">
        <v>6087</v>
      </c>
      <c r="J2254" t="s">
        <v>6088</v>
      </c>
      <c r="K2254" t="s">
        <v>6089</v>
      </c>
    </row>
    <row r="2255" spans="1:12" hidden="1" outlineLevel="2" x14ac:dyDescent="0.2">
      <c r="A2255" t="s">
        <v>38</v>
      </c>
      <c r="B2255" t="s">
        <v>5555</v>
      </c>
      <c r="C2255" t="s">
        <v>5554</v>
      </c>
      <c r="D2255" t="s">
        <v>7</v>
      </c>
      <c r="E2255" t="s">
        <v>8</v>
      </c>
      <c r="F2255" t="s">
        <v>10323</v>
      </c>
      <c r="G2255" t="s">
        <v>9</v>
      </c>
      <c r="H2255" t="s">
        <v>11</v>
      </c>
      <c r="I2255" t="s">
        <v>5556</v>
      </c>
      <c r="J2255" t="s">
        <v>5557</v>
      </c>
      <c r="K2255" t="s">
        <v>5558</v>
      </c>
    </row>
    <row r="2256" spans="1:12" hidden="1" outlineLevel="2" x14ac:dyDescent="0.2">
      <c r="A2256" t="s">
        <v>38</v>
      </c>
      <c r="B2256" t="s">
        <v>5588</v>
      </c>
      <c r="C2256" t="s">
        <v>5587</v>
      </c>
      <c r="D2256" t="s">
        <v>7</v>
      </c>
      <c r="E2256" t="s">
        <v>8</v>
      </c>
      <c r="F2256" t="s">
        <v>10323</v>
      </c>
      <c r="G2256" t="s">
        <v>9</v>
      </c>
      <c r="H2256" t="s">
        <v>366</v>
      </c>
      <c r="I2256" t="s">
        <v>5589</v>
      </c>
      <c r="J2256" t="s">
        <v>5590</v>
      </c>
      <c r="K2256" t="s">
        <v>5591</v>
      </c>
    </row>
    <row r="2257" spans="1:12" hidden="1" outlineLevel="2" x14ac:dyDescent="0.2">
      <c r="A2257" t="s">
        <v>38</v>
      </c>
      <c r="B2257" t="s">
        <v>5941</v>
      </c>
      <c r="C2257" t="s">
        <v>5940</v>
      </c>
      <c r="D2257" t="s">
        <v>7</v>
      </c>
      <c r="E2257" t="s">
        <v>8</v>
      </c>
      <c r="F2257" t="s">
        <v>10323</v>
      </c>
      <c r="G2257" t="s">
        <v>9</v>
      </c>
      <c r="H2257" t="s">
        <v>11</v>
      </c>
      <c r="I2257" t="s">
        <v>5942</v>
      </c>
      <c r="J2257" t="s">
        <v>5943</v>
      </c>
      <c r="K2257" t="s">
        <v>5944</v>
      </c>
    </row>
    <row r="2258" spans="1:12" hidden="1" outlineLevel="2" x14ac:dyDescent="0.2">
      <c r="A2258" t="s">
        <v>38</v>
      </c>
      <c r="B2258" t="s">
        <v>6238</v>
      </c>
      <c r="C2258" t="s">
        <v>6237</v>
      </c>
      <c r="D2258" t="s">
        <v>7</v>
      </c>
      <c r="E2258" t="s">
        <v>8</v>
      </c>
      <c r="F2258" t="s">
        <v>10323</v>
      </c>
      <c r="G2258" t="s">
        <v>9</v>
      </c>
      <c r="H2258" t="s">
        <v>366</v>
      </c>
      <c r="I2258" t="s">
        <v>6239</v>
      </c>
      <c r="J2258" t="s">
        <v>6240</v>
      </c>
      <c r="K2258" t="s">
        <v>6241</v>
      </c>
    </row>
    <row r="2259" spans="1:12" hidden="1" outlineLevel="2" x14ac:dyDescent="0.2">
      <c r="A2259" t="s">
        <v>38</v>
      </c>
      <c r="B2259" t="s">
        <v>6363</v>
      </c>
      <c r="C2259" t="s">
        <v>6362</v>
      </c>
      <c r="D2259" t="s">
        <v>7</v>
      </c>
      <c r="E2259" t="s">
        <v>8</v>
      </c>
      <c r="F2259" t="s">
        <v>10323</v>
      </c>
      <c r="G2259" t="s">
        <v>9</v>
      </c>
      <c r="H2259" t="s">
        <v>366</v>
      </c>
      <c r="I2259" t="s">
        <v>6364</v>
      </c>
      <c r="J2259" t="s">
        <v>6365</v>
      </c>
      <c r="K2259" t="s">
        <v>6366</v>
      </c>
    </row>
    <row r="2260" spans="1:12" hidden="1" outlineLevel="2" x14ac:dyDescent="0.2">
      <c r="A2260" t="s">
        <v>38</v>
      </c>
      <c r="B2260" t="s">
        <v>5763</v>
      </c>
      <c r="C2260" t="s">
        <v>5762</v>
      </c>
      <c r="D2260" t="s">
        <v>7</v>
      </c>
      <c r="E2260" t="s">
        <v>8</v>
      </c>
      <c r="F2260" t="s">
        <v>10323</v>
      </c>
      <c r="G2260" t="s">
        <v>9</v>
      </c>
      <c r="H2260" t="s">
        <v>366</v>
      </c>
      <c r="I2260" t="s">
        <v>5764</v>
      </c>
      <c r="J2260" t="s">
        <v>5765</v>
      </c>
      <c r="K2260" t="s">
        <v>5766</v>
      </c>
    </row>
    <row r="2261" spans="1:12" hidden="1" outlineLevel="2" x14ac:dyDescent="0.2">
      <c r="A2261" t="s">
        <v>38</v>
      </c>
      <c r="B2261" t="s">
        <v>5763</v>
      </c>
      <c r="C2261" t="s">
        <v>6409</v>
      </c>
      <c r="D2261" t="s">
        <v>7</v>
      </c>
      <c r="E2261" t="s">
        <v>8</v>
      </c>
      <c r="F2261" t="s">
        <v>10325</v>
      </c>
      <c r="G2261" t="s">
        <v>9</v>
      </c>
      <c r="H2261" t="s">
        <v>366</v>
      </c>
      <c r="I2261" t="s">
        <v>6410</v>
      </c>
      <c r="J2261" t="s">
        <v>6411</v>
      </c>
      <c r="K2261" t="s">
        <v>6412</v>
      </c>
    </row>
    <row r="2262" spans="1:12" hidden="1" outlineLevel="2" x14ac:dyDescent="0.2">
      <c r="A2262" t="s">
        <v>38</v>
      </c>
      <c r="B2262" t="s">
        <v>5673</v>
      </c>
      <c r="C2262" t="s">
        <v>5672</v>
      </c>
      <c r="D2262" t="s">
        <v>7</v>
      </c>
      <c r="E2262" t="s">
        <v>8</v>
      </c>
      <c r="F2262" t="s">
        <v>10323</v>
      </c>
      <c r="G2262" t="s">
        <v>9</v>
      </c>
      <c r="H2262" t="s">
        <v>366</v>
      </c>
      <c r="I2262" t="s">
        <v>5674</v>
      </c>
      <c r="J2262" t="s">
        <v>5675</v>
      </c>
      <c r="K2262" t="s">
        <v>5676</v>
      </c>
    </row>
    <row r="2263" spans="1:12" hidden="1" outlineLevel="2" x14ac:dyDescent="0.2">
      <c r="A2263" t="s">
        <v>38</v>
      </c>
      <c r="B2263" t="s">
        <v>6172</v>
      </c>
      <c r="C2263" t="s">
        <v>6171</v>
      </c>
      <c r="D2263" t="s">
        <v>7</v>
      </c>
      <c r="E2263" t="s">
        <v>8</v>
      </c>
      <c r="F2263" t="s">
        <v>10323</v>
      </c>
      <c r="G2263" t="s">
        <v>9</v>
      </c>
      <c r="H2263" t="s">
        <v>11</v>
      </c>
      <c r="I2263" t="s">
        <v>8</v>
      </c>
      <c r="J2263" t="s">
        <v>101</v>
      </c>
      <c r="K2263" t="s">
        <v>101</v>
      </c>
    </row>
    <row r="2264" spans="1:12" hidden="1" outlineLevel="2" x14ac:dyDescent="0.2">
      <c r="A2264" t="s">
        <v>38</v>
      </c>
      <c r="B2264" t="s">
        <v>5537</v>
      </c>
      <c r="C2264" t="s">
        <v>5536</v>
      </c>
      <c r="D2264" t="s">
        <v>7</v>
      </c>
      <c r="E2264" t="s">
        <v>8</v>
      </c>
      <c r="F2264" t="s">
        <v>10323</v>
      </c>
      <c r="G2264" t="s">
        <v>9</v>
      </c>
      <c r="H2264" t="s">
        <v>366</v>
      </c>
      <c r="I2264" t="s">
        <v>5538</v>
      </c>
      <c r="J2264" t="s">
        <v>5539</v>
      </c>
      <c r="K2264" t="s">
        <v>5540</v>
      </c>
    </row>
    <row r="2265" spans="1:12" hidden="1" outlineLevel="2" x14ac:dyDescent="0.2">
      <c r="A2265" t="s">
        <v>38</v>
      </c>
      <c r="B2265" t="s">
        <v>5889</v>
      </c>
      <c r="C2265" t="s">
        <v>5888</v>
      </c>
      <c r="D2265" t="s">
        <v>7</v>
      </c>
      <c r="E2265" t="s">
        <v>8</v>
      </c>
      <c r="F2265" t="s">
        <v>10323</v>
      </c>
      <c r="G2265" t="s">
        <v>9</v>
      </c>
      <c r="H2265" t="s">
        <v>16</v>
      </c>
      <c r="I2265" t="s">
        <v>5890</v>
      </c>
      <c r="K2265" t="s">
        <v>5891</v>
      </c>
    </row>
    <row r="2266" spans="1:12" outlineLevel="2" x14ac:dyDescent="0.2">
      <c r="A2266" t="s">
        <v>38</v>
      </c>
      <c r="B2266" t="s">
        <v>3842</v>
      </c>
      <c r="C2266" t="s">
        <v>3841</v>
      </c>
      <c r="D2266" t="s">
        <v>17</v>
      </c>
      <c r="E2266" t="s">
        <v>22</v>
      </c>
      <c r="F2266" t="s">
        <v>10323</v>
      </c>
      <c r="G2266" t="s">
        <v>19</v>
      </c>
      <c r="H2266" t="s">
        <v>3843</v>
      </c>
      <c r="I2266" t="s">
        <v>3844</v>
      </c>
      <c r="J2266" t="s">
        <v>3845</v>
      </c>
      <c r="K2266" t="s">
        <v>8</v>
      </c>
      <c r="L2266" t="str">
        <f>IF(B2266&lt;&gt;"",IF(COUNTBLANK(H2266:I2266)=0, IF(SUMPRODUCT(COUNTIF(H2266:I2266,KeywordsForIncomplete))&gt;0, "No", "Yes"),"No"),"")</f>
        <v>Yes</v>
      </c>
    </row>
    <row r="2267" spans="1:12" outlineLevel="2" x14ac:dyDescent="0.2">
      <c r="A2267" t="s">
        <v>38</v>
      </c>
      <c r="B2267" t="s">
        <v>3842</v>
      </c>
      <c r="C2267" t="s">
        <v>3846</v>
      </c>
      <c r="D2267" t="s">
        <v>17</v>
      </c>
      <c r="E2267" t="s">
        <v>22</v>
      </c>
      <c r="F2267" t="s">
        <v>10323</v>
      </c>
      <c r="G2267" t="s">
        <v>19</v>
      </c>
      <c r="H2267" t="s">
        <v>3847</v>
      </c>
      <c r="I2267" t="s">
        <v>3848</v>
      </c>
      <c r="J2267" t="s">
        <v>3849</v>
      </c>
      <c r="K2267" t="s">
        <v>8</v>
      </c>
      <c r="L2267" t="str">
        <f>IF(B2267&lt;&gt;"",IF(COUNTBLANK(H2267:I2267)=0, IF(SUMPRODUCT(COUNTIF(H2267:I2267,KeywordsForIncomplete))&gt;0, "No", "Yes"),"No"),"")</f>
        <v>Yes</v>
      </c>
    </row>
    <row r="2268" spans="1:12" hidden="1" outlineLevel="2" x14ac:dyDescent="0.2">
      <c r="A2268" t="s">
        <v>38</v>
      </c>
      <c r="B2268" t="s">
        <v>6426</v>
      </c>
      <c r="C2268" t="s">
        <v>6425</v>
      </c>
      <c r="D2268" t="s">
        <v>7</v>
      </c>
      <c r="E2268" t="s">
        <v>8</v>
      </c>
      <c r="F2268" t="s">
        <v>10323</v>
      </c>
      <c r="G2268" t="s">
        <v>9</v>
      </c>
      <c r="H2268" t="s">
        <v>11</v>
      </c>
      <c r="I2268" t="s">
        <v>6427</v>
      </c>
      <c r="J2268" t="s">
        <v>6428</v>
      </c>
      <c r="K2268" t="s">
        <v>6429</v>
      </c>
    </row>
    <row r="2269" spans="1:12" outlineLevel="2" x14ac:dyDescent="0.2">
      <c r="A2269" t="s">
        <v>38</v>
      </c>
      <c r="B2269" t="s">
        <v>239</v>
      </c>
      <c r="C2269" t="s">
        <v>238</v>
      </c>
      <c r="D2269" t="s">
        <v>67</v>
      </c>
      <c r="E2269" t="s">
        <v>232</v>
      </c>
      <c r="F2269" t="s">
        <v>10323</v>
      </c>
      <c r="G2269" t="s">
        <v>233</v>
      </c>
      <c r="H2269" t="s">
        <v>235</v>
      </c>
      <c r="I2269" t="s">
        <v>240</v>
      </c>
      <c r="J2269" t="s">
        <v>41</v>
      </c>
      <c r="K2269" t="s">
        <v>41</v>
      </c>
      <c r="L2269" t="str">
        <f t="shared" ref="L2269:L2280" si="62">IF(B2269&lt;&gt;"",IF(COUNTBLANK(H2269:I2269)=0, IF(SUMPRODUCT(COUNTIF(H2269:I2269,KeywordsForIncomplete))&gt;0, "No", "Yes"),"No"),"")</f>
        <v>Yes</v>
      </c>
    </row>
    <row r="2270" spans="1:12" outlineLevel="2" x14ac:dyDescent="0.2">
      <c r="A2270" t="s">
        <v>38</v>
      </c>
      <c r="B2270" t="s">
        <v>239</v>
      </c>
      <c r="C2270" t="s">
        <v>4336</v>
      </c>
      <c r="D2270" t="s">
        <v>17</v>
      </c>
      <c r="E2270" t="s">
        <v>1396</v>
      </c>
      <c r="F2270" t="s">
        <v>10326</v>
      </c>
      <c r="G2270" t="s">
        <v>19</v>
      </c>
      <c r="H2270" t="s">
        <v>8</v>
      </c>
      <c r="I2270" t="s">
        <v>8</v>
      </c>
      <c r="J2270" t="s">
        <v>8</v>
      </c>
      <c r="K2270" t="s">
        <v>8</v>
      </c>
      <c r="L2270" t="str">
        <f t="shared" si="62"/>
        <v>No</v>
      </c>
    </row>
    <row r="2271" spans="1:12" outlineLevel="2" x14ac:dyDescent="0.2">
      <c r="A2271" t="s">
        <v>38</v>
      </c>
      <c r="B2271" t="s">
        <v>239</v>
      </c>
      <c r="C2271" t="s">
        <v>4337</v>
      </c>
      <c r="D2271" t="s">
        <v>17</v>
      </c>
      <c r="E2271" t="s">
        <v>1396</v>
      </c>
      <c r="F2271" t="s">
        <v>10326</v>
      </c>
      <c r="G2271" t="s">
        <v>19</v>
      </c>
      <c r="H2271" t="s">
        <v>8</v>
      </c>
      <c r="I2271" t="s">
        <v>8</v>
      </c>
      <c r="J2271" t="s">
        <v>8</v>
      </c>
      <c r="K2271" t="s">
        <v>8</v>
      </c>
      <c r="L2271" t="str">
        <f t="shared" si="62"/>
        <v>No</v>
      </c>
    </row>
    <row r="2272" spans="1:12" outlineLevel="2" x14ac:dyDescent="0.2">
      <c r="A2272" t="s">
        <v>38</v>
      </c>
      <c r="B2272" t="s">
        <v>239</v>
      </c>
      <c r="C2272" t="s">
        <v>4338</v>
      </c>
      <c r="D2272" t="s">
        <v>17</v>
      </c>
      <c r="E2272" t="s">
        <v>1396</v>
      </c>
      <c r="F2272" t="s">
        <v>10326</v>
      </c>
      <c r="G2272" t="s">
        <v>19</v>
      </c>
      <c r="H2272" t="s">
        <v>8</v>
      </c>
      <c r="I2272" t="s">
        <v>8</v>
      </c>
      <c r="J2272" t="s">
        <v>8</v>
      </c>
      <c r="K2272" t="s">
        <v>8</v>
      </c>
      <c r="L2272" t="str">
        <f t="shared" si="62"/>
        <v>No</v>
      </c>
    </row>
    <row r="2273" spans="1:12" outlineLevel="2" x14ac:dyDescent="0.2">
      <c r="A2273" t="s">
        <v>38</v>
      </c>
      <c r="B2273" t="s">
        <v>239</v>
      </c>
      <c r="C2273" t="s">
        <v>4339</v>
      </c>
      <c r="D2273" t="s">
        <v>17</v>
      </c>
      <c r="E2273" t="s">
        <v>1396</v>
      </c>
      <c r="F2273" t="s">
        <v>10326</v>
      </c>
      <c r="G2273" t="s">
        <v>19</v>
      </c>
      <c r="H2273" t="s">
        <v>8</v>
      </c>
      <c r="I2273" t="s">
        <v>8</v>
      </c>
      <c r="J2273" t="s">
        <v>8</v>
      </c>
      <c r="K2273" t="s">
        <v>8</v>
      </c>
      <c r="L2273" t="str">
        <f t="shared" si="62"/>
        <v>No</v>
      </c>
    </row>
    <row r="2274" spans="1:12" outlineLevel="2" x14ac:dyDescent="0.2">
      <c r="A2274" t="s">
        <v>38</v>
      </c>
      <c r="B2274" t="s">
        <v>239</v>
      </c>
      <c r="C2274" t="s">
        <v>5004</v>
      </c>
      <c r="D2274" t="s">
        <v>17</v>
      </c>
      <c r="E2274" t="s">
        <v>22</v>
      </c>
      <c r="F2274" t="s">
        <v>10323</v>
      </c>
      <c r="G2274" t="s">
        <v>19</v>
      </c>
      <c r="H2274" t="s">
        <v>1694</v>
      </c>
      <c r="I2274" t="s">
        <v>5005</v>
      </c>
      <c r="J2274" t="s">
        <v>5006</v>
      </c>
      <c r="K2274" t="s">
        <v>5007</v>
      </c>
      <c r="L2274" t="str">
        <f t="shared" si="62"/>
        <v>Yes</v>
      </c>
    </row>
    <row r="2275" spans="1:12" outlineLevel="2" x14ac:dyDescent="0.2">
      <c r="A2275" t="s">
        <v>38</v>
      </c>
      <c r="B2275" t="s">
        <v>239</v>
      </c>
      <c r="C2275" t="s">
        <v>5440</v>
      </c>
      <c r="D2275" t="s">
        <v>17</v>
      </c>
      <c r="E2275" t="s">
        <v>22</v>
      </c>
      <c r="F2275" t="s">
        <v>10323</v>
      </c>
      <c r="G2275" t="s">
        <v>19</v>
      </c>
      <c r="H2275" t="s">
        <v>5441</v>
      </c>
      <c r="I2275" t="s">
        <v>5441</v>
      </c>
      <c r="J2275" t="s">
        <v>5442</v>
      </c>
      <c r="K2275" t="s">
        <v>5443</v>
      </c>
      <c r="L2275" t="str">
        <f t="shared" si="62"/>
        <v>Yes</v>
      </c>
    </row>
    <row r="2276" spans="1:12" outlineLevel="2" x14ac:dyDescent="0.2">
      <c r="A2276" t="s">
        <v>38</v>
      </c>
      <c r="B2276" t="s">
        <v>239</v>
      </c>
      <c r="C2276" t="s">
        <v>6677</v>
      </c>
      <c r="D2276" t="s">
        <v>67</v>
      </c>
      <c r="E2276" t="s">
        <v>8</v>
      </c>
      <c r="F2276" t="s">
        <v>10326</v>
      </c>
      <c r="G2276" t="s">
        <v>277</v>
      </c>
      <c r="H2276" t="s">
        <v>8</v>
      </c>
      <c r="I2276" t="s">
        <v>8</v>
      </c>
      <c r="J2276" t="s">
        <v>8</v>
      </c>
      <c r="K2276" t="s">
        <v>8</v>
      </c>
      <c r="L2276" t="str">
        <f t="shared" si="62"/>
        <v>No</v>
      </c>
    </row>
    <row r="2277" spans="1:12" outlineLevel="2" x14ac:dyDescent="0.2">
      <c r="A2277" t="s">
        <v>38</v>
      </c>
      <c r="B2277" t="s">
        <v>239</v>
      </c>
      <c r="C2277" t="s">
        <v>7275</v>
      </c>
      <c r="D2277" t="s">
        <v>17</v>
      </c>
      <c r="E2277" t="s">
        <v>22</v>
      </c>
      <c r="F2277" t="s">
        <v>10323</v>
      </c>
      <c r="G2277" t="s">
        <v>19</v>
      </c>
      <c r="H2277" t="s">
        <v>1690</v>
      </c>
      <c r="I2277" t="s">
        <v>7276</v>
      </c>
      <c r="J2277" t="s">
        <v>7277</v>
      </c>
      <c r="K2277" t="s">
        <v>8</v>
      </c>
      <c r="L2277" t="str">
        <f t="shared" si="62"/>
        <v>Yes</v>
      </c>
    </row>
    <row r="2278" spans="1:12" ht="15" outlineLevel="1" x14ac:dyDescent="0.25">
      <c r="A2278" s="2" t="s">
        <v>10337</v>
      </c>
      <c r="C2278">
        <f>SUBTOTAL(3,C1293:C2277)</f>
        <v>773</v>
      </c>
      <c r="L2278" t="str">
        <f t="shared" si="62"/>
        <v/>
      </c>
    </row>
    <row r="2279" spans="1:12" outlineLevel="2" x14ac:dyDescent="0.2">
      <c r="A2279" t="s">
        <v>4816</v>
      </c>
      <c r="B2279" t="s">
        <v>4817</v>
      </c>
      <c r="C2279" t="s">
        <v>168</v>
      </c>
      <c r="D2279" t="s">
        <v>17</v>
      </c>
      <c r="E2279" t="s">
        <v>84</v>
      </c>
      <c r="F2279" t="s">
        <v>10323</v>
      </c>
      <c r="G2279" t="s">
        <v>85</v>
      </c>
      <c r="H2279" t="s">
        <v>4794</v>
      </c>
      <c r="I2279" t="s">
        <v>8</v>
      </c>
      <c r="J2279" t="s">
        <v>4818</v>
      </c>
      <c r="K2279" t="s">
        <v>4819</v>
      </c>
      <c r="L2279" t="str">
        <f t="shared" si="62"/>
        <v>No</v>
      </c>
    </row>
    <row r="2280" spans="1:12" outlineLevel="2" x14ac:dyDescent="0.2">
      <c r="A2280" t="s">
        <v>4816</v>
      </c>
      <c r="B2280" t="s">
        <v>4817</v>
      </c>
      <c r="C2280" t="s">
        <v>4820</v>
      </c>
      <c r="D2280" t="s">
        <v>17</v>
      </c>
      <c r="E2280" t="s">
        <v>84</v>
      </c>
      <c r="F2280" t="s">
        <v>10325</v>
      </c>
      <c r="G2280" t="s">
        <v>85</v>
      </c>
      <c r="H2280" t="s">
        <v>4794</v>
      </c>
      <c r="I2280" t="s">
        <v>4821</v>
      </c>
      <c r="J2280" t="s">
        <v>4822</v>
      </c>
      <c r="K2280" t="s">
        <v>4823</v>
      </c>
      <c r="L2280" t="str">
        <f t="shared" si="62"/>
        <v>Yes</v>
      </c>
    </row>
    <row r="2281" spans="1:12" hidden="1" outlineLevel="2" x14ac:dyDescent="0.2">
      <c r="A2281" t="s">
        <v>4816</v>
      </c>
      <c r="B2281" t="s">
        <v>4817</v>
      </c>
      <c r="C2281" t="s">
        <v>8881</v>
      </c>
      <c r="D2281" t="s">
        <v>7</v>
      </c>
      <c r="E2281" t="s">
        <v>8</v>
      </c>
      <c r="F2281" t="s">
        <v>10323</v>
      </c>
      <c r="G2281" t="s">
        <v>9</v>
      </c>
      <c r="H2281" t="s">
        <v>366</v>
      </c>
      <c r="I2281" t="s">
        <v>8882</v>
      </c>
      <c r="J2281" t="s">
        <v>8883</v>
      </c>
      <c r="K2281" t="s">
        <v>8884</v>
      </c>
    </row>
    <row r="2282" spans="1:12" hidden="1" outlineLevel="2" x14ac:dyDescent="0.2">
      <c r="A2282" t="s">
        <v>4816</v>
      </c>
      <c r="B2282" t="s">
        <v>4817</v>
      </c>
      <c r="C2282" t="s">
        <v>8885</v>
      </c>
      <c r="D2282" t="s">
        <v>7</v>
      </c>
      <c r="E2282" t="s">
        <v>8</v>
      </c>
      <c r="F2282" t="s">
        <v>10323</v>
      </c>
      <c r="G2282" t="s">
        <v>9</v>
      </c>
      <c r="H2282" t="s">
        <v>5791</v>
      </c>
      <c r="I2282" t="s">
        <v>8886</v>
      </c>
      <c r="J2282" t="s">
        <v>8887</v>
      </c>
      <c r="K2282" t="s">
        <v>8888</v>
      </c>
    </row>
    <row r="2283" spans="1:12" outlineLevel="2" x14ac:dyDescent="0.2">
      <c r="A2283" t="s">
        <v>4816</v>
      </c>
      <c r="B2283" t="s">
        <v>7269</v>
      </c>
      <c r="C2283" t="s">
        <v>7268</v>
      </c>
      <c r="D2283" t="s">
        <v>1516</v>
      </c>
      <c r="E2283" t="s">
        <v>1516</v>
      </c>
      <c r="F2283" t="s">
        <v>10323</v>
      </c>
      <c r="G2283" t="s">
        <v>1517</v>
      </c>
      <c r="H2283" t="s">
        <v>8</v>
      </c>
      <c r="I2283" t="s">
        <v>8</v>
      </c>
      <c r="J2283" t="s">
        <v>8</v>
      </c>
      <c r="K2283" t="s">
        <v>8</v>
      </c>
      <c r="L2283" t="str">
        <f t="shared" ref="L2283:L2288" si="63">IF(B2283&lt;&gt;"",IF(COUNTBLANK(H2283:I2283)=0, IF(SUMPRODUCT(COUNTIF(H2283:I2283,KeywordsForIncomplete))&gt;0, "No", "Yes"),"No"),"")</f>
        <v>No</v>
      </c>
    </row>
    <row r="2284" spans="1:12" outlineLevel="2" x14ac:dyDescent="0.2">
      <c r="A2284" t="s">
        <v>4816</v>
      </c>
      <c r="B2284" t="s">
        <v>7269</v>
      </c>
      <c r="C2284" t="s">
        <v>8946</v>
      </c>
      <c r="D2284" t="s">
        <v>67</v>
      </c>
      <c r="E2284" t="s">
        <v>68</v>
      </c>
      <c r="F2284" t="s">
        <v>10323</v>
      </c>
      <c r="G2284" t="s">
        <v>246</v>
      </c>
      <c r="H2284" t="s">
        <v>278</v>
      </c>
      <c r="I2284" t="s">
        <v>8947</v>
      </c>
      <c r="J2284" t="s">
        <v>8948</v>
      </c>
      <c r="K2284" t="s">
        <v>8949</v>
      </c>
      <c r="L2284" t="str">
        <f t="shared" si="63"/>
        <v>Yes</v>
      </c>
    </row>
    <row r="2285" spans="1:12" outlineLevel="2" x14ac:dyDescent="0.2">
      <c r="A2285" t="s">
        <v>4816</v>
      </c>
      <c r="B2285" t="s">
        <v>7269</v>
      </c>
      <c r="C2285" t="s">
        <v>8965</v>
      </c>
      <c r="D2285" t="s">
        <v>347</v>
      </c>
      <c r="E2285" t="s">
        <v>348</v>
      </c>
      <c r="F2285" t="s">
        <v>10323</v>
      </c>
      <c r="G2285" t="s">
        <v>2348</v>
      </c>
      <c r="H2285" t="s">
        <v>1473</v>
      </c>
      <c r="I2285" t="s">
        <v>8</v>
      </c>
      <c r="J2285" t="s">
        <v>8</v>
      </c>
      <c r="K2285" t="s">
        <v>8966</v>
      </c>
      <c r="L2285" t="str">
        <f t="shared" si="63"/>
        <v>No</v>
      </c>
    </row>
    <row r="2286" spans="1:12" outlineLevel="2" x14ac:dyDescent="0.2">
      <c r="A2286" t="s">
        <v>4816</v>
      </c>
      <c r="B2286" t="s">
        <v>7269</v>
      </c>
      <c r="C2286" t="s">
        <v>8975</v>
      </c>
      <c r="D2286" t="s">
        <v>67</v>
      </c>
      <c r="E2286" t="s">
        <v>290</v>
      </c>
      <c r="F2286" t="s">
        <v>10323</v>
      </c>
      <c r="G2286" t="s">
        <v>244</v>
      </c>
      <c r="H2286" t="s">
        <v>2433</v>
      </c>
      <c r="I2286" t="s">
        <v>8976</v>
      </c>
      <c r="J2286" t="s">
        <v>8977</v>
      </c>
      <c r="K2286" t="s">
        <v>8978</v>
      </c>
      <c r="L2286" t="str">
        <f t="shared" si="63"/>
        <v>Yes</v>
      </c>
    </row>
    <row r="2287" spans="1:12" outlineLevel="2" x14ac:dyDescent="0.2">
      <c r="A2287" t="s">
        <v>4816</v>
      </c>
      <c r="B2287" t="s">
        <v>7269</v>
      </c>
      <c r="C2287" t="s">
        <v>8979</v>
      </c>
      <c r="D2287" t="s">
        <v>67</v>
      </c>
      <c r="E2287" t="s">
        <v>290</v>
      </c>
      <c r="F2287" t="s">
        <v>10323</v>
      </c>
      <c r="G2287" t="s">
        <v>244</v>
      </c>
      <c r="H2287" t="s">
        <v>2433</v>
      </c>
      <c r="I2287" t="s">
        <v>8980</v>
      </c>
      <c r="J2287" t="s">
        <v>8981</v>
      </c>
      <c r="K2287" t="s">
        <v>8982</v>
      </c>
      <c r="L2287" t="str">
        <f t="shared" si="63"/>
        <v>Yes</v>
      </c>
    </row>
    <row r="2288" spans="1:12" ht="15" outlineLevel="1" x14ac:dyDescent="0.25">
      <c r="A2288" s="2" t="s">
        <v>10338</v>
      </c>
      <c r="C2288">
        <f>SUBTOTAL(3,C2279:C2287)</f>
        <v>7</v>
      </c>
      <c r="L2288" t="str">
        <f t="shared" si="63"/>
        <v/>
      </c>
    </row>
    <row r="2289" spans="1:12" hidden="1" outlineLevel="2" x14ac:dyDescent="0.2">
      <c r="A2289" t="s">
        <v>103</v>
      </c>
      <c r="B2289" t="s">
        <v>9719</v>
      </c>
      <c r="C2289" t="s">
        <v>9718</v>
      </c>
      <c r="D2289" t="s">
        <v>7</v>
      </c>
      <c r="E2289" t="s">
        <v>8</v>
      </c>
      <c r="F2289" t="s">
        <v>10323</v>
      </c>
      <c r="G2289" t="s">
        <v>9</v>
      </c>
      <c r="H2289" t="s">
        <v>8845</v>
      </c>
      <c r="I2289" t="s">
        <v>9720</v>
      </c>
      <c r="J2289" t="s">
        <v>9721</v>
      </c>
      <c r="K2289" t="s">
        <v>9722</v>
      </c>
    </row>
    <row r="2290" spans="1:12" hidden="1" outlineLevel="2" x14ac:dyDescent="0.2">
      <c r="A2290" t="s">
        <v>103</v>
      </c>
      <c r="B2290" t="s">
        <v>7367</v>
      </c>
      <c r="C2290" t="s">
        <v>7366</v>
      </c>
      <c r="D2290" t="s">
        <v>7</v>
      </c>
      <c r="E2290" t="s">
        <v>8</v>
      </c>
      <c r="F2290" t="s">
        <v>10323</v>
      </c>
      <c r="G2290" t="s">
        <v>9</v>
      </c>
      <c r="H2290" t="s">
        <v>11</v>
      </c>
      <c r="I2290" t="s">
        <v>7368</v>
      </c>
      <c r="J2290" t="s">
        <v>12</v>
      </c>
      <c r="K2290" t="s">
        <v>7369</v>
      </c>
    </row>
    <row r="2291" spans="1:12" hidden="1" outlineLevel="2" x14ac:dyDescent="0.2">
      <c r="A2291" t="s">
        <v>103</v>
      </c>
      <c r="B2291" t="s">
        <v>104</v>
      </c>
      <c r="C2291" t="s">
        <v>102</v>
      </c>
      <c r="D2291" t="s">
        <v>17</v>
      </c>
      <c r="E2291" t="s">
        <v>84</v>
      </c>
      <c r="F2291" t="s">
        <v>10323</v>
      </c>
      <c r="G2291" t="s">
        <v>85</v>
      </c>
      <c r="H2291" t="s">
        <v>105</v>
      </c>
      <c r="I2291" t="s">
        <v>106</v>
      </c>
      <c r="J2291" t="s">
        <v>41</v>
      </c>
      <c r="K2291" t="s">
        <v>41</v>
      </c>
    </row>
    <row r="2292" spans="1:12" hidden="1" outlineLevel="2" x14ac:dyDescent="0.2">
      <c r="A2292" t="s">
        <v>103</v>
      </c>
      <c r="B2292" t="s">
        <v>104</v>
      </c>
      <c r="C2292" t="s">
        <v>7370</v>
      </c>
      <c r="D2292" t="s">
        <v>67</v>
      </c>
      <c r="E2292" t="s">
        <v>290</v>
      </c>
      <c r="F2292" t="s">
        <v>10323</v>
      </c>
      <c r="G2292" t="s">
        <v>244</v>
      </c>
      <c r="H2292" t="s">
        <v>2387</v>
      </c>
      <c r="I2292" t="s">
        <v>7371</v>
      </c>
      <c r="J2292" t="s">
        <v>7372</v>
      </c>
      <c r="K2292" t="s">
        <v>7373</v>
      </c>
    </row>
    <row r="2293" spans="1:12" hidden="1" outlineLevel="2" x14ac:dyDescent="0.2">
      <c r="A2293" t="s">
        <v>103</v>
      </c>
      <c r="B2293" t="s">
        <v>104</v>
      </c>
      <c r="C2293" t="s">
        <v>7517</v>
      </c>
      <c r="D2293" t="s">
        <v>17</v>
      </c>
      <c r="E2293" t="s">
        <v>84</v>
      </c>
      <c r="F2293" t="s">
        <v>10323</v>
      </c>
      <c r="G2293" t="s">
        <v>85</v>
      </c>
      <c r="H2293" t="s">
        <v>7456</v>
      </c>
      <c r="I2293" t="s">
        <v>8</v>
      </c>
      <c r="J2293" t="s">
        <v>7518</v>
      </c>
      <c r="K2293" t="s">
        <v>7519</v>
      </c>
    </row>
    <row r="2294" spans="1:12" hidden="1" outlineLevel="2" x14ac:dyDescent="0.2">
      <c r="A2294" t="s">
        <v>103</v>
      </c>
      <c r="B2294" t="s">
        <v>104</v>
      </c>
      <c r="C2294" t="s">
        <v>7520</v>
      </c>
      <c r="D2294" t="s">
        <v>17</v>
      </c>
      <c r="E2294" t="s">
        <v>84</v>
      </c>
      <c r="F2294" t="s">
        <v>10323</v>
      </c>
      <c r="G2294" t="s">
        <v>19</v>
      </c>
      <c r="H2294" t="s">
        <v>1316</v>
      </c>
      <c r="I2294" t="s">
        <v>7521</v>
      </c>
      <c r="J2294" t="s">
        <v>7522</v>
      </c>
      <c r="K2294" t="s">
        <v>7523</v>
      </c>
    </row>
    <row r="2295" spans="1:12" hidden="1" outlineLevel="2" x14ac:dyDescent="0.2">
      <c r="A2295" t="s">
        <v>103</v>
      </c>
      <c r="B2295" t="s">
        <v>104</v>
      </c>
      <c r="C2295" t="s">
        <v>7524</v>
      </c>
      <c r="D2295" t="s">
        <v>17</v>
      </c>
      <c r="E2295" t="s">
        <v>84</v>
      </c>
      <c r="F2295" t="s">
        <v>10323</v>
      </c>
      <c r="G2295" t="s">
        <v>85</v>
      </c>
      <c r="H2295" t="s">
        <v>4322</v>
      </c>
      <c r="I2295" t="s">
        <v>106</v>
      </c>
      <c r="J2295" t="s">
        <v>7525</v>
      </c>
      <c r="K2295" t="s">
        <v>7526</v>
      </c>
    </row>
    <row r="2296" spans="1:12" hidden="1" outlineLevel="2" x14ac:dyDescent="0.2">
      <c r="A2296" t="s">
        <v>103</v>
      </c>
      <c r="B2296" t="s">
        <v>104</v>
      </c>
      <c r="C2296" t="s">
        <v>7619</v>
      </c>
      <c r="D2296" t="s">
        <v>347</v>
      </c>
      <c r="E2296" t="s">
        <v>1426</v>
      </c>
      <c r="F2296" t="s">
        <v>10323</v>
      </c>
      <c r="G2296" t="s">
        <v>7616</v>
      </c>
      <c r="H2296" t="s">
        <v>7617</v>
      </c>
      <c r="I2296" t="s">
        <v>7620</v>
      </c>
      <c r="J2296" t="s">
        <v>8</v>
      </c>
      <c r="K2296" s="1">
        <v>192168115175</v>
      </c>
    </row>
    <row r="2297" spans="1:12" hidden="1" outlineLevel="2" x14ac:dyDescent="0.2">
      <c r="A2297" t="s">
        <v>103</v>
      </c>
      <c r="B2297" t="s">
        <v>104</v>
      </c>
      <c r="C2297" t="s">
        <v>8173</v>
      </c>
      <c r="D2297" t="s">
        <v>67</v>
      </c>
      <c r="E2297" t="s">
        <v>68</v>
      </c>
      <c r="F2297" t="s">
        <v>10323</v>
      </c>
      <c r="G2297" t="s">
        <v>333</v>
      </c>
      <c r="H2297" t="s">
        <v>8174</v>
      </c>
      <c r="I2297" t="s">
        <v>8175</v>
      </c>
      <c r="J2297" t="s">
        <v>8176</v>
      </c>
      <c r="K2297" t="s">
        <v>8177</v>
      </c>
    </row>
    <row r="2298" spans="1:12" hidden="1" outlineLevel="2" x14ac:dyDescent="0.2">
      <c r="A2298" t="s">
        <v>103</v>
      </c>
      <c r="B2298" t="s">
        <v>104</v>
      </c>
      <c r="C2298" t="s">
        <v>9650</v>
      </c>
      <c r="D2298" t="s">
        <v>17</v>
      </c>
      <c r="E2298" t="s">
        <v>22</v>
      </c>
      <c r="F2298" t="s">
        <v>10323</v>
      </c>
      <c r="G2298" t="s">
        <v>19</v>
      </c>
      <c r="H2298" t="s">
        <v>1674</v>
      </c>
      <c r="I2298" t="s">
        <v>9651</v>
      </c>
      <c r="J2298" t="s">
        <v>9652</v>
      </c>
      <c r="K2298" t="s">
        <v>8</v>
      </c>
    </row>
    <row r="2299" spans="1:12" hidden="1" outlineLevel="2" x14ac:dyDescent="0.2">
      <c r="A2299" t="s">
        <v>103</v>
      </c>
      <c r="B2299" t="s">
        <v>104</v>
      </c>
      <c r="C2299" t="s">
        <v>9776</v>
      </c>
      <c r="D2299" t="s">
        <v>347</v>
      </c>
      <c r="E2299" t="s">
        <v>348</v>
      </c>
      <c r="F2299" t="s">
        <v>10323</v>
      </c>
      <c r="G2299" t="s">
        <v>2348</v>
      </c>
      <c r="H2299" t="s">
        <v>352</v>
      </c>
      <c r="I2299">
        <v>7946094</v>
      </c>
      <c r="J2299" t="s">
        <v>8</v>
      </c>
      <c r="K2299" s="1">
        <v>192168115178</v>
      </c>
    </row>
    <row r="2300" spans="1:12" hidden="1" outlineLevel="2" x14ac:dyDescent="0.2">
      <c r="A2300" t="s">
        <v>103</v>
      </c>
      <c r="B2300" t="s">
        <v>104</v>
      </c>
      <c r="C2300" t="s">
        <v>9969</v>
      </c>
      <c r="D2300" t="s">
        <v>67</v>
      </c>
      <c r="E2300" t="s">
        <v>68</v>
      </c>
      <c r="F2300" t="s">
        <v>10323</v>
      </c>
      <c r="G2300" t="s">
        <v>1347</v>
      </c>
      <c r="H2300" t="s">
        <v>343</v>
      </c>
      <c r="I2300" t="s">
        <v>9970</v>
      </c>
      <c r="J2300" t="s">
        <v>9971</v>
      </c>
      <c r="K2300" s="1">
        <v>192168115205</v>
      </c>
    </row>
    <row r="2301" spans="1:12" ht="15" hidden="1" outlineLevel="1" x14ac:dyDescent="0.25">
      <c r="A2301" s="2" t="s">
        <v>10339</v>
      </c>
      <c r="C2301">
        <f>SUBTOTAL(3,C2289:C2300)</f>
        <v>0</v>
      </c>
      <c r="K2301" s="1"/>
    </row>
    <row r="2302" spans="1:12" outlineLevel="2" x14ac:dyDescent="0.2">
      <c r="A2302" t="s">
        <v>7174</v>
      </c>
      <c r="B2302" t="s">
        <v>7175</v>
      </c>
      <c r="C2302" t="s">
        <v>7173</v>
      </c>
      <c r="D2302" t="s">
        <v>67</v>
      </c>
      <c r="E2302" t="s">
        <v>290</v>
      </c>
      <c r="F2302" t="s">
        <v>10323</v>
      </c>
      <c r="G2302" t="s">
        <v>244</v>
      </c>
      <c r="H2302" t="s">
        <v>1622</v>
      </c>
      <c r="I2302" t="s">
        <v>7176</v>
      </c>
      <c r="J2302" t="s">
        <v>7177</v>
      </c>
      <c r="K2302" t="s">
        <v>7178</v>
      </c>
      <c r="L2302" t="str">
        <f>IF(B2302&lt;&gt;"",IF(COUNTBLANK(H2302:I2302)=0, IF(SUMPRODUCT(COUNTIF(H2302:I2302,KeywordsForIncomplete))&gt;0, "No", "Yes"),"No"),"")</f>
        <v>Yes</v>
      </c>
    </row>
    <row r="2303" spans="1:12" outlineLevel="2" x14ac:dyDescent="0.2">
      <c r="A2303" t="s">
        <v>7174</v>
      </c>
      <c r="B2303" t="s">
        <v>7175</v>
      </c>
      <c r="C2303" t="s">
        <v>7599</v>
      </c>
      <c r="D2303" t="s">
        <v>1516</v>
      </c>
      <c r="E2303" t="s">
        <v>1516</v>
      </c>
      <c r="F2303" t="s">
        <v>10325</v>
      </c>
      <c r="G2303" t="s">
        <v>1517</v>
      </c>
      <c r="H2303" t="s">
        <v>8</v>
      </c>
      <c r="I2303" t="s">
        <v>8</v>
      </c>
      <c r="J2303" t="s">
        <v>8</v>
      </c>
      <c r="K2303" t="s">
        <v>8</v>
      </c>
      <c r="L2303" t="str">
        <f>IF(B2303&lt;&gt;"",IF(COUNTBLANK(H2303:I2303)=0, IF(SUMPRODUCT(COUNTIF(H2303:I2303,KeywordsForIncomplete))&gt;0, "No", "Yes"),"No"),"")</f>
        <v>No</v>
      </c>
    </row>
    <row r="2304" spans="1:12" ht="15" outlineLevel="1" x14ac:dyDescent="0.25">
      <c r="A2304" s="2" t="s">
        <v>10340</v>
      </c>
      <c r="C2304">
        <f>SUBTOTAL(3,C2302:C2303)</f>
        <v>2</v>
      </c>
      <c r="L2304" t="str">
        <f>IF(B2304&lt;&gt;"",IF(COUNTBLANK(H2304:I2304)=0, IF(SUMPRODUCT(COUNTIF(H2304:I2304,KeywordsForIncomplete))&gt;0, "No", "Yes"),"No"),"")</f>
        <v/>
      </c>
    </row>
    <row r="2305" spans="1:12" outlineLevel="2" x14ac:dyDescent="0.2">
      <c r="A2305" t="s">
        <v>4334</v>
      </c>
      <c r="B2305" t="s">
        <v>4335</v>
      </c>
      <c r="C2305" t="s">
        <v>4333</v>
      </c>
      <c r="D2305" t="s">
        <v>17</v>
      </c>
      <c r="E2305" t="s">
        <v>84</v>
      </c>
      <c r="F2305" t="s">
        <v>10326</v>
      </c>
      <c r="G2305" t="s">
        <v>85</v>
      </c>
      <c r="H2305" t="s">
        <v>8</v>
      </c>
      <c r="I2305" t="s">
        <v>8</v>
      </c>
      <c r="J2305" t="s">
        <v>8</v>
      </c>
      <c r="K2305" t="s">
        <v>8</v>
      </c>
      <c r="L2305" t="str">
        <f>IF(B2305&lt;&gt;"",IF(COUNTBLANK(H2305:I2305)=0, IF(SUMPRODUCT(COUNTIF(H2305:I2305,KeywordsForIncomplete))&gt;0, "No", "Yes"),"No"),"")</f>
        <v>No</v>
      </c>
    </row>
    <row r="2306" spans="1:12" outlineLevel="2" x14ac:dyDescent="0.2">
      <c r="A2306" t="s">
        <v>4334</v>
      </c>
      <c r="B2306" t="s">
        <v>4335</v>
      </c>
      <c r="C2306" t="s">
        <v>4832</v>
      </c>
      <c r="D2306" t="s">
        <v>17</v>
      </c>
      <c r="E2306" t="s">
        <v>84</v>
      </c>
      <c r="F2306" t="s">
        <v>10325</v>
      </c>
      <c r="G2306" t="s">
        <v>85</v>
      </c>
      <c r="H2306" t="s">
        <v>4794</v>
      </c>
      <c r="I2306" t="s">
        <v>4833</v>
      </c>
      <c r="J2306" t="s">
        <v>4834</v>
      </c>
      <c r="K2306" t="s">
        <v>4835</v>
      </c>
      <c r="L2306" t="str">
        <f>IF(B2306&lt;&gt;"",IF(COUNTBLANK(H2306:I2306)=0, IF(SUMPRODUCT(COUNTIF(H2306:I2306,KeywordsForIncomplete))&gt;0, "No", "Yes"),"No"),"")</f>
        <v>Yes</v>
      </c>
    </row>
    <row r="2307" spans="1:12" hidden="1" outlineLevel="2" x14ac:dyDescent="0.2">
      <c r="A2307" t="s">
        <v>4334</v>
      </c>
      <c r="B2307" t="s">
        <v>7601</v>
      </c>
      <c r="C2307" t="s">
        <v>7600</v>
      </c>
      <c r="D2307" t="s">
        <v>7</v>
      </c>
      <c r="E2307" t="s">
        <v>8</v>
      </c>
      <c r="F2307" t="s">
        <v>10323</v>
      </c>
      <c r="G2307" t="s">
        <v>9</v>
      </c>
      <c r="H2307" t="s">
        <v>11</v>
      </c>
      <c r="I2307" t="s">
        <v>7602</v>
      </c>
      <c r="J2307" t="s">
        <v>7603</v>
      </c>
      <c r="K2307" t="s">
        <v>7604</v>
      </c>
    </row>
    <row r="2308" spans="1:12" ht="15" outlineLevel="1" x14ac:dyDescent="0.25">
      <c r="A2308" s="2" t="s">
        <v>10341</v>
      </c>
      <c r="C2308">
        <f>SUBTOTAL(3,C2305:C2307)</f>
        <v>2</v>
      </c>
      <c r="L2308" t="str">
        <f>IF(B2308&lt;&gt;"",IF(COUNTBLANK(H2308:I2308)=0, IF(SUMPRODUCT(COUNTIF(H2308:I2308,KeywordsForIncomplete))&gt;0, "No", "Yes"),"No"),"")</f>
        <v/>
      </c>
    </row>
    <row r="2309" spans="1:12" hidden="1" outlineLevel="2" x14ac:dyDescent="0.2">
      <c r="A2309" t="s">
        <v>8835</v>
      </c>
      <c r="B2309" t="s">
        <v>8836</v>
      </c>
      <c r="C2309" t="s">
        <v>8834</v>
      </c>
      <c r="D2309" t="s">
        <v>7</v>
      </c>
      <c r="E2309" t="s">
        <v>8</v>
      </c>
      <c r="F2309" t="s">
        <v>10323</v>
      </c>
      <c r="G2309" t="s">
        <v>9</v>
      </c>
      <c r="H2309" t="s">
        <v>366</v>
      </c>
      <c r="I2309" t="s">
        <v>8837</v>
      </c>
      <c r="J2309" t="s">
        <v>8838</v>
      </c>
      <c r="K2309" s="1">
        <v>192168153226</v>
      </c>
    </row>
    <row r="2310" spans="1:12" ht="15" outlineLevel="1" collapsed="1" x14ac:dyDescent="0.25">
      <c r="A2310" s="2" t="s">
        <v>10342</v>
      </c>
      <c r="C2310">
        <f>SUBTOTAL(3,C2309:C2309)</f>
        <v>0</v>
      </c>
      <c r="K2310" s="1"/>
      <c r="L2310" t="str">
        <f>IF(B2310&lt;&gt;"",IF(COUNTBLANK(H2310:I2310)=0, IF(SUMPRODUCT(COUNTIF(H2310:I2310,KeywordsForIncomplete))&gt;0, "No", "Yes"),"No"),"")</f>
        <v/>
      </c>
    </row>
    <row r="2311" spans="1:12" hidden="1" outlineLevel="2" x14ac:dyDescent="0.2">
      <c r="A2311" t="s">
        <v>1012</v>
      </c>
      <c r="B2311" t="s">
        <v>1013</v>
      </c>
      <c r="C2311" t="s">
        <v>1011</v>
      </c>
      <c r="D2311" t="s">
        <v>7</v>
      </c>
      <c r="E2311" t="s">
        <v>8</v>
      </c>
      <c r="F2311" t="s">
        <v>10323</v>
      </c>
      <c r="G2311" t="s">
        <v>9</v>
      </c>
      <c r="H2311" t="s">
        <v>366</v>
      </c>
      <c r="I2311" t="s">
        <v>1014</v>
      </c>
      <c r="J2311" t="s">
        <v>1015</v>
      </c>
      <c r="K2311" t="s">
        <v>1016</v>
      </c>
    </row>
    <row r="2312" spans="1:12" hidden="1" outlineLevel="2" x14ac:dyDescent="0.2">
      <c r="A2312" t="s">
        <v>1012</v>
      </c>
      <c r="B2312" t="s">
        <v>1013</v>
      </c>
      <c r="C2312" t="s">
        <v>5884</v>
      </c>
      <c r="D2312" t="s">
        <v>7</v>
      </c>
      <c r="E2312" t="s">
        <v>8</v>
      </c>
      <c r="F2312" t="s">
        <v>10323</v>
      </c>
      <c r="G2312" t="s">
        <v>9</v>
      </c>
      <c r="H2312" t="s">
        <v>366</v>
      </c>
      <c r="I2312" t="s">
        <v>5885</v>
      </c>
      <c r="J2312" t="s">
        <v>5886</v>
      </c>
      <c r="K2312" t="s">
        <v>5887</v>
      </c>
    </row>
    <row r="2313" spans="1:12" hidden="1" outlineLevel="2" x14ac:dyDescent="0.2">
      <c r="A2313" t="s">
        <v>1012</v>
      </c>
      <c r="B2313" t="s">
        <v>6319</v>
      </c>
      <c r="C2313" t="s">
        <v>6318</v>
      </c>
      <c r="D2313" t="s">
        <v>7</v>
      </c>
      <c r="E2313" t="s">
        <v>8</v>
      </c>
      <c r="F2313" t="s">
        <v>10323</v>
      </c>
      <c r="G2313" t="s">
        <v>9</v>
      </c>
      <c r="H2313" t="s">
        <v>366</v>
      </c>
      <c r="I2313" t="s">
        <v>6320</v>
      </c>
      <c r="J2313" t="s">
        <v>6321</v>
      </c>
      <c r="K2313" t="s">
        <v>6322</v>
      </c>
    </row>
    <row r="2314" spans="1:12" outlineLevel="2" x14ac:dyDescent="0.2">
      <c r="A2314" t="s">
        <v>1012</v>
      </c>
      <c r="B2314" t="s">
        <v>3994</v>
      </c>
      <c r="C2314" t="s">
        <v>3993</v>
      </c>
      <c r="D2314" t="s">
        <v>17</v>
      </c>
      <c r="E2314" t="s">
        <v>22</v>
      </c>
      <c r="F2314" t="s">
        <v>10323</v>
      </c>
      <c r="G2314" t="s">
        <v>19</v>
      </c>
      <c r="H2314" t="s">
        <v>3666</v>
      </c>
      <c r="I2314" t="s">
        <v>3995</v>
      </c>
      <c r="J2314" t="s">
        <v>3996</v>
      </c>
      <c r="K2314" t="s">
        <v>8</v>
      </c>
      <c r="L2314" t="str">
        <f>IF(B2314&lt;&gt;"",IF(COUNTBLANK(H2314:I2314)=0, IF(SUMPRODUCT(COUNTIF(H2314:I2314,KeywordsForIncomplete))&gt;0, "No", "Yes"),"No"),"")</f>
        <v>Yes</v>
      </c>
    </row>
    <row r="2315" spans="1:12" outlineLevel="2" x14ac:dyDescent="0.2">
      <c r="A2315" t="s">
        <v>1012</v>
      </c>
      <c r="B2315" t="s">
        <v>9733</v>
      </c>
      <c r="C2315" t="s">
        <v>9732</v>
      </c>
      <c r="D2315" t="s">
        <v>17</v>
      </c>
      <c r="E2315" t="s">
        <v>84</v>
      </c>
      <c r="F2315" t="s">
        <v>10326</v>
      </c>
      <c r="G2315" t="s">
        <v>85</v>
      </c>
      <c r="H2315" t="s">
        <v>8</v>
      </c>
      <c r="I2315" t="s">
        <v>8</v>
      </c>
      <c r="J2315" t="s">
        <v>8</v>
      </c>
      <c r="K2315" t="s">
        <v>8</v>
      </c>
      <c r="L2315" t="str">
        <f>IF(B2315&lt;&gt;"",IF(COUNTBLANK(H2315:I2315)=0, IF(SUMPRODUCT(COUNTIF(H2315:I2315,KeywordsForIncomplete))&gt;0, "No", "Yes"),"No"),"")</f>
        <v>No</v>
      </c>
    </row>
    <row r="2316" spans="1:12" ht="15" outlineLevel="1" x14ac:dyDescent="0.25">
      <c r="A2316" s="2" t="s">
        <v>10343</v>
      </c>
      <c r="C2316">
        <f>SUBTOTAL(3,C2311:C2315)</f>
        <v>2</v>
      </c>
      <c r="L2316" t="str">
        <f>IF(B2316&lt;&gt;"",IF(COUNTBLANK(H2316:I2316)=0, IF(SUMPRODUCT(COUNTIF(H2316:I2316,KeywordsForIncomplete))&gt;0, "No", "Yes"),"No"),"")</f>
        <v/>
      </c>
    </row>
    <row r="2317" spans="1:12" hidden="1" outlineLevel="2" x14ac:dyDescent="0.2">
      <c r="A2317" t="s">
        <v>9758</v>
      </c>
      <c r="B2317" t="s">
        <v>9759</v>
      </c>
      <c r="C2317" t="s">
        <v>9757</v>
      </c>
      <c r="D2317" t="s">
        <v>17</v>
      </c>
      <c r="E2317" t="s">
        <v>22</v>
      </c>
      <c r="F2317" t="s">
        <v>10323</v>
      </c>
      <c r="G2317" t="s">
        <v>85</v>
      </c>
      <c r="H2317" t="s">
        <v>1704</v>
      </c>
      <c r="I2317" t="s">
        <v>9760</v>
      </c>
      <c r="J2317" t="s">
        <v>9761</v>
      </c>
      <c r="K2317" t="s">
        <v>9762</v>
      </c>
    </row>
    <row r="2318" spans="1:12" ht="15" hidden="1" outlineLevel="1" x14ac:dyDescent="0.25">
      <c r="A2318" s="2" t="s">
        <v>10344</v>
      </c>
      <c r="C2318">
        <f>SUBTOTAL(3,C2317:C2317)</f>
        <v>0</v>
      </c>
    </row>
    <row r="2319" spans="1:12" hidden="1" outlineLevel="2" x14ac:dyDescent="0.2">
      <c r="A2319" t="s">
        <v>7460</v>
      </c>
      <c r="B2319" t="s">
        <v>9055</v>
      </c>
      <c r="C2319" t="s">
        <v>9054</v>
      </c>
      <c r="D2319" t="s">
        <v>7</v>
      </c>
      <c r="E2319" t="s">
        <v>8</v>
      </c>
      <c r="F2319" t="s">
        <v>10323</v>
      </c>
      <c r="G2319" t="s">
        <v>9</v>
      </c>
      <c r="H2319" t="s">
        <v>366</v>
      </c>
      <c r="I2319" t="s">
        <v>9056</v>
      </c>
      <c r="J2319" t="s">
        <v>9057</v>
      </c>
      <c r="K2319" s="1">
        <v>192168144226</v>
      </c>
    </row>
    <row r="2320" spans="1:12" outlineLevel="2" x14ac:dyDescent="0.2">
      <c r="A2320" t="s">
        <v>7460</v>
      </c>
      <c r="B2320" t="s">
        <v>7461</v>
      </c>
      <c r="C2320" t="s">
        <v>7459</v>
      </c>
      <c r="D2320" t="s">
        <v>17</v>
      </c>
      <c r="E2320" t="s">
        <v>84</v>
      </c>
      <c r="F2320" t="s">
        <v>10323</v>
      </c>
      <c r="G2320" t="s">
        <v>85</v>
      </c>
      <c r="H2320" t="s">
        <v>1316</v>
      </c>
      <c r="I2320" t="s">
        <v>7462</v>
      </c>
      <c r="J2320" t="s">
        <v>7463</v>
      </c>
      <c r="K2320" t="s">
        <v>7464</v>
      </c>
      <c r="L2320" t="str">
        <f t="shared" ref="L2320:L2326" si="64">IF(B2320&lt;&gt;"",IF(COUNTBLANK(H2320:I2320)=0, IF(SUMPRODUCT(COUNTIF(H2320:I2320,KeywordsForIncomplete))&gt;0, "No", "Yes"),"No"),"")</f>
        <v>Yes</v>
      </c>
    </row>
    <row r="2321" spans="1:12" outlineLevel="2" x14ac:dyDescent="0.2">
      <c r="A2321" t="s">
        <v>7460</v>
      </c>
      <c r="B2321" t="s">
        <v>7461</v>
      </c>
      <c r="C2321" t="s">
        <v>9058</v>
      </c>
      <c r="D2321" t="s">
        <v>17</v>
      </c>
      <c r="E2321" t="s">
        <v>84</v>
      </c>
      <c r="F2321" t="s">
        <v>10323</v>
      </c>
      <c r="G2321" t="s">
        <v>19</v>
      </c>
      <c r="H2321" t="s">
        <v>7456</v>
      </c>
      <c r="I2321" t="s">
        <v>8</v>
      </c>
      <c r="J2321" t="s">
        <v>9059</v>
      </c>
      <c r="K2321" t="s">
        <v>9060</v>
      </c>
      <c r="L2321" t="str">
        <f t="shared" si="64"/>
        <v>No</v>
      </c>
    </row>
    <row r="2322" spans="1:12" outlineLevel="2" x14ac:dyDescent="0.2">
      <c r="A2322" t="s">
        <v>7460</v>
      </c>
      <c r="B2322" t="s">
        <v>7461</v>
      </c>
      <c r="C2322" t="s">
        <v>9061</v>
      </c>
      <c r="D2322" t="s">
        <v>67</v>
      </c>
      <c r="E2322" t="s">
        <v>290</v>
      </c>
      <c r="F2322" t="s">
        <v>10323</v>
      </c>
      <c r="G2322" t="s">
        <v>244</v>
      </c>
      <c r="H2322" t="s">
        <v>7635</v>
      </c>
      <c r="I2322" t="s">
        <v>9062</v>
      </c>
      <c r="J2322" t="s">
        <v>41</v>
      </c>
      <c r="K2322" t="s">
        <v>41</v>
      </c>
      <c r="L2322" t="str">
        <f t="shared" si="64"/>
        <v>Yes</v>
      </c>
    </row>
    <row r="2323" spans="1:12" ht="15" outlineLevel="1" x14ac:dyDescent="0.25">
      <c r="A2323" s="2" t="s">
        <v>10345</v>
      </c>
      <c r="C2323">
        <f>SUBTOTAL(3,C2319:C2322)</f>
        <v>3</v>
      </c>
      <c r="L2323" t="str">
        <f t="shared" si="64"/>
        <v/>
      </c>
    </row>
    <row r="2324" spans="1:12" outlineLevel="2" x14ac:dyDescent="0.2">
      <c r="A2324" t="s">
        <v>4281</v>
      </c>
      <c r="B2324" t="s">
        <v>8993</v>
      </c>
      <c r="C2324" t="s">
        <v>8992</v>
      </c>
      <c r="D2324" t="s">
        <v>17</v>
      </c>
      <c r="E2324" t="s">
        <v>22</v>
      </c>
      <c r="F2324" t="s">
        <v>10323</v>
      </c>
      <c r="G2324" t="s">
        <v>115</v>
      </c>
      <c r="H2324" t="s">
        <v>1653</v>
      </c>
      <c r="I2324" t="s">
        <v>8994</v>
      </c>
      <c r="J2324" t="s">
        <v>8995</v>
      </c>
      <c r="K2324" t="s">
        <v>8996</v>
      </c>
      <c r="L2324" t="str">
        <f t="shared" si="64"/>
        <v>Yes</v>
      </c>
    </row>
    <row r="2325" spans="1:12" outlineLevel="2" x14ac:dyDescent="0.2">
      <c r="A2325" t="s">
        <v>4281</v>
      </c>
      <c r="B2325" t="s">
        <v>8993</v>
      </c>
      <c r="C2325" t="s">
        <v>10143</v>
      </c>
      <c r="D2325" t="s">
        <v>17</v>
      </c>
      <c r="E2325" t="s">
        <v>317</v>
      </c>
      <c r="F2325" t="s">
        <v>10323</v>
      </c>
      <c r="G2325" t="s">
        <v>80</v>
      </c>
      <c r="H2325" t="s">
        <v>8</v>
      </c>
      <c r="I2325" t="s">
        <v>8</v>
      </c>
      <c r="J2325" t="s">
        <v>8</v>
      </c>
      <c r="K2325" t="s">
        <v>8</v>
      </c>
      <c r="L2325" t="str">
        <f t="shared" si="64"/>
        <v>No</v>
      </c>
    </row>
    <row r="2326" spans="1:12" outlineLevel="2" x14ac:dyDescent="0.2">
      <c r="A2326" t="s">
        <v>4281</v>
      </c>
      <c r="B2326" t="s">
        <v>8993</v>
      </c>
      <c r="C2326" t="s">
        <v>10216</v>
      </c>
      <c r="D2326" t="s">
        <v>317</v>
      </c>
      <c r="E2326" t="s">
        <v>318</v>
      </c>
      <c r="F2326" t="s">
        <v>10323</v>
      </c>
      <c r="G2326" t="s">
        <v>80</v>
      </c>
      <c r="H2326" t="s">
        <v>8</v>
      </c>
      <c r="I2326" t="s">
        <v>8</v>
      </c>
      <c r="J2326" t="s">
        <v>8</v>
      </c>
      <c r="K2326" t="s">
        <v>8</v>
      </c>
      <c r="L2326" t="str">
        <f t="shared" si="64"/>
        <v>No</v>
      </c>
    </row>
    <row r="2327" spans="1:12" hidden="1" outlineLevel="2" x14ac:dyDescent="0.2">
      <c r="A2327" t="s">
        <v>4281</v>
      </c>
      <c r="B2327" t="s">
        <v>9108</v>
      </c>
      <c r="C2327" t="s">
        <v>9107</v>
      </c>
      <c r="D2327" t="s">
        <v>7</v>
      </c>
      <c r="E2327" t="s">
        <v>8</v>
      </c>
      <c r="F2327" t="s">
        <v>10323</v>
      </c>
      <c r="G2327" t="s">
        <v>9</v>
      </c>
      <c r="H2327" t="s">
        <v>366</v>
      </c>
      <c r="I2327" t="s">
        <v>9109</v>
      </c>
      <c r="J2327" t="s">
        <v>9110</v>
      </c>
      <c r="K2327" t="s">
        <v>9111</v>
      </c>
    </row>
    <row r="2328" spans="1:12" hidden="1" outlineLevel="2" x14ac:dyDescent="0.2">
      <c r="A2328" t="s">
        <v>4281</v>
      </c>
      <c r="B2328" t="s">
        <v>9113</v>
      </c>
      <c r="C2328" t="s">
        <v>9112</v>
      </c>
      <c r="D2328" t="s">
        <v>7</v>
      </c>
      <c r="E2328" t="s">
        <v>8</v>
      </c>
      <c r="F2328" t="s">
        <v>10323</v>
      </c>
      <c r="G2328" t="s">
        <v>9</v>
      </c>
      <c r="H2328" t="s">
        <v>366</v>
      </c>
      <c r="I2328" t="s">
        <v>9114</v>
      </c>
      <c r="J2328" t="s">
        <v>9115</v>
      </c>
      <c r="K2328" t="s">
        <v>9116</v>
      </c>
    </row>
    <row r="2329" spans="1:12" outlineLevel="2" x14ac:dyDescent="0.2">
      <c r="A2329" t="s">
        <v>4281</v>
      </c>
      <c r="B2329" t="s">
        <v>4282</v>
      </c>
      <c r="C2329" t="s">
        <v>4280</v>
      </c>
      <c r="D2329" t="s">
        <v>17</v>
      </c>
      <c r="E2329" t="s">
        <v>22</v>
      </c>
      <c r="F2329" t="s">
        <v>10323</v>
      </c>
      <c r="G2329" t="s">
        <v>19</v>
      </c>
      <c r="H2329" t="s">
        <v>2833</v>
      </c>
      <c r="I2329" t="s">
        <v>8</v>
      </c>
      <c r="J2329" t="s">
        <v>283</v>
      </c>
      <c r="K2329" t="s">
        <v>4283</v>
      </c>
      <c r="L2329" t="str">
        <f t="shared" ref="L2329:L2340" si="65">IF(B2329&lt;&gt;"",IF(COUNTBLANK(H2329:I2329)=0, IF(SUMPRODUCT(COUNTIF(H2329:I2329,KeywordsForIncomplete))&gt;0, "No", "Yes"),"No"),"")</f>
        <v>No</v>
      </c>
    </row>
    <row r="2330" spans="1:12" outlineLevel="2" x14ac:dyDescent="0.2">
      <c r="A2330" t="s">
        <v>4281</v>
      </c>
      <c r="B2330" t="s">
        <v>4282</v>
      </c>
      <c r="C2330" t="s">
        <v>7308</v>
      </c>
      <c r="D2330" t="s">
        <v>67</v>
      </c>
      <c r="E2330" t="s">
        <v>68</v>
      </c>
      <c r="F2330" t="s">
        <v>10323</v>
      </c>
      <c r="G2330" t="s">
        <v>244</v>
      </c>
      <c r="H2330" t="s">
        <v>334</v>
      </c>
      <c r="I2330" t="s">
        <v>7309</v>
      </c>
      <c r="J2330" t="s">
        <v>41</v>
      </c>
      <c r="K2330" t="s">
        <v>41</v>
      </c>
      <c r="L2330" t="str">
        <f t="shared" si="65"/>
        <v>Yes</v>
      </c>
    </row>
    <row r="2331" spans="1:12" outlineLevel="2" x14ac:dyDescent="0.2">
      <c r="A2331" t="s">
        <v>4281</v>
      </c>
      <c r="B2331" t="s">
        <v>4282</v>
      </c>
      <c r="C2331" t="s">
        <v>7466</v>
      </c>
      <c r="D2331" t="s">
        <v>17</v>
      </c>
      <c r="E2331" t="s">
        <v>84</v>
      </c>
      <c r="F2331" t="s">
        <v>10323</v>
      </c>
      <c r="G2331" t="s">
        <v>85</v>
      </c>
      <c r="H2331" t="s">
        <v>7456</v>
      </c>
      <c r="I2331" t="s">
        <v>7467</v>
      </c>
      <c r="J2331" t="s">
        <v>7468</v>
      </c>
      <c r="K2331" t="s">
        <v>8</v>
      </c>
      <c r="L2331" t="str">
        <f t="shared" si="65"/>
        <v>Yes</v>
      </c>
    </row>
    <row r="2332" spans="1:12" outlineLevel="2" x14ac:dyDescent="0.2">
      <c r="A2332" t="s">
        <v>4281</v>
      </c>
      <c r="B2332" t="s">
        <v>4282</v>
      </c>
      <c r="C2332" t="s">
        <v>7469</v>
      </c>
      <c r="D2332" t="s">
        <v>17</v>
      </c>
      <c r="E2332" t="s">
        <v>84</v>
      </c>
      <c r="F2332" t="s">
        <v>10323</v>
      </c>
      <c r="G2332" t="s">
        <v>85</v>
      </c>
      <c r="H2332" t="s">
        <v>7470</v>
      </c>
      <c r="I2332" t="s">
        <v>7471</v>
      </c>
      <c r="J2332" t="s">
        <v>7472</v>
      </c>
      <c r="K2332" t="s">
        <v>7473</v>
      </c>
      <c r="L2332" t="str">
        <f t="shared" si="65"/>
        <v>Yes</v>
      </c>
    </row>
    <row r="2333" spans="1:12" outlineLevel="2" x14ac:dyDescent="0.2">
      <c r="A2333" t="s">
        <v>4281</v>
      </c>
      <c r="B2333" t="s">
        <v>4282</v>
      </c>
      <c r="C2333" t="s">
        <v>7474</v>
      </c>
      <c r="D2333" t="s">
        <v>17</v>
      </c>
      <c r="E2333" t="s">
        <v>84</v>
      </c>
      <c r="F2333" t="s">
        <v>10323</v>
      </c>
      <c r="G2333" t="s">
        <v>85</v>
      </c>
      <c r="H2333" t="s">
        <v>7456</v>
      </c>
      <c r="I2333" t="s">
        <v>8</v>
      </c>
      <c r="J2333" t="s">
        <v>7475</v>
      </c>
      <c r="K2333" t="s">
        <v>7476</v>
      </c>
      <c r="L2333" t="str">
        <f t="shared" si="65"/>
        <v>No</v>
      </c>
    </row>
    <row r="2334" spans="1:12" outlineLevel="2" x14ac:dyDescent="0.2">
      <c r="A2334" t="s">
        <v>4281</v>
      </c>
      <c r="B2334" t="s">
        <v>4282</v>
      </c>
      <c r="C2334" t="s">
        <v>7559</v>
      </c>
      <c r="D2334" t="s">
        <v>17</v>
      </c>
      <c r="E2334" t="s">
        <v>22</v>
      </c>
      <c r="F2334" t="s">
        <v>10323</v>
      </c>
      <c r="G2334" t="s">
        <v>19</v>
      </c>
      <c r="H2334" t="s">
        <v>286</v>
      </c>
      <c r="I2334" t="s">
        <v>7560</v>
      </c>
      <c r="J2334" t="s">
        <v>7561</v>
      </c>
      <c r="K2334" t="s">
        <v>8</v>
      </c>
      <c r="L2334" t="str">
        <f t="shared" si="65"/>
        <v>Yes</v>
      </c>
    </row>
    <row r="2335" spans="1:12" outlineLevel="2" x14ac:dyDescent="0.2">
      <c r="A2335" t="s">
        <v>4281</v>
      </c>
      <c r="B2335" t="s">
        <v>4282</v>
      </c>
      <c r="C2335" t="s">
        <v>9117</v>
      </c>
      <c r="D2335" t="s">
        <v>17</v>
      </c>
      <c r="E2335" t="s">
        <v>22</v>
      </c>
      <c r="F2335" t="s">
        <v>10323</v>
      </c>
      <c r="G2335" t="s">
        <v>19</v>
      </c>
      <c r="H2335" t="s">
        <v>5388</v>
      </c>
      <c r="I2335" t="s">
        <v>9118</v>
      </c>
      <c r="J2335" t="s">
        <v>9119</v>
      </c>
      <c r="K2335" t="s">
        <v>8</v>
      </c>
      <c r="L2335" t="str">
        <f t="shared" si="65"/>
        <v>Yes</v>
      </c>
    </row>
    <row r="2336" spans="1:12" outlineLevel="2" x14ac:dyDescent="0.2">
      <c r="A2336" t="s">
        <v>4281</v>
      </c>
      <c r="B2336" t="s">
        <v>4282</v>
      </c>
      <c r="C2336" t="s">
        <v>9136</v>
      </c>
      <c r="D2336" t="s">
        <v>67</v>
      </c>
      <c r="E2336" t="s">
        <v>68</v>
      </c>
      <c r="F2336" t="s">
        <v>10323</v>
      </c>
      <c r="G2336" t="s">
        <v>277</v>
      </c>
      <c r="H2336" t="s">
        <v>1434</v>
      </c>
      <c r="I2336" t="s">
        <v>9137</v>
      </c>
      <c r="J2336" t="s">
        <v>9138</v>
      </c>
      <c r="K2336" t="s">
        <v>9139</v>
      </c>
      <c r="L2336" t="str">
        <f t="shared" si="65"/>
        <v>Yes</v>
      </c>
    </row>
    <row r="2337" spans="1:12" outlineLevel="2" x14ac:dyDescent="0.2">
      <c r="A2337" t="s">
        <v>4281</v>
      </c>
      <c r="B2337" t="s">
        <v>4282</v>
      </c>
      <c r="C2337" t="s">
        <v>9140</v>
      </c>
      <c r="D2337" t="s">
        <v>347</v>
      </c>
      <c r="E2337" t="s">
        <v>348</v>
      </c>
      <c r="F2337" t="s">
        <v>10323</v>
      </c>
      <c r="G2337" t="s">
        <v>2348</v>
      </c>
      <c r="H2337" t="s">
        <v>1473</v>
      </c>
      <c r="I2337">
        <v>7838119</v>
      </c>
      <c r="J2337" t="s">
        <v>8</v>
      </c>
      <c r="K2337" t="s">
        <v>9141</v>
      </c>
      <c r="L2337" t="str">
        <f t="shared" si="65"/>
        <v>Yes</v>
      </c>
    </row>
    <row r="2338" spans="1:12" outlineLevel="2" x14ac:dyDescent="0.2">
      <c r="A2338" t="s">
        <v>4281</v>
      </c>
      <c r="B2338" t="s">
        <v>4282</v>
      </c>
      <c r="C2338" t="s">
        <v>9142</v>
      </c>
      <c r="D2338" t="s">
        <v>67</v>
      </c>
      <c r="E2338" t="s">
        <v>290</v>
      </c>
      <c r="F2338" t="s">
        <v>10323</v>
      </c>
      <c r="G2338" t="s">
        <v>244</v>
      </c>
      <c r="H2338" t="s">
        <v>291</v>
      </c>
      <c r="I2338" t="s">
        <v>9143</v>
      </c>
      <c r="J2338" t="s">
        <v>9144</v>
      </c>
      <c r="K2338" t="s">
        <v>9145</v>
      </c>
      <c r="L2338" t="str">
        <f t="shared" si="65"/>
        <v>Yes</v>
      </c>
    </row>
    <row r="2339" spans="1:12" outlineLevel="2" x14ac:dyDescent="0.2">
      <c r="A2339" t="s">
        <v>4281</v>
      </c>
      <c r="B2339" t="s">
        <v>4282</v>
      </c>
      <c r="C2339" t="s">
        <v>9146</v>
      </c>
      <c r="D2339" t="s">
        <v>17</v>
      </c>
      <c r="E2339" t="s">
        <v>22</v>
      </c>
      <c r="F2339" t="s">
        <v>10323</v>
      </c>
      <c r="G2339" t="s">
        <v>19</v>
      </c>
      <c r="H2339" t="s">
        <v>8117</v>
      </c>
      <c r="I2339" t="s">
        <v>8</v>
      </c>
      <c r="J2339" t="s">
        <v>41</v>
      </c>
      <c r="K2339" t="s">
        <v>41</v>
      </c>
      <c r="L2339" t="str">
        <f t="shared" si="65"/>
        <v>No</v>
      </c>
    </row>
    <row r="2340" spans="1:12" outlineLevel="2" x14ac:dyDescent="0.2">
      <c r="A2340" t="s">
        <v>4281</v>
      </c>
      <c r="B2340" t="s">
        <v>4282</v>
      </c>
      <c r="C2340" t="s">
        <v>9774</v>
      </c>
      <c r="D2340" t="s">
        <v>347</v>
      </c>
      <c r="E2340" t="s">
        <v>348</v>
      </c>
      <c r="F2340" t="s">
        <v>10323</v>
      </c>
      <c r="G2340" t="s">
        <v>2348</v>
      </c>
      <c r="H2340" t="s">
        <v>352</v>
      </c>
      <c r="I2340" t="s">
        <v>8</v>
      </c>
      <c r="J2340" t="s">
        <v>8</v>
      </c>
      <c r="K2340" t="s">
        <v>9775</v>
      </c>
      <c r="L2340" t="str">
        <f t="shared" si="65"/>
        <v>No</v>
      </c>
    </row>
    <row r="2341" spans="1:12" hidden="1" outlineLevel="2" x14ac:dyDescent="0.2">
      <c r="A2341" t="s">
        <v>4281</v>
      </c>
      <c r="B2341" t="s">
        <v>9917</v>
      </c>
      <c r="C2341" t="s">
        <v>9916</v>
      </c>
      <c r="D2341" t="s">
        <v>7</v>
      </c>
      <c r="E2341" t="s">
        <v>8</v>
      </c>
      <c r="F2341" t="s">
        <v>10323</v>
      </c>
      <c r="G2341" t="s">
        <v>9</v>
      </c>
      <c r="H2341" t="s">
        <v>366</v>
      </c>
      <c r="I2341" t="s">
        <v>9918</v>
      </c>
      <c r="J2341" t="s">
        <v>9919</v>
      </c>
      <c r="K2341" t="s">
        <v>9920</v>
      </c>
    </row>
    <row r="2342" spans="1:12" ht="15" outlineLevel="1" x14ac:dyDescent="0.25">
      <c r="A2342" s="2" t="s">
        <v>10346</v>
      </c>
      <c r="C2342">
        <f>SUBTOTAL(3,C2324:C2341)</f>
        <v>15</v>
      </c>
      <c r="L2342" t="str">
        <f>IF(B2342&lt;&gt;"",IF(COUNTBLANK(H2342:I2342)=0, IF(SUMPRODUCT(COUNTIF(H2342:I2342,KeywordsForIncomplete))&gt;0, "No", "Yes"),"No"),"")</f>
        <v/>
      </c>
    </row>
    <row r="2343" spans="1:12" hidden="1" outlineLevel="2" x14ac:dyDescent="0.2">
      <c r="A2343" t="s">
        <v>1826</v>
      </c>
      <c r="B2343" t="s">
        <v>9207</v>
      </c>
      <c r="C2343" t="s">
        <v>9206</v>
      </c>
      <c r="D2343" t="s">
        <v>7</v>
      </c>
      <c r="E2343" t="s">
        <v>8</v>
      </c>
      <c r="F2343" t="s">
        <v>10323</v>
      </c>
      <c r="G2343" t="s">
        <v>9</v>
      </c>
      <c r="H2343" t="s">
        <v>11</v>
      </c>
      <c r="I2343" t="s">
        <v>9208</v>
      </c>
      <c r="J2343" t="s">
        <v>9209</v>
      </c>
      <c r="K2343" t="s">
        <v>9210</v>
      </c>
    </row>
    <row r="2344" spans="1:12" hidden="1" outlineLevel="2" x14ac:dyDescent="0.2">
      <c r="A2344" t="s">
        <v>1826</v>
      </c>
      <c r="B2344" t="s">
        <v>9219</v>
      </c>
      <c r="C2344" t="s">
        <v>9218</v>
      </c>
      <c r="D2344" t="s">
        <v>7</v>
      </c>
      <c r="E2344" t="s">
        <v>8</v>
      </c>
      <c r="F2344" t="s">
        <v>10323</v>
      </c>
      <c r="G2344" t="s">
        <v>9</v>
      </c>
      <c r="H2344" t="s">
        <v>11</v>
      </c>
      <c r="I2344" t="s">
        <v>9220</v>
      </c>
      <c r="J2344" t="s">
        <v>9221</v>
      </c>
      <c r="K2344" t="s">
        <v>9222</v>
      </c>
    </row>
    <row r="2345" spans="1:12" outlineLevel="2" x14ac:dyDescent="0.2">
      <c r="A2345" t="s">
        <v>1826</v>
      </c>
      <c r="B2345" t="s">
        <v>1827</v>
      </c>
      <c r="C2345" t="s">
        <v>1825</v>
      </c>
      <c r="D2345" t="s">
        <v>67</v>
      </c>
      <c r="E2345" t="s">
        <v>68</v>
      </c>
      <c r="F2345" t="s">
        <v>10323</v>
      </c>
      <c r="G2345" t="s">
        <v>1822</v>
      </c>
      <c r="H2345" t="s">
        <v>1823</v>
      </c>
      <c r="I2345" t="s">
        <v>1828</v>
      </c>
      <c r="J2345" t="s">
        <v>101</v>
      </c>
      <c r="K2345" t="s">
        <v>101</v>
      </c>
      <c r="L2345" t="str">
        <f t="shared" ref="L2345:L2373" si="66">IF(B2345&lt;&gt;"",IF(COUNTBLANK(H2345:I2345)=0, IF(SUMPRODUCT(COUNTIF(H2345:I2345,KeywordsForIncomplete))&gt;0, "No", "Yes"),"No"),"")</f>
        <v>Yes</v>
      </c>
    </row>
    <row r="2346" spans="1:12" outlineLevel="2" x14ac:dyDescent="0.2">
      <c r="A2346" t="s">
        <v>1826</v>
      </c>
      <c r="B2346" t="s">
        <v>1827</v>
      </c>
      <c r="C2346" t="s">
        <v>2466</v>
      </c>
      <c r="D2346" t="s">
        <v>17</v>
      </c>
      <c r="E2346" t="s">
        <v>22</v>
      </c>
      <c r="F2346" t="s">
        <v>10326</v>
      </c>
      <c r="G2346" t="s">
        <v>19</v>
      </c>
      <c r="H2346" t="s">
        <v>8</v>
      </c>
      <c r="I2346" t="s">
        <v>8</v>
      </c>
      <c r="J2346" t="s">
        <v>8</v>
      </c>
      <c r="K2346" t="s">
        <v>8</v>
      </c>
      <c r="L2346" t="str">
        <f t="shared" si="66"/>
        <v>No</v>
      </c>
    </row>
    <row r="2347" spans="1:12" outlineLevel="2" x14ac:dyDescent="0.2">
      <c r="A2347" t="s">
        <v>1826</v>
      </c>
      <c r="B2347" t="s">
        <v>1827</v>
      </c>
      <c r="C2347" t="s">
        <v>2482</v>
      </c>
      <c r="D2347" t="s">
        <v>17</v>
      </c>
      <c r="E2347" t="s">
        <v>22</v>
      </c>
      <c r="F2347" t="s">
        <v>10325</v>
      </c>
      <c r="G2347" t="s">
        <v>19</v>
      </c>
      <c r="H2347" t="s">
        <v>1787</v>
      </c>
      <c r="I2347" t="s">
        <v>2483</v>
      </c>
      <c r="J2347" t="s">
        <v>2484</v>
      </c>
      <c r="K2347" t="s">
        <v>2485</v>
      </c>
      <c r="L2347" t="str">
        <f t="shared" si="66"/>
        <v>Yes</v>
      </c>
    </row>
    <row r="2348" spans="1:12" outlineLevel="2" x14ac:dyDescent="0.2">
      <c r="A2348" t="s">
        <v>1826</v>
      </c>
      <c r="B2348" t="s">
        <v>1827</v>
      </c>
      <c r="C2348" t="s">
        <v>2482</v>
      </c>
      <c r="D2348" t="s">
        <v>17</v>
      </c>
      <c r="E2348" t="s">
        <v>22</v>
      </c>
      <c r="F2348" t="s">
        <v>10325</v>
      </c>
      <c r="G2348" t="s">
        <v>19</v>
      </c>
      <c r="H2348" t="s">
        <v>1787</v>
      </c>
      <c r="I2348" t="s">
        <v>2483</v>
      </c>
      <c r="J2348" t="s">
        <v>2484</v>
      </c>
      <c r="K2348" t="s">
        <v>2485</v>
      </c>
      <c r="L2348" t="str">
        <f t="shared" si="66"/>
        <v>Yes</v>
      </c>
    </row>
    <row r="2349" spans="1:12" outlineLevel="2" x14ac:dyDescent="0.2">
      <c r="A2349" t="s">
        <v>1826</v>
      </c>
      <c r="B2349" t="s">
        <v>1827</v>
      </c>
      <c r="C2349" t="s">
        <v>2486</v>
      </c>
      <c r="D2349" t="s">
        <v>17</v>
      </c>
      <c r="E2349" t="s">
        <v>22</v>
      </c>
      <c r="F2349" t="s">
        <v>10323</v>
      </c>
      <c r="G2349" t="s">
        <v>19</v>
      </c>
      <c r="H2349" t="s">
        <v>1792</v>
      </c>
      <c r="I2349" t="s">
        <v>2487</v>
      </c>
      <c r="J2349" t="s">
        <v>2488</v>
      </c>
      <c r="K2349" t="s">
        <v>8</v>
      </c>
      <c r="L2349" t="str">
        <f t="shared" si="66"/>
        <v>Yes</v>
      </c>
    </row>
    <row r="2350" spans="1:12" outlineLevel="2" x14ac:dyDescent="0.2">
      <c r="A2350" t="s">
        <v>1826</v>
      </c>
      <c r="B2350" t="s">
        <v>1827</v>
      </c>
      <c r="C2350" t="s">
        <v>2489</v>
      </c>
      <c r="D2350" t="s">
        <v>17</v>
      </c>
      <c r="E2350" t="s">
        <v>22</v>
      </c>
      <c r="F2350" t="s">
        <v>10323</v>
      </c>
      <c r="G2350" t="s">
        <v>19</v>
      </c>
      <c r="H2350" t="s">
        <v>1792</v>
      </c>
      <c r="I2350" t="s">
        <v>2490</v>
      </c>
      <c r="J2350" t="s">
        <v>2491</v>
      </c>
      <c r="K2350" t="s">
        <v>8</v>
      </c>
      <c r="L2350" t="str">
        <f t="shared" si="66"/>
        <v>Yes</v>
      </c>
    </row>
    <row r="2351" spans="1:12" outlineLevel="2" x14ac:dyDescent="0.2">
      <c r="A2351" t="s">
        <v>1826</v>
      </c>
      <c r="B2351" t="s">
        <v>1827</v>
      </c>
      <c r="C2351" t="s">
        <v>8164</v>
      </c>
      <c r="D2351" t="s">
        <v>67</v>
      </c>
      <c r="E2351" t="s">
        <v>68</v>
      </c>
      <c r="F2351" t="s">
        <v>10323</v>
      </c>
      <c r="G2351" t="s">
        <v>333</v>
      </c>
      <c r="H2351" t="s">
        <v>8165</v>
      </c>
      <c r="I2351" t="s">
        <v>8166</v>
      </c>
      <c r="J2351" t="s">
        <v>8167</v>
      </c>
      <c r="K2351" t="s">
        <v>8168</v>
      </c>
      <c r="L2351" t="str">
        <f t="shared" si="66"/>
        <v>Yes</v>
      </c>
    </row>
    <row r="2352" spans="1:12" outlineLevel="2" x14ac:dyDescent="0.2">
      <c r="A2352" t="s">
        <v>1826</v>
      </c>
      <c r="B2352" t="s">
        <v>1827</v>
      </c>
      <c r="C2352" t="s">
        <v>8652</v>
      </c>
      <c r="D2352" t="s">
        <v>17</v>
      </c>
      <c r="E2352" t="s">
        <v>22</v>
      </c>
      <c r="F2352" t="s">
        <v>10323</v>
      </c>
      <c r="G2352" t="s">
        <v>19</v>
      </c>
      <c r="H2352" t="s">
        <v>8653</v>
      </c>
      <c r="I2352" t="s">
        <v>8</v>
      </c>
      <c r="J2352" t="s">
        <v>283</v>
      </c>
      <c r="K2352" t="s">
        <v>8654</v>
      </c>
      <c r="L2352" t="str">
        <f t="shared" si="66"/>
        <v>No</v>
      </c>
    </row>
    <row r="2353" spans="1:12" outlineLevel="2" x14ac:dyDescent="0.2">
      <c r="A2353" t="s">
        <v>1826</v>
      </c>
      <c r="B2353" t="s">
        <v>1827</v>
      </c>
      <c r="C2353" t="s">
        <v>8655</v>
      </c>
      <c r="D2353" t="s">
        <v>17</v>
      </c>
      <c r="E2353" t="s">
        <v>22</v>
      </c>
      <c r="F2353" t="s">
        <v>10323</v>
      </c>
      <c r="G2353" t="s">
        <v>19</v>
      </c>
      <c r="H2353" t="s">
        <v>8656</v>
      </c>
      <c r="I2353" t="s">
        <v>2462</v>
      </c>
      <c r="J2353" t="s">
        <v>283</v>
      </c>
      <c r="K2353" t="s">
        <v>8657</v>
      </c>
      <c r="L2353" t="str">
        <f t="shared" si="66"/>
        <v>Yes</v>
      </c>
    </row>
    <row r="2354" spans="1:12" outlineLevel="2" x14ac:dyDescent="0.2">
      <c r="A2354" t="s">
        <v>1826</v>
      </c>
      <c r="B2354" t="s">
        <v>1827</v>
      </c>
      <c r="C2354" t="s">
        <v>8658</v>
      </c>
      <c r="D2354" t="s">
        <v>17</v>
      </c>
      <c r="E2354" t="s">
        <v>22</v>
      </c>
      <c r="F2354" t="s">
        <v>10323</v>
      </c>
      <c r="G2354" t="s">
        <v>19</v>
      </c>
      <c r="H2354" t="s">
        <v>8</v>
      </c>
      <c r="I2354" t="s">
        <v>8</v>
      </c>
      <c r="J2354" t="s">
        <v>8</v>
      </c>
      <c r="K2354" t="s">
        <v>8</v>
      </c>
      <c r="L2354" t="str">
        <f t="shared" si="66"/>
        <v>No</v>
      </c>
    </row>
    <row r="2355" spans="1:12" outlineLevel="2" x14ac:dyDescent="0.2">
      <c r="A2355" t="s">
        <v>1826</v>
      </c>
      <c r="B2355" t="s">
        <v>1827</v>
      </c>
      <c r="C2355" t="s">
        <v>8659</v>
      </c>
      <c r="D2355" t="s">
        <v>17</v>
      </c>
      <c r="E2355" t="s">
        <v>22</v>
      </c>
      <c r="F2355" t="s">
        <v>10323</v>
      </c>
      <c r="G2355" t="s">
        <v>19</v>
      </c>
      <c r="H2355" t="s">
        <v>8660</v>
      </c>
      <c r="I2355" t="s">
        <v>8661</v>
      </c>
      <c r="J2355" t="s">
        <v>8662</v>
      </c>
      <c r="K2355" t="s">
        <v>8</v>
      </c>
      <c r="L2355" t="str">
        <f t="shared" si="66"/>
        <v>Yes</v>
      </c>
    </row>
    <row r="2356" spans="1:12" outlineLevel="2" x14ac:dyDescent="0.2">
      <c r="A2356" t="s">
        <v>1826</v>
      </c>
      <c r="B2356" t="s">
        <v>1827</v>
      </c>
      <c r="C2356" t="s">
        <v>8663</v>
      </c>
      <c r="D2356" t="s">
        <v>17</v>
      </c>
      <c r="E2356" t="s">
        <v>22</v>
      </c>
      <c r="F2356" t="s">
        <v>10323</v>
      </c>
      <c r="G2356" t="s">
        <v>19</v>
      </c>
      <c r="H2356" t="s">
        <v>8653</v>
      </c>
      <c r="I2356" t="s">
        <v>8</v>
      </c>
      <c r="J2356" t="s">
        <v>283</v>
      </c>
      <c r="K2356" t="s">
        <v>8664</v>
      </c>
      <c r="L2356" t="str">
        <f t="shared" si="66"/>
        <v>No</v>
      </c>
    </row>
    <row r="2357" spans="1:12" outlineLevel="2" x14ac:dyDescent="0.2">
      <c r="A2357" t="s">
        <v>1826</v>
      </c>
      <c r="B2357" t="s">
        <v>1827</v>
      </c>
      <c r="C2357" t="s">
        <v>8665</v>
      </c>
      <c r="D2357" t="s">
        <v>17</v>
      </c>
      <c r="E2357" t="s">
        <v>22</v>
      </c>
      <c r="F2357" t="s">
        <v>10323</v>
      </c>
      <c r="G2357" t="s">
        <v>19</v>
      </c>
      <c r="H2357" t="s">
        <v>1717</v>
      </c>
      <c r="I2357" t="s">
        <v>8</v>
      </c>
      <c r="J2357" t="s">
        <v>8666</v>
      </c>
      <c r="K2357" t="s">
        <v>8667</v>
      </c>
      <c r="L2357" t="str">
        <f t="shared" si="66"/>
        <v>No</v>
      </c>
    </row>
    <row r="2358" spans="1:12" outlineLevel="2" x14ac:dyDescent="0.2">
      <c r="A2358" t="s">
        <v>1826</v>
      </c>
      <c r="B2358" t="s">
        <v>1827</v>
      </c>
      <c r="C2358" t="s">
        <v>8668</v>
      </c>
      <c r="D2358" t="s">
        <v>17</v>
      </c>
      <c r="E2358" t="s">
        <v>22</v>
      </c>
      <c r="F2358" t="s">
        <v>10323</v>
      </c>
      <c r="G2358" t="s">
        <v>19</v>
      </c>
      <c r="H2358" t="s">
        <v>8</v>
      </c>
      <c r="I2358" t="s">
        <v>8</v>
      </c>
      <c r="J2358" t="s">
        <v>8</v>
      </c>
      <c r="K2358" t="s">
        <v>8</v>
      </c>
      <c r="L2358" t="str">
        <f t="shared" si="66"/>
        <v>No</v>
      </c>
    </row>
    <row r="2359" spans="1:12" outlineLevel="2" x14ac:dyDescent="0.2">
      <c r="A2359" t="s">
        <v>1826</v>
      </c>
      <c r="B2359" t="s">
        <v>1827</v>
      </c>
      <c r="C2359" t="s">
        <v>9365</v>
      </c>
      <c r="D2359" t="s">
        <v>67</v>
      </c>
      <c r="E2359" t="s">
        <v>68</v>
      </c>
      <c r="F2359" t="s">
        <v>10323</v>
      </c>
      <c r="G2359" t="s">
        <v>333</v>
      </c>
      <c r="H2359" t="s">
        <v>343</v>
      </c>
      <c r="I2359" t="s">
        <v>9366</v>
      </c>
      <c r="J2359" t="s">
        <v>9367</v>
      </c>
      <c r="K2359" t="s">
        <v>9368</v>
      </c>
      <c r="L2359" t="str">
        <f t="shared" si="66"/>
        <v>Yes</v>
      </c>
    </row>
    <row r="2360" spans="1:12" outlineLevel="2" x14ac:dyDescent="0.2">
      <c r="A2360" t="s">
        <v>1826</v>
      </c>
      <c r="B2360" t="s">
        <v>1827</v>
      </c>
      <c r="C2360" t="s">
        <v>9369</v>
      </c>
      <c r="D2360" t="s">
        <v>67</v>
      </c>
      <c r="E2360" t="s">
        <v>68</v>
      </c>
      <c r="F2360" t="s">
        <v>10323</v>
      </c>
      <c r="G2360" t="s">
        <v>1348</v>
      </c>
      <c r="H2360" t="s">
        <v>2227</v>
      </c>
      <c r="I2360" t="s">
        <v>9370</v>
      </c>
      <c r="J2360" t="s">
        <v>9371</v>
      </c>
      <c r="K2360" t="s">
        <v>9372</v>
      </c>
      <c r="L2360" t="str">
        <f t="shared" si="66"/>
        <v>Yes</v>
      </c>
    </row>
    <row r="2361" spans="1:12" outlineLevel="2" x14ac:dyDescent="0.2">
      <c r="A2361" t="s">
        <v>1826</v>
      </c>
      <c r="B2361" t="s">
        <v>1827</v>
      </c>
      <c r="C2361" t="s">
        <v>9380</v>
      </c>
      <c r="D2361" t="s">
        <v>347</v>
      </c>
      <c r="E2361" t="s">
        <v>1373</v>
      </c>
      <c r="F2361" t="s">
        <v>10323</v>
      </c>
      <c r="G2361" t="s">
        <v>349</v>
      </c>
      <c r="H2361" t="s">
        <v>1374</v>
      </c>
      <c r="I2361" t="s">
        <v>8</v>
      </c>
      <c r="J2361" t="s">
        <v>9381</v>
      </c>
      <c r="K2361" t="s">
        <v>9382</v>
      </c>
      <c r="L2361" t="str">
        <f t="shared" si="66"/>
        <v>No</v>
      </c>
    </row>
    <row r="2362" spans="1:12" outlineLevel="2" x14ac:dyDescent="0.2">
      <c r="A2362" t="s">
        <v>1826</v>
      </c>
      <c r="B2362" t="s">
        <v>1827</v>
      </c>
      <c r="C2362" t="s">
        <v>9383</v>
      </c>
      <c r="D2362" t="s">
        <v>67</v>
      </c>
      <c r="E2362" t="s">
        <v>68</v>
      </c>
      <c r="F2362" t="s">
        <v>10323</v>
      </c>
      <c r="G2362" t="s">
        <v>1296</v>
      </c>
      <c r="H2362" t="s">
        <v>278</v>
      </c>
      <c r="I2362" t="s">
        <v>9384</v>
      </c>
      <c r="J2362" t="s">
        <v>9385</v>
      </c>
      <c r="K2362" t="s">
        <v>9386</v>
      </c>
      <c r="L2362" t="str">
        <f t="shared" si="66"/>
        <v>Yes</v>
      </c>
    </row>
    <row r="2363" spans="1:12" outlineLevel="2" x14ac:dyDescent="0.2">
      <c r="A2363" t="s">
        <v>1826</v>
      </c>
      <c r="B2363" t="s">
        <v>1827</v>
      </c>
      <c r="C2363" t="s">
        <v>9387</v>
      </c>
      <c r="D2363" t="s">
        <v>67</v>
      </c>
      <c r="E2363" t="s">
        <v>68</v>
      </c>
      <c r="F2363" t="s">
        <v>10323</v>
      </c>
      <c r="G2363" t="s">
        <v>277</v>
      </c>
      <c r="H2363" t="s">
        <v>278</v>
      </c>
      <c r="I2363" t="s">
        <v>9388</v>
      </c>
      <c r="J2363" t="s">
        <v>41</v>
      </c>
      <c r="K2363" t="s">
        <v>41</v>
      </c>
      <c r="L2363" t="str">
        <f t="shared" si="66"/>
        <v>Yes</v>
      </c>
    </row>
    <row r="2364" spans="1:12" outlineLevel="2" x14ac:dyDescent="0.2">
      <c r="A2364" t="s">
        <v>1826</v>
      </c>
      <c r="B2364" t="s">
        <v>1827</v>
      </c>
      <c r="C2364" t="s">
        <v>9389</v>
      </c>
      <c r="D2364" t="s">
        <v>347</v>
      </c>
      <c r="E2364" t="s">
        <v>1420</v>
      </c>
      <c r="F2364" t="s">
        <v>10323</v>
      </c>
      <c r="G2364" t="s">
        <v>349</v>
      </c>
      <c r="H2364" t="s">
        <v>1421</v>
      </c>
      <c r="I2364" t="s">
        <v>8</v>
      </c>
      <c r="J2364" t="s">
        <v>8</v>
      </c>
      <c r="K2364" t="s">
        <v>9390</v>
      </c>
      <c r="L2364" t="str">
        <f t="shared" si="66"/>
        <v>No</v>
      </c>
    </row>
    <row r="2365" spans="1:12" outlineLevel="2" x14ac:dyDescent="0.2">
      <c r="A2365" t="s">
        <v>1826</v>
      </c>
      <c r="B2365" t="s">
        <v>1827</v>
      </c>
      <c r="C2365" t="s">
        <v>9391</v>
      </c>
      <c r="D2365" t="s">
        <v>347</v>
      </c>
      <c r="E2365" t="s">
        <v>1420</v>
      </c>
      <c r="F2365" t="s">
        <v>10323</v>
      </c>
      <c r="G2365" t="s">
        <v>349</v>
      </c>
      <c r="H2365" t="s">
        <v>1421</v>
      </c>
      <c r="I2365" t="s">
        <v>8</v>
      </c>
      <c r="J2365" t="s">
        <v>8</v>
      </c>
      <c r="K2365" t="s">
        <v>9392</v>
      </c>
      <c r="L2365" t="str">
        <f t="shared" si="66"/>
        <v>No</v>
      </c>
    </row>
    <row r="2366" spans="1:12" outlineLevel="2" x14ac:dyDescent="0.2">
      <c r="A2366" t="s">
        <v>1826</v>
      </c>
      <c r="B2366" t="s">
        <v>1827</v>
      </c>
      <c r="C2366" t="s">
        <v>9393</v>
      </c>
      <c r="D2366" t="s">
        <v>347</v>
      </c>
      <c r="E2366" t="s">
        <v>1426</v>
      </c>
      <c r="F2366" t="s">
        <v>10323</v>
      </c>
      <c r="G2366" t="s">
        <v>333</v>
      </c>
      <c r="H2366" t="s">
        <v>1427</v>
      </c>
      <c r="I2366">
        <v>559000100573</v>
      </c>
      <c r="J2366" t="s">
        <v>8</v>
      </c>
      <c r="K2366" t="s">
        <v>9394</v>
      </c>
      <c r="L2366" t="str">
        <f t="shared" si="66"/>
        <v>Yes</v>
      </c>
    </row>
    <row r="2367" spans="1:12" outlineLevel="2" x14ac:dyDescent="0.2">
      <c r="A2367" t="s">
        <v>1826</v>
      </c>
      <c r="B2367" t="s">
        <v>1827</v>
      </c>
      <c r="C2367" t="s">
        <v>9395</v>
      </c>
      <c r="D2367" t="s">
        <v>67</v>
      </c>
      <c r="E2367" t="s">
        <v>68</v>
      </c>
      <c r="F2367" t="s">
        <v>10323</v>
      </c>
      <c r="G2367" t="s">
        <v>277</v>
      </c>
      <c r="H2367" t="s">
        <v>1434</v>
      </c>
      <c r="I2367" t="s">
        <v>9396</v>
      </c>
      <c r="J2367" t="s">
        <v>9397</v>
      </c>
      <c r="K2367" t="s">
        <v>9398</v>
      </c>
      <c r="L2367" t="str">
        <f t="shared" si="66"/>
        <v>Yes</v>
      </c>
    </row>
    <row r="2368" spans="1:12" outlineLevel="2" x14ac:dyDescent="0.2">
      <c r="A2368" t="s">
        <v>1826</v>
      </c>
      <c r="B2368" t="s">
        <v>1827</v>
      </c>
      <c r="C2368" t="s">
        <v>9399</v>
      </c>
      <c r="D2368" t="s">
        <v>67</v>
      </c>
      <c r="E2368" t="s">
        <v>68</v>
      </c>
      <c r="F2368" t="s">
        <v>10323</v>
      </c>
      <c r="G2368" t="s">
        <v>277</v>
      </c>
      <c r="H2368" t="s">
        <v>1434</v>
      </c>
      <c r="I2368" t="s">
        <v>9400</v>
      </c>
      <c r="J2368" t="s">
        <v>9401</v>
      </c>
      <c r="K2368" t="s">
        <v>9402</v>
      </c>
      <c r="L2368" t="str">
        <f t="shared" si="66"/>
        <v>Yes</v>
      </c>
    </row>
    <row r="2369" spans="1:12" outlineLevel="2" x14ac:dyDescent="0.2">
      <c r="A2369" t="s">
        <v>1826</v>
      </c>
      <c r="B2369" t="s">
        <v>1827</v>
      </c>
      <c r="C2369" t="s">
        <v>9403</v>
      </c>
      <c r="D2369" t="s">
        <v>17</v>
      </c>
      <c r="E2369" t="s">
        <v>1443</v>
      </c>
      <c r="F2369" t="s">
        <v>10323</v>
      </c>
      <c r="G2369" t="s">
        <v>19</v>
      </c>
      <c r="H2369" t="s">
        <v>2324</v>
      </c>
      <c r="I2369" t="s">
        <v>9404</v>
      </c>
      <c r="J2369" t="s">
        <v>8</v>
      </c>
      <c r="K2369" t="s">
        <v>9405</v>
      </c>
      <c r="L2369" t="str">
        <f t="shared" si="66"/>
        <v>Yes</v>
      </c>
    </row>
    <row r="2370" spans="1:12" outlineLevel="2" x14ac:dyDescent="0.2">
      <c r="A2370" t="s">
        <v>1826</v>
      </c>
      <c r="B2370" t="s">
        <v>1827</v>
      </c>
      <c r="C2370" t="s">
        <v>9406</v>
      </c>
      <c r="D2370" t="s">
        <v>17</v>
      </c>
      <c r="E2370" t="s">
        <v>1443</v>
      </c>
      <c r="F2370" t="s">
        <v>10323</v>
      </c>
      <c r="G2370" t="s">
        <v>19</v>
      </c>
      <c r="H2370" t="s">
        <v>2324</v>
      </c>
      <c r="I2370" t="s">
        <v>9407</v>
      </c>
      <c r="J2370" t="s">
        <v>8</v>
      </c>
      <c r="K2370" t="s">
        <v>9408</v>
      </c>
      <c r="L2370" t="str">
        <f t="shared" si="66"/>
        <v>Yes</v>
      </c>
    </row>
    <row r="2371" spans="1:12" outlineLevel="2" x14ac:dyDescent="0.2">
      <c r="A2371" t="s">
        <v>1826</v>
      </c>
      <c r="B2371" t="s">
        <v>1827</v>
      </c>
      <c r="C2371" t="s">
        <v>9411</v>
      </c>
      <c r="D2371" t="s">
        <v>347</v>
      </c>
      <c r="E2371" t="s">
        <v>348</v>
      </c>
      <c r="F2371" t="s">
        <v>10323</v>
      </c>
      <c r="G2371" t="s">
        <v>349</v>
      </c>
      <c r="H2371" t="s">
        <v>2344</v>
      </c>
      <c r="I2371" t="s">
        <v>8</v>
      </c>
      <c r="J2371" t="s">
        <v>8</v>
      </c>
      <c r="K2371" t="s">
        <v>9412</v>
      </c>
      <c r="L2371" t="str">
        <f t="shared" si="66"/>
        <v>No</v>
      </c>
    </row>
    <row r="2372" spans="1:12" outlineLevel="2" x14ac:dyDescent="0.2">
      <c r="A2372" t="s">
        <v>1826</v>
      </c>
      <c r="B2372" t="s">
        <v>1827</v>
      </c>
      <c r="C2372" t="s">
        <v>9419</v>
      </c>
      <c r="D2372" t="s">
        <v>67</v>
      </c>
      <c r="E2372" t="s">
        <v>290</v>
      </c>
      <c r="F2372" t="s">
        <v>10323</v>
      </c>
      <c r="G2372" t="s">
        <v>244</v>
      </c>
      <c r="H2372" t="s">
        <v>1527</v>
      </c>
      <c r="I2372" t="s">
        <v>9420</v>
      </c>
      <c r="J2372" t="s">
        <v>9421</v>
      </c>
      <c r="K2372" t="s">
        <v>9422</v>
      </c>
      <c r="L2372" t="str">
        <f t="shared" si="66"/>
        <v>Yes</v>
      </c>
    </row>
    <row r="2373" spans="1:12" outlineLevel="2" x14ac:dyDescent="0.2">
      <c r="A2373" t="s">
        <v>1826</v>
      </c>
      <c r="B2373" t="s">
        <v>1827</v>
      </c>
      <c r="C2373" t="s">
        <v>9423</v>
      </c>
      <c r="D2373" t="s">
        <v>67</v>
      </c>
      <c r="E2373" t="s">
        <v>290</v>
      </c>
      <c r="F2373" t="s">
        <v>10323</v>
      </c>
      <c r="G2373" t="s">
        <v>244</v>
      </c>
      <c r="H2373" t="s">
        <v>1527</v>
      </c>
      <c r="I2373" t="s">
        <v>9424</v>
      </c>
      <c r="J2373" t="s">
        <v>9425</v>
      </c>
      <c r="K2373" t="s">
        <v>9426</v>
      </c>
      <c r="L2373" t="str">
        <f t="shared" si="66"/>
        <v>Yes</v>
      </c>
    </row>
    <row r="2374" spans="1:12" hidden="1" outlineLevel="2" x14ac:dyDescent="0.2">
      <c r="A2374" t="s">
        <v>1826</v>
      </c>
      <c r="B2374" t="s">
        <v>9246</v>
      </c>
      <c r="C2374" t="s">
        <v>9245</v>
      </c>
      <c r="D2374" t="s">
        <v>7</v>
      </c>
      <c r="E2374" t="s">
        <v>8</v>
      </c>
      <c r="F2374" t="s">
        <v>10323</v>
      </c>
      <c r="G2374" t="s">
        <v>9</v>
      </c>
      <c r="H2374" t="s">
        <v>366</v>
      </c>
      <c r="I2374" t="s">
        <v>8</v>
      </c>
      <c r="J2374" t="s">
        <v>41</v>
      </c>
      <c r="K2374" t="s">
        <v>41</v>
      </c>
    </row>
    <row r="2375" spans="1:12" hidden="1" outlineLevel="2" x14ac:dyDescent="0.2">
      <c r="A2375" t="s">
        <v>1826</v>
      </c>
      <c r="B2375" t="s">
        <v>9204</v>
      </c>
      <c r="C2375" t="s">
        <v>9203</v>
      </c>
      <c r="D2375" t="s">
        <v>7</v>
      </c>
      <c r="E2375" t="s">
        <v>8</v>
      </c>
      <c r="F2375" t="s">
        <v>10323</v>
      </c>
      <c r="G2375" t="s">
        <v>9</v>
      </c>
      <c r="H2375" t="s">
        <v>11</v>
      </c>
      <c r="I2375" t="s">
        <v>8</v>
      </c>
      <c r="J2375" t="s">
        <v>12</v>
      </c>
      <c r="K2375" t="s">
        <v>9205</v>
      </c>
    </row>
    <row r="2376" spans="1:12" hidden="1" outlineLevel="2" x14ac:dyDescent="0.2">
      <c r="A2376" t="s">
        <v>1826</v>
      </c>
      <c r="B2376" t="s">
        <v>9212</v>
      </c>
      <c r="C2376" t="s">
        <v>9211</v>
      </c>
      <c r="D2376" t="s">
        <v>7</v>
      </c>
      <c r="E2376" t="s">
        <v>8</v>
      </c>
      <c r="F2376" t="s">
        <v>10323</v>
      </c>
      <c r="G2376" t="s">
        <v>9</v>
      </c>
      <c r="H2376" t="s">
        <v>11</v>
      </c>
      <c r="I2376" t="s">
        <v>9213</v>
      </c>
      <c r="J2376" t="s">
        <v>9214</v>
      </c>
      <c r="K2376" t="s">
        <v>9215</v>
      </c>
    </row>
    <row r="2377" spans="1:12" hidden="1" outlineLevel="2" x14ac:dyDescent="0.2">
      <c r="A2377" t="s">
        <v>1826</v>
      </c>
      <c r="B2377" t="s">
        <v>9212</v>
      </c>
      <c r="C2377" t="s">
        <v>9216</v>
      </c>
      <c r="D2377" t="s">
        <v>7</v>
      </c>
      <c r="E2377" t="s">
        <v>8</v>
      </c>
      <c r="F2377" t="s">
        <v>10323</v>
      </c>
      <c r="G2377" t="s">
        <v>9</v>
      </c>
      <c r="H2377" t="s">
        <v>11</v>
      </c>
      <c r="I2377" t="s">
        <v>8</v>
      </c>
      <c r="J2377" t="s">
        <v>12</v>
      </c>
      <c r="K2377" t="s">
        <v>9217</v>
      </c>
    </row>
    <row r="2378" spans="1:12" outlineLevel="2" x14ac:dyDescent="0.2">
      <c r="A2378" t="s">
        <v>1826</v>
      </c>
      <c r="B2378" t="s">
        <v>2493</v>
      </c>
      <c r="C2378" t="s">
        <v>2492</v>
      </c>
      <c r="D2378" t="s">
        <v>17</v>
      </c>
      <c r="E2378" t="s">
        <v>22</v>
      </c>
      <c r="F2378" t="s">
        <v>10325</v>
      </c>
      <c r="G2378" t="s">
        <v>19</v>
      </c>
      <c r="H2378" t="s">
        <v>1787</v>
      </c>
      <c r="I2378" t="s">
        <v>2494</v>
      </c>
      <c r="J2378" t="s">
        <v>2495</v>
      </c>
      <c r="K2378" t="s">
        <v>2496</v>
      </c>
      <c r="L2378" t="str">
        <f t="shared" ref="L2378:L2413" si="67">IF(B2378&lt;&gt;"",IF(COUNTBLANK(H2378:I2378)=0, IF(SUMPRODUCT(COUNTIF(H2378:I2378,KeywordsForIncomplete))&gt;0, "No", "Yes"),"No"),"")</f>
        <v>Yes</v>
      </c>
    </row>
    <row r="2379" spans="1:12" outlineLevel="2" x14ac:dyDescent="0.2">
      <c r="A2379" t="s">
        <v>1826</v>
      </c>
      <c r="B2379" t="s">
        <v>2493</v>
      </c>
      <c r="C2379" t="s">
        <v>2497</v>
      </c>
      <c r="D2379" t="s">
        <v>17</v>
      </c>
      <c r="E2379" t="s">
        <v>22</v>
      </c>
      <c r="F2379" t="s">
        <v>10323</v>
      </c>
      <c r="G2379" t="s">
        <v>19</v>
      </c>
      <c r="H2379" t="s">
        <v>1792</v>
      </c>
      <c r="I2379" t="s">
        <v>2498</v>
      </c>
      <c r="J2379" t="s">
        <v>2499</v>
      </c>
      <c r="K2379" t="s">
        <v>8</v>
      </c>
      <c r="L2379" t="str">
        <f t="shared" si="67"/>
        <v>Yes</v>
      </c>
    </row>
    <row r="2380" spans="1:12" outlineLevel="2" x14ac:dyDescent="0.2">
      <c r="A2380" t="s">
        <v>1826</v>
      </c>
      <c r="B2380" t="s">
        <v>2493</v>
      </c>
      <c r="C2380" t="s">
        <v>2500</v>
      </c>
      <c r="D2380" t="s">
        <v>17</v>
      </c>
      <c r="E2380" t="s">
        <v>22</v>
      </c>
      <c r="F2380" t="s">
        <v>10323</v>
      </c>
      <c r="G2380" t="s">
        <v>19</v>
      </c>
      <c r="H2380" t="s">
        <v>1792</v>
      </c>
      <c r="I2380" t="s">
        <v>2501</v>
      </c>
      <c r="J2380" t="s">
        <v>2502</v>
      </c>
      <c r="K2380" t="s">
        <v>8</v>
      </c>
      <c r="L2380" t="str">
        <f t="shared" si="67"/>
        <v>Yes</v>
      </c>
    </row>
    <row r="2381" spans="1:12" outlineLevel="2" x14ac:dyDescent="0.2">
      <c r="A2381" t="s">
        <v>1826</v>
      </c>
      <c r="B2381" t="s">
        <v>2493</v>
      </c>
      <c r="C2381" t="s">
        <v>4048</v>
      </c>
      <c r="D2381" t="s">
        <v>17</v>
      </c>
      <c r="E2381" t="s">
        <v>22</v>
      </c>
      <c r="F2381" t="s">
        <v>10325</v>
      </c>
      <c r="G2381" t="s">
        <v>19</v>
      </c>
      <c r="H2381" t="s">
        <v>1787</v>
      </c>
      <c r="I2381" t="s">
        <v>4049</v>
      </c>
      <c r="J2381" t="s">
        <v>4050</v>
      </c>
      <c r="K2381" t="s">
        <v>4051</v>
      </c>
      <c r="L2381" t="str">
        <f t="shared" si="67"/>
        <v>Yes</v>
      </c>
    </row>
    <row r="2382" spans="1:12" outlineLevel="2" x14ac:dyDescent="0.2">
      <c r="A2382" t="s">
        <v>1826</v>
      </c>
      <c r="B2382" t="s">
        <v>2493</v>
      </c>
      <c r="C2382" t="s">
        <v>4052</v>
      </c>
      <c r="D2382" t="s">
        <v>17</v>
      </c>
      <c r="E2382" t="s">
        <v>22</v>
      </c>
      <c r="F2382" t="s">
        <v>10323</v>
      </c>
      <c r="G2382" t="s">
        <v>19</v>
      </c>
      <c r="H2382" t="s">
        <v>2985</v>
      </c>
      <c r="I2382" t="s">
        <v>4053</v>
      </c>
      <c r="J2382" t="s">
        <v>4054</v>
      </c>
      <c r="K2382" t="s">
        <v>8</v>
      </c>
      <c r="L2382" t="str">
        <f t="shared" si="67"/>
        <v>Yes</v>
      </c>
    </row>
    <row r="2383" spans="1:12" outlineLevel="2" x14ac:dyDescent="0.2">
      <c r="A2383" t="s">
        <v>1826</v>
      </c>
      <c r="B2383" t="s">
        <v>2493</v>
      </c>
      <c r="C2383" t="s">
        <v>4055</v>
      </c>
      <c r="D2383" t="s">
        <v>17</v>
      </c>
      <c r="E2383" t="s">
        <v>22</v>
      </c>
      <c r="F2383" t="s">
        <v>10323</v>
      </c>
      <c r="G2383" t="s">
        <v>19</v>
      </c>
      <c r="H2383" t="s">
        <v>2985</v>
      </c>
      <c r="I2383" t="s">
        <v>4056</v>
      </c>
      <c r="J2383" t="s">
        <v>4057</v>
      </c>
      <c r="K2383" t="s">
        <v>8</v>
      </c>
      <c r="L2383" t="str">
        <f t="shared" si="67"/>
        <v>Yes</v>
      </c>
    </row>
    <row r="2384" spans="1:12" outlineLevel="2" x14ac:dyDescent="0.2">
      <c r="A2384" t="s">
        <v>1826</v>
      </c>
      <c r="B2384" t="s">
        <v>2493</v>
      </c>
      <c r="C2384" t="s">
        <v>8669</v>
      </c>
      <c r="D2384" t="s">
        <v>17</v>
      </c>
      <c r="E2384" t="s">
        <v>22</v>
      </c>
      <c r="F2384" t="s">
        <v>10323</v>
      </c>
      <c r="G2384" t="s">
        <v>19</v>
      </c>
      <c r="H2384" t="s">
        <v>8653</v>
      </c>
      <c r="I2384" t="s">
        <v>8</v>
      </c>
      <c r="J2384" t="s">
        <v>283</v>
      </c>
      <c r="K2384" t="s">
        <v>8670</v>
      </c>
      <c r="L2384" t="str">
        <f t="shared" si="67"/>
        <v>No</v>
      </c>
    </row>
    <row r="2385" spans="1:12" outlineLevel="2" x14ac:dyDescent="0.2">
      <c r="A2385" t="s">
        <v>1826</v>
      </c>
      <c r="B2385" t="s">
        <v>2493</v>
      </c>
      <c r="C2385" t="s">
        <v>8671</v>
      </c>
      <c r="D2385" t="s">
        <v>17</v>
      </c>
      <c r="E2385" t="s">
        <v>22</v>
      </c>
      <c r="F2385" t="s">
        <v>10323</v>
      </c>
      <c r="G2385" t="s">
        <v>19</v>
      </c>
      <c r="H2385" t="s">
        <v>8660</v>
      </c>
      <c r="I2385" t="s">
        <v>8672</v>
      </c>
      <c r="J2385" t="s">
        <v>8673</v>
      </c>
      <c r="K2385" t="s">
        <v>8</v>
      </c>
      <c r="L2385" t="str">
        <f t="shared" si="67"/>
        <v>Yes</v>
      </c>
    </row>
    <row r="2386" spans="1:12" outlineLevel="2" x14ac:dyDescent="0.2">
      <c r="A2386" t="s">
        <v>1826</v>
      </c>
      <c r="B2386" t="s">
        <v>2493</v>
      </c>
      <c r="C2386" t="s">
        <v>8674</v>
      </c>
      <c r="D2386" t="s">
        <v>17</v>
      </c>
      <c r="E2386" t="s">
        <v>22</v>
      </c>
      <c r="F2386" t="s">
        <v>10323</v>
      </c>
      <c r="G2386" t="s">
        <v>19</v>
      </c>
      <c r="H2386" t="s">
        <v>8660</v>
      </c>
      <c r="I2386" t="s">
        <v>8675</v>
      </c>
      <c r="J2386" t="s">
        <v>8676</v>
      </c>
      <c r="K2386" t="s">
        <v>8</v>
      </c>
      <c r="L2386" t="str">
        <f t="shared" si="67"/>
        <v>Yes</v>
      </c>
    </row>
    <row r="2387" spans="1:12" outlineLevel="2" x14ac:dyDescent="0.2">
      <c r="A2387" t="s">
        <v>1826</v>
      </c>
      <c r="B2387" t="s">
        <v>2493</v>
      </c>
      <c r="C2387" t="s">
        <v>8677</v>
      </c>
      <c r="D2387" t="s">
        <v>17</v>
      </c>
      <c r="E2387" t="s">
        <v>22</v>
      </c>
      <c r="F2387" t="s">
        <v>10323</v>
      </c>
      <c r="G2387" t="s">
        <v>19</v>
      </c>
      <c r="H2387" t="s">
        <v>8653</v>
      </c>
      <c r="I2387" t="s">
        <v>8</v>
      </c>
      <c r="J2387" t="s">
        <v>283</v>
      </c>
      <c r="K2387" t="s">
        <v>8678</v>
      </c>
      <c r="L2387" t="str">
        <f t="shared" si="67"/>
        <v>No</v>
      </c>
    </row>
    <row r="2388" spans="1:12" outlineLevel="2" x14ac:dyDescent="0.2">
      <c r="A2388" t="s">
        <v>1826</v>
      </c>
      <c r="B2388" t="s">
        <v>2493</v>
      </c>
      <c r="C2388" t="s">
        <v>8679</v>
      </c>
      <c r="D2388" t="s">
        <v>17</v>
      </c>
      <c r="E2388" t="s">
        <v>22</v>
      </c>
      <c r="F2388" t="s">
        <v>10323</v>
      </c>
      <c r="G2388" t="s">
        <v>19</v>
      </c>
      <c r="H2388" t="s">
        <v>1717</v>
      </c>
      <c r="I2388" t="s">
        <v>8</v>
      </c>
      <c r="J2388" t="s">
        <v>8680</v>
      </c>
      <c r="K2388" t="s">
        <v>8681</v>
      </c>
      <c r="L2388" t="str">
        <f t="shared" si="67"/>
        <v>No</v>
      </c>
    </row>
    <row r="2389" spans="1:12" outlineLevel="2" x14ac:dyDescent="0.2">
      <c r="A2389" t="s">
        <v>1826</v>
      </c>
      <c r="B2389" t="s">
        <v>2493</v>
      </c>
      <c r="C2389" t="s">
        <v>9199</v>
      </c>
      <c r="D2389" t="s">
        <v>347</v>
      </c>
      <c r="E2389" t="s">
        <v>1373</v>
      </c>
      <c r="F2389" t="s">
        <v>10323</v>
      </c>
      <c r="G2389" t="s">
        <v>349</v>
      </c>
      <c r="H2389" t="s">
        <v>1387</v>
      </c>
      <c r="I2389" t="s">
        <v>9200</v>
      </c>
      <c r="J2389" t="s">
        <v>9201</v>
      </c>
      <c r="K2389" t="s">
        <v>9202</v>
      </c>
      <c r="L2389" t="str">
        <f t="shared" si="67"/>
        <v>Yes</v>
      </c>
    </row>
    <row r="2390" spans="1:12" outlineLevel="2" x14ac:dyDescent="0.2">
      <c r="A2390" t="s">
        <v>1826</v>
      </c>
      <c r="B2390" t="s">
        <v>2493</v>
      </c>
      <c r="C2390" t="s">
        <v>9373</v>
      </c>
      <c r="D2390" t="s">
        <v>67</v>
      </c>
      <c r="E2390" t="s">
        <v>68</v>
      </c>
      <c r="F2390" t="s">
        <v>10323</v>
      </c>
      <c r="G2390" t="s">
        <v>1348</v>
      </c>
      <c r="H2390" t="s">
        <v>2227</v>
      </c>
      <c r="I2390" t="s">
        <v>9374</v>
      </c>
      <c r="J2390" t="s">
        <v>9375</v>
      </c>
      <c r="K2390" t="s">
        <v>9376</v>
      </c>
      <c r="L2390" t="str">
        <f t="shared" si="67"/>
        <v>Yes</v>
      </c>
    </row>
    <row r="2391" spans="1:12" outlineLevel="2" x14ac:dyDescent="0.2">
      <c r="A2391" t="s">
        <v>1826</v>
      </c>
      <c r="B2391" t="s">
        <v>2493</v>
      </c>
      <c r="C2391" t="s">
        <v>9377</v>
      </c>
      <c r="D2391" t="s">
        <v>347</v>
      </c>
      <c r="E2391" t="s">
        <v>1373</v>
      </c>
      <c r="F2391" t="s">
        <v>10323</v>
      </c>
      <c r="G2391" t="s">
        <v>349</v>
      </c>
      <c r="H2391" t="s">
        <v>1374</v>
      </c>
      <c r="I2391" t="s">
        <v>8</v>
      </c>
      <c r="J2391" t="s">
        <v>9378</v>
      </c>
      <c r="K2391" t="s">
        <v>9379</v>
      </c>
      <c r="L2391" t="str">
        <f t="shared" si="67"/>
        <v>No</v>
      </c>
    </row>
    <row r="2392" spans="1:12" outlineLevel="2" x14ac:dyDescent="0.2">
      <c r="A2392" t="s">
        <v>1826</v>
      </c>
      <c r="B2392" t="s">
        <v>2493</v>
      </c>
      <c r="C2392" t="s">
        <v>9409</v>
      </c>
      <c r="D2392" t="s">
        <v>347</v>
      </c>
      <c r="E2392" t="s">
        <v>348</v>
      </c>
      <c r="F2392" t="s">
        <v>10323</v>
      </c>
      <c r="G2392" t="s">
        <v>349</v>
      </c>
      <c r="H2392" t="s">
        <v>2344</v>
      </c>
      <c r="I2392" t="s">
        <v>8</v>
      </c>
      <c r="J2392" t="s">
        <v>8</v>
      </c>
      <c r="K2392" t="s">
        <v>9410</v>
      </c>
      <c r="L2392" t="str">
        <f t="shared" si="67"/>
        <v>No</v>
      </c>
    </row>
    <row r="2393" spans="1:12" outlineLevel="2" x14ac:dyDescent="0.2">
      <c r="A2393" t="s">
        <v>1826</v>
      </c>
      <c r="B2393" t="s">
        <v>2493</v>
      </c>
      <c r="C2393" t="s">
        <v>9413</v>
      </c>
      <c r="D2393" t="s">
        <v>347</v>
      </c>
      <c r="E2393" t="s">
        <v>348</v>
      </c>
      <c r="F2393" t="s">
        <v>10323</v>
      </c>
      <c r="G2393" t="s">
        <v>349</v>
      </c>
      <c r="H2393" t="s">
        <v>2344</v>
      </c>
      <c r="I2393" t="s">
        <v>8</v>
      </c>
      <c r="J2393" t="s">
        <v>8</v>
      </c>
      <c r="K2393" t="s">
        <v>9414</v>
      </c>
      <c r="L2393" t="str">
        <f t="shared" si="67"/>
        <v>No</v>
      </c>
    </row>
    <row r="2394" spans="1:12" outlineLevel="2" x14ac:dyDescent="0.2">
      <c r="A2394" t="s">
        <v>1826</v>
      </c>
      <c r="B2394" t="s">
        <v>2493</v>
      </c>
      <c r="C2394" t="s">
        <v>9415</v>
      </c>
      <c r="D2394" t="s">
        <v>1516</v>
      </c>
      <c r="E2394" t="s">
        <v>1516</v>
      </c>
      <c r="F2394" t="s">
        <v>10325</v>
      </c>
      <c r="G2394" t="s">
        <v>1517</v>
      </c>
      <c r="H2394" t="s">
        <v>8</v>
      </c>
      <c r="I2394" t="s">
        <v>8</v>
      </c>
      <c r="J2394" t="s">
        <v>8</v>
      </c>
      <c r="K2394" t="s">
        <v>8</v>
      </c>
      <c r="L2394" t="str">
        <f t="shared" si="67"/>
        <v>No</v>
      </c>
    </row>
    <row r="2395" spans="1:12" outlineLevel="2" x14ac:dyDescent="0.2">
      <c r="A2395" t="s">
        <v>1826</v>
      </c>
      <c r="B2395" t="s">
        <v>2493</v>
      </c>
      <c r="C2395" t="s">
        <v>9416</v>
      </c>
      <c r="D2395" t="s">
        <v>1516</v>
      </c>
      <c r="E2395" t="s">
        <v>1516</v>
      </c>
      <c r="F2395" t="s">
        <v>10325</v>
      </c>
      <c r="G2395" t="s">
        <v>1517</v>
      </c>
      <c r="H2395" t="s">
        <v>8</v>
      </c>
      <c r="I2395" t="s">
        <v>8</v>
      </c>
      <c r="J2395" t="s">
        <v>8</v>
      </c>
      <c r="K2395" t="s">
        <v>8</v>
      </c>
      <c r="L2395" t="str">
        <f t="shared" si="67"/>
        <v>No</v>
      </c>
    </row>
    <row r="2396" spans="1:12" outlineLevel="2" x14ac:dyDescent="0.2">
      <c r="A2396" t="s">
        <v>1826</v>
      </c>
      <c r="B2396" t="s">
        <v>2493</v>
      </c>
      <c r="C2396" t="s">
        <v>9431</v>
      </c>
      <c r="D2396" t="s">
        <v>67</v>
      </c>
      <c r="E2396" t="s">
        <v>68</v>
      </c>
      <c r="F2396" t="s">
        <v>10323</v>
      </c>
      <c r="G2396" t="s">
        <v>244</v>
      </c>
      <c r="H2396" t="s">
        <v>1291</v>
      </c>
      <c r="I2396" t="s">
        <v>9432</v>
      </c>
      <c r="J2396" t="s">
        <v>41</v>
      </c>
      <c r="K2396" t="s">
        <v>41</v>
      </c>
      <c r="L2396" t="str">
        <f t="shared" si="67"/>
        <v>Yes</v>
      </c>
    </row>
    <row r="2397" spans="1:12" outlineLevel="2" x14ac:dyDescent="0.2">
      <c r="A2397" t="s">
        <v>1826</v>
      </c>
      <c r="B2397" t="s">
        <v>4023</v>
      </c>
      <c r="C2397" t="s">
        <v>4022</v>
      </c>
      <c r="D2397" t="s">
        <v>17</v>
      </c>
      <c r="E2397" t="s">
        <v>22</v>
      </c>
      <c r="F2397" t="s">
        <v>10325</v>
      </c>
      <c r="G2397" t="s">
        <v>19</v>
      </c>
      <c r="H2397" t="s">
        <v>2518</v>
      </c>
      <c r="I2397" t="s">
        <v>4024</v>
      </c>
      <c r="J2397" t="s">
        <v>4025</v>
      </c>
      <c r="K2397" t="s">
        <v>8</v>
      </c>
      <c r="L2397" t="str">
        <f t="shared" si="67"/>
        <v>Yes</v>
      </c>
    </row>
    <row r="2398" spans="1:12" outlineLevel="2" x14ac:dyDescent="0.2">
      <c r="A2398" t="s">
        <v>1826</v>
      </c>
      <c r="B2398" t="s">
        <v>4023</v>
      </c>
      <c r="C2398" t="s">
        <v>8685</v>
      </c>
      <c r="D2398" t="s">
        <v>17</v>
      </c>
      <c r="E2398" t="s">
        <v>22</v>
      </c>
      <c r="F2398" t="s">
        <v>10323</v>
      </c>
      <c r="G2398" t="s">
        <v>19</v>
      </c>
      <c r="H2398" t="s">
        <v>8660</v>
      </c>
      <c r="I2398" t="s">
        <v>8686</v>
      </c>
      <c r="J2398" t="s">
        <v>8687</v>
      </c>
      <c r="K2398" t="s">
        <v>8</v>
      </c>
      <c r="L2398" t="str">
        <f t="shared" si="67"/>
        <v>Yes</v>
      </c>
    </row>
    <row r="2399" spans="1:12" outlineLevel="2" x14ac:dyDescent="0.2">
      <c r="A2399" t="s">
        <v>1826</v>
      </c>
      <c r="B2399" t="s">
        <v>4023</v>
      </c>
      <c r="C2399" t="s">
        <v>8688</v>
      </c>
      <c r="D2399" t="s">
        <v>17</v>
      </c>
      <c r="E2399" t="s">
        <v>22</v>
      </c>
      <c r="F2399" t="s">
        <v>10323</v>
      </c>
      <c r="G2399" t="s">
        <v>115</v>
      </c>
      <c r="H2399" t="s">
        <v>7724</v>
      </c>
      <c r="I2399" t="s">
        <v>41</v>
      </c>
      <c r="J2399" t="s">
        <v>8</v>
      </c>
      <c r="K2399" t="s">
        <v>8689</v>
      </c>
      <c r="L2399" t="str">
        <f t="shared" si="67"/>
        <v>No</v>
      </c>
    </row>
    <row r="2400" spans="1:12" outlineLevel="2" x14ac:dyDescent="0.2">
      <c r="A2400" t="s">
        <v>1826</v>
      </c>
      <c r="B2400" t="s">
        <v>10145</v>
      </c>
      <c r="C2400" t="s">
        <v>10144</v>
      </c>
      <c r="D2400" t="s">
        <v>17</v>
      </c>
      <c r="E2400" t="s">
        <v>317</v>
      </c>
      <c r="F2400" t="s">
        <v>10323</v>
      </c>
      <c r="G2400" t="s">
        <v>80</v>
      </c>
      <c r="H2400" t="s">
        <v>8</v>
      </c>
      <c r="I2400" t="s">
        <v>8</v>
      </c>
      <c r="J2400" t="s">
        <v>8</v>
      </c>
      <c r="K2400" t="s">
        <v>8</v>
      </c>
      <c r="L2400" t="str">
        <f t="shared" si="67"/>
        <v>No</v>
      </c>
    </row>
    <row r="2401" spans="1:12" outlineLevel="2" x14ac:dyDescent="0.2">
      <c r="A2401" t="s">
        <v>1826</v>
      </c>
      <c r="B2401" t="s">
        <v>10145</v>
      </c>
      <c r="C2401" t="s">
        <v>10217</v>
      </c>
      <c r="D2401" t="s">
        <v>317</v>
      </c>
      <c r="E2401" t="s">
        <v>318</v>
      </c>
      <c r="F2401" t="s">
        <v>10323</v>
      </c>
      <c r="G2401" t="s">
        <v>80</v>
      </c>
      <c r="H2401" t="s">
        <v>8</v>
      </c>
      <c r="I2401" t="s">
        <v>8</v>
      </c>
      <c r="J2401" t="s">
        <v>8</v>
      </c>
      <c r="K2401" t="s">
        <v>8</v>
      </c>
      <c r="L2401" t="str">
        <f t="shared" si="67"/>
        <v>No</v>
      </c>
    </row>
    <row r="2402" spans="1:12" outlineLevel="2" x14ac:dyDescent="0.2">
      <c r="A2402" t="s">
        <v>1826</v>
      </c>
      <c r="B2402" t="s">
        <v>10147</v>
      </c>
      <c r="C2402" t="s">
        <v>10146</v>
      </c>
      <c r="D2402" t="s">
        <v>17</v>
      </c>
      <c r="E2402" t="s">
        <v>317</v>
      </c>
      <c r="F2402" t="s">
        <v>10323</v>
      </c>
      <c r="G2402" t="s">
        <v>80</v>
      </c>
      <c r="H2402" t="s">
        <v>8</v>
      </c>
      <c r="I2402" t="s">
        <v>8</v>
      </c>
      <c r="J2402" t="s">
        <v>8</v>
      </c>
      <c r="K2402" t="s">
        <v>8</v>
      </c>
      <c r="L2402" t="str">
        <f t="shared" si="67"/>
        <v>No</v>
      </c>
    </row>
    <row r="2403" spans="1:12" outlineLevel="2" x14ac:dyDescent="0.2">
      <c r="A2403" t="s">
        <v>1826</v>
      </c>
      <c r="B2403" t="s">
        <v>10147</v>
      </c>
      <c r="C2403" t="s">
        <v>10218</v>
      </c>
      <c r="D2403" t="s">
        <v>317</v>
      </c>
      <c r="E2403" t="s">
        <v>318</v>
      </c>
      <c r="F2403" t="s">
        <v>10323</v>
      </c>
      <c r="G2403" t="s">
        <v>80</v>
      </c>
      <c r="H2403" t="s">
        <v>8</v>
      </c>
      <c r="I2403" t="s">
        <v>8</v>
      </c>
      <c r="J2403" t="s">
        <v>8</v>
      </c>
      <c r="K2403" t="s">
        <v>8</v>
      </c>
      <c r="L2403" t="str">
        <f t="shared" si="67"/>
        <v>No</v>
      </c>
    </row>
    <row r="2404" spans="1:12" outlineLevel="2" x14ac:dyDescent="0.2">
      <c r="A2404" t="s">
        <v>1826</v>
      </c>
      <c r="B2404" t="s">
        <v>4027</v>
      </c>
      <c r="C2404" t="s">
        <v>4026</v>
      </c>
      <c r="D2404" t="s">
        <v>17</v>
      </c>
      <c r="E2404" t="s">
        <v>22</v>
      </c>
      <c r="F2404" t="s">
        <v>10325</v>
      </c>
      <c r="G2404" t="s">
        <v>19</v>
      </c>
      <c r="H2404" t="s">
        <v>3057</v>
      </c>
      <c r="I2404" t="s">
        <v>4028</v>
      </c>
      <c r="J2404" t="s">
        <v>4029</v>
      </c>
      <c r="K2404" t="s">
        <v>4030</v>
      </c>
      <c r="L2404" t="str">
        <f t="shared" si="67"/>
        <v>Yes</v>
      </c>
    </row>
    <row r="2405" spans="1:12" outlineLevel="2" x14ac:dyDescent="0.2">
      <c r="A2405" t="s">
        <v>1826</v>
      </c>
      <c r="B2405" t="s">
        <v>4027</v>
      </c>
      <c r="C2405" t="s">
        <v>4031</v>
      </c>
      <c r="D2405" t="s">
        <v>17</v>
      </c>
      <c r="E2405" t="s">
        <v>22</v>
      </c>
      <c r="F2405" t="s">
        <v>10323</v>
      </c>
      <c r="G2405" t="s">
        <v>19</v>
      </c>
      <c r="H2405" t="s">
        <v>3062</v>
      </c>
      <c r="I2405" t="s">
        <v>4032</v>
      </c>
      <c r="J2405" t="s">
        <v>4033</v>
      </c>
      <c r="K2405" t="s">
        <v>8</v>
      </c>
      <c r="L2405" t="str">
        <f t="shared" si="67"/>
        <v>Yes</v>
      </c>
    </row>
    <row r="2406" spans="1:12" outlineLevel="2" x14ac:dyDescent="0.2">
      <c r="A2406" t="s">
        <v>1826</v>
      </c>
      <c r="B2406" t="s">
        <v>4027</v>
      </c>
      <c r="C2406" t="s">
        <v>4034</v>
      </c>
      <c r="D2406" t="s">
        <v>17</v>
      </c>
      <c r="E2406" t="s">
        <v>22</v>
      </c>
      <c r="F2406" t="s">
        <v>10323</v>
      </c>
      <c r="G2406" t="s">
        <v>19</v>
      </c>
      <c r="H2406" t="s">
        <v>50</v>
      </c>
      <c r="I2406" t="s">
        <v>4035</v>
      </c>
      <c r="J2406" t="s">
        <v>41</v>
      </c>
      <c r="K2406" t="s">
        <v>41</v>
      </c>
      <c r="L2406" t="str">
        <f t="shared" si="67"/>
        <v>Yes</v>
      </c>
    </row>
    <row r="2407" spans="1:12" outlineLevel="2" x14ac:dyDescent="0.2">
      <c r="A2407" t="s">
        <v>1826</v>
      </c>
      <c r="B2407" t="s">
        <v>4027</v>
      </c>
      <c r="C2407" t="s">
        <v>4036</v>
      </c>
      <c r="D2407" t="s">
        <v>17</v>
      </c>
      <c r="E2407" t="s">
        <v>22</v>
      </c>
      <c r="F2407" t="s">
        <v>10323</v>
      </c>
      <c r="G2407" t="s">
        <v>19</v>
      </c>
      <c r="H2407" t="s">
        <v>50</v>
      </c>
      <c r="I2407" t="s">
        <v>4037</v>
      </c>
      <c r="J2407" t="s">
        <v>41</v>
      </c>
      <c r="K2407" t="s">
        <v>41</v>
      </c>
      <c r="L2407" t="str">
        <f t="shared" si="67"/>
        <v>Yes</v>
      </c>
    </row>
    <row r="2408" spans="1:12" outlineLevel="2" x14ac:dyDescent="0.2">
      <c r="A2408" t="s">
        <v>1826</v>
      </c>
      <c r="B2408" t="s">
        <v>4027</v>
      </c>
      <c r="C2408" t="s">
        <v>4038</v>
      </c>
      <c r="D2408" t="s">
        <v>17</v>
      </c>
      <c r="E2408" t="s">
        <v>22</v>
      </c>
      <c r="F2408" t="s">
        <v>10323</v>
      </c>
      <c r="G2408" t="s">
        <v>19</v>
      </c>
      <c r="H2408" t="s">
        <v>50</v>
      </c>
      <c r="I2408" t="s">
        <v>4039</v>
      </c>
      <c r="J2408" t="s">
        <v>4040</v>
      </c>
      <c r="K2408" t="s">
        <v>8</v>
      </c>
      <c r="L2408" t="str">
        <f t="shared" si="67"/>
        <v>Yes</v>
      </c>
    </row>
    <row r="2409" spans="1:12" outlineLevel="2" x14ac:dyDescent="0.2">
      <c r="A2409" t="s">
        <v>1826</v>
      </c>
      <c r="B2409" t="s">
        <v>4027</v>
      </c>
      <c r="C2409" t="s">
        <v>8648</v>
      </c>
      <c r="D2409" t="s">
        <v>17</v>
      </c>
      <c r="E2409" t="s">
        <v>22</v>
      </c>
      <c r="F2409" t="s">
        <v>10323</v>
      </c>
      <c r="G2409" t="s">
        <v>115</v>
      </c>
      <c r="H2409" t="s">
        <v>1653</v>
      </c>
      <c r="I2409" t="s">
        <v>8649</v>
      </c>
      <c r="J2409" t="s">
        <v>8650</v>
      </c>
      <c r="K2409" t="s">
        <v>8651</v>
      </c>
      <c r="L2409" t="str">
        <f t="shared" si="67"/>
        <v>Yes</v>
      </c>
    </row>
    <row r="2410" spans="1:12" outlineLevel="2" x14ac:dyDescent="0.2">
      <c r="A2410" t="s">
        <v>1826</v>
      </c>
      <c r="B2410" t="s">
        <v>8635</v>
      </c>
      <c r="C2410" t="s">
        <v>8634</v>
      </c>
      <c r="D2410" t="s">
        <v>17</v>
      </c>
      <c r="E2410" t="s">
        <v>113</v>
      </c>
      <c r="F2410" t="s">
        <v>10323</v>
      </c>
      <c r="G2410" t="s">
        <v>19</v>
      </c>
      <c r="H2410" t="s">
        <v>4929</v>
      </c>
      <c r="I2410" t="s">
        <v>8636</v>
      </c>
      <c r="J2410" t="s">
        <v>8637</v>
      </c>
      <c r="K2410" t="s">
        <v>8638</v>
      </c>
      <c r="L2410" t="str">
        <f t="shared" si="67"/>
        <v>Yes</v>
      </c>
    </row>
    <row r="2411" spans="1:12" outlineLevel="2" x14ac:dyDescent="0.2">
      <c r="A2411" t="s">
        <v>1826</v>
      </c>
      <c r="B2411" t="s">
        <v>8635</v>
      </c>
      <c r="C2411" t="s">
        <v>8639</v>
      </c>
      <c r="D2411" t="s">
        <v>17</v>
      </c>
      <c r="E2411" t="s">
        <v>22</v>
      </c>
      <c r="F2411" t="s">
        <v>10323</v>
      </c>
      <c r="G2411" t="s">
        <v>19</v>
      </c>
      <c r="H2411" t="s">
        <v>2871</v>
      </c>
      <c r="I2411" t="s">
        <v>8640</v>
      </c>
      <c r="J2411" t="s">
        <v>8641</v>
      </c>
      <c r="K2411" t="s">
        <v>8</v>
      </c>
      <c r="L2411" t="str">
        <f t="shared" si="67"/>
        <v>Yes</v>
      </c>
    </row>
    <row r="2412" spans="1:12" outlineLevel="2" x14ac:dyDescent="0.2">
      <c r="A2412" t="s">
        <v>1826</v>
      </c>
      <c r="B2412" t="s">
        <v>8635</v>
      </c>
      <c r="C2412" t="s">
        <v>8642</v>
      </c>
      <c r="D2412" t="s">
        <v>17</v>
      </c>
      <c r="E2412" t="s">
        <v>22</v>
      </c>
      <c r="F2412" t="s">
        <v>10323</v>
      </c>
      <c r="G2412" t="s">
        <v>19</v>
      </c>
      <c r="H2412" t="s">
        <v>2871</v>
      </c>
      <c r="I2412" t="s">
        <v>8643</v>
      </c>
      <c r="J2412" t="s">
        <v>8644</v>
      </c>
      <c r="K2412" t="s">
        <v>8</v>
      </c>
      <c r="L2412" t="str">
        <f t="shared" si="67"/>
        <v>Yes</v>
      </c>
    </row>
    <row r="2413" spans="1:12" outlineLevel="2" x14ac:dyDescent="0.2">
      <c r="A2413" t="s">
        <v>1826</v>
      </c>
      <c r="B2413" t="s">
        <v>8635</v>
      </c>
      <c r="C2413" t="s">
        <v>8645</v>
      </c>
      <c r="D2413" t="s">
        <v>17</v>
      </c>
      <c r="E2413" t="s">
        <v>22</v>
      </c>
      <c r="F2413" t="s">
        <v>10323</v>
      </c>
      <c r="G2413" t="s">
        <v>19</v>
      </c>
      <c r="H2413" t="s">
        <v>2871</v>
      </c>
      <c r="I2413" t="s">
        <v>8646</v>
      </c>
      <c r="J2413" t="s">
        <v>8647</v>
      </c>
      <c r="K2413" t="s">
        <v>8</v>
      </c>
      <c r="L2413" t="str">
        <f t="shared" si="67"/>
        <v>Yes</v>
      </c>
    </row>
    <row r="2414" spans="1:12" hidden="1" outlineLevel="2" x14ac:dyDescent="0.2">
      <c r="A2414" t="s">
        <v>1826</v>
      </c>
      <c r="B2414" t="s">
        <v>9249</v>
      </c>
      <c r="C2414" t="s">
        <v>9248</v>
      </c>
      <c r="D2414" t="s">
        <v>7</v>
      </c>
      <c r="E2414" t="s">
        <v>8</v>
      </c>
      <c r="F2414" t="s">
        <v>10323</v>
      </c>
      <c r="G2414" t="s">
        <v>9</v>
      </c>
      <c r="H2414" t="s">
        <v>356</v>
      </c>
      <c r="I2414" t="s">
        <v>9250</v>
      </c>
      <c r="J2414" t="s">
        <v>9251</v>
      </c>
      <c r="K2414" t="s">
        <v>9252</v>
      </c>
    </row>
    <row r="2415" spans="1:12" hidden="1" outlineLevel="2" x14ac:dyDescent="0.2">
      <c r="A2415" t="s">
        <v>1826</v>
      </c>
      <c r="B2415" t="s">
        <v>9241</v>
      </c>
      <c r="C2415" t="s">
        <v>9240</v>
      </c>
      <c r="D2415" t="s">
        <v>7</v>
      </c>
      <c r="E2415" t="s">
        <v>8</v>
      </c>
      <c r="F2415" t="s">
        <v>10323</v>
      </c>
      <c r="G2415" t="s">
        <v>9</v>
      </c>
      <c r="H2415" t="s">
        <v>11</v>
      </c>
      <c r="I2415" t="s">
        <v>9242</v>
      </c>
      <c r="J2415" t="s">
        <v>9243</v>
      </c>
      <c r="K2415" t="s">
        <v>9244</v>
      </c>
    </row>
    <row r="2416" spans="1:12" outlineLevel="2" x14ac:dyDescent="0.2">
      <c r="A2416" t="s">
        <v>1826</v>
      </c>
      <c r="B2416" t="s">
        <v>4044</v>
      </c>
      <c r="C2416" t="s">
        <v>4043</v>
      </c>
      <c r="D2416" t="s">
        <v>17</v>
      </c>
      <c r="E2416" t="s">
        <v>22</v>
      </c>
      <c r="F2416" t="s">
        <v>10325</v>
      </c>
      <c r="G2416" t="s">
        <v>19</v>
      </c>
      <c r="H2416" t="s">
        <v>2838</v>
      </c>
      <c r="I2416" t="s">
        <v>4045</v>
      </c>
      <c r="J2416" t="s">
        <v>4046</v>
      </c>
      <c r="K2416" t="s">
        <v>8</v>
      </c>
      <c r="L2416" t="str">
        <f t="shared" ref="L2416:L2421" si="68">IF(B2416&lt;&gt;"",IF(COUNTBLANK(H2416:I2416)=0, IF(SUMPRODUCT(COUNTIF(H2416:I2416,KeywordsForIncomplete))&gt;0, "No", "Yes"),"No"),"")</f>
        <v>Yes</v>
      </c>
    </row>
    <row r="2417" spans="1:12" outlineLevel="2" x14ac:dyDescent="0.2">
      <c r="A2417" t="s">
        <v>1826</v>
      </c>
      <c r="B2417" t="s">
        <v>4044</v>
      </c>
      <c r="C2417" t="s">
        <v>4047</v>
      </c>
      <c r="D2417" t="s">
        <v>17</v>
      </c>
      <c r="E2417" t="s">
        <v>22</v>
      </c>
      <c r="F2417" t="s">
        <v>10326</v>
      </c>
      <c r="G2417" t="s">
        <v>19</v>
      </c>
      <c r="H2417" t="s">
        <v>8</v>
      </c>
      <c r="I2417" t="s">
        <v>8</v>
      </c>
      <c r="J2417" t="s">
        <v>8</v>
      </c>
      <c r="K2417" t="s">
        <v>8</v>
      </c>
      <c r="L2417" t="str">
        <f t="shared" si="68"/>
        <v>No</v>
      </c>
    </row>
    <row r="2418" spans="1:12" outlineLevel="2" x14ac:dyDescent="0.2">
      <c r="A2418" t="s">
        <v>1826</v>
      </c>
      <c r="B2418" t="s">
        <v>4044</v>
      </c>
      <c r="C2418" t="s">
        <v>8690</v>
      </c>
      <c r="D2418" t="s">
        <v>17</v>
      </c>
      <c r="E2418" t="s">
        <v>22</v>
      </c>
      <c r="F2418" t="s">
        <v>10323</v>
      </c>
      <c r="G2418" t="s">
        <v>19</v>
      </c>
      <c r="H2418" t="s">
        <v>301</v>
      </c>
      <c r="I2418" t="s">
        <v>8</v>
      </c>
      <c r="J2418" t="s">
        <v>283</v>
      </c>
      <c r="K2418" t="s">
        <v>8691</v>
      </c>
      <c r="L2418" t="str">
        <f t="shared" si="68"/>
        <v>No</v>
      </c>
    </row>
    <row r="2419" spans="1:12" outlineLevel="2" x14ac:dyDescent="0.2">
      <c r="A2419" t="s">
        <v>1826</v>
      </c>
      <c r="B2419" t="s">
        <v>4044</v>
      </c>
      <c r="C2419" t="s">
        <v>8692</v>
      </c>
      <c r="D2419" t="s">
        <v>17</v>
      </c>
      <c r="E2419" t="s">
        <v>22</v>
      </c>
      <c r="F2419" t="s">
        <v>10323</v>
      </c>
      <c r="G2419" t="s">
        <v>19</v>
      </c>
      <c r="H2419" t="s">
        <v>8693</v>
      </c>
      <c r="I2419" t="s">
        <v>8694</v>
      </c>
      <c r="J2419" t="s">
        <v>8695</v>
      </c>
      <c r="K2419" t="s">
        <v>8</v>
      </c>
      <c r="L2419" t="str">
        <f t="shared" si="68"/>
        <v>Yes</v>
      </c>
    </row>
    <row r="2420" spans="1:12" outlineLevel="2" x14ac:dyDescent="0.2">
      <c r="A2420" t="s">
        <v>1826</v>
      </c>
      <c r="B2420" t="s">
        <v>4044</v>
      </c>
      <c r="C2420" t="s">
        <v>8696</v>
      </c>
      <c r="D2420" t="s">
        <v>17</v>
      </c>
      <c r="E2420" t="s">
        <v>22</v>
      </c>
      <c r="F2420" t="s">
        <v>10323</v>
      </c>
      <c r="G2420" t="s">
        <v>19</v>
      </c>
      <c r="H2420" t="s">
        <v>8697</v>
      </c>
      <c r="I2420" t="s">
        <v>8</v>
      </c>
      <c r="J2420" t="s">
        <v>283</v>
      </c>
      <c r="K2420" t="s">
        <v>8698</v>
      </c>
      <c r="L2420" t="str">
        <f t="shared" si="68"/>
        <v>No</v>
      </c>
    </row>
    <row r="2421" spans="1:12" outlineLevel="2" x14ac:dyDescent="0.2">
      <c r="A2421" t="s">
        <v>1826</v>
      </c>
      <c r="B2421" t="s">
        <v>4044</v>
      </c>
      <c r="C2421" t="s">
        <v>8699</v>
      </c>
      <c r="D2421" t="s">
        <v>17</v>
      </c>
      <c r="E2421" t="s">
        <v>22</v>
      </c>
      <c r="F2421" t="s">
        <v>10323</v>
      </c>
      <c r="G2421" t="s">
        <v>19</v>
      </c>
      <c r="H2421" t="s">
        <v>301</v>
      </c>
      <c r="I2421" t="s">
        <v>8</v>
      </c>
      <c r="J2421" t="s">
        <v>283</v>
      </c>
      <c r="K2421" t="s">
        <v>8700</v>
      </c>
      <c r="L2421" t="str">
        <f t="shared" si="68"/>
        <v>No</v>
      </c>
    </row>
    <row r="2422" spans="1:12" hidden="1" outlineLevel="2" x14ac:dyDescent="0.2">
      <c r="A2422" t="s">
        <v>1826</v>
      </c>
      <c r="B2422" t="s">
        <v>9229</v>
      </c>
      <c r="C2422" t="s">
        <v>9228</v>
      </c>
      <c r="D2422" t="s">
        <v>7</v>
      </c>
      <c r="E2422" t="s">
        <v>8</v>
      </c>
      <c r="F2422" t="s">
        <v>10323</v>
      </c>
      <c r="G2422" t="s">
        <v>9</v>
      </c>
      <c r="H2422" t="s">
        <v>11</v>
      </c>
      <c r="I2422" t="s">
        <v>9230</v>
      </c>
      <c r="J2422" t="s">
        <v>9231</v>
      </c>
      <c r="K2422" t="s">
        <v>9232</v>
      </c>
    </row>
    <row r="2423" spans="1:12" hidden="1" outlineLevel="2" x14ac:dyDescent="0.2">
      <c r="A2423" t="s">
        <v>1826</v>
      </c>
      <c r="B2423" t="s">
        <v>9236</v>
      </c>
      <c r="C2423" t="s">
        <v>9235</v>
      </c>
      <c r="D2423" t="s">
        <v>7</v>
      </c>
      <c r="E2423" t="s">
        <v>8</v>
      </c>
      <c r="F2423" t="s">
        <v>10323</v>
      </c>
      <c r="G2423" t="s">
        <v>9</v>
      </c>
      <c r="H2423" t="s">
        <v>356</v>
      </c>
      <c r="I2423" t="s">
        <v>9237</v>
      </c>
      <c r="J2423" t="s">
        <v>9238</v>
      </c>
      <c r="K2423" t="s">
        <v>9239</v>
      </c>
    </row>
    <row r="2424" spans="1:12" outlineLevel="2" x14ac:dyDescent="0.2">
      <c r="A2424" t="s">
        <v>1826</v>
      </c>
      <c r="B2424" t="s">
        <v>4059</v>
      </c>
      <c r="C2424" t="s">
        <v>4058</v>
      </c>
      <c r="D2424" t="s">
        <v>17</v>
      </c>
      <c r="E2424" t="s">
        <v>22</v>
      </c>
      <c r="F2424" t="s">
        <v>10325</v>
      </c>
      <c r="G2424" t="s">
        <v>19</v>
      </c>
      <c r="H2424" t="s">
        <v>2518</v>
      </c>
      <c r="I2424" t="s">
        <v>4060</v>
      </c>
      <c r="J2424" t="s">
        <v>4061</v>
      </c>
      <c r="K2424" t="s">
        <v>8</v>
      </c>
      <c r="L2424" t="str">
        <f>IF(B2424&lt;&gt;"",IF(COUNTBLANK(H2424:I2424)=0, IF(SUMPRODUCT(COUNTIF(H2424:I2424,KeywordsForIncomplete))&gt;0, "No", "Yes"),"No"),"")</f>
        <v>Yes</v>
      </c>
    </row>
    <row r="2425" spans="1:12" outlineLevel="2" x14ac:dyDescent="0.2">
      <c r="A2425" t="s">
        <v>1826</v>
      </c>
      <c r="B2425" t="s">
        <v>4059</v>
      </c>
      <c r="C2425" t="s">
        <v>8682</v>
      </c>
      <c r="D2425" t="s">
        <v>17</v>
      </c>
      <c r="E2425" t="s">
        <v>22</v>
      </c>
      <c r="F2425" t="s">
        <v>10323</v>
      </c>
      <c r="G2425" t="s">
        <v>19</v>
      </c>
      <c r="H2425" t="s">
        <v>8660</v>
      </c>
      <c r="I2425" t="s">
        <v>8683</v>
      </c>
      <c r="J2425" t="s">
        <v>8684</v>
      </c>
      <c r="K2425" t="s">
        <v>8</v>
      </c>
      <c r="L2425" t="str">
        <f>IF(B2425&lt;&gt;"",IF(COUNTBLANK(H2425:I2425)=0, IF(SUMPRODUCT(COUNTIF(H2425:I2425,KeywordsForIncomplete))&gt;0, "No", "Yes"),"No"),"")</f>
        <v>Yes</v>
      </c>
    </row>
    <row r="2426" spans="1:12" hidden="1" outlineLevel="2" x14ac:dyDescent="0.2">
      <c r="A2426" t="s">
        <v>1826</v>
      </c>
      <c r="B2426" t="s">
        <v>9234</v>
      </c>
      <c r="C2426" t="s">
        <v>9233</v>
      </c>
      <c r="D2426" t="s">
        <v>7</v>
      </c>
      <c r="E2426" t="s">
        <v>8</v>
      </c>
      <c r="F2426" t="s">
        <v>10323</v>
      </c>
      <c r="G2426" t="s">
        <v>9</v>
      </c>
      <c r="H2426" t="s">
        <v>366</v>
      </c>
      <c r="I2426" t="s">
        <v>8</v>
      </c>
      <c r="J2426" t="s">
        <v>41</v>
      </c>
      <c r="K2426" t="s">
        <v>41</v>
      </c>
    </row>
    <row r="2427" spans="1:12" outlineLevel="2" x14ac:dyDescent="0.2">
      <c r="A2427" t="s">
        <v>1826</v>
      </c>
      <c r="B2427" t="s">
        <v>8702</v>
      </c>
      <c r="C2427" t="s">
        <v>8701</v>
      </c>
      <c r="D2427" t="s">
        <v>17</v>
      </c>
      <c r="E2427" t="s">
        <v>22</v>
      </c>
      <c r="F2427" t="s">
        <v>10323</v>
      </c>
      <c r="G2427" t="s">
        <v>19</v>
      </c>
      <c r="H2427" t="s">
        <v>3648</v>
      </c>
      <c r="I2427" t="s">
        <v>8703</v>
      </c>
      <c r="J2427" t="s">
        <v>8704</v>
      </c>
      <c r="K2427" t="s">
        <v>8</v>
      </c>
      <c r="L2427" t="str">
        <f>IF(B2427&lt;&gt;"",IF(COUNTBLANK(H2427:I2427)=0, IF(SUMPRODUCT(COUNTIF(H2427:I2427,KeywordsForIncomplete))&gt;0, "No", "Yes"),"No"),"")</f>
        <v>Yes</v>
      </c>
    </row>
    <row r="2428" spans="1:12" hidden="1" outlineLevel="2" x14ac:dyDescent="0.2">
      <c r="A2428" t="s">
        <v>1826</v>
      </c>
      <c r="B2428" t="s">
        <v>8702</v>
      </c>
      <c r="C2428" t="s">
        <v>9247</v>
      </c>
      <c r="D2428" t="s">
        <v>7</v>
      </c>
      <c r="E2428" t="s">
        <v>8</v>
      </c>
      <c r="F2428" t="s">
        <v>10323</v>
      </c>
      <c r="G2428" t="s">
        <v>9</v>
      </c>
      <c r="H2428" t="s">
        <v>11</v>
      </c>
      <c r="I2428" t="s">
        <v>8</v>
      </c>
      <c r="J2428" t="s">
        <v>101</v>
      </c>
      <c r="K2428" t="s">
        <v>101</v>
      </c>
    </row>
    <row r="2429" spans="1:12" outlineLevel="2" x14ac:dyDescent="0.2">
      <c r="A2429" t="s">
        <v>1826</v>
      </c>
      <c r="B2429" t="s">
        <v>4012</v>
      </c>
      <c r="C2429" t="s">
        <v>4011</v>
      </c>
      <c r="D2429" t="s">
        <v>17</v>
      </c>
      <c r="E2429" t="s">
        <v>113</v>
      </c>
      <c r="F2429" t="s">
        <v>10323</v>
      </c>
      <c r="G2429" t="s">
        <v>19</v>
      </c>
      <c r="H2429" t="s">
        <v>3202</v>
      </c>
      <c r="I2429" t="s">
        <v>4013</v>
      </c>
      <c r="J2429" t="s">
        <v>4014</v>
      </c>
      <c r="K2429" t="s">
        <v>4015</v>
      </c>
      <c r="L2429" t="str">
        <f>IF(B2429&lt;&gt;"",IF(COUNTBLANK(H2429:I2429)=0, IF(SUMPRODUCT(COUNTIF(H2429:I2429,KeywordsForIncomplete))&gt;0, "No", "Yes"),"No"),"")</f>
        <v>Yes</v>
      </c>
    </row>
    <row r="2430" spans="1:12" outlineLevel="2" x14ac:dyDescent="0.2">
      <c r="A2430" t="s">
        <v>1826</v>
      </c>
      <c r="B2430" t="s">
        <v>3998</v>
      </c>
      <c r="C2430" t="s">
        <v>3997</v>
      </c>
      <c r="D2430" t="s">
        <v>17</v>
      </c>
      <c r="E2430" t="s">
        <v>113</v>
      </c>
      <c r="F2430" t="s">
        <v>10323</v>
      </c>
      <c r="G2430" t="s">
        <v>19</v>
      </c>
      <c r="H2430" t="s">
        <v>3648</v>
      </c>
      <c r="I2430" t="s">
        <v>3999</v>
      </c>
      <c r="J2430" t="s">
        <v>4000</v>
      </c>
      <c r="K2430" t="s">
        <v>4001</v>
      </c>
      <c r="L2430" t="str">
        <f>IF(B2430&lt;&gt;"",IF(COUNTBLANK(H2430:I2430)=0, IF(SUMPRODUCT(COUNTIF(H2430:I2430,KeywordsForIncomplete))&gt;0, "No", "Yes"),"No"),"")</f>
        <v>Yes</v>
      </c>
    </row>
    <row r="2431" spans="1:12" outlineLevel="2" x14ac:dyDescent="0.2">
      <c r="A2431" t="s">
        <v>1826</v>
      </c>
      <c r="B2431" t="s">
        <v>3998</v>
      </c>
      <c r="C2431" t="s">
        <v>4002</v>
      </c>
      <c r="D2431" t="s">
        <v>17</v>
      </c>
      <c r="E2431" t="s">
        <v>22</v>
      </c>
      <c r="F2431" t="s">
        <v>10323</v>
      </c>
      <c r="G2431" t="s">
        <v>19</v>
      </c>
      <c r="H2431" t="s">
        <v>2871</v>
      </c>
      <c r="I2431" t="s">
        <v>4003</v>
      </c>
      <c r="J2431" t="s">
        <v>4004</v>
      </c>
      <c r="K2431" t="s">
        <v>8</v>
      </c>
      <c r="L2431" t="str">
        <f>IF(B2431&lt;&gt;"",IF(COUNTBLANK(H2431:I2431)=0, IF(SUMPRODUCT(COUNTIF(H2431:I2431,KeywordsForIncomplete))&gt;0, "No", "Yes"),"No"),"")</f>
        <v>Yes</v>
      </c>
    </row>
    <row r="2432" spans="1:12" outlineLevel="2" x14ac:dyDescent="0.2">
      <c r="A2432" t="s">
        <v>1826</v>
      </c>
      <c r="B2432" t="s">
        <v>3998</v>
      </c>
      <c r="C2432" t="s">
        <v>4005</v>
      </c>
      <c r="D2432" t="s">
        <v>17</v>
      </c>
      <c r="E2432" t="s">
        <v>22</v>
      </c>
      <c r="F2432" t="s">
        <v>10323</v>
      </c>
      <c r="G2432" t="s">
        <v>19</v>
      </c>
      <c r="H2432" t="s">
        <v>60</v>
      </c>
      <c r="I2432" t="s">
        <v>4006</v>
      </c>
      <c r="J2432" t="s">
        <v>4007</v>
      </c>
      <c r="K2432" t="s">
        <v>8</v>
      </c>
      <c r="L2432" t="str">
        <f>IF(B2432&lt;&gt;"",IF(COUNTBLANK(H2432:I2432)=0, IF(SUMPRODUCT(COUNTIF(H2432:I2432,KeywordsForIncomplete))&gt;0, "No", "Yes"),"No"),"")</f>
        <v>Yes</v>
      </c>
    </row>
    <row r="2433" spans="1:12" outlineLevel="2" x14ac:dyDescent="0.2">
      <c r="A2433" t="s">
        <v>1826</v>
      </c>
      <c r="B2433" t="s">
        <v>3998</v>
      </c>
      <c r="C2433" t="s">
        <v>4008</v>
      </c>
      <c r="D2433" t="s">
        <v>17</v>
      </c>
      <c r="E2433" t="s">
        <v>22</v>
      </c>
      <c r="F2433" t="s">
        <v>10323</v>
      </c>
      <c r="G2433" t="s">
        <v>19</v>
      </c>
      <c r="H2433" t="s">
        <v>2871</v>
      </c>
      <c r="I2433" t="s">
        <v>4009</v>
      </c>
      <c r="J2433" t="s">
        <v>4010</v>
      </c>
      <c r="K2433" t="s">
        <v>8</v>
      </c>
      <c r="L2433" t="str">
        <f>IF(B2433&lt;&gt;"",IF(COUNTBLANK(H2433:I2433)=0, IF(SUMPRODUCT(COUNTIF(H2433:I2433,KeywordsForIncomplete))&gt;0, "No", "Yes"),"No"),"")</f>
        <v>Yes</v>
      </c>
    </row>
    <row r="2434" spans="1:12" hidden="1" outlineLevel="2" x14ac:dyDescent="0.2">
      <c r="A2434" t="s">
        <v>1826</v>
      </c>
      <c r="B2434" t="s">
        <v>9224</v>
      </c>
      <c r="C2434" t="s">
        <v>9223</v>
      </c>
      <c r="D2434" t="s">
        <v>7</v>
      </c>
      <c r="E2434" t="s">
        <v>8</v>
      </c>
      <c r="F2434" t="s">
        <v>10323</v>
      </c>
      <c r="G2434" t="s">
        <v>9</v>
      </c>
      <c r="H2434" t="s">
        <v>11</v>
      </c>
      <c r="I2434" t="s">
        <v>9225</v>
      </c>
      <c r="J2434" t="s">
        <v>9226</v>
      </c>
      <c r="K2434" t="s">
        <v>9227</v>
      </c>
    </row>
    <row r="2435" spans="1:12" hidden="1" outlineLevel="2" x14ac:dyDescent="0.2">
      <c r="A2435" t="s">
        <v>1826</v>
      </c>
      <c r="B2435" t="s">
        <v>9254</v>
      </c>
      <c r="C2435" t="s">
        <v>9253</v>
      </c>
      <c r="D2435" t="s">
        <v>7</v>
      </c>
      <c r="E2435" t="s">
        <v>8</v>
      </c>
      <c r="F2435" t="s">
        <v>10323</v>
      </c>
      <c r="G2435" t="s">
        <v>9</v>
      </c>
      <c r="H2435" t="s">
        <v>11</v>
      </c>
      <c r="I2435" t="s">
        <v>9255</v>
      </c>
      <c r="J2435" t="s">
        <v>9256</v>
      </c>
      <c r="K2435" t="s">
        <v>9257</v>
      </c>
    </row>
    <row r="2436" spans="1:12" hidden="1" outlineLevel="2" x14ac:dyDescent="0.2">
      <c r="A2436" t="s">
        <v>1826</v>
      </c>
      <c r="B2436" t="s">
        <v>9148</v>
      </c>
      <c r="C2436" t="s">
        <v>9147</v>
      </c>
      <c r="D2436" t="s">
        <v>7</v>
      </c>
      <c r="E2436" t="s">
        <v>8</v>
      </c>
      <c r="F2436" t="s">
        <v>10323</v>
      </c>
      <c r="G2436" t="s">
        <v>9</v>
      </c>
      <c r="H2436" t="s">
        <v>9149</v>
      </c>
      <c r="I2436" t="s">
        <v>9150</v>
      </c>
      <c r="J2436" t="s">
        <v>9151</v>
      </c>
      <c r="K2436" t="s">
        <v>9152</v>
      </c>
    </row>
    <row r="2437" spans="1:12" outlineLevel="2" x14ac:dyDescent="0.2">
      <c r="A2437" t="s">
        <v>1826</v>
      </c>
      <c r="B2437" t="s">
        <v>9418</v>
      </c>
      <c r="C2437" t="s">
        <v>9417</v>
      </c>
      <c r="D2437" t="s">
        <v>1516</v>
      </c>
      <c r="E2437" t="s">
        <v>1516</v>
      </c>
      <c r="F2437" t="s">
        <v>10325</v>
      </c>
      <c r="G2437" t="s">
        <v>1517</v>
      </c>
      <c r="H2437" t="s">
        <v>8</v>
      </c>
      <c r="I2437" t="s">
        <v>8</v>
      </c>
      <c r="J2437" t="s">
        <v>8</v>
      </c>
      <c r="K2437" t="s">
        <v>8</v>
      </c>
      <c r="L2437" t="str">
        <f>IF(B2437&lt;&gt;"",IF(COUNTBLANK(H2437:I2437)=0, IF(SUMPRODUCT(COUNTIF(H2437:I2437,KeywordsForIncomplete))&gt;0, "No", "Yes"),"No"),"")</f>
        <v>No</v>
      </c>
    </row>
    <row r="2438" spans="1:12" hidden="1" outlineLevel="2" x14ac:dyDescent="0.2">
      <c r="A2438" t="s">
        <v>1826</v>
      </c>
      <c r="B2438" t="s">
        <v>9711</v>
      </c>
      <c r="C2438" t="s">
        <v>9710</v>
      </c>
      <c r="D2438" t="s">
        <v>7</v>
      </c>
      <c r="E2438" t="s">
        <v>8</v>
      </c>
      <c r="F2438" t="s">
        <v>10323</v>
      </c>
      <c r="G2438" t="s">
        <v>9</v>
      </c>
      <c r="H2438" t="s">
        <v>366</v>
      </c>
      <c r="I2438" t="s">
        <v>9712</v>
      </c>
      <c r="J2438" t="s">
        <v>9713</v>
      </c>
      <c r="K2438" s="1">
        <v>192168131226</v>
      </c>
    </row>
    <row r="2439" spans="1:12" outlineLevel="2" x14ac:dyDescent="0.2">
      <c r="A2439" t="s">
        <v>1826</v>
      </c>
      <c r="B2439" t="s">
        <v>2504</v>
      </c>
      <c r="C2439" t="s">
        <v>2503</v>
      </c>
      <c r="D2439" t="s">
        <v>17</v>
      </c>
      <c r="E2439" t="s">
        <v>113</v>
      </c>
      <c r="F2439" t="s">
        <v>10325</v>
      </c>
      <c r="G2439" t="s">
        <v>19</v>
      </c>
      <c r="H2439" t="s">
        <v>2505</v>
      </c>
      <c r="I2439" t="s">
        <v>8</v>
      </c>
      <c r="J2439" t="s">
        <v>101</v>
      </c>
      <c r="K2439" t="s">
        <v>101</v>
      </c>
      <c r="L2439" t="str">
        <f t="shared" ref="L2439:L2451" si="69">IF(B2439&lt;&gt;"",IF(COUNTBLANK(H2439:I2439)=0, IF(SUMPRODUCT(COUNTIF(H2439:I2439,KeywordsForIncomplete))&gt;0, "No", "Yes"),"No"),"")</f>
        <v>No</v>
      </c>
    </row>
    <row r="2440" spans="1:12" outlineLevel="2" x14ac:dyDescent="0.2">
      <c r="A2440" t="s">
        <v>1826</v>
      </c>
      <c r="B2440" t="s">
        <v>2504</v>
      </c>
      <c r="C2440" t="s">
        <v>2506</v>
      </c>
      <c r="D2440" t="s">
        <v>17</v>
      </c>
      <c r="E2440" t="s">
        <v>113</v>
      </c>
      <c r="F2440" t="s">
        <v>10323</v>
      </c>
      <c r="G2440" t="s">
        <v>19</v>
      </c>
      <c r="H2440" t="s">
        <v>2507</v>
      </c>
      <c r="I2440" t="s">
        <v>2508</v>
      </c>
      <c r="J2440" t="s">
        <v>2509</v>
      </c>
      <c r="K2440" t="s">
        <v>2510</v>
      </c>
      <c r="L2440" t="str">
        <f t="shared" si="69"/>
        <v>Yes</v>
      </c>
    </row>
    <row r="2441" spans="1:12" outlineLevel="2" x14ac:dyDescent="0.2">
      <c r="A2441" t="s">
        <v>1826</v>
      </c>
      <c r="B2441" t="s">
        <v>2504</v>
      </c>
      <c r="C2441" t="s">
        <v>2511</v>
      </c>
      <c r="D2441" t="s">
        <v>17</v>
      </c>
      <c r="E2441" t="s">
        <v>22</v>
      </c>
      <c r="F2441" t="s">
        <v>10323</v>
      </c>
      <c r="G2441" t="s">
        <v>19</v>
      </c>
      <c r="H2441" t="s">
        <v>1792</v>
      </c>
      <c r="I2441" t="s">
        <v>2512</v>
      </c>
      <c r="J2441" t="s">
        <v>2513</v>
      </c>
      <c r="K2441" t="s">
        <v>8</v>
      </c>
      <c r="L2441" t="str">
        <f t="shared" si="69"/>
        <v>Yes</v>
      </c>
    </row>
    <row r="2442" spans="1:12" outlineLevel="2" x14ac:dyDescent="0.2">
      <c r="A2442" t="s">
        <v>1826</v>
      </c>
      <c r="B2442" t="s">
        <v>2504</v>
      </c>
      <c r="C2442" t="s">
        <v>2514</v>
      </c>
      <c r="D2442" t="s">
        <v>17</v>
      </c>
      <c r="E2442" t="s">
        <v>22</v>
      </c>
      <c r="F2442" t="s">
        <v>10323</v>
      </c>
      <c r="G2442" t="s">
        <v>19</v>
      </c>
      <c r="H2442" t="s">
        <v>1792</v>
      </c>
      <c r="I2442" t="s">
        <v>2515</v>
      </c>
      <c r="J2442" t="s">
        <v>2516</v>
      </c>
      <c r="K2442" t="s">
        <v>8</v>
      </c>
      <c r="L2442" t="str">
        <f t="shared" si="69"/>
        <v>Yes</v>
      </c>
    </row>
    <row r="2443" spans="1:12" outlineLevel="2" x14ac:dyDescent="0.2">
      <c r="A2443" t="s">
        <v>1826</v>
      </c>
      <c r="B2443" t="s">
        <v>2504</v>
      </c>
      <c r="C2443" t="s">
        <v>4078</v>
      </c>
      <c r="D2443" t="s">
        <v>17</v>
      </c>
      <c r="E2443" t="s">
        <v>113</v>
      </c>
      <c r="F2443" t="s">
        <v>10325</v>
      </c>
      <c r="G2443" t="s">
        <v>19</v>
      </c>
      <c r="H2443" t="s">
        <v>3953</v>
      </c>
      <c r="I2443" t="s">
        <v>4079</v>
      </c>
      <c r="J2443" t="s">
        <v>4080</v>
      </c>
      <c r="K2443" t="s">
        <v>4081</v>
      </c>
      <c r="L2443" t="str">
        <f t="shared" si="69"/>
        <v>Yes</v>
      </c>
    </row>
    <row r="2444" spans="1:12" outlineLevel="2" x14ac:dyDescent="0.2">
      <c r="A2444" t="s">
        <v>1826</v>
      </c>
      <c r="B2444" t="s">
        <v>2504</v>
      </c>
      <c r="C2444" t="s">
        <v>4082</v>
      </c>
      <c r="D2444" t="s">
        <v>17</v>
      </c>
      <c r="E2444" t="s">
        <v>22</v>
      </c>
      <c r="F2444" t="s">
        <v>10323</v>
      </c>
      <c r="G2444" t="s">
        <v>19</v>
      </c>
      <c r="H2444" t="s">
        <v>2985</v>
      </c>
      <c r="I2444" t="s">
        <v>4083</v>
      </c>
      <c r="J2444" t="s">
        <v>4084</v>
      </c>
      <c r="K2444" t="s">
        <v>8</v>
      </c>
      <c r="L2444" t="str">
        <f t="shared" si="69"/>
        <v>Yes</v>
      </c>
    </row>
    <row r="2445" spans="1:12" outlineLevel="2" x14ac:dyDescent="0.2">
      <c r="A2445" t="s">
        <v>1826</v>
      </c>
      <c r="B2445" t="s">
        <v>2504</v>
      </c>
      <c r="C2445" t="s">
        <v>4085</v>
      </c>
      <c r="D2445" t="s">
        <v>17</v>
      </c>
      <c r="E2445" t="s">
        <v>22</v>
      </c>
      <c r="F2445" t="s">
        <v>10323</v>
      </c>
      <c r="G2445" t="s">
        <v>19</v>
      </c>
      <c r="H2445" t="s">
        <v>2985</v>
      </c>
      <c r="I2445" t="s">
        <v>4086</v>
      </c>
      <c r="J2445" t="s">
        <v>4087</v>
      </c>
      <c r="K2445" t="s">
        <v>8</v>
      </c>
      <c r="L2445" t="str">
        <f t="shared" si="69"/>
        <v>Yes</v>
      </c>
    </row>
    <row r="2446" spans="1:12" outlineLevel="2" x14ac:dyDescent="0.2">
      <c r="A2446" t="s">
        <v>1826</v>
      </c>
      <c r="B2446" t="s">
        <v>2504</v>
      </c>
      <c r="C2446" t="s">
        <v>4088</v>
      </c>
      <c r="D2446" t="s">
        <v>17</v>
      </c>
      <c r="E2446" t="s">
        <v>22</v>
      </c>
      <c r="F2446" t="s">
        <v>10323</v>
      </c>
      <c r="G2446" t="s">
        <v>19</v>
      </c>
      <c r="H2446" t="s">
        <v>2985</v>
      </c>
      <c r="I2446" t="s">
        <v>4089</v>
      </c>
      <c r="J2446" t="s">
        <v>4090</v>
      </c>
      <c r="K2446" t="s">
        <v>8</v>
      </c>
      <c r="L2446" t="str">
        <f t="shared" si="69"/>
        <v>Yes</v>
      </c>
    </row>
    <row r="2447" spans="1:12" outlineLevel="2" x14ac:dyDescent="0.2">
      <c r="A2447" t="s">
        <v>1826</v>
      </c>
      <c r="B2447" t="s">
        <v>2504</v>
      </c>
      <c r="C2447" t="s">
        <v>4091</v>
      </c>
      <c r="D2447" t="s">
        <v>17</v>
      </c>
      <c r="E2447" t="s">
        <v>22</v>
      </c>
      <c r="F2447" t="s">
        <v>10323</v>
      </c>
      <c r="G2447" t="s">
        <v>19</v>
      </c>
      <c r="H2447" t="s">
        <v>2985</v>
      </c>
      <c r="I2447" t="s">
        <v>4092</v>
      </c>
      <c r="J2447" t="s">
        <v>4093</v>
      </c>
      <c r="K2447" t="s">
        <v>8</v>
      </c>
      <c r="L2447" t="str">
        <f t="shared" si="69"/>
        <v>Yes</v>
      </c>
    </row>
    <row r="2448" spans="1:12" outlineLevel="2" x14ac:dyDescent="0.2">
      <c r="A2448" t="s">
        <v>1826</v>
      </c>
      <c r="B2448" t="s">
        <v>2504</v>
      </c>
      <c r="C2448" t="s">
        <v>4094</v>
      </c>
      <c r="D2448" t="s">
        <v>17</v>
      </c>
      <c r="E2448" t="s">
        <v>22</v>
      </c>
      <c r="F2448" t="s">
        <v>10323</v>
      </c>
      <c r="G2448" t="s">
        <v>19</v>
      </c>
      <c r="H2448" t="s">
        <v>2985</v>
      </c>
      <c r="I2448" t="s">
        <v>4095</v>
      </c>
      <c r="J2448" t="s">
        <v>4096</v>
      </c>
      <c r="K2448" t="s">
        <v>8</v>
      </c>
      <c r="L2448" t="str">
        <f t="shared" si="69"/>
        <v>Yes</v>
      </c>
    </row>
    <row r="2449" spans="1:12" outlineLevel="2" x14ac:dyDescent="0.2">
      <c r="A2449" t="s">
        <v>1826</v>
      </c>
      <c r="B2449" t="s">
        <v>2504</v>
      </c>
      <c r="C2449" t="s">
        <v>4836</v>
      </c>
      <c r="D2449" t="s">
        <v>17</v>
      </c>
      <c r="E2449" t="s">
        <v>18</v>
      </c>
      <c r="F2449" t="s">
        <v>10325</v>
      </c>
      <c r="G2449" t="s">
        <v>85</v>
      </c>
      <c r="H2449" t="s">
        <v>4794</v>
      </c>
      <c r="I2449" t="s">
        <v>8</v>
      </c>
      <c r="J2449" t="s">
        <v>4837</v>
      </c>
      <c r="K2449" t="s">
        <v>4838</v>
      </c>
      <c r="L2449" t="str">
        <f t="shared" si="69"/>
        <v>No</v>
      </c>
    </row>
    <row r="2450" spans="1:12" outlineLevel="2" x14ac:dyDescent="0.2">
      <c r="A2450" t="s">
        <v>1826</v>
      </c>
      <c r="B2450" t="s">
        <v>2504</v>
      </c>
      <c r="C2450" t="s">
        <v>4839</v>
      </c>
      <c r="D2450" t="s">
        <v>17</v>
      </c>
      <c r="E2450" t="s">
        <v>18</v>
      </c>
      <c r="F2450" t="s">
        <v>10325</v>
      </c>
      <c r="G2450" t="s">
        <v>85</v>
      </c>
      <c r="H2450" t="s">
        <v>4794</v>
      </c>
      <c r="I2450" t="s">
        <v>4840</v>
      </c>
      <c r="J2450" t="s">
        <v>4841</v>
      </c>
      <c r="K2450" t="s">
        <v>4842</v>
      </c>
      <c r="L2450" t="str">
        <f t="shared" si="69"/>
        <v>Yes</v>
      </c>
    </row>
    <row r="2451" spans="1:12" outlineLevel="2" x14ac:dyDescent="0.2">
      <c r="A2451" t="s">
        <v>1826</v>
      </c>
      <c r="B2451" t="s">
        <v>2504</v>
      </c>
      <c r="C2451" t="s">
        <v>4843</v>
      </c>
      <c r="D2451" t="s">
        <v>17</v>
      </c>
      <c r="E2451" t="s">
        <v>18</v>
      </c>
      <c r="F2451" t="s">
        <v>10325</v>
      </c>
      <c r="G2451" t="s">
        <v>85</v>
      </c>
      <c r="H2451" t="s">
        <v>4844</v>
      </c>
      <c r="I2451" t="s">
        <v>4845</v>
      </c>
      <c r="J2451" t="s">
        <v>4846</v>
      </c>
      <c r="K2451" t="s">
        <v>4847</v>
      </c>
      <c r="L2451" t="str">
        <f t="shared" si="69"/>
        <v>Yes</v>
      </c>
    </row>
    <row r="2452" spans="1:12" hidden="1" outlineLevel="2" x14ac:dyDescent="0.2">
      <c r="A2452" t="s">
        <v>1826</v>
      </c>
      <c r="B2452" t="s">
        <v>9259</v>
      </c>
      <c r="C2452" t="s">
        <v>9258</v>
      </c>
      <c r="D2452" t="s">
        <v>7</v>
      </c>
      <c r="E2452" t="s">
        <v>8</v>
      </c>
      <c r="F2452" t="s">
        <v>10323</v>
      </c>
      <c r="G2452" t="s">
        <v>9</v>
      </c>
      <c r="H2452" t="s">
        <v>366</v>
      </c>
      <c r="I2452" t="s">
        <v>9260</v>
      </c>
      <c r="J2452" t="s">
        <v>9261</v>
      </c>
      <c r="K2452" t="s">
        <v>9262</v>
      </c>
    </row>
    <row r="2453" spans="1:12" outlineLevel="2" x14ac:dyDescent="0.2">
      <c r="A2453" t="s">
        <v>1826</v>
      </c>
      <c r="B2453" t="s">
        <v>4098</v>
      </c>
      <c r="C2453" t="s">
        <v>4097</v>
      </c>
      <c r="D2453" t="s">
        <v>17</v>
      </c>
      <c r="E2453" t="s">
        <v>113</v>
      </c>
      <c r="F2453" t="s">
        <v>10325</v>
      </c>
      <c r="G2453" t="s">
        <v>19</v>
      </c>
      <c r="H2453" t="s">
        <v>4099</v>
      </c>
      <c r="I2453" t="s">
        <v>4100</v>
      </c>
      <c r="J2453" t="s">
        <v>4101</v>
      </c>
      <c r="K2453" t="s">
        <v>4102</v>
      </c>
      <c r="L2453" t="str">
        <f t="shared" ref="L2453:L2467" si="70">IF(B2453&lt;&gt;"",IF(COUNTBLANK(H2453:I2453)=0, IF(SUMPRODUCT(COUNTIF(H2453:I2453,KeywordsForIncomplete))&gt;0, "No", "Yes"),"No"),"")</f>
        <v>Yes</v>
      </c>
    </row>
    <row r="2454" spans="1:12" outlineLevel="2" x14ac:dyDescent="0.2">
      <c r="A2454" t="s">
        <v>1826</v>
      </c>
      <c r="B2454" t="s">
        <v>4098</v>
      </c>
      <c r="C2454" t="s">
        <v>4103</v>
      </c>
      <c r="D2454" t="s">
        <v>17</v>
      </c>
      <c r="E2454" t="s">
        <v>22</v>
      </c>
      <c r="F2454" t="s">
        <v>10323</v>
      </c>
      <c r="G2454" t="s">
        <v>19</v>
      </c>
      <c r="H2454" t="s">
        <v>2985</v>
      </c>
      <c r="I2454" t="s">
        <v>4104</v>
      </c>
      <c r="J2454" t="s">
        <v>4105</v>
      </c>
      <c r="K2454" t="s">
        <v>8</v>
      </c>
      <c r="L2454" t="str">
        <f t="shared" si="70"/>
        <v>Yes</v>
      </c>
    </row>
    <row r="2455" spans="1:12" outlineLevel="2" x14ac:dyDescent="0.2">
      <c r="A2455" t="s">
        <v>1826</v>
      </c>
      <c r="B2455" t="s">
        <v>4098</v>
      </c>
      <c r="C2455" t="s">
        <v>4106</v>
      </c>
      <c r="D2455" t="s">
        <v>17</v>
      </c>
      <c r="E2455" t="s">
        <v>22</v>
      </c>
      <c r="F2455" t="s">
        <v>10323</v>
      </c>
      <c r="G2455" t="s">
        <v>19</v>
      </c>
      <c r="H2455" t="s">
        <v>2985</v>
      </c>
      <c r="I2455" t="s">
        <v>4107</v>
      </c>
      <c r="J2455" t="s">
        <v>4108</v>
      </c>
      <c r="K2455" t="s">
        <v>8</v>
      </c>
      <c r="L2455" t="str">
        <f t="shared" si="70"/>
        <v>Yes</v>
      </c>
    </row>
    <row r="2456" spans="1:12" outlineLevel="2" x14ac:dyDescent="0.2">
      <c r="A2456" t="s">
        <v>1826</v>
      </c>
      <c r="B2456" t="s">
        <v>4098</v>
      </c>
      <c r="C2456" t="s">
        <v>4109</v>
      </c>
      <c r="D2456" t="s">
        <v>17</v>
      </c>
      <c r="E2456" t="s">
        <v>22</v>
      </c>
      <c r="F2456" t="s">
        <v>10323</v>
      </c>
      <c r="G2456" t="s">
        <v>19</v>
      </c>
      <c r="H2456" t="s">
        <v>2985</v>
      </c>
      <c r="I2456" t="s">
        <v>4110</v>
      </c>
      <c r="J2456" t="s">
        <v>4111</v>
      </c>
      <c r="K2456" t="s">
        <v>8</v>
      </c>
      <c r="L2456" t="str">
        <f t="shared" si="70"/>
        <v>Yes</v>
      </c>
    </row>
    <row r="2457" spans="1:12" outlineLevel="2" x14ac:dyDescent="0.2">
      <c r="A2457" t="s">
        <v>1826</v>
      </c>
      <c r="B2457" t="s">
        <v>4113</v>
      </c>
      <c r="C2457" t="s">
        <v>4112</v>
      </c>
      <c r="D2457" t="s">
        <v>17</v>
      </c>
      <c r="E2457" t="s">
        <v>22</v>
      </c>
      <c r="F2457" t="s">
        <v>10325</v>
      </c>
      <c r="G2457" t="s">
        <v>19</v>
      </c>
      <c r="H2457" t="s">
        <v>4114</v>
      </c>
      <c r="I2457" t="s">
        <v>4115</v>
      </c>
      <c r="J2457" t="s">
        <v>4116</v>
      </c>
      <c r="K2457" t="s">
        <v>4117</v>
      </c>
      <c r="L2457" t="str">
        <f t="shared" si="70"/>
        <v>Yes</v>
      </c>
    </row>
    <row r="2458" spans="1:12" outlineLevel="2" x14ac:dyDescent="0.2">
      <c r="A2458" t="s">
        <v>1826</v>
      </c>
      <c r="B2458" t="s">
        <v>4113</v>
      </c>
      <c r="C2458" t="s">
        <v>4118</v>
      </c>
      <c r="D2458" t="s">
        <v>17</v>
      </c>
      <c r="E2458" t="s">
        <v>22</v>
      </c>
      <c r="F2458" t="s">
        <v>10323</v>
      </c>
      <c r="G2458" t="s">
        <v>19</v>
      </c>
      <c r="H2458" t="s">
        <v>2985</v>
      </c>
      <c r="I2458" t="s">
        <v>4119</v>
      </c>
      <c r="J2458" t="s">
        <v>4120</v>
      </c>
      <c r="K2458" t="s">
        <v>8</v>
      </c>
      <c r="L2458" t="str">
        <f t="shared" si="70"/>
        <v>Yes</v>
      </c>
    </row>
    <row r="2459" spans="1:12" outlineLevel="2" x14ac:dyDescent="0.2">
      <c r="A2459" t="s">
        <v>1826</v>
      </c>
      <c r="B2459" t="s">
        <v>4113</v>
      </c>
      <c r="C2459" t="s">
        <v>4121</v>
      </c>
      <c r="D2459" t="s">
        <v>17</v>
      </c>
      <c r="E2459" t="s">
        <v>22</v>
      </c>
      <c r="F2459" t="s">
        <v>10323</v>
      </c>
      <c r="G2459" t="s">
        <v>19</v>
      </c>
      <c r="H2459" t="s">
        <v>2985</v>
      </c>
      <c r="I2459" t="s">
        <v>4122</v>
      </c>
      <c r="J2459" t="s">
        <v>4123</v>
      </c>
      <c r="K2459" t="s">
        <v>8</v>
      </c>
      <c r="L2459" t="str">
        <f t="shared" si="70"/>
        <v>Yes</v>
      </c>
    </row>
    <row r="2460" spans="1:12" outlineLevel="2" x14ac:dyDescent="0.2">
      <c r="A2460" t="s">
        <v>1826</v>
      </c>
      <c r="B2460" t="s">
        <v>4113</v>
      </c>
      <c r="C2460" t="s">
        <v>4124</v>
      </c>
      <c r="D2460" t="s">
        <v>17</v>
      </c>
      <c r="E2460" t="s">
        <v>22</v>
      </c>
      <c r="F2460" t="s">
        <v>10323</v>
      </c>
      <c r="G2460" t="s">
        <v>19</v>
      </c>
      <c r="H2460" t="s">
        <v>2985</v>
      </c>
      <c r="I2460" t="s">
        <v>4125</v>
      </c>
      <c r="J2460" t="s">
        <v>4126</v>
      </c>
      <c r="K2460" t="s">
        <v>8</v>
      </c>
      <c r="L2460" t="str">
        <f t="shared" si="70"/>
        <v>Yes</v>
      </c>
    </row>
    <row r="2461" spans="1:12" outlineLevel="2" x14ac:dyDescent="0.2">
      <c r="A2461" t="s">
        <v>1826</v>
      </c>
      <c r="B2461" t="s">
        <v>4113</v>
      </c>
      <c r="C2461" t="s">
        <v>4127</v>
      </c>
      <c r="D2461" t="s">
        <v>17</v>
      </c>
      <c r="E2461" t="s">
        <v>22</v>
      </c>
      <c r="F2461" t="s">
        <v>10323</v>
      </c>
      <c r="G2461" t="s">
        <v>19</v>
      </c>
      <c r="H2461" t="s">
        <v>2985</v>
      </c>
      <c r="I2461" t="s">
        <v>4128</v>
      </c>
      <c r="J2461" t="s">
        <v>4129</v>
      </c>
      <c r="K2461" t="s">
        <v>8</v>
      </c>
      <c r="L2461" t="str">
        <f t="shared" si="70"/>
        <v>Yes</v>
      </c>
    </row>
    <row r="2462" spans="1:12" outlineLevel="2" x14ac:dyDescent="0.2">
      <c r="A2462" t="s">
        <v>1826</v>
      </c>
      <c r="B2462" t="s">
        <v>4131</v>
      </c>
      <c r="C2462" t="s">
        <v>4130</v>
      </c>
      <c r="D2462" t="s">
        <v>17</v>
      </c>
      <c r="E2462" t="s">
        <v>113</v>
      </c>
      <c r="F2462" t="s">
        <v>10325</v>
      </c>
      <c r="G2462" t="s">
        <v>19</v>
      </c>
      <c r="H2462" t="s">
        <v>4132</v>
      </c>
      <c r="I2462" t="s">
        <v>4133</v>
      </c>
      <c r="J2462" t="s">
        <v>4134</v>
      </c>
      <c r="K2462" t="s">
        <v>4135</v>
      </c>
      <c r="L2462" t="str">
        <f t="shared" si="70"/>
        <v>Yes</v>
      </c>
    </row>
    <row r="2463" spans="1:12" outlineLevel="2" x14ac:dyDescent="0.2">
      <c r="A2463" t="s">
        <v>1826</v>
      </c>
      <c r="B2463" t="s">
        <v>4131</v>
      </c>
      <c r="C2463" t="s">
        <v>4136</v>
      </c>
      <c r="D2463" t="s">
        <v>17</v>
      </c>
      <c r="E2463" t="s">
        <v>22</v>
      </c>
      <c r="F2463" t="s">
        <v>10323</v>
      </c>
      <c r="G2463" t="s">
        <v>19</v>
      </c>
      <c r="H2463" t="s">
        <v>2985</v>
      </c>
      <c r="I2463" t="s">
        <v>4137</v>
      </c>
      <c r="J2463" t="s">
        <v>4138</v>
      </c>
      <c r="K2463" t="s">
        <v>8</v>
      </c>
      <c r="L2463" t="str">
        <f t="shared" si="70"/>
        <v>Yes</v>
      </c>
    </row>
    <row r="2464" spans="1:12" outlineLevel="2" x14ac:dyDescent="0.2">
      <c r="A2464" t="s">
        <v>1826</v>
      </c>
      <c r="B2464" t="s">
        <v>4131</v>
      </c>
      <c r="C2464" t="s">
        <v>4139</v>
      </c>
      <c r="D2464" t="s">
        <v>17</v>
      </c>
      <c r="E2464" t="s">
        <v>22</v>
      </c>
      <c r="F2464" t="s">
        <v>10323</v>
      </c>
      <c r="G2464" t="s">
        <v>19</v>
      </c>
      <c r="H2464" t="s">
        <v>2985</v>
      </c>
      <c r="I2464" t="s">
        <v>4140</v>
      </c>
      <c r="J2464" t="s">
        <v>4141</v>
      </c>
      <c r="K2464" t="s">
        <v>8</v>
      </c>
      <c r="L2464" t="str">
        <f t="shared" si="70"/>
        <v>Yes</v>
      </c>
    </row>
    <row r="2465" spans="1:12" outlineLevel="2" x14ac:dyDescent="0.2">
      <c r="A2465" t="s">
        <v>1826</v>
      </c>
      <c r="B2465" t="s">
        <v>4131</v>
      </c>
      <c r="C2465" t="s">
        <v>4142</v>
      </c>
      <c r="D2465" t="s">
        <v>17</v>
      </c>
      <c r="E2465" t="s">
        <v>22</v>
      </c>
      <c r="F2465" t="s">
        <v>10323</v>
      </c>
      <c r="G2465" t="s">
        <v>19</v>
      </c>
      <c r="H2465" t="s">
        <v>2985</v>
      </c>
      <c r="I2465" t="s">
        <v>4143</v>
      </c>
      <c r="J2465" t="s">
        <v>4144</v>
      </c>
      <c r="K2465" t="s">
        <v>8</v>
      </c>
      <c r="L2465" t="str">
        <f t="shared" si="70"/>
        <v>Yes</v>
      </c>
    </row>
    <row r="2466" spans="1:12" outlineLevel="2" x14ac:dyDescent="0.2">
      <c r="A2466" t="s">
        <v>1826</v>
      </c>
      <c r="B2466" t="s">
        <v>4131</v>
      </c>
      <c r="C2466" t="s">
        <v>4145</v>
      </c>
      <c r="D2466" t="s">
        <v>17</v>
      </c>
      <c r="E2466" t="s">
        <v>22</v>
      </c>
      <c r="F2466" t="s">
        <v>10323</v>
      </c>
      <c r="G2466" t="s">
        <v>19</v>
      </c>
      <c r="H2466" t="s">
        <v>2985</v>
      </c>
      <c r="I2466" t="s">
        <v>4146</v>
      </c>
      <c r="J2466" t="s">
        <v>4147</v>
      </c>
      <c r="K2466" t="s">
        <v>8</v>
      </c>
      <c r="L2466" t="str">
        <f t="shared" si="70"/>
        <v>Yes</v>
      </c>
    </row>
    <row r="2467" spans="1:12" outlineLevel="2" x14ac:dyDescent="0.2">
      <c r="A2467" t="s">
        <v>1826</v>
      </c>
      <c r="B2467" t="s">
        <v>4131</v>
      </c>
      <c r="C2467" t="s">
        <v>4148</v>
      </c>
      <c r="D2467" t="s">
        <v>17</v>
      </c>
      <c r="E2467" t="s">
        <v>22</v>
      </c>
      <c r="F2467" t="s">
        <v>10323</v>
      </c>
      <c r="G2467" t="s">
        <v>19</v>
      </c>
      <c r="H2467" t="s">
        <v>2985</v>
      </c>
      <c r="I2467" t="s">
        <v>4149</v>
      </c>
      <c r="J2467" t="s">
        <v>4150</v>
      </c>
      <c r="K2467" t="s">
        <v>8</v>
      </c>
      <c r="L2467" t="str">
        <f t="shared" si="70"/>
        <v>Yes</v>
      </c>
    </row>
    <row r="2468" spans="1:12" hidden="1" outlineLevel="2" x14ac:dyDescent="0.2">
      <c r="A2468" t="s">
        <v>1826</v>
      </c>
      <c r="B2468" t="s">
        <v>9268</v>
      </c>
      <c r="C2468" t="s">
        <v>9267</v>
      </c>
      <c r="D2468" t="s">
        <v>7</v>
      </c>
      <c r="E2468" t="s">
        <v>8</v>
      </c>
      <c r="F2468" t="s">
        <v>10325</v>
      </c>
      <c r="G2468" t="s">
        <v>9</v>
      </c>
      <c r="H2468" t="s">
        <v>8</v>
      </c>
      <c r="I2468" t="s">
        <v>8</v>
      </c>
      <c r="J2468" t="s">
        <v>8</v>
      </c>
      <c r="K2468" t="s">
        <v>8</v>
      </c>
    </row>
    <row r="2469" spans="1:12" ht="15" outlineLevel="1" x14ac:dyDescent="0.25">
      <c r="A2469" s="2" t="s">
        <v>10347</v>
      </c>
      <c r="C2469">
        <f>SUBTOTAL(3,C2343:C2468)</f>
        <v>108</v>
      </c>
      <c r="L2469" t="str">
        <f>IF(B2469&lt;&gt;"",IF(COUNTBLANK(H2469:I2469)=0, IF(SUMPRODUCT(COUNTIF(H2469:I2469,KeywordsForIncomplete))&gt;0, "No", "Yes"),"No"),"")</f>
        <v/>
      </c>
    </row>
    <row r="2470" spans="1:12" hidden="1" outlineLevel="2" x14ac:dyDescent="0.2">
      <c r="A2470" t="s">
        <v>81</v>
      </c>
      <c r="B2470" t="s">
        <v>9439</v>
      </c>
      <c r="C2470" t="s">
        <v>9438</v>
      </c>
      <c r="D2470" t="s">
        <v>7</v>
      </c>
      <c r="E2470" t="s">
        <v>8</v>
      </c>
      <c r="F2470" t="s">
        <v>10323</v>
      </c>
      <c r="G2470" t="s">
        <v>9</v>
      </c>
      <c r="H2470" t="s">
        <v>366</v>
      </c>
      <c r="I2470" t="s">
        <v>9440</v>
      </c>
      <c r="J2470" t="s">
        <v>9441</v>
      </c>
      <c r="K2470" t="s">
        <v>9442</v>
      </c>
    </row>
    <row r="2471" spans="1:12" outlineLevel="2" x14ac:dyDescent="0.2">
      <c r="A2471" t="s">
        <v>81</v>
      </c>
      <c r="B2471" t="s">
        <v>82</v>
      </c>
      <c r="C2471" t="s">
        <v>79</v>
      </c>
      <c r="D2471" t="s">
        <v>17</v>
      </c>
      <c r="E2471" t="s">
        <v>18</v>
      </c>
      <c r="F2471" t="s">
        <v>10325</v>
      </c>
      <c r="G2471" t="s">
        <v>80</v>
      </c>
      <c r="H2471" t="s">
        <v>8</v>
      </c>
      <c r="I2471" t="s">
        <v>8</v>
      </c>
      <c r="J2471" t="s">
        <v>8</v>
      </c>
      <c r="K2471" t="s">
        <v>8</v>
      </c>
      <c r="L2471" t="str">
        <f t="shared" ref="L2471:L2492" si="71">IF(B2471&lt;&gt;"",IF(COUNTBLANK(H2471:I2471)=0, IF(SUMPRODUCT(COUNTIF(H2471:I2471,KeywordsForIncomplete))&gt;0, "No", "Yes"),"No"),"")</f>
        <v>No</v>
      </c>
    </row>
    <row r="2472" spans="1:12" outlineLevel="2" x14ac:dyDescent="0.2">
      <c r="A2472" t="s">
        <v>81</v>
      </c>
      <c r="B2472" t="s">
        <v>82</v>
      </c>
      <c r="C2472" t="s">
        <v>225</v>
      </c>
      <c r="D2472" t="s">
        <v>17</v>
      </c>
      <c r="E2472" t="s">
        <v>84</v>
      </c>
      <c r="F2472" t="s">
        <v>10325</v>
      </c>
      <c r="G2472" t="s">
        <v>226</v>
      </c>
      <c r="H2472" t="s">
        <v>8</v>
      </c>
      <c r="I2472" t="s">
        <v>8</v>
      </c>
      <c r="J2472" t="s">
        <v>8</v>
      </c>
      <c r="K2472" t="s">
        <v>8</v>
      </c>
      <c r="L2472" t="str">
        <f t="shared" si="71"/>
        <v>No</v>
      </c>
    </row>
    <row r="2473" spans="1:12" outlineLevel="2" x14ac:dyDescent="0.2">
      <c r="A2473" t="s">
        <v>81</v>
      </c>
      <c r="B2473" t="s">
        <v>82</v>
      </c>
      <c r="C2473" t="s">
        <v>4161</v>
      </c>
      <c r="D2473" t="s">
        <v>17</v>
      </c>
      <c r="E2473" t="s">
        <v>22</v>
      </c>
      <c r="F2473" t="s">
        <v>10323</v>
      </c>
      <c r="G2473" t="s">
        <v>19</v>
      </c>
      <c r="H2473" t="s">
        <v>8</v>
      </c>
      <c r="I2473" t="s">
        <v>8</v>
      </c>
      <c r="J2473" t="s">
        <v>8</v>
      </c>
      <c r="K2473" t="s">
        <v>8</v>
      </c>
      <c r="L2473" t="str">
        <f t="shared" si="71"/>
        <v>No</v>
      </c>
    </row>
    <row r="2474" spans="1:12" outlineLevel="2" x14ac:dyDescent="0.2">
      <c r="A2474" t="s">
        <v>81</v>
      </c>
      <c r="B2474" t="s">
        <v>82</v>
      </c>
      <c r="C2474" t="s">
        <v>4293</v>
      </c>
      <c r="D2474" t="s">
        <v>17</v>
      </c>
      <c r="E2474" t="s">
        <v>84</v>
      </c>
      <c r="F2474" t="s">
        <v>10323</v>
      </c>
      <c r="G2474" t="s">
        <v>85</v>
      </c>
      <c r="H2474" t="s">
        <v>4294</v>
      </c>
      <c r="I2474" t="s">
        <v>4295</v>
      </c>
      <c r="J2474" t="s">
        <v>4296</v>
      </c>
      <c r="K2474" t="s">
        <v>4297</v>
      </c>
      <c r="L2474" t="str">
        <f t="shared" si="71"/>
        <v>Yes</v>
      </c>
    </row>
    <row r="2475" spans="1:12" outlineLevel="2" x14ac:dyDescent="0.2">
      <c r="A2475" t="s">
        <v>81</v>
      </c>
      <c r="B2475" t="s">
        <v>82</v>
      </c>
      <c r="C2475" t="s">
        <v>4298</v>
      </c>
      <c r="D2475" t="s">
        <v>17</v>
      </c>
      <c r="E2475" t="s">
        <v>84</v>
      </c>
      <c r="F2475" t="s">
        <v>10325</v>
      </c>
      <c r="G2475" t="s">
        <v>85</v>
      </c>
      <c r="H2475" t="s">
        <v>8</v>
      </c>
      <c r="I2475" t="s">
        <v>8</v>
      </c>
      <c r="J2475" t="s">
        <v>8</v>
      </c>
      <c r="K2475" t="s">
        <v>8</v>
      </c>
      <c r="L2475" t="str">
        <f t="shared" si="71"/>
        <v>No</v>
      </c>
    </row>
    <row r="2476" spans="1:12" outlineLevel="2" x14ac:dyDescent="0.2">
      <c r="A2476" t="s">
        <v>81</v>
      </c>
      <c r="B2476" t="s">
        <v>82</v>
      </c>
      <c r="C2476" t="s">
        <v>4989</v>
      </c>
      <c r="D2476" t="s">
        <v>17</v>
      </c>
      <c r="E2476" t="s">
        <v>22</v>
      </c>
      <c r="F2476" t="s">
        <v>10323</v>
      </c>
      <c r="G2476" t="s">
        <v>19</v>
      </c>
      <c r="H2476" t="s">
        <v>1690</v>
      </c>
      <c r="I2476" t="s">
        <v>4990</v>
      </c>
      <c r="J2476" t="s">
        <v>4991</v>
      </c>
      <c r="K2476" t="s">
        <v>8</v>
      </c>
      <c r="L2476" t="str">
        <f t="shared" si="71"/>
        <v>Yes</v>
      </c>
    </row>
    <row r="2477" spans="1:12" outlineLevel="2" x14ac:dyDescent="0.2">
      <c r="A2477" t="s">
        <v>81</v>
      </c>
      <c r="B2477" t="s">
        <v>82</v>
      </c>
      <c r="C2477" t="s">
        <v>4992</v>
      </c>
      <c r="D2477" t="s">
        <v>17</v>
      </c>
      <c r="E2477" t="s">
        <v>22</v>
      </c>
      <c r="F2477" t="s">
        <v>10323</v>
      </c>
      <c r="G2477" t="s">
        <v>19</v>
      </c>
      <c r="H2477" t="s">
        <v>1690</v>
      </c>
      <c r="I2477" t="s">
        <v>4993</v>
      </c>
      <c r="J2477" t="s">
        <v>4994</v>
      </c>
      <c r="K2477" t="s">
        <v>8</v>
      </c>
      <c r="L2477" t="str">
        <f t="shared" si="71"/>
        <v>Yes</v>
      </c>
    </row>
    <row r="2478" spans="1:12" outlineLevel="2" x14ac:dyDescent="0.2">
      <c r="A2478" t="s">
        <v>81</v>
      </c>
      <c r="B2478" t="s">
        <v>82</v>
      </c>
      <c r="C2478" t="s">
        <v>6794</v>
      </c>
      <c r="D2478" t="s">
        <v>67</v>
      </c>
      <c r="E2478" t="s">
        <v>72</v>
      </c>
      <c r="F2478" t="s">
        <v>10323</v>
      </c>
      <c r="G2478" t="s">
        <v>246</v>
      </c>
      <c r="H2478" t="s">
        <v>4361</v>
      </c>
      <c r="I2478" t="s">
        <v>6795</v>
      </c>
      <c r="J2478" t="s">
        <v>6796</v>
      </c>
      <c r="K2478" t="s">
        <v>6797</v>
      </c>
      <c r="L2478" t="str">
        <f t="shared" si="71"/>
        <v>Yes</v>
      </c>
    </row>
    <row r="2479" spans="1:12" outlineLevel="2" x14ac:dyDescent="0.2">
      <c r="A2479" t="s">
        <v>81</v>
      </c>
      <c r="B2479" t="s">
        <v>82</v>
      </c>
      <c r="C2479" t="s">
        <v>7201</v>
      </c>
      <c r="D2479" t="s">
        <v>67</v>
      </c>
      <c r="E2479" t="s">
        <v>290</v>
      </c>
      <c r="F2479" t="s">
        <v>10323</v>
      </c>
      <c r="G2479" t="s">
        <v>244</v>
      </c>
      <c r="H2479" t="s">
        <v>7202</v>
      </c>
      <c r="I2479" t="s">
        <v>7203</v>
      </c>
      <c r="J2479" t="s">
        <v>7204</v>
      </c>
      <c r="K2479" t="s">
        <v>7205</v>
      </c>
      <c r="L2479" t="str">
        <f t="shared" si="71"/>
        <v>Yes</v>
      </c>
    </row>
    <row r="2480" spans="1:12" outlineLevel="2" x14ac:dyDescent="0.2">
      <c r="A2480" t="s">
        <v>81</v>
      </c>
      <c r="B2480" t="s">
        <v>82</v>
      </c>
      <c r="C2480" t="s">
        <v>7292</v>
      </c>
      <c r="D2480" t="s">
        <v>67</v>
      </c>
      <c r="E2480" t="s">
        <v>68</v>
      </c>
      <c r="F2480" t="s">
        <v>10323</v>
      </c>
      <c r="G2480" t="s">
        <v>1466</v>
      </c>
      <c r="H2480" t="s">
        <v>7293</v>
      </c>
      <c r="I2480" t="s">
        <v>7294</v>
      </c>
      <c r="J2480" t="s">
        <v>7295</v>
      </c>
      <c r="K2480" t="s">
        <v>7296</v>
      </c>
      <c r="L2480" t="str">
        <f t="shared" si="71"/>
        <v>Yes</v>
      </c>
    </row>
    <row r="2481" spans="1:12" outlineLevel="2" x14ac:dyDescent="0.2">
      <c r="A2481" t="s">
        <v>81</v>
      </c>
      <c r="B2481" t="s">
        <v>82</v>
      </c>
      <c r="C2481" t="s">
        <v>7454</v>
      </c>
      <c r="D2481" t="s">
        <v>67</v>
      </c>
      <c r="E2481" t="s">
        <v>72</v>
      </c>
      <c r="F2481" t="s">
        <v>10325</v>
      </c>
      <c r="G2481" t="s">
        <v>80</v>
      </c>
      <c r="H2481" t="s">
        <v>8</v>
      </c>
      <c r="I2481" t="s">
        <v>8</v>
      </c>
      <c r="J2481" t="s">
        <v>8</v>
      </c>
      <c r="K2481" t="s">
        <v>8</v>
      </c>
      <c r="L2481" t="str">
        <f t="shared" si="71"/>
        <v>No</v>
      </c>
    </row>
    <row r="2482" spans="1:12" outlineLevel="2" x14ac:dyDescent="0.2">
      <c r="A2482" t="s">
        <v>81</v>
      </c>
      <c r="B2482" t="s">
        <v>82</v>
      </c>
      <c r="C2482" t="s">
        <v>7477</v>
      </c>
      <c r="D2482" t="s">
        <v>17</v>
      </c>
      <c r="E2482" t="s">
        <v>84</v>
      </c>
      <c r="F2482" t="s">
        <v>10325</v>
      </c>
      <c r="G2482" t="s">
        <v>85</v>
      </c>
      <c r="H2482" t="s">
        <v>8</v>
      </c>
      <c r="I2482" t="s">
        <v>8</v>
      </c>
      <c r="J2482" t="s">
        <v>8</v>
      </c>
      <c r="K2482" t="s">
        <v>8</v>
      </c>
      <c r="L2482" t="str">
        <f t="shared" si="71"/>
        <v>No</v>
      </c>
    </row>
    <row r="2483" spans="1:12" outlineLevel="2" x14ac:dyDescent="0.2">
      <c r="A2483" t="s">
        <v>81</v>
      </c>
      <c r="B2483" t="s">
        <v>82</v>
      </c>
      <c r="C2483" t="s">
        <v>7585</v>
      </c>
      <c r="D2483" t="s">
        <v>17</v>
      </c>
      <c r="E2483" t="s">
        <v>84</v>
      </c>
      <c r="F2483" t="s">
        <v>10323</v>
      </c>
      <c r="G2483" t="s">
        <v>19</v>
      </c>
      <c r="H2483" t="s">
        <v>1316</v>
      </c>
      <c r="I2483" t="s">
        <v>7586</v>
      </c>
      <c r="J2483" t="s">
        <v>7587</v>
      </c>
      <c r="K2483" t="s">
        <v>7588</v>
      </c>
      <c r="L2483" t="str">
        <f t="shared" si="71"/>
        <v>Yes</v>
      </c>
    </row>
    <row r="2484" spans="1:12" outlineLevel="2" x14ac:dyDescent="0.2">
      <c r="A2484" t="s">
        <v>81</v>
      </c>
      <c r="B2484" t="s">
        <v>82</v>
      </c>
      <c r="C2484" t="s">
        <v>8767</v>
      </c>
      <c r="D2484" t="s">
        <v>17</v>
      </c>
      <c r="E2484" t="s">
        <v>22</v>
      </c>
      <c r="F2484" t="s">
        <v>10323</v>
      </c>
      <c r="G2484" t="s">
        <v>19</v>
      </c>
      <c r="H2484" t="s">
        <v>1690</v>
      </c>
      <c r="I2484" t="s">
        <v>8768</v>
      </c>
      <c r="J2484" t="s">
        <v>8769</v>
      </c>
      <c r="K2484" t="s">
        <v>8</v>
      </c>
      <c r="L2484" t="str">
        <f t="shared" si="71"/>
        <v>Yes</v>
      </c>
    </row>
    <row r="2485" spans="1:12" outlineLevel="2" x14ac:dyDescent="0.2">
      <c r="A2485" t="s">
        <v>81</v>
      </c>
      <c r="B2485" t="s">
        <v>82</v>
      </c>
      <c r="C2485" t="s">
        <v>9159</v>
      </c>
      <c r="D2485" t="s">
        <v>17</v>
      </c>
      <c r="E2485" t="s">
        <v>22</v>
      </c>
      <c r="F2485" t="s">
        <v>10325</v>
      </c>
      <c r="G2485" t="s">
        <v>19</v>
      </c>
      <c r="H2485" t="s">
        <v>8</v>
      </c>
      <c r="I2485" t="s">
        <v>8</v>
      </c>
      <c r="J2485" t="s">
        <v>8</v>
      </c>
      <c r="K2485" t="s">
        <v>8</v>
      </c>
      <c r="L2485" t="str">
        <f t="shared" si="71"/>
        <v>No</v>
      </c>
    </row>
    <row r="2486" spans="1:12" outlineLevel="2" x14ac:dyDescent="0.2">
      <c r="A2486" t="s">
        <v>81</v>
      </c>
      <c r="B2486" t="s">
        <v>82</v>
      </c>
      <c r="C2486" t="s">
        <v>9443</v>
      </c>
      <c r="D2486" t="s">
        <v>67</v>
      </c>
      <c r="E2486" t="s">
        <v>68</v>
      </c>
      <c r="F2486" t="s">
        <v>10322</v>
      </c>
      <c r="G2486" t="s">
        <v>333</v>
      </c>
      <c r="H2486" t="s">
        <v>2227</v>
      </c>
      <c r="I2486" t="s">
        <v>9444</v>
      </c>
      <c r="J2486" t="s">
        <v>9445</v>
      </c>
      <c r="K2486" t="s">
        <v>9446</v>
      </c>
      <c r="L2486" t="str">
        <f t="shared" si="71"/>
        <v>Yes</v>
      </c>
    </row>
    <row r="2487" spans="1:12" outlineLevel="2" x14ac:dyDescent="0.2">
      <c r="A2487" t="s">
        <v>81</v>
      </c>
      <c r="B2487" t="s">
        <v>82</v>
      </c>
      <c r="C2487" t="s">
        <v>9447</v>
      </c>
      <c r="D2487" t="s">
        <v>67</v>
      </c>
      <c r="E2487" t="s">
        <v>68</v>
      </c>
      <c r="F2487" t="s">
        <v>10323</v>
      </c>
      <c r="G2487" t="s">
        <v>6848</v>
      </c>
      <c r="H2487" t="s">
        <v>1434</v>
      </c>
      <c r="I2487" t="s">
        <v>9448</v>
      </c>
      <c r="J2487" t="s">
        <v>9449</v>
      </c>
      <c r="K2487" t="s">
        <v>9450</v>
      </c>
      <c r="L2487" t="str">
        <f t="shared" si="71"/>
        <v>Yes</v>
      </c>
    </row>
    <row r="2488" spans="1:12" outlineLevel="2" x14ac:dyDescent="0.2">
      <c r="A2488" t="s">
        <v>81</v>
      </c>
      <c r="B2488" t="s">
        <v>82</v>
      </c>
      <c r="C2488" t="s">
        <v>9451</v>
      </c>
      <c r="D2488" t="s">
        <v>347</v>
      </c>
      <c r="E2488" t="s">
        <v>348</v>
      </c>
      <c r="F2488" t="s">
        <v>10323</v>
      </c>
      <c r="G2488" t="s">
        <v>2348</v>
      </c>
      <c r="H2488" t="s">
        <v>1473</v>
      </c>
      <c r="I2488">
        <v>7853492</v>
      </c>
      <c r="J2488" t="s">
        <v>8</v>
      </c>
      <c r="K2488" t="s">
        <v>9452</v>
      </c>
      <c r="L2488" t="str">
        <f t="shared" si="71"/>
        <v>Yes</v>
      </c>
    </row>
    <row r="2489" spans="1:12" outlineLevel="2" x14ac:dyDescent="0.2">
      <c r="A2489" t="s">
        <v>81</v>
      </c>
      <c r="B2489" t="s">
        <v>82</v>
      </c>
      <c r="C2489" t="s">
        <v>9453</v>
      </c>
      <c r="D2489" t="s">
        <v>67</v>
      </c>
      <c r="E2489" t="s">
        <v>290</v>
      </c>
      <c r="F2489" t="s">
        <v>10323</v>
      </c>
      <c r="G2489" t="s">
        <v>244</v>
      </c>
      <c r="H2489" t="s">
        <v>291</v>
      </c>
      <c r="I2489" t="s">
        <v>9454</v>
      </c>
      <c r="J2489" t="s">
        <v>9455</v>
      </c>
      <c r="K2489" t="s">
        <v>9456</v>
      </c>
      <c r="L2489" t="str">
        <f t="shared" si="71"/>
        <v>Yes</v>
      </c>
    </row>
    <row r="2490" spans="1:12" outlineLevel="2" x14ac:dyDescent="0.2">
      <c r="A2490" t="s">
        <v>81</v>
      </c>
      <c r="B2490" t="s">
        <v>82</v>
      </c>
      <c r="C2490" t="s">
        <v>10007</v>
      </c>
      <c r="D2490" t="s">
        <v>17</v>
      </c>
      <c r="E2490" t="s">
        <v>84</v>
      </c>
      <c r="F2490" t="s">
        <v>10323</v>
      </c>
      <c r="G2490" t="s">
        <v>85</v>
      </c>
      <c r="H2490" t="s">
        <v>1311</v>
      </c>
      <c r="I2490" t="s">
        <v>10008</v>
      </c>
      <c r="J2490" t="s">
        <v>10009</v>
      </c>
      <c r="K2490" t="s">
        <v>10010</v>
      </c>
      <c r="L2490" t="str">
        <f t="shared" si="71"/>
        <v>Yes</v>
      </c>
    </row>
    <row r="2491" spans="1:12" outlineLevel="2" x14ac:dyDescent="0.2">
      <c r="A2491" t="s">
        <v>81</v>
      </c>
      <c r="B2491" t="s">
        <v>82</v>
      </c>
      <c r="C2491" t="s">
        <v>10236</v>
      </c>
      <c r="D2491" t="s">
        <v>17</v>
      </c>
      <c r="E2491" t="s">
        <v>84</v>
      </c>
      <c r="F2491" t="s">
        <v>10325</v>
      </c>
      <c r="G2491" t="s">
        <v>10237</v>
      </c>
      <c r="H2491" t="s">
        <v>8</v>
      </c>
      <c r="I2491" t="s">
        <v>8</v>
      </c>
      <c r="J2491" t="s">
        <v>8</v>
      </c>
      <c r="K2491" t="s">
        <v>8</v>
      </c>
      <c r="L2491" t="str">
        <f t="shared" si="71"/>
        <v>No</v>
      </c>
    </row>
    <row r="2492" spans="1:12" ht="15" outlineLevel="1" x14ac:dyDescent="0.25">
      <c r="A2492" s="2" t="s">
        <v>10348</v>
      </c>
      <c r="C2492">
        <f>SUBTOTAL(3,C2470:C2491)</f>
        <v>21</v>
      </c>
      <c r="L2492" t="str">
        <f t="shared" si="71"/>
        <v/>
      </c>
    </row>
    <row r="2493" spans="1:12" hidden="1" outlineLevel="2" x14ac:dyDescent="0.2">
      <c r="A2493" t="s">
        <v>1993</v>
      </c>
      <c r="B2493" t="s">
        <v>1994</v>
      </c>
      <c r="C2493" t="s">
        <v>1992</v>
      </c>
      <c r="D2493" t="s">
        <v>7</v>
      </c>
      <c r="E2493" t="s">
        <v>8</v>
      </c>
      <c r="F2493" t="s">
        <v>10323</v>
      </c>
      <c r="G2493" t="s">
        <v>9</v>
      </c>
      <c r="H2493" t="s">
        <v>366</v>
      </c>
      <c r="I2493" t="s">
        <v>1995</v>
      </c>
      <c r="J2493" t="s">
        <v>1996</v>
      </c>
      <c r="K2493" t="s">
        <v>1997</v>
      </c>
    </row>
    <row r="2494" spans="1:12" outlineLevel="2" x14ac:dyDescent="0.2">
      <c r="A2494" t="s">
        <v>1993</v>
      </c>
      <c r="B2494" t="s">
        <v>2356</v>
      </c>
      <c r="C2494" t="s">
        <v>2355</v>
      </c>
      <c r="D2494" t="s">
        <v>67</v>
      </c>
      <c r="E2494" t="s">
        <v>290</v>
      </c>
      <c r="F2494" t="s">
        <v>10323</v>
      </c>
      <c r="G2494" t="s">
        <v>244</v>
      </c>
      <c r="H2494" t="s">
        <v>2357</v>
      </c>
      <c r="I2494" t="s">
        <v>2358</v>
      </c>
      <c r="J2494" t="s">
        <v>2359</v>
      </c>
      <c r="K2494" t="s">
        <v>2360</v>
      </c>
      <c r="L2494" t="str">
        <f t="shared" ref="L2494:L2500" si="72">IF(B2494&lt;&gt;"",IF(COUNTBLANK(H2494:I2494)=0, IF(SUMPRODUCT(COUNTIF(H2494:I2494,KeywordsForIncomplete))&gt;0, "No", "Yes"),"No"),"")</f>
        <v>Yes</v>
      </c>
    </row>
    <row r="2495" spans="1:12" outlineLevel="2" x14ac:dyDescent="0.2">
      <c r="A2495" t="s">
        <v>1993</v>
      </c>
      <c r="B2495" t="s">
        <v>2356</v>
      </c>
      <c r="C2495" t="s">
        <v>8429</v>
      </c>
      <c r="D2495" t="s">
        <v>17</v>
      </c>
      <c r="E2495" t="s">
        <v>22</v>
      </c>
      <c r="F2495" t="s">
        <v>10323</v>
      </c>
      <c r="G2495" t="s">
        <v>19</v>
      </c>
      <c r="H2495" t="s">
        <v>7456</v>
      </c>
      <c r="I2495" t="s">
        <v>8430</v>
      </c>
      <c r="J2495" t="s">
        <v>8431</v>
      </c>
      <c r="K2495" t="s">
        <v>8</v>
      </c>
      <c r="L2495" t="str">
        <f t="shared" si="72"/>
        <v>Yes</v>
      </c>
    </row>
    <row r="2496" spans="1:12" outlineLevel="2" x14ac:dyDescent="0.2">
      <c r="A2496" t="s">
        <v>1993</v>
      </c>
      <c r="B2496" t="s">
        <v>8433</v>
      </c>
      <c r="C2496" t="s">
        <v>8432</v>
      </c>
      <c r="D2496" t="s">
        <v>17</v>
      </c>
      <c r="E2496" t="s">
        <v>22</v>
      </c>
      <c r="F2496" t="s">
        <v>10323</v>
      </c>
      <c r="G2496" t="s">
        <v>19</v>
      </c>
      <c r="H2496" t="s">
        <v>1684</v>
      </c>
      <c r="I2496" t="s">
        <v>8434</v>
      </c>
      <c r="J2496" t="s">
        <v>8435</v>
      </c>
      <c r="K2496" t="s">
        <v>8</v>
      </c>
      <c r="L2496" t="str">
        <f t="shared" si="72"/>
        <v>Yes</v>
      </c>
    </row>
    <row r="2497" spans="1:12" outlineLevel="2" x14ac:dyDescent="0.2">
      <c r="A2497" t="s">
        <v>1993</v>
      </c>
      <c r="B2497" t="s">
        <v>8433</v>
      </c>
      <c r="C2497" t="s">
        <v>8436</v>
      </c>
      <c r="D2497" t="s">
        <v>17</v>
      </c>
      <c r="E2497" t="s">
        <v>22</v>
      </c>
      <c r="F2497" t="s">
        <v>10323</v>
      </c>
      <c r="G2497" t="s">
        <v>19</v>
      </c>
      <c r="H2497" t="s">
        <v>1690</v>
      </c>
      <c r="I2497" t="s">
        <v>8437</v>
      </c>
      <c r="J2497" t="s">
        <v>8438</v>
      </c>
      <c r="K2497" t="s">
        <v>8</v>
      </c>
      <c r="L2497" t="str">
        <f t="shared" si="72"/>
        <v>Yes</v>
      </c>
    </row>
    <row r="2498" spans="1:12" outlineLevel="2" x14ac:dyDescent="0.2">
      <c r="A2498" t="s">
        <v>1993</v>
      </c>
      <c r="B2498" t="s">
        <v>8433</v>
      </c>
      <c r="C2498" t="s">
        <v>8439</v>
      </c>
      <c r="D2498" t="s">
        <v>17</v>
      </c>
      <c r="E2498" t="s">
        <v>22</v>
      </c>
      <c r="F2498" t="s">
        <v>10323</v>
      </c>
      <c r="G2498" t="s">
        <v>19</v>
      </c>
      <c r="H2498" t="s">
        <v>1690</v>
      </c>
      <c r="I2498" t="s">
        <v>8440</v>
      </c>
      <c r="J2498" t="s">
        <v>8441</v>
      </c>
      <c r="K2498" t="s">
        <v>8</v>
      </c>
      <c r="L2498" t="str">
        <f t="shared" si="72"/>
        <v>Yes</v>
      </c>
    </row>
    <row r="2499" spans="1:12" outlineLevel="2" x14ac:dyDescent="0.2">
      <c r="A2499" t="s">
        <v>1993</v>
      </c>
      <c r="B2499" t="s">
        <v>8433</v>
      </c>
      <c r="C2499" t="s">
        <v>8442</v>
      </c>
      <c r="D2499" t="s">
        <v>17</v>
      </c>
      <c r="E2499" t="s">
        <v>22</v>
      </c>
      <c r="F2499" t="s">
        <v>10323</v>
      </c>
      <c r="G2499" t="s">
        <v>19</v>
      </c>
      <c r="H2499" t="s">
        <v>1690</v>
      </c>
      <c r="I2499" t="s">
        <v>8443</v>
      </c>
      <c r="J2499" t="s">
        <v>8444</v>
      </c>
      <c r="K2499" t="s">
        <v>8</v>
      </c>
      <c r="L2499" t="str">
        <f t="shared" si="72"/>
        <v>Yes</v>
      </c>
    </row>
    <row r="2500" spans="1:12" ht="15" outlineLevel="1" x14ac:dyDescent="0.25">
      <c r="A2500" s="2" t="s">
        <v>10349</v>
      </c>
      <c r="C2500">
        <f>SUBTOTAL(3,C2493:C2499)</f>
        <v>6</v>
      </c>
      <c r="L2500" t="str">
        <f t="shared" si="72"/>
        <v/>
      </c>
    </row>
    <row r="2501" spans="1:12" hidden="1" outlineLevel="2" x14ac:dyDescent="0.2">
      <c r="A2501" t="s">
        <v>7482</v>
      </c>
      <c r="B2501" t="s">
        <v>9467</v>
      </c>
      <c r="C2501" t="s">
        <v>9466</v>
      </c>
      <c r="D2501" t="s">
        <v>7</v>
      </c>
      <c r="E2501" t="s">
        <v>8</v>
      </c>
      <c r="F2501" t="s">
        <v>10323</v>
      </c>
      <c r="G2501" t="s">
        <v>9</v>
      </c>
      <c r="H2501" t="s">
        <v>366</v>
      </c>
      <c r="I2501" t="s">
        <v>9468</v>
      </c>
      <c r="J2501" t="s">
        <v>9469</v>
      </c>
      <c r="K2501" t="s">
        <v>9470</v>
      </c>
    </row>
    <row r="2502" spans="1:12" outlineLevel="2" x14ac:dyDescent="0.2">
      <c r="A2502" t="s">
        <v>7482</v>
      </c>
      <c r="B2502" t="s">
        <v>7483</v>
      </c>
      <c r="C2502" t="s">
        <v>7481</v>
      </c>
      <c r="D2502" t="s">
        <v>17</v>
      </c>
      <c r="E2502" t="s">
        <v>84</v>
      </c>
      <c r="F2502" t="s">
        <v>10323</v>
      </c>
      <c r="G2502" t="s">
        <v>85</v>
      </c>
      <c r="H2502" t="s">
        <v>7484</v>
      </c>
      <c r="I2502" t="s">
        <v>8</v>
      </c>
      <c r="J2502" t="s">
        <v>1838</v>
      </c>
      <c r="K2502" t="s">
        <v>7485</v>
      </c>
      <c r="L2502" t="str">
        <f t="shared" ref="L2502:L2513" si="73">IF(B2502&lt;&gt;"",IF(COUNTBLANK(H2502:I2502)=0, IF(SUMPRODUCT(COUNTIF(H2502:I2502,KeywordsForIncomplete))&gt;0, "No", "Yes"),"No"),"")</f>
        <v>No</v>
      </c>
    </row>
    <row r="2503" spans="1:12" outlineLevel="2" x14ac:dyDescent="0.2">
      <c r="A2503" t="s">
        <v>7482</v>
      </c>
      <c r="B2503" t="s">
        <v>7483</v>
      </c>
      <c r="C2503" t="s">
        <v>7486</v>
      </c>
      <c r="D2503" t="s">
        <v>17</v>
      </c>
      <c r="E2503" t="s">
        <v>84</v>
      </c>
      <c r="F2503" t="s">
        <v>10323</v>
      </c>
      <c r="G2503" t="s">
        <v>85</v>
      </c>
      <c r="H2503" t="s">
        <v>7487</v>
      </c>
      <c r="I2503" t="s">
        <v>7488</v>
      </c>
      <c r="J2503" t="s">
        <v>7489</v>
      </c>
      <c r="K2503" t="s">
        <v>8</v>
      </c>
      <c r="L2503" t="str">
        <f t="shared" si="73"/>
        <v>Yes</v>
      </c>
    </row>
    <row r="2504" spans="1:12" outlineLevel="2" x14ac:dyDescent="0.2">
      <c r="A2504" t="s">
        <v>7482</v>
      </c>
      <c r="B2504" t="s">
        <v>7483</v>
      </c>
      <c r="C2504" t="s">
        <v>7490</v>
      </c>
      <c r="D2504" t="s">
        <v>17</v>
      </c>
      <c r="E2504" t="s">
        <v>84</v>
      </c>
      <c r="F2504" t="s">
        <v>10323</v>
      </c>
      <c r="G2504" t="s">
        <v>85</v>
      </c>
      <c r="H2504" t="s">
        <v>7491</v>
      </c>
      <c r="I2504" t="s">
        <v>7492</v>
      </c>
      <c r="J2504" t="s">
        <v>7493</v>
      </c>
      <c r="K2504" t="s">
        <v>7494</v>
      </c>
      <c r="L2504" t="str">
        <f t="shared" si="73"/>
        <v>Yes</v>
      </c>
    </row>
    <row r="2505" spans="1:12" outlineLevel="2" x14ac:dyDescent="0.2">
      <c r="A2505" t="s">
        <v>7482</v>
      </c>
      <c r="B2505" t="s">
        <v>7483</v>
      </c>
      <c r="C2505" t="s">
        <v>7621</v>
      </c>
      <c r="D2505" t="s">
        <v>347</v>
      </c>
      <c r="E2505" t="s">
        <v>1426</v>
      </c>
      <c r="F2505" t="s">
        <v>10323</v>
      </c>
      <c r="G2505" t="s">
        <v>7616</v>
      </c>
      <c r="H2505" t="s">
        <v>7617</v>
      </c>
      <c r="I2505" t="s">
        <v>8</v>
      </c>
      <c r="J2505" t="s">
        <v>8</v>
      </c>
      <c r="K2505" s="1">
        <v>192168118175</v>
      </c>
      <c r="L2505" t="str">
        <f t="shared" si="73"/>
        <v>No</v>
      </c>
    </row>
    <row r="2506" spans="1:12" outlineLevel="2" x14ac:dyDescent="0.2">
      <c r="A2506" t="s">
        <v>7482</v>
      </c>
      <c r="B2506" t="s">
        <v>7483</v>
      </c>
      <c r="C2506" t="s">
        <v>8169</v>
      </c>
      <c r="D2506" t="s">
        <v>67</v>
      </c>
      <c r="E2506" t="s">
        <v>68</v>
      </c>
      <c r="F2506" t="s">
        <v>10323</v>
      </c>
      <c r="G2506" t="s">
        <v>333</v>
      </c>
      <c r="H2506" t="s">
        <v>2263</v>
      </c>
      <c r="I2506" t="s">
        <v>8170</v>
      </c>
      <c r="J2506" t="s">
        <v>8171</v>
      </c>
      <c r="K2506" t="s">
        <v>8172</v>
      </c>
      <c r="L2506" t="str">
        <f t="shared" si="73"/>
        <v>Yes</v>
      </c>
    </row>
    <row r="2507" spans="1:12" outlineLevel="2" x14ac:dyDescent="0.2">
      <c r="A2507" t="s">
        <v>7482</v>
      </c>
      <c r="B2507" t="s">
        <v>7483</v>
      </c>
      <c r="C2507" t="s">
        <v>9159</v>
      </c>
      <c r="D2507" t="s">
        <v>17</v>
      </c>
      <c r="E2507" t="s">
        <v>22</v>
      </c>
      <c r="F2507" t="s">
        <v>10323</v>
      </c>
      <c r="G2507" t="s">
        <v>19</v>
      </c>
      <c r="H2507" t="s">
        <v>3864</v>
      </c>
      <c r="I2507" t="s">
        <v>8</v>
      </c>
      <c r="J2507" t="s">
        <v>9160</v>
      </c>
      <c r="K2507" t="s">
        <v>9161</v>
      </c>
      <c r="L2507" t="str">
        <f t="shared" si="73"/>
        <v>No</v>
      </c>
    </row>
    <row r="2508" spans="1:12" outlineLevel="2" x14ac:dyDescent="0.2">
      <c r="A2508" t="s">
        <v>7482</v>
      </c>
      <c r="B2508" t="s">
        <v>7483</v>
      </c>
      <c r="C2508" t="s">
        <v>9477</v>
      </c>
      <c r="D2508" t="s">
        <v>17</v>
      </c>
      <c r="E2508" t="s">
        <v>22</v>
      </c>
      <c r="F2508" t="s">
        <v>10323</v>
      </c>
      <c r="G2508" t="s">
        <v>19</v>
      </c>
      <c r="H2508" t="s">
        <v>4945</v>
      </c>
      <c r="I2508" t="s">
        <v>9478</v>
      </c>
      <c r="J2508" t="s">
        <v>9479</v>
      </c>
      <c r="K2508" t="s">
        <v>8</v>
      </c>
      <c r="L2508" t="str">
        <f t="shared" si="73"/>
        <v>Yes</v>
      </c>
    </row>
    <row r="2509" spans="1:12" outlineLevel="2" x14ac:dyDescent="0.2">
      <c r="A2509" t="s">
        <v>7482</v>
      </c>
      <c r="B2509" t="s">
        <v>7483</v>
      </c>
      <c r="C2509" t="s">
        <v>9480</v>
      </c>
      <c r="D2509" t="s">
        <v>17</v>
      </c>
      <c r="E2509" t="s">
        <v>22</v>
      </c>
      <c r="F2509" t="s">
        <v>10323</v>
      </c>
      <c r="G2509" t="s">
        <v>19</v>
      </c>
      <c r="H2509" t="s">
        <v>4945</v>
      </c>
      <c r="I2509" t="s">
        <v>9481</v>
      </c>
      <c r="J2509" t="s">
        <v>9482</v>
      </c>
      <c r="K2509" t="s">
        <v>8</v>
      </c>
      <c r="L2509" t="str">
        <f t="shared" si="73"/>
        <v>Yes</v>
      </c>
    </row>
    <row r="2510" spans="1:12" outlineLevel="2" x14ac:dyDescent="0.2">
      <c r="A2510" t="s">
        <v>7482</v>
      </c>
      <c r="B2510" t="s">
        <v>7483</v>
      </c>
      <c r="C2510" t="s">
        <v>9483</v>
      </c>
      <c r="D2510" t="s">
        <v>17</v>
      </c>
      <c r="E2510" t="s">
        <v>22</v>
      </c>
      <c r="F2510" t="s">
        <v>10323</v>
      </c>
      <c r="G2510" t="s">
        <v>19</v>
      </c>
      <c r="H2510" t="s">
        <v>5073</v>
      </c>
      <c r="I2510" t="s">
        <v>9484</v>
      </c>
      <c r="J2510" t="s">
        <v>9485</v>
      </c>
      <c r="K2510" t="s">
        <v>8</v>
      </c>
      <c r="L2510" t="str">
        <f t="shared" si="73"/>
        <v>Yes</v>
      </c>
    </row>
    <row r="2511" spans="1:12" outlineLevel="2" x14ac:dyDescent="0.2">
      <c r="A2511" t="s">
        <v>7482</v>
      </c>
      <c r="B2511" t="s">
        <v>7483</v>
      </c>
      <c r="C2511" t="s">
        <v>9486</v>
      </c>
      <c r="D2511" t="s">
        <v>17</v>
      </c>
      <c r="E2511" t="s">
        <v>22</v>
      </c>
      <c r="F2511" t="s">
        <v>10323</v>
      </c>
      <c r="G2511" t="s">
        <v>85</v>
      </c>
      <c r="H2511" t="s">
        <v>5055</v>
      </c>
      <c r="I2511" t="s">
        <v>9487</v>
      </c>
      <c r="J2511" t="s">
        <v>9488</v>
      </c>
      <c r="K2511" t="s">
        <v>8</v>
      </c>
      <c r="L2511" t="str">
        <f t="shared" si="73"/>
        <v>Yes</v>
      </c>
    </row>
    <row r="2512" spans="1:12" outlineLevel="2" x14ac:dyDescent="0.2">
      <c r="A2512" t="s">
        <v>7482</v>
      </c>
      <c r="B2512" t="s">
        <v>7483</v>
      </c>
      <c r="C2512" t="s">
        <v>9489</v>
      </c>
      <c r="D2512" t="s">
        <v>347</v>
      </c>
      <c r="E2512" t="s">
        <v>348</v>
      </c>
      <c r="F2512" t="s">
        <v>10323</v>
      </c>
      <c r="G2512" t="s">
        <v>2348</v>
      </c>
      <c r="H2512" t="s">
        <v>1473</v>
      </c>
      <c r="I2512">
        <v>7853505</v>
      </c>
      <c r="J2512" t="s">
        <v>8</v>
      </c>
      <c r="K2512" s="1">
        <v>192168118178</v>
      </c>
      <c r="L2512" t="str">
        <f t="shared" si="73"/>
        <v>Yes</v>
      </c>
    </row>
    <row r="2513" spans="1:12" outlineLevel="2" x14ac:dyDescent="0.2">
      <c r="A2513" t="s">
        <v>7482</v>
      </c>
      <c r="B2513" t="s">
        <v>7483</v>
      </c>
      <c r="C2513" t="s">
        <v>9490</v>
      </c>
      <c r="D2513" t="s">
        <v>67</v>
      </c>
      <c r="E2513" t="s">
        <v>290</v>
      </c>
      <c r="F2513" t="s">
        <v>10323</v>
      </c>
      <c r="G2513" t="s">
        <v>244</v>
      </c>
      <c r="H2513" t="s">
        <v>291</v>
      </c>
      <c r="I2513" t="s">
        <v>9491</v>
      </c>
      <c r="J2513" t="s">
        <v>9492</v>
      </c>
      <c r="K2513" t="s">
        <v>9493</v>
      </c>
      <c r="L2513" t="str">
        <f t="shared" si="73"/>
        <v>Yes</v>
      </c>
    </row>
    <row r="2514" spans="1:12" hidden="1" outlineLevel="2" x14ac:dyDescent="0.2">
      <c r="A2514" t="s">
        <v>7482</v>
      </c>
      <c r="B2514" t="s">
        <v>9458</v>
      </c>
      <c r="C2514" t="s">
        <v>9457</v>
      </c>
      <c r="D2514" t="s">
        <v>7</v>
      </c>
      <c r="E2514" t="s">
        <v>8</v>
      </c>
      <c r="F2514" t="s">
        <v>10323</v>
      </c>
      <c r="G2514" t="s">
        <v>9</v>
      </c>
      <c r="H2514" t="s">
        <v>366</v>
      </c>
      <c r="I2514" t="s">
        <v>9459</v>
      </c>
      <c r="J2514" t="s">
        <v>9460</v>
      </c>
      <c r="K2514" s="1">
        <v>192168118229</v>
      </c>
    </row>
    <row r="2515" spans="1:12" hidden="1" outlineLevel="2" x14ac:dyDescent="0.2">
      <c r="A2515" t="s">
        <v>7482</v>
      </c>
      <c r="B2515" t="s">
        <v>9458</v>
      </c>
      <c r="C2515" t="s">
        <v>9471</v>
      </c>
      <c r="D2515" t="s">
        <v>7</v>
      </c>
      <c r="E2515" t="s">
        <v>8</v>
      </c>
      <c r="F2515" t="s">
        <v>10323</v>
      </c>
      <c r="G2515" t="s">
        <v>9</v>
      </c>
      <c r="H2515" t="s">
        <v>745</v>
      </c>
      <c r="I2515" t="s">
        <v>9472</v>
      </c>
      <c r="J2515" t="s">
        <v>747</v>
      </c>
      <c r="K2515" t="s">
        <v>9473</v>
      </c>
    </row>
    <row r="2516" spans="1:12" hidden="1" outlineLevel="2" x14ac:dyDescent="0.2">
      <c r="A2516" t="s">
        <v>7482</v>
      </c>
      <c r="B2516" t="s">
        <v>9458</v>
      </c>
      <c r="C2516" t="s">
        <v>9474</v>
      </c>
      <c r="D2516" t="s">
        <v>7</v>
      </c>
      <c r="E2516" t="s">
        <v>8</v>
      </c>
      <c r="F2516" t="s">
        <v>10323</v>
      </c>
      <c r="G2516" t="s">
        <v>9</v>
      </c>
      <c r="H2516" t="s">
        <v>366</v>
      </c>
      <c r="I2516" t="s">
        <v>9475</v>
      </c>
      <c r="J2516" t="s">
        <v>9476</v>
      </c>
      <c r="K2516" s="1">
        <v>192168118230</v>
      </c>
    </row>
    <row r="2517" spans="1:12" hidden="1" outlineLevel="2" x14ac:dyDescent="0.2">
      <c r="A2517" t="s">
        <v>7482</v>
      </c>
      <c r="B2517" t="s">
        <v>9462</v>
      </c>
      <c r="C2517" t="s">
        <v>9461</v>
      </c>
      <c r="D2517" t="s">
        <v>7</v>
      </c>
      <c r="E2517" t="s">
        <v>8</v>
      </c>
      <c r="F2517" t="s">
        <v>10323</v>
      </c>
      <c r="G2517" t="s">
        <v>9</v>
      </c>
      <c r="H2517" t="s">
        <v>11</v>
      </c>
      <c r="I2517" t="s">
        <v>9463</v>
      </c>
      <c r="J2517" t="s">
        <v>9464</v>
      </c>
      <c r="K2517" t="s">
        <v>9465</v>
      </c>
    </row>
    <row r="2518" spans="1:12" ht="15" outlineLevel="1" x14ac:dyDescent="0.25">
      <c r="A2518" s="2" t="s">
        <v>10350</v>
      </c>
      <c r="C2518">
        <f>SUBTOTAL(3,C2501:C2517)</f>
        <v>12</v>
      </c>
      <c r="L2518" t="str">
        <f>IF(B2518&lt;&gt;"",IF(COUNTBLANK(H2518:I2518)=0, IF(SUMPRODUCT(COUNTIF(H2518:I2518,KeywordsForIncomplete))&gt;0, "No", "Yes"),"No"),"")</f>
        <v/>
      </c>
    </row>
    <row r="2519" spans="1:12" hidden="1" outlineLevel="2" x14ac:dyDescent="0.2">
      <c r="A2519" t="s">
        <v>14</v>
      </c>
      <c r="B2519" t="s">
        <v>15</v>
      </c>
      <c r="C2519" t="s">
        <v>13</v>
      </c>
      <c r="D2519" t="s">
        <v>7</v>
      </c>
      <c r="E2519" t="s">
        <v>8</v>
      </c>
      <c r="F2519" t="s">
        <v>10323</v>
      </c>
      <c r="G2519" t="s">
        <v>9</v>
      </c>
      <c r="H2519" t="s">
        <v>16</v>
      </c>
      <c r="I2519" t="s">
        <v>8</v>
      </c>
      <c r="K2519" s="1">
        <v>192168156227</v>
      </c>
    </row>
    <row r="2520" spans="1:12" hidden="1" outlineLevel="2" x14ac:dyDescent="0.2">
      <c r="A2520" t="s">
        <v>14</v>
      </c>
      <c r="B2520" t="s">
        <v>15</v>
      </c>
      <c r="C2520" t="s">
        <v>241</v>
      </c>
      <c r="D2520" t="s">
        <v>7</v>
      </c>
      <c r="E2520" t="s">
        <v>8</v>
      </c>
      <c r="F2520" t="s">
        <v>10323</v>
      </c>
      <c r="G2520" t="s">
        <v>9</v>
      </c>
      <c r="H2520" t="s">
        <v>16</v>
      </c>
      <c r="I2520" t="s">
        <v>8</v>
      </c>
      <c r="K2520" t="s">
        <v>242</v>
      </c>
    </row>
    <row r="2521" spans="1:12" hidden="1" outlineLevel="2" x14ac:dyDescent="0.2">
      <c r="A2521" t="s">
        <v>14</v>
      </c>
      <c r="B2521" t="s">
        <v>15</v>
      </c>
      <c r="C2521" t="s">
        <v>295</v>
      </c>
      <c r="D2521" t="s">
        <v>17</v>
      </c>
      <c r="E2521" t="s">
        <v>22</v>
      </c>
      <c r="F2521" t="s">
        <v>10323</v>
      </c>
      <c r="G2521" t="s">
        <v>19</v>
      </c>
      <c r="H2521" t="s">
        <v>296</v>
      </c>
      <c r="I2521" t="s">
        <v>297</v>
      </c>
      <c r="J2521" t="s">
        <v>298</v>
      </c>
      <c r="K2521" t="s">
        <v>299</v>
      </c>
    </row>
    <row r="2522" spans="1:12" hidden="1" outlineLevel="2" x14ac:dyDescent="0.2">
      <c r="A2522" t="s">
        <v>14</v>
      </c>
      <c r="B2522" t="s">
        <v>15</v>
      </c>
      <c r="C2522" t="s">
        <v>2457</v>
      </c>
      <c r="D2522" t="s">
        <v>17</v>
      </c>
      <c r="E2522" t="s">
        <v>22</v>
      </c>
      <c r="F2522" t="s">
        <v>10323</v>
      </c>
      <c r="G2522" t="s">
        <v>19</v>
      </c>
      <c r="H2522" t="s">
        <v>1690</v>
      </c>
      <c r="I2522" t="s">
        <v>2458</v>
      </c>
      <c r="J2522" t="s">
        <v>2459</v>
      </c>
      <c r="K2522" t="s">
        <v>8</v>
      </c>
    </row>
    <row r="2523" spans="1:12" hidden="1" outlineLevel="2" x14ac:dyDescent="0.2">
      <c r="A2523" t="s">
        <v>14</v>
      </c>
      <c r="B2523" t="s">
        <v>15</v>
      </c>
      <c r="C2523" t="s">
        <v>4287</v>
      </c>
      <c r="D2523" t="s">
        <v>17</v>
      </c>
      <c r="E2523" t="s">
        <v>22</v>
      </c>
      <c r="F2523" t="s">
        <v>10323</v>
      </c>
      <c r="G2523" t="s">
        <v>19</v>
      </c>
      <c r="H2523" t="s">
        <v>4288</v>
      </c>
      <c r="I2523" t="s">
        <v>4289</v>
      </c>
      <c r="J2523" t="s">
        <v>4290</v>
      </c>
      <c r="K2523" t="s">
        <v>4291</v>
      </c>
    </row>
    <row r="2524" spans="1:12" hidden="1" outlineLevel="2" x14ac:dyDescent="0.2">
      <c r="A2524" t="s">
        <v>14</v>
      </c>
      <c r="B2524" t="s">
        <v>15</v>
      </c>
      <c r="C2524" t="s">
        <v>5012</v>
      </c>
      <c r="D2524" t="s">
        <v>17</v>
      </c>
      <c r="E2524" t="s">
        <v>22</v>
      </c>
      <c r="F2524" t="s">
        <v>10323</v>
      </c>
      <c r="G2524" t="s">
        <v>19</v>
      </c>
      <c r="H2524" t="s">
        <v>5013</v>
      </c>
      <c r="I2524" t="s">
        <v>5014</v>
      </c>
      <c r="J2524" t="s">
        <v>5015</v>
      </c>
      <c r="K2524" t="s">
        <v>5016</v>
      </c>
    </row>
    <row r="2525" spans="1:12" hidden="1" outlineLevel="2" x14ac:dyDescent="0.2">
      <c r="A2525" t="s">
        <v>14</v>
      </c>
      <c r="B2525" t="s">
        <v>15</v>
      </c>
      <c r="C2525" t="s">
        <v>5035</v>
      </c>
      <c r="D2525" t="s">
        <v>17</v>
      </c>
      <c r="E2525" t="s">
        <v>22</v>
      </c>
      <c r="F2525" t="s">
        <v>10323</v>
      </c>
      <c r="G2525" t="s">
        <v>19</v>
      </c>
      <c r="H2525" t="s">
        <v>1704</v>
      </c>
      <c r="I2525" t="s">
        <v>5036</v>
      </c>
      <c r="J2525" t="s">
        <v>5037</v>
      </c>
      <c r="K2525" t="s">
        <v>5038</v>
      </c>
    </row>
    <row r="2526" spans="1:12" hidden="1" outlineLevel="2" x14ac:dyDescent="0.2">
      <c r="A2526" t="s">
        <v>14</v>
      </c>
      <c r="B2526" t="s">
        <v>15</v>
      </c>
      <c r="C2526" t="s">
        <v>5079</v>
      </c>
      <c r="D2526" t="s">
        <v>17</v>
      </c>
      <c r="E2526" t="s">
        <v>22</v>
      </c>
      <c r="F2526" t="s">
        <v>10323</v>
      </c>
      <c r="G2526" t="s">
        <v>19</v>
      </c>
      <c r="H2526" t="s">
        <v>5080</v>
      </c>
      <c r="I2526" t="s">
        <v>5081</v>
      </c>
      <c r="J2526" t="s">
        <v>5082</v>
      </c>
      <c r="K2526" t="s">
        <v>5083</v>
      </c>
    </row>
    <row r="2527" spans="1:12" hidden="1" outlineLevel="2" x14ac:dyDescent="0.2">
      <c r="A2527" t="s">
        <v>14</v>
      </c>
      <c r="B2527" t="s">
        <v>15</v>
      </c>
      <c r="C2527" t="s">
        <v>7495</v>
      </c>
      <c r="D2527" t="s">
        <v>17</v>
      </c>
      <c r="E2527" t="s">
        <v>22</v>
      </c>
      <c r="F2527" t="s">
        <v>10323</v>
      </c>
      <c r="G2527" t="s">
        <v>19</v>
      </c>
      <c r="H2527" t="s">
        <v>286</v>
      </c>
      <c r="I2527" t="s">
        <v>8</v>
      </c>
      <c r="J2527" t="s">
        <v>7496</v>
      </c>
      <c r="K2527" t="s">
        <v>7497</v>
      </c>
    </row>
    <row r="2528" spans="1:12" hidden="1" outlineLevel="2" x14ac:dyDescent="0.2">
      <c r="A2528" t="s">
        <v>14</v>
      </c>
      <c r="B2528" t="s">
        <v>15</v>
      </c>
      <c r="C2528" t="s">
        <v>7498</v>
      </c>
      <c r="D2528" t="s">
        <v>17</v>
      </c>
      <c r="E2528" t="s">
        <v>84</v>
      </c>
      <c r="F2528" t="s">
        <v>10323</v>
      </c>
      <c r="G2528" t="s">
        <v>85</v>
      </c>
      <c r="H2528" t="s">
        <v>7407</v>
      </c>
      <c r="I2528" t="s">
        <v>7499</v>
      </c>
      <c r="J2528" t="s">
        <v>7500</v>
      </c>
      <c r="K2528" t="s">
        <v>7501</v>
      </c>
    </row>
    <row r="2529" spans="1:11" hidden="1" outlineLevel="2" x14ac:dyDescent="0.2">
      <c r="A2529" t="s">
        <v>14</v>
      </c>
      <c r="B2529" t="s">
        <v>15</v>
      </c>
      <c r="C2529" t="s">
        <v>7502</v>
      </c>
      <c r="D2529" t="s">
        <v>17</v>
      </c>
      <c r="E2529" t="s">
        <v>84</v>
      </c>
      <c r="F2529" t="s">
        <v>10323</v>
      </c>
      <c r="G2529" t="s">
        <v>19</v>
      </c>
      <c r="H2529" t="s">
        <v>1316</v>
      </c>
      <c r="I2529" t="s">
        <v>7503</v>
      </c>
      <c r="J2529" t="s">
        <v>7504</v>
      </c>
      <c r="K2529" t="s">
        <v>7505</v>
      </c>
    </row>
    <row r="2530" spans="1:11" hidden="1" outlineLevel="2" x14ac:dyDescent="0.2">
      <c r="A2530" t="s">
        <v>14</v>
      </c>
      <c r="B2530" t="s">
        <v>15</v>
      </c>
      <c r="C2530" t="s">
        <v>7614</v>
      </c>
      <c r="D2530" t="s">
        <v>7</v>
      </c>
      <c r="E2530" t="s">
        <v>8</v>
      </c>
      <c r="F2530" t="s">
        <v>10323</v>
      </c>
      <c r="G2530" t="s">
        <v>9</v>
      </c>
      <c r="H2530" t="s">
        <v>372</v>
      </c>
      <c r="I2530" t="s">
        <v>8</v>
      </c>
      <c r="J2530" t="s">
        <v>41</v>
      </c>
      <c r="K2530" t="s">
        <v>41</v>
      </c>
    </row>
    <row r="2531" spans="1:11" hidden="1" outlineLevel="2" x14ac:dyDescent="0.2">
      <c r="A2531" t="s">
        <v>14</v>
      </c>
      <c r="B2531" t="s">
        <v>15</v>
      </c>
      <c r="C2531" t="s">
        <v>7627</v>
      </c>
      <c r="D2531" t="s">
        <v>7</v>
      </c>
      <c r="E2531" t="s">
        <v>8</v>
      </c>
      <c r="F2531" t="s">
        <v>10323</v>
      </c>
      <c r="G2531" t="s">
        <v>9</v>
      </c>
      <c r="H2531" t="s">
        <v>7628</v>
      </c>
      <c r="I2531" t="s">
        <v>8</v>
      </c>
      <c r="K2531" t="s">
        <v>7629</v>
      </c>
    </row>
    <row r="2532" spans="1:11" hidden="1" outlineLevel="2" x14ac:dyDescent="0.2">
      <c r="A2532" t="s">
        <v>14</v>
      </c>
      <c r="B2532" t="s">
        <v>15</v>
      </c>
      <c r="C2532" t="s">
        <v>8361</v>
      </c>
      <c r="D2532" t="s">
        <v>17</v>
      </c>
      <c r="E2532" t="s">
        <v>22</v>
      </c>
      <c r="F2532" t="s">
        <v>10323</v>
      </c>
      <c r="G2532" t="s">
        <v>19</v>
      </c>
      <c r="H2532" t="s">
        <v>1674</v>
      </c>
      <c r="I2532" t="s">
        <v>8362</v>
      </c>
      <c r="J2532" t="s">
        <v>8363</v>
      </c>
      <c r="K2532" t="s">
        <v>8</v>
      </c>
    </row>
    <row r="2533" spans="1:11" hidden="1" outlineLevel="2" x14ac:dyDescent="0.2">
      <c r="A2533" t="s">
        <v>14</v>
      </c>
      <c r="B2533" t="s">
        <v>15</v>
      </c>
      <c r="C2533" t="s">
        <v>8492</v>
      </c>
      <c r="D2533" t="s">
        <v>17</v>
      </c>
      <c r="E2533" t="s">
        <v>22</v>
      </c>
      <c r="F2533" t="s">
        <v>10323</v>
      </c>
      <c r="G2533" t="s">
        <v>19</v>
      </c>
      <c r="H2533" t="s">
        <v>8493</v>
      </c>
      <c r="I2533" t="s">
        <v>8494</v>
      </c>
      <c r="J2533" t="s">
        <v>8495</v>
      </c>
      <c r="K2533" t="s">
        <v>8496</v>
      </c>
    </row>
    <row r="2534" spans="1:11" hidden="1" outlineLevel="2" x14ac:dyDescent="0.2">
      <c r="A2534" t="s">
        <v>14</v>
      </c>
      <c r="B2534" t="s">
        <v>15</v>
      </c>
      <c r="C2534" t="s">
        <v>8500</v>
      </c>
      <c r="D2534" t="s">
        <v>17</v>
      </c>
      <c r="E2534" t="s">
        <v>22</v>
      </c>
      <c r="F2534" t="s">
        <v>10323</v>
      </c>
      <c r="G2534" t="s">
        <v>19</v>
      </c>
      <c r="H2534" t="s">
        <v>2833</v>
      </c>
      <c r="I2534" t="s">
        <v>8501</v>
      </c>
      <c r="J2534" t="s">
        <v>8502</v>
      </c>
      <c r="K2534" t="s">
        <v>8503</v>
      </c>
    </row>
    <row r="2535" spans="1:11" hidden="1" outlineLevel="2" x14ac:dyDescent="0.2">
      <c r="A2535" t="s">
        <v>14</v>
      </c>
      <c r="B2535" t="s">
        <v>15</v>
      </c>
      <c r="C2535" t="s">
        <v>8631</v>
      </c>
      <c r="D2535" t="s">
        <v>67</v>
      </c>
      <c r="E2535" t="s">
        <v>68</v>
      </c>
      <c r="F2535" t="s">
        <v>10323</v>
      </c>
      <c r="G2535" t="s">
        <v>8632</v>
      </c>
      <c r="H2535" t="s">
        <v>2227</v>
      </c>
      <c r="I2535" t="s">
        <v>8633</v>
      </c>
      <c r="J2535" t="s">
        <v>41</v>
      </c>
      <c r="K2535" t="s">
        <v>41</v>
      </c>
    </row>
    <row r="2536" spans="1:11" hidden="1" outlineLevel="2" x14ac:dyDescent="0.2">
      <c r="A2536" t="s">
        <v>14</v>
      </c>
      <c r="B2536" t="s">
        <v>15</v>
      </c>
      <c r="C2536" t="s">
        <v>9050</v>
      </c>
      <c r="D2536" t="s">
        <v>17</v>
      </c>
      <c r="E2536" t="s">
        <v>22</v>
      </c>
      <c r="F2536" t="s">
        <v>10323</v>
      </c>
      <c r="G2536" t="s">
        <v>19</v>
      </c>
      <c r="H2536" t="s">
        <v>265</v>
      </c>
      <c r="I2536" t="s">
        <v>9051</v>
      </c>
      <c r="J2536" t="s">
        <v>9052</v>
      </c>
      <c r="K2536" t="s">
        <v>9053</v>
      </c>
    </row>
    <row r="2537" spans="1:11" hidden="1" outlineLevel="2" x14ac:dyDescent="0.2">
      <c r="A2537" t="s">
        <v>14</v>
      </c>
      <c r="B2537" t="s">
        <v>15</v>
      </c>
      <c r="C2537" t="s">
        <v>9499</v>
      </c>
      <c r="D2537" t="s">
        <v>17</v>
      </c>
      <c r="E2537" t="s">
        <v>22</v>
      </c>
      <c r="F2537" t="s">
        <v>10323</v>
      </c>
      <c r="G2537" t="s">
        <v>19</v>
      </c>
      <c r="H2537" t="s">
        <v>1674</v>
      </c>
      <c r="I2537" t="s">
        <v>9500</v>
      </c>
      <c r="J2537" t="s">
        <v>9501</v>
      </c>
      <c r="K2537" t="s">
        <v>8</v>
      </c>
    </row>
    <row r="2538" spans="1:11" hidden="1" outlineLevel="2" x14ac:dyDescent="0.2">
      <c r="A2538" t="s">
        <v>14</v>
      </c>
      <c r="B2538" t="s">
        <v>15</v>
      </c>
      <c r="C2538" t="s">
        <v>9502</v>
      </c>
      <c r="D2538" t="s">
        <v>17</v>
      </c>
      <c r="E2538" t="s">
        <v>22</v>
      </c>
      <c r="F2538" t="s">
        <v>10323</v>
      </c>
      <c r="G2538" t="s">
        <v>19</v>
      </c>
      <c r="H2538" t="s">
        <v>1674</v>
      </c>
      <c r="I2538" t="s">
        <v>9503</v>
      </c>
      <c r="J2538" t="s">
        <v>9504</v>
      </c>
      <c r="K2538" t="s">
        <v>8</v>
      </c>
    </row>
    <row r="2539" spans="1:11" hidden="1" outlineLevel="2" x14ac:dyDescent="0.2">
      <c r="A2539" t="s">
        <v>14</v>
      </c>
      <c r="B2539" t="s">
        <v>15</v>
      </c>
      <c r="C2539" t="s">
        <v>9505</v>
      </c>
      <c r="D2539" t="s">
        <v>17</v>
      </c>
      <c r="E2539" t="s">
        <v>22</v>
      </c>
      <c r="F2539" t="s">
        <v>10323</v>
      </c>
      <c r="G2539" t="s">
        <v>19</v>
      </c>
      <c r="H2539" t="s">
        <v>4945</v>
      </c>
      <c r="I2539" t="s">
        <v>9506</v>
      </c>
      <c r="J2539" t="s">
        <v>9507</v>
      </c>
      <c r="K2539" t="s">
        <v>8</v>
      </c>
    </row>
    <row r="2540" spans="1:11" hidden="1" outlineLevel="2" x14ac:dyDescent="0.2">
      <c r="A2540" t="s">
        <v>14</v>
      </c>
      <c r="B2540" t="s">
        <v>15</v>
      </c>
      <c r="C2540" t="s">
        <v>9554</v>
      </c>
      <c r="D2540" t="s">
        <v>17</v>
      </c>
      <c r="E2540" t="s">
        <v>22</v>
      </c>
      <c r="F2540" t="s">
        <v>10323</v>
      </c>
      <c r="G2540" t="s">
        <v>19</v>
      </c>
      <c r="H2540" t="s">
        <v>1674</v>
      </c>
      <c r="I2540" t="s">
        <v>9555</v>
      </c>
      <c r="J2540" t="s">
        <v>9556</v>
      </c>
      <c r="K2540" t="s">
        <v>8</v>
      </c>
    </row>
    <row r="2541" spans="1:11" hidden="1" outlineLevel="2" x14ac:dyDescent="0.2">
      <c r="A2541" t="s">
        <v>14</v>
      </c>
      <c r="B2541" t="s">
        <v>15</v>
      </c>
      <c r="C2541" t="s">
        <v>9557</v>
      </c>
      <c r="D2541" t="s">
        <v>67</v>
      </c>
      <c r="E2541" t="s">
        <v>68</v>
      </c>
      <c r="F2541" t="s">
        <v>10323</v>
      </c>
      <c r="G2541" t="s">
        <v>8632</v>
      </c>
      <c r="H2541" t="s">
        <v>2227</v>
      </c>
      <c r="I2541" t="s">
        <v>8633</v>
      </c>
      <c r="J2541" t="s">
        <v>41</v>
      </c>
      <c r="K2541" t="s">
        <v>41</v>
      </c>
    </row>
    <row r="2542" spans="1:11" hidden="1" outlineLevel="2" x14ac:dyDescent="0.2">
      <c r="A2542" t="s">
        <v>14</v>
      </c>
      <c r="B2542" t="s">
        <v>15</v>
      </c>
      <c r="C2542" t="s">
        <v>9558</v>
      </c>
      <c r="D2542" t="s">
        <v>347</v>
      </c>
      <c r="E2542" t="s">
        <v>1373</v>
      </c>
      <c r="F2542" t="s">
        <v>10323</v>
      </c>
      <c r="G2542" t="s">
        <v>8632</v>
      </c>
      <c r="H2542" t="s">
        <v>9559</v>
      </c>
      <c r="I2542" t="s">
        <v>8</v>
      </c>
      <c r="J2542" t="s">
        <v>41</v>
      </c>
      <c r="K2542" t="s">
        <v>41</v>
      </c>
    </row>
    <row r="2543" spans="1:11" hidden="1" outlineLevel="2" x14ac:dyDescent="0.2">
      <c r="A2543" t="s">
        <v>14</v>
      </c>
      <c r="B2543" t="s">
        <v>15</v>
      </c>
      <c r="C2543" t="s">
        <v>9560</v>
      </c>
      <c r="D2543" t="s">
        <v>67</v>
      </c>
      <c r="E2543" t="s">
        <v>68</v>
      </c>
      <c r="F2543" t="s">
        <v>10323</v>
      </c>
      <c r="G2543" t="s">
        <v>8632</v>
      </c>
      <c r="H2543" t="s">
        <v>2234</v>
      </c>
      <c r="I2543" t="s">
        <v>9561</v>
      </c>
      <c r="J2543" t="s">
        <v>41</v>
      </c>
      <c r="K2543" t="s">
        <v>41</v>
      </c>
    </row>
    <row r="2544" spans="1:11" hidden="1" outlineLevel="2" x14ac:dyDescent="0.2">
      <c r="A2544" t="s">
        <v>14</v>
      </c>
      <c r="B2544" t="s">
        <v>15</v>
      </c>
      <c r="C2544" t="s">
        <v>9562</v>
      </c>
      <c r="D2544" t="s">
        <v>17</v>
      </c>
      <c r="E2544" t="s">
        <v>22</v>
      </c>
      <c r="F2544" t="s">
        <v>10323</v>
      </c>
      <c r="G2544" t="s">
        <v>19</v>
      </c>
      <c r="H2544" t="s">
        <v>1704</v>
      </c>
      <c r="I2544" t="s">
        <v>8</v>
      </c>
      <c r="J2544" t="s">
        <v>283</v>
      </c>
      <c r="K2544" t="s">
        <v>9563</v>
      </c>
    </row>
    <row r="2545" spans="1:11" hidden="1" outlineLevel="2" x14ac:dyDescent="0.2">
      <c r="A2545" t="s">
        <v>14</v>
      </c>
      <c r="B2545" t="s">
        <v>15</v>
      </c>
      <c r="C2545" t="s">
        <v>9569</v>
      </c>
      <c r="D2545" t="s">
        <v>67</v>
      </c>
      <c r="E2545" t="s">
        <v>290</v>
      </c>
      <c r="F2545" t="s">
        <v>10323</v>
      </c>
      <c r="G2545" t="s">
        <v>8632</v>
      </c>
      <c r="H2545" t="s">
        <v>9570</v>
      </c>
      <c r="I2545" t="s">
        <v>9571</v>
      </c>
      <c r="J2545" t="s">
        <v>101</v>
      </c>
      <c r="K2545" t="s">
        <v>101</v>
      </c>
    </row>
    <row r="2546" spans="1:11" hidden="1" outlineLevel="2" x14ac:dyDescent="0.2">
      <c r="A2546" t="s">
        <v>14</v>
      </c>
      <c r="B2546" t="s">
        <v>15</v>
      </c>
      <c r="C2546" t="s">
        <v>9572</v>
      </c>
      <c r="D2546" t="s">
        <v>67</v>
      </c>
      <c r="E2546" t="s">
        <v>290</v>
      </c>
      <c r="F2546" t="s">
        <v>10323</v>
      </c>
      <c r="G2546" t="s">
        <v>8632</v>
      </c>
      <c r="H2546" t="s">
        <v>9570</v>
      </c>
      <c r="I2546" t="s">
        <v>9573</v>
      </c>
      <c r="J2546" t="s">
        <v>101</v>
      </c>
      <c r="K2546" t="s">
        <v>101</v>
      </c>
    </row>
    <row r="2547" spans="1:11" hidden="1" outlineLevel="2" x14ac:dyDescent="0.2">
      <c r="A2547" t="s">
        <v>14</v>
      </c>
      <c r="B2547" t="s">
        <v>15</v>
      </c>
      <c r="C2547" t="s">
        <v>9574</v>
      </c>
      <c r="D2547" t="s">
        <v>67</v>
      </c>
      <c r="E2547" t="s">
        <v>290</v>
      </c>
      <c r="F2547" t="s">
        <v>10323</v>
      </c>
      <c r="G2547" t="s">
        <v>8632</v>
      </c>
      <c r="H2547" t="s">
        <v>9575</v>
      </c>
      <c r="I2547" t="s">
        <v>9576</v>
      </c>
      <c r="J2547" t="s">
        <v>9577</v>
      </c>
      <c r="K2547" t="s">
        <v>9578</v>
      </c>
    </row>
    <row r="2548" spans="1:11" hidden="1" outlineLevel="2" x14ac:dyDescent="0.2">
      <c r="A2548" t="s">
        <v>14</v>
      </c>
      <c r="B2548" t="s">
        <v>15</v>
      </c>
      <c r="C2548" t="s">
        <v>9579</v>
      </c>
      <c r="D2548" t="s">
        <v>67</v>
      </c>
      <c r="E2548" t="s">
        <v>290</v>
      </c>
      <c r="F2548" t="s">
        <v>10323</v>
      </c>
      <c r="G2548" t="s">
        <v>244</v>
      </c>
      <c r="H2548" t="s">
        <v>291</v>
      </c>
      <c r="I2548" t="s">
        <v>9580</v>
      </c>
      <c r="J2548" t="s">
        <v>9581</v>
      </c>
      <c r="K2548" t="s">
        <v>9582</v>
      </c>
    </row>
    <row r="2549" spans="1:11" hidden="1" outlineLevel="2" x14ac:dyDescent="0.2">
      <c r="A2549" t="s">
        <v>14</v>
      </c>
      <c r="B2549" t="s">
        <v>15</v>
      </c>
      <c r="C2549" t="s">
        <v>9583</v>
      </c>
      <c r="D2549" t="s">
        <v>67</v>
      </c>
      <c r="E2549" t="s">
        <v>290</v>
      </c>
      <c r="F2549" t="s">
        <v>10323</v>
      </c>
      <c r="G2549" t="s">
        <v>8632</v>
      </c>
      <c r="H2549" t="s">
        <v>1622</v>
      </c>
      <c r="I2549" t="s">
        <v>9584</v>
      </c>
      <c r="J2549" t="s">
        <v>9585</v>
      </c>
      <c r="K2549" t="s">
        <v>9586</v>
      </c>
    </row>
    <row r="2550" spans="1:11" hidden="1" outlineLevel="2" x14ac:dyDescent="0.2">
      <c r="A2550" t="s">
        <v>14</v>
      </c>
      <c r="B2550" t="s">
        <v>15</v>
      </c>
      <c r="C2550" t="s">
        <v>9587</v>
      </c>
      <c r="D2550" t="s">
        <v>67</v>
      </c>
      <c r="E2550" t="s">
        <v>290</v>
      </c>
      <c r="F2550" t="s">
        <v>10323</v>
      </c>
      <c r="G2550" t="s">
        <v>8632</v>
      </c>
      <c r="H2550" t="s">
        <v>1622</v>
      </c>
      <c r="I2550" t="s">
        <v>9588</v>
      </c>
      <c r="J2550" t="s">
        <v>9589</v>
      </c>
      <c r="K2550" t="s">
        <v>9590</v>
      </c>
    </row>
    <row r="2551" spans="1:11" hidden="1" outlineLevel="2" x14ac:dyDescent="0.2">
      <c r="A2551" t="s">
        <v>14</v>
      </c>
      <c r="B2551" t="s">
        <v>15</v>
      </c>
      <c r="C2551" t="s">
        <v>9685</v>
      </c>
      <c r="D2551" t="s">
        <v>17</v>
      </c>
      <c r="E2551" t="s">
        <v>22</v>
      </c>
      <c r="F2551" t="s">
        <v>10323</v>
      </c>
      <c r="G2551" t="s">
        <v>19</v>
      </c>
      <c r="H2551" t="s">
        <v>4288</v>
      </c>
      <c r="I2551" t="s">
        <v>9686</v>
      </c>
      <c r="J2551" t="s">
        <v>9687</v>
      </c>
      <c r="K2551" t="s">
        <v>9688</v>
      </c>
    </row>
    <row r="2552" spans="1:11" hidden="1" outlineLevel="2" x14ac:dyDescent="0.2">
      <c r="A2552" t="s">
        <v>14</v>
      </c>
      <c r="B2552" t="s">
        <v>15</v>
      </c>
      <c r="C2552" t="s">
        <v>9834</v>
      </c>
      <c r="D2552" t="s">
        <v>17</v>
      </c>
      <c r="E2552" t="s">
        <v>22</v>
      </c>
      <c r="F2552" t="s">
        <v>10323</v>
      </c>
      <c r="G2552" t="s">
        <v>19</v>
      </c>
      <c r="H2552" t="s">
        <v>5055</v>
      </c>
      <c r="I2552" t="s">
        <v>9835</v>
      </c>
      <c r="J2552" t="s">
        <v>9836</v>
      </c>
      <c r="K2552" t="s">
        <v>8</v>
      </c>
    </row>
    <row r="2553" spans="1:11" hidden="1" outlineLevel="2" x14ac:dyDescent="0.2">
      <c r="A2553" t="s">
        <v>14</v>
      </c>
      <c r="B2553" t="s">
        <v>15</v>
      </c>
      <c r="C2553" t="s">
        <v>10002</v>
      </c>
      <c r="D2553" t="s">
        <v>67</v>
      </c>
      <c r="E2553" t="s">
        <v>68</v>
      </c>
      <c r="F2553" t="s">
        <v>10323</v>
      </c>
      <c r="G2553" t="s">
        <v>1347</v>
      </c>
      <c r="H2553" t="s">
        <v>334</v>
      </c>
      <c r="I2553" t="s">
        <v>10003</v>
      </c>
      <c r="J2553" t="s">
        <v>10004</v>
      </c>
      <c r="K2553" s="1">
        <v>192168100239</v>
      </c>
    </row>
    <row r="2554" spans="1:11" hidden="1" outlineLevel="2" x14ac:dyDescent="0.2">
      <c r="A2554" t="s">
        <v>14</v>
      </c>
      <c r="B2554" t="s">
        <v>15</v>
      </c>
      <c r="C2554" t="s">
        <v>10085</v>
      </c>
      <c r="D2554" t="s">
        <v>17</v>
      </c>
      <c r="E2554" t="s">
        <v>22</v>
      </c>
      <c r="F2554" t="s">
        <v>10323</v>
      </c>
      <c r="G2554" t="s">
        <v>19</v>
      </c>
      <c r="H2554" t="s">
        <v>4968</v>
      </c>
      <c r="I2554" t="s">
        <v>10086</v>
      </c>
      <c r="J2554" t="s">
        <v>10087</v>
      </c>
      <c r="K2554" t="s">
        <v>10088</v>
      </c>
    </row>
    <row r="2555" spans="1:11" hidden="1" outlineLevel="2" x14ac:dyDescent="0.2">
      <c r="A2555" t="s">
        <v>14</v>
      </c>
      <c r="B2555" t="s">
        <v>15</v>
      </c>
      <c r="C2555" t="s">
        <v>10089</v>
      </c>
      <c r="D2555" t="s">
        <v>17</v>
      </c>
      <c r="E2555" t="s">
        <v>22</v>
      </c>
      <c r="F2555" t="s">
        <v>10323</v>
      </c>
      <c r="G2555" t="s">
        <v>19</v>
      </c>
      <c r="H2555" t="s">
        <v>4968</v>
      </c>
      <c r="I2555" t="s">
        <v>10090</v>
      </c>
      <c r="J2555" t="s">
        <v>747</v>
      </c>
      <c r="K2555" t="s">
        <v>10091</v>
      </c>
    </row>
    <row r="2556" spans="1:11" hidden="1" outlineLevel="2" x14ac:dyDescent="0.2">
      <c r="A2556" t="s">
        <v>14</v>
      </c>
      <c r="B2556" t="s">
        <v>15</v>
      </c>
      <c r="C2556" t="s">
        <v>10092</v>
      </c>
      <c r="D2556" t="s">
        <v>17</v>
      </c>
      <c r="E2556" t="s">
        <v>22</v>
      </c>
      <c r="F2556" t="s">
        <v>10323</v>
      </c>
      <c r="G2556" t="s">
        <v>19</v>
      </c>
      <c r="H2556" t="s">
        <v>10093</v>
      </c>
      <c r="I2556" t="s">
        <v>10094</v>
      </c>
      <c r="J2556" t="s">
        <v>10095</v>
      </c>
      <c r="K2556" t="s">
        <v>10096</v>
      </c>
    </row>
    <row r="2557" spans="1:11" hidden="1" outlineLevel="2" x14ac:dyDescent="0.2">
      <c r="A2557" t="s">
        <v>14</v>
      </c>
      <c r="B2557" t="s">
        <v>15</v>
      </c>
      <c r="C2557" t="s">
        <v>10097</v>
      </c>
      <c r="D2557" t="s">
        <v>17</v>
      </c>
      <c r="E2557" t="s">
        <v>22</v>
      </c>
      <c r="F2557" t="s">
        <v>10323</v>
      </c>
      <c r="G2557" t="s">
        <v>19</v>
      </c>
      <c r="H2557" t="s">
        <v>9180</v>
      </c>
      <c r="I2557" t="s">
        <v>10098</v>
      </c>
      <c r="J2557" t="s">
        <v>10099</v>
      </c>
      <c r="K2557" t="s">
        <v>8</v>
      </c>
    </row>
    <row r="2558" spans="1:11" hidden="1" outlineLevel="2" x14ac:dyDescent="0.2">
      <c r="A2558" t="s">
        <v>14</v>
      </c>
      <c r="B2558" t="s">
        <v>15</v>
      </c>
      <c r="C2558" t="s">
        <v>10100</v>
      </c>
      <c r="D2558" t="s">
        <v>17</v>
      </c>
      <c r="E2558" t="s">
        <v>22</v>
      </c>
      <c r="F2558" t="s">
        <v>10323</v>
      </c>
      <c r="G2558" t="s">
        <v>19</v>
      </c>
      <c r="H2558" t="s">
        <v>10101</v>
      </c>
      <c r="I2558" t="s">
        <v>8</v>
      </c>
      <c r="J2558" t="s">
        <v>283</v>
      </c>
      <c r="K2558" t="s">
        <v>10102</v>
      </c>
    </row>
    <row r="2559" spans="1:11" hidden="1" outlineLevel="2" x14ac:dyDescent="0.2">
      <c r="A2559" t="s">
        <v>14</v>
      </c>
      <c r="B2559" t="s">
        <v>15</v>
      </c>
      <c r="C2559" t="s">
        <v>10103</v>
      </c>
      <c r="D2559" t="s">
        <v>17</v>
      </c>
      <c r="E2559" t="s">
        <v>22</v>
      </c>
      <c r="F2559" t="s">
        <v>10323</v>
      </c>
      <c r="G2559" t="s">
        <v>19</v>
      </c>
      <c r="H2559" t="s">
        <v>10101</v>
      </c>
      <c r="I2559" t="s">
        <v>8</v>
      </c>
      <c r="J2559" t="s">
        <v>283</v>
      </c>
      <c r="K2559" t="s">
        <v>10104</v>
      </c>
    </row>
    <row r="2560" spans="1:11" hidden="1" outlineLevel="2" x14ac:dyDescent="0.2">
      <c r="A2560" t="s">
        <v>14</v>
      </c>
      <c r="B2560" t="s">
        <v>15</v>
      </c>
      <c r="C2560" t="s">
        <v>10241</v>
      </c>
      <c r="D2560" t="s">
        <v>17</v>
      </c>
      <c r="E2560" t="s">
        <v>84</v>
      </c>
      <c r="F2560" t="s">
        <v>10323</v>
      </c>
      <c r="G2560" t="s">
        <v>19</v>
      </c>
      <c r="H2560" t="s">
        <v>4300</v>
      </c>
      <c r="I2560" t="s">
        <v>10242</v>
      </c>
      <c r="J2560" t="s">
        <v>10243</v>
      </c>
      <c r="K2560" t="s">
        <v>10244</v>
      </c>
    </row>
    <row r="2561" spans="1:12" hidden="1" outlineLevel="2" x14ac:dyDescent="0.2">
      <c r="A2561" t="s">
        <v>14</v>
      </c>
      <c r="B2561" t="s">
        <v>9605</v>
      </c>
      <c r="C2561" t="s">
        <v>9604</v>
      </c>
      <c r="D2561" t="s">
        <v>7</v>
      </c>
      <c r="E2561" t="s">
        <v>8</v>
      </c>
      <c r="F2561" t="s">
        <v>10323</v>
      </c>
      <c r="G2561" t="s">
        <v>9</v>
      </c>
      <c r="H2561" t="s">
        <v>16</v>
      </c>
      <c r="I2561" t="s">
        <v>9606</v>
      </c>
      <c r="J2561" t="s">
        <v>9607</v>
      </c>
      <c r="K2561" t="s">
        <v>9608</v>
      </c>
    </row>
    <row r="2562" spans="1:12" hidden="1" outlineLevel="2" x14ac:dyDescent="0.2">
      <c r="A2562" t="s">
        <v>14</v>
      </c>
      <c r="B2562" t="s">
        <v>9596</v>
      </c>
      <c r="C2562" t="s">
        <v>9595</v>
      </c>
      <c r="D2562" t="s">
        <v>7</v>
      </c>
      <c r="E2562" t="s">
        <v>8</v>
      </c>
      <c r="F2562" t="s">
        <v>10323</v>
      </c>
      <c r="G2562" t="s">
        <v>9</v>
      </c>
      <c r="H2562" t="s">
        <v>11</v>
      </c>
      <c r="I2562" t="s">
        <v>9597</v>
      </c>
      <c r="J2562" t="s">
        <v>9598</v>
      </c>
      <c r="K2562" t="s">
        <v>9599</v>
      </c>
    </row>
    <row r="2563" spans="1:12" hidden="1" outlineLevel="2" x14ac:dyDescent="0.2">
      <c r="A2563" t="s">
        <v>14</v>
      </c>
      <c r="B2563" t="s">
        <v>9512</v>
      </c>
      <c r="C2563" t="s">
        <v>9511</v>
      </c>
      <c r="D2563" t="s">
        <v>7</v>
      </c>
      <c r="E2563" t="s">
        <v>8</v>
      </c>
      <c r="F2563" t="s">
        <v>10323</v>
      </c>
      <c r="G2563" t="s">
        <v>9</v>
      </c>
      <c r="H2563" t="s">
        <v>372</v>
      </c>
      <c r="I2563" t="s">
        <v>8</v>
      </c>
      <c r="J2563" t="s">
        <v>9513</v>
      </c>
      <c r="K2563" t="s">
        <v>9514</v>
      </c>
    </row>
    <row r="2564" spans="1:12" hidden="1" outlineLevel="2" x14ac:dyDescent="0.2">
      <c r="A2564" t="s">
        <v>14</v>
      </c>
      <c r="B2564" t="s">
        <v>9512</v>
      </c>
      <c r="C2564" t="s">
        <v>9600</v>
      </c>
      <c r="D2564" t="s">
        <v>7</v>
      </c>
      <c r="E2564" t="s">
        <v>8</v>
      </c>
      <c r="F2564" t="s">
        <v>10323</v>
      </c>
      <c r="G2564" t="s">
        <v>9</v>
      </c>
      <c r="H2564" t="s">
        <v>366</v>
      </c>
      <c r="I2564" t="s">
        <v>9601</v>
      </c>
      <c r="J2564" t="s">
        <v>9602</v>
      </c>
      <c r="K2564" t="s">
        <v>9603</v>
      </c>
    </row>
    <row r="2565" spans="1:12" hidden="1" outlineLevel="2" x14ac:dyDescent="0.2">
      <c r="A2565" t="s">
        <v>14</v>
      </c>
      <c r="B2565" t="s">
        <v>9610</v>
      </c>
      <c r="C2565" t="s">
        <v>9609</v>
      </c>
      <c r="D2565" t="s">
        <v>7</v>
      </c>
      <c r="E2565" t="s">
        <v>8</v>
      </c>
      <c r="F2565" t="s">
        <v>10323</v>
      </c>
      <c r="G2565" t="s">
        <v>9</v>
      </c>
      <c r="H2565" t="s">
        <v>430</v>
      </c>
      <c r="I2565" t="s">
        <v>9611</v>
      </c>
      <c r="J2565" t="s">
        <v>9612</v>
      </c>
      <c r="K2565" t="s">
        <v>9613</v>
      </c>
    </row>
    <row r="2566" spans="1:12" ht="15" hidden="1" outlineLevel="1" x14ac:dyDescent="0.25">
      <c r="A2566" s="2" t="s">
        <v>10351</v>
      </c>
      <c r="C2566">
        <f>SUBTOTAL(3,C2519:C2565)</f>
        <v>0</v>
      </c>
    </row>
    <row r="2567" spans="1:12" hidden="1" outlineLevel="2" x14ac:dyDescent="0.2">
      <c r="A2567" t="s">
        <v>4163</v>
      </c>
      <c r="B2567" t="s">
        <v>9534</v>
      </c>
      <c r="C2567" t="s">
        <v>9533</v>
      </c>
      <c r="D2567" t="s">
        <v>7</v>
      </c>
      <c r="E2567" t="s">
        <v>8</v>
      </c>
      <c r="F2567" t="s">
        <v>10323</v>
      </c>
      <c r="G2567" t="s">
        <v>9</v>
      </c>
      <c r="H2567" t="s">
        <v>366</v>
      </c>
      <c r="I2567" t="s">
        <v>9535</v>
      </c>
      <c r="J2567" t="s">
        <v>9536</v>
      </c>
      <c r="K2567" s="1">
        <v>192168151226</v>
      </c>
    </row>
    <row r="2568" spans="1:12" hidden="1" outlineLevel="2" x14ac:dyDescent="0.2">
      <c r="A2568" t="s">
        <v>4163</v>
      </c>
      <c r="B2568" t="s">
        <v>9534</v>
      </c>
      <c r="C2568" t="s">
        <v>9541</v>
      </c>
      <c r="D2568" t="s">
        <v>7</v>
      </c>
      <c r="E2568" t="s">
        <v>8</v>
      </c>
      <c r="F2568" t="s">
        <v>10323</v>
      </c>
      <c r="G2568" t="s">
        <v>9</v>
      </c>
      <c r="H2568" t="s">
        <v>366</v>
      </c>
      <c r="I2568" t="s">
        <v>9542</v>
      </c>
      <c r="J2568" t="s">
        <v>9543</v>
      </c>
      <c r="K2568" s="1">
        <v>192168151228</v>
      </c>
    </row>
    <row r="2569" spans="1:12" hidden="1" outlineLevel="2" x14ac:dyDescent="0.2">
      <c r="A2569" t="s">
        <v>4163</v>
      </c>
      <c r="B2569" t="s">
        <v>9538</v>
      </c>
      <c r="C2569" t="s">
        <v>9537</v>
      </c>
      <c r="D2569" t="s">
        <v>7</v>
      </c>
      <c r="E2569" t="s">
        <v>8</v>
      </c>
      <c r="F2569" t="s">
        <v>10323</v>
      </c>
      <c r="G2569" t="s">
        <v>9</v>
      </c>
      <c r="H2569" t="s">
        <v>366</v>
      </c>
      <c r="I2569" t="s">
        <v>9539</v>
      </c>
      <c r="J2569" t="s">
        <v>9540</v>
      </c>
      <c r="K2569" s="1">
        <v>192168151227</v>
      </c>
    </row>
    <row r="2570" spans="1:12" outlineLevel="2" x14ac:dyDescent="0.2">
      <c r="A2570" t="s">
        <v>4163</v>
      </c>
      <c r="B2570" t="s">
        <v>9547</v>
      </c>
      <c r="C2570" t="s">
        <v>9546</v>
      </c>
      <c r="D2570" t="s">
        <v>17</v>
      </c>
      <c r="E2570" t="s">
        <v>1173</v>
      </c>
      <c r="F2570" t="s">
        <v>10326</v>
      </c>
      <c r="G2570" t="s">
        <v>19</v>
      </c>
      <c r="H2570" t="s">
        <v>8</v>
      </c>
      <c r="I2570" t="s">
        <v>8</v>
      </c>
      <c r="J2570" t="s">
        <v>8</v>
      </c>
      <c r="K2570" t="s">
        <v>8</v>
      </c>
      <c r="L2570" t="str">
        <f t="shared" ref="L2570:L2582" si="74">IF(B2570&lt;&gt;"",IF(COUNTBLANK(H2570:I2570)=0, IF(SUMPRODUCT(COUNTIF(H2570:I2570,KeywordsForIncomplete))&gt;0, "No", "Yes"),"No"),"")</f>
        <v>No</v>
      </c>
    </row>
    <row r="2571" spans="1:12" outlineLevel="2" x14ac:dyDescent="0.2">
      <c r="A2571" t="s">
        <v>4163</v>
      </c>
      <c r="B2571" t="s">
        <v>7509</v>
      </c>
      <c r="C2571" t="s">
        <v>7508</v>
      </c>
      <c r="D2571" t="s">
        <v>17</v>
      </c>
      <c r="E2571" t="s">
        <v>84</v>
      </c>
      <c r="F2571" t="s">
        <v>10323</v>
      </c>
      <c r="G2571" t="s">
        <v>85</v>
      </c>
      <c r="H2571" t="s">
        <v>1316</v>
      </c>
      <c r="I2571" t="s">
        <v>7510</v>
      </c>
      <c r="J2571" t="s">
        <v>7511</v>
      </c>
      <c r="K2571" t="s">
        <v>7512</v>
      </c>
      <c r="L2571" t="str">
        <f t="shared" si="74"/>
        <v>Yes</v>
      </c>
    </row>
    <row r="2572" spans="1:12" outlineLevel="2" x14ac:dyDescent="0.2">
      <c r="A2572" t="s">
        <v>4163</v>
      </c>
      <c r="B2572" t="s">
        <v>7509</v>
      </c>
      <c r="C2572" t="s">
        <v>7513</v>
      </c>
      <c r="D2572" t="s">
        <v>17</v>
      </c>
      <c r="E2572" t="s">
        <v>84</v>
      </c>
      <c r="F2572" t="s">
        <v>10323</v>
      </c>
      <c r="G2572" t="s">
        <v>19</v>
      </c>
      <c r="H2572" t="s">
        <v>4329</v>
      </c>
      <c r="I2572" t="s">
        <v>7514</v>
      </c>
      <c r="J2572" t="s">
        <v>7515</v>
      </c>
      <c r="K2572" t="s">
        <v>7516</v>
      </c>
      <c r="L2572" t="str">
        <f t="shared" si="74"/>
        <v>Yes</v>
      </c>
    </row>
    <row r="2573" spans="1:12" outlineLevel="2" x14ac:dyDescent="0.2">
      <c r="A2573" t="s">
        <v>4163</v>
      </c>
      <c r="B2573" t="s">
        <v>7509</v>
      </c>
      <c r="C2573" t="s">
        <v>9551</v>
      </c>
      <c r="D2573" t="s">
        <v>17</v>
      </c>
      <c r="E2573" t="s">
        <v>22</v>
      </c>
      <c r="F2573" t="s">
        <v>10323</v>
      </c>
      <c r="G2573" t="s">
        <v>85</v>
      </c>
      <c r="H2573" t="s">
        <v>1704</v>
      </c>
      <c r="I2573" t="s">
        <v>9552</v>
      </c>
      <c r="J2573" t="s">
        <v>283</v>
      </c>
      <c r="K2573" t="s">
        <v>9553</v>
      </c>
      <c r="L2573" t="str">
        <f t="shared" si="74"/>
        <v>Yes</v>
      </c>
    </row>
    <row r="2574" spans="1:12" outlineLevel="2" x14ac:dyDescent="0.2">
      <c r="A2574" t="s">
        <v>4163</v>
      </c>
      <c r="B2574" t="s">
        <v>4164</v>
      </c>
      <c r="C2574" t="s">
        <v>4162</v>
      </c>
      <c r="D2574" t="s">
        <v>17</v>
      </c>
      <c r="E2574" t="s">
        <v>113</v>
      </c>
      <c r="F2574" t="s">
        <v>10323</v>
      </c>
      <c r="G2574" t="s">
        <v>19</v>
      </c>
      <c r="H2574" t="s">
        <v>4165</v>
      </c>
      <c r="I2574" t="s">
        <v>4166</v>
      </c>
      <c r="J2574" t="s">
        <v>4167</v>
      </c>
      <c r="K2574" t="s">
        <v>4168</v>
      </c>
      <c r="L2574" t="str">
        <f t="shared" si="74"/>
        <v>Yes</v>
      </c>
    </row>
    <row r="2575" spans="1:12" outlineLevel="2" x14ac:dyDescent="0.2">
      <c r="A2575" t="s">
        <v>4163</v>
      </c>
      <c r="B2575" t="s">
        <v>4164</v>
      </c>
      <c r="C2575" t="s">
        <v>4169</v>
      </c>
      <c r="D2575" t="s">
        <v>17</v>
      </c>
      <c r="E2575" t="s">
        <v>22</v>
      </c>
      <c r="F2575" t="s">
        <v>10323</v>
      </c>
      <c r="G2575" t="s">
        <v>19</v>
      </c>
      <c r="H2575" t="s">
        <v>4170</v>
      </c>
      <c r="I2575" t="s">
        <v>4171</v>
      </c>
      <c r="J2575" t="s">
        <v>4172</v>
      </c>
      <c r="K2575" t="s">
        <v>8</v>
      </c>
      <c r="L2575" t="str">
        <f t="shared" si="74"/>
        <v>Yes</v>
      </c>
    </row>
    <row r="2576" spans="1:12" outlineLevel="2" x14ac:dyDescent="0.2">
      <c r="A2576" t="s">
        <v>4163</v>
      </c>
      <c r="B2576" t="s">
        <v>4164</v>
      </c>
      <c r="C2576" t="s">
        <v>4173</v>
      </c>
      <c r="D2576" t="s">
        <v>17</v>
      </c>
      <c r="E2576" t="s">
        <v>22</v>
      </c>
      <c r="F2576" t="s">
        <v>10323</v>
      </c>
      <c r="G2576" t="s">
        <v>19</v>
      </c>
      <c r="H2576" t="s">
        <v>4170</v>
      </c>
      <c r="I2576" t="s">
        <v>4174</v>
      </c>
      <c r="J2576" t="s">
        <v>4175</v>
      </c>
      <c r="K2576" t="s">
        <v>8</v>
      </c>
      <c r="L2576" t="str">
        <f t="shared" si="74"/>
        <v>Yes</v>
      </c>
    </row>
    <row r="2577" spans="1:12" outlineLevel="2" x14ac:dyDescent="0.2">
      <c r="A2577" t="s">
        <v>4163</v>
      </c>
      <c r="B2577" t="s">
        <v>4164</v>
      </c>
      <c r="C2577" t="s">
        <v>4176</v>
      </c>
      <c r="D2577" t="s">
        <v>17</v>
      </c>
      <c r="E2577" t="s">
        <v>22</v>
      </c>
      <c r="F2577" t="s">
        <v>10323</v>
      </c>
      <c r="G2577" t="s">
        <v>19</v>
      </c>
      <c r="H2577" t="s">
        <v>4170</v>
      </c>
      <c r="I2577" t="s">
        <v>4177</v>
      </c>
      <c r="J2577" t="s">
        <v>4178</v>
      </c>
      <c r="K2577" t="s">
        <v>8</v>
      </c>
      <c r="L2577" t="str">
        <f t="shared" si="74"/>
        <v>Yes</v>
      </c>
    </row>
    <row r="2578" spans="1:12" outlineLevel="2" x14ac:dyDescent="0.2">
      <c r="A2578" t="s">
        <v>4163</v>
      </c>
      <c r="B2578" t="s">
        <v>4164</v>
      </c>
      <c r="C2578" t="s">
        <v>4179</v>
      </c>
      <c r="D2578" t="s">
        <v>17</v>
      </c>
      <c r="E2578" t="s">
        <v>22</v>
      </c>
      <c r="F2578" t="s">
        <v>10323</v>
      </c>
      <c r="G2578" t="s">
        <v>19</v>
      </c>
      <c r="H2578" t="s">
        <v>4180</v>
      </c>
      <c r="I2578" t="s">
        <v>4181</v>
      </c>
      <c r="J2578" t="s">
        <v>4182</v>
      </c>
      <c r="K2578" t="s">
        <v>8</v>
      </c>
      <c r="L2578" t="str">
        <f t="shared" si="74"/>
        <v>Yes</v>
      </c>
    </row>
    <row r="2579" spans="1:12" outlineLevel="2" x14ac:dyDescent="0.2">
      <c r="A2579" t="s">
        <v>4163</v>
      </c>
      <c r="B2579" t="s">
        <v>9545</v>
      </c>
      <c r="C2579" t="s">
        <v>9544</v>
      </c>
      <c r="D2579" t="s">
        <v>17</v>
      </c>
      <c r="E2579" t="s">
        <v>1173</v>
      </c>
      <c r="F2579" t="s">
        <v>10326</v>
      </c>
      <c r="G2579" t="s">
        <v>19</v>
      </c>
      <c r="H2579" t="s">
        <v>8</v>
      </c>
      <c r="I2579" t="s">
        <v>8</v>
      </c>
      <c r="J2579" t="s">
        <v>8</v>
      </c>
      <c r="K2579" t="s">
        <v>8</v>
      </c>
      <c r="L2579" t="str">
        <f t="shared" si="74"/>
        <v>No</v>
      </c>
    </row>
    <row r="2580" spans="1:12" outlineLevel="2" x14ac:dyDescent="0.2">
      <c r="A2580" t="s">
        <v>4163</v>
      </c>
      <c r="B2580" t="s">
        <v>9549</v>
      </c>
      <c r="C2580" t="s">
        <v>9548</v>
      </c>
      <c r="D2580" t="s">
        <v>17</v>
      </c>
      <c r="E2580" t="s">
        <v>18</v>
      </c>
      <c r="F2580" t="s">
        <v>10326</v>
      </c>
      <c r="G2580" t="s">
        <v>19</v>
      </c>
      <c r="H2580" t="s">
        <v>8</v>
      </c>
      <c r="I2580" t="s">
        <v>8</v>
      </c>
      <c r="J2580" t="s">
        <v>8</v>
      </c>
      <c r="K2580" t="s">
        <v>8</v>
      </c>
      <c r="L2580" t="str">
        <f t="shared" si="74"/>
        <v>No</v>
      </c>
    </row>
    <row r="2581" spans="1:12" outlineLevel="2" x14ac:dyDescent="0.2">
      <c r="A2581" t="s">
        <v>4163</v>
      </c>
      <c r="B2581" t="s">
        <v>9549</v>
      </c>
      <c r="C2581" t="s">
        <v>9550</v>
      </c>
      <c r="D2581" t="s">
        <v>17</v>
      </c>
      <c r="E2581" t="s">
        <v>1173</v>
      </c>
      <c r="F2581" t="s">
        <v>10326</v>
      </c>
      <c r="G2581" t="s">
        <v>19</v>
      </c>
      <c r="H2581" t="s">
        <v>8</v>
      </c>
      <c r="I2581" t="s">
        <v>8</v>
      </c>
      <c r="J2581" t="s">
        <v>8</v>
      </c>
      <c r="K2581" t="s">
        <v>8</v>
      </c>
      <c r="L2581" t="str">
        <f t="shared" si="74"/>
        <v>No</v>
      </c>
    </row>
    <row r="2582" spans="1:12" ht="15" outlineLevel="1" x14ac:dyDescent="0.25">
      <c r="A2582" s="2" t="s">
        <v>10352</v>
      </c>
      <c r="C2582">
        <f>SUBTOTAL(3,C2567:C2581)</f>
        <v>12</v>
      </c>
      <c r="L2582" t="str">
        <f t="shared" si="74"/>
        <v/>
      </c>
    </row>
    <row r="2583" spans="1:12" hidden="1" outlineLevel="2" x14ac:dyDescent="0.2">
      <c r="A2583" t="s">
        <v>4917</v>
      </c>
      <c r="B2583" t="s">
        <v>4918</v>
      </c>
      <c r="C2583" t="s">
        <v>4916</v>
      </c>
      <c r="D2583" t="s">
        <v>17</v>
      </c>
      <c r="E2583" t="s">
        <v>22</v>
      </c>
      <c r="F2583" t="s">
        <v>10323</v>
      </c>
      <c r="G2583" t="s">
        <v>19</v>
      </c>
      <c r="H2583" t="s">
        <v>1746</v>
      </c>
      <c r="I2583" t="s">
        <v>4919</v>
      </c>
      <c r="J2583" t="s">
        <v>4920</v>
      </c>
      <c r="K2583" t="s">
        <v>4921</v>
      </c>
    </row>
    <row r="2584" spans="1:12" hidden="1" outlineLevel="2" x14ac:dyDescent="0.2">
      <c r="A2584" t="s">
        <v>4917</v>
      </c>
      <c r="B2584" t="s">
        <v>4918</v>
      </c>
      <c r="C2584" t="s">
        <v>4922</v>
      </c>
      <c r="D2584" t="s">
        <v>17</v>
      </c>
      <c r="E2584" t="s">
        <v>22</v>
      </c>
      <c r="F2584" t="s">
        <v>10323</v>
      </c>
      <c r="G2584" t="s">
        <v>19</v>
      </c>
      <c r="H2584" t="s">
        <v>4923</v>
      </c>
      <c r="I2584" t="s">
        <v>4924</v>
      </c>
      <c r="J2584" t="s">
        <v>4925</v>
      </c>
      <c r="K2584" t="s">
        <v>4926</v>
      </c>
    </row>
    <row r="2585" spans="1:12" hidden="1" outlineLevel="2" x14ac:dyDescent="0.2">
      <c r="A2585" t="s">
        <v>4917</v>
      </c>
      <c r="B2585" t="s">
        <v>4918</v>
      </c>
      <c r="C2585" t="s">
        <v>5371</v>
      </c>
      <c r="D2585" t="s">
        <v>17</v>
      </c>
      <c r="E2585" t="s">
        <v>22</v>
      </c>
      <c r="F2585" t="s">
        <v>10323</v>
      </c>
      <c r="G2585" t="s">
        <v>19</v>
      </c>
      <c r="H2585" t="s">
        <v>1704</v>
      </c>
      <c r="I2585" t="s">
        <v>5372</v>
      </c>
      <c r="J2585" t="s">
        <v>5373</v>
      </c>
      <c r="K2585" t="s">
        <v>5374</v>
      </c>
    </row>
    <row r="2586" spans="1:12" hidden="1" outlineLevel="2" x14ac:dyDescent="0.2">
      <c r="A2586" t="s">
        <v>4917</v>
      </c>
      <c r="B2586" t="s">
        <v>4918</v>
      </c>
      <c r="C2586" t="s">
        <v>7527</v>
      </c>
      <c r="D2586" t="s">
        <v>17</v>
      </c>
      <c r="E2586" t="s">
        <v>84</v>
      </c>
      <c r="F2586" t="s">
        <v>10323</v>
      </c>
      <c r="G2586" t="s">
        <v>85</v>
      </c>
      <c r="H2586" t="s">
        <v>7271</v>
      </c>
      <c r="I2586" t="s">
        <v>8</v>
      </c>
      <c r="J2586" t="s">
        <v>7528</v>
      </c>
      <c r="K2586" t="s">
        <v>7529</v>
      </c>
    </row>
    <row r="2587" spans="1:12" hidden="1" outlineLevel="2" x14ac:dyDescent="0.2">
      <c r="A2587" t="s">
        <v>4917</v>
      </c>
      <c r="B2587" t="s">
        <v>4918</v>
      </c>
      <c r="C2587" t="s">
        <v>7530</v>
      </c>
      <c r="D2587" t="s">
        <v>17</v>
      </c>
      <c r="E2587" t="s">
        <v>84</v>
      </c>
      <c r="F2587" t="s">
        <v>10323</v>
      </c>
      <c r="G2587" t="s">
        <v>85</v>
      </c>
      <c r="H2587" t="s">
        <v>7407</v>
      </c>
      <c r="I2587" t="s">
        <v>7531</v>
      </c>
      <c r="J2587" t="s">
        <v>7532</v>
      </c>
      <c r="K2587" t="s">
        <v>7533</v>
      </c>
    </row>
    <row r="2588" spans="1:12" hidden="1" outlineLevel="2" x14ac:dyDescent="0.2">
      <c r="A2588" t="s">
        <v>4917</v>
      </c>
      <c r="B2588" t="s">
        <v>4918</v>
      </c>
      <c r="C2588" t="s">
        <v>7622</v>
      </c>
      <c r="D2588" t="s">
        <v>347</v>
      </c>
      <c r="E2588" t="s">
        <v>1426</v>
      </c>
      <c r="F2588" t="s">
        <v>10323</v>
      </c>
      <c r="G2588" t="s">
        <v>7616</v>
      </c>
      <c r="H2588" t="s">
        <v>7617</v>
      </c>
      <c r="I2588" t="s">
        <v>7623</v>
      </c>
      <c r="J2588" t="s">
        <v>8</v>
      </c>
      <c r="K2588" t="s">
        <v>7624</v>
      </c>
    </row>
    <row r="2589" spans="1:12" hidden="1" outlineLevel="2" x14ac:dyDescent="0.2">
      <c r="A2589" t="s">
        <v>4917</v>
      </c>
      <c r="B2589" t="s">
        <v>4918</v>
      </c>
      <c r="C2589" t="s">
        <v>7697</v>
      </c>
      <c r="D2589" t="s">
        <v>17</v>
      </c>
      <c r="E2589" t="s">
        <v>22</v>
      </c>
      <c r="F2589" t="s">
        <v>10323</v>
      </c>
      <c r="G2589" t="s">
        <v>19</v>
      </c>
      <c r="H2589" t="s">
        <v>7649</v>
      </c>
      <c r="I2589" t="s">
        <v>7698</v>
      </c>
      <c r="J2589" t="s">
        <v>7699</v>
      </c>
      <c r="K2589" t="s">
        <v>7700</v>
      </c>
    </row>
    <row r="2590" spans="1:12" hidden="1" outlineLevel="2" x14ac:dyDescent="0.2">
      <c r="A2590" t="s">
        <v>4917</v>
      </c>
      <c r="B2590" t="s">
        <v>4918</v>
      </c>
      <c r="C2590" t="s">
        <v>8178</v>
      </c>
      <c r="D2590" t="s">
        <v>67</v>
      </c>
      <c r="E2590" t="s">
        <v>68</v>
      </c>
      <c r="F2590" t="s">
        <v>10323</v>
      </c>
      <c r="G2590" t="s">
        <v>333</v>
      </c>
      <c r="H2590" t="s">
        <v>8179</v>
      </c>
      <c r="I2590" t="s">
        <v>8180</v>
      </c>
      <c r="J2590" t="s">
        <v>8181</v>
      </c>
      <c r="K2590" t="s">
        <v>8182</v>
      </c>
    </row>
    <row r="2591" spans="1:12" hidden="1" outlineLevel="2" x14ac:dyDescent="0.2">
      <c r="A2591" t="s">
        <v>4917</v>
      </c>
      <c r="B2591" t="s">
        <v>4918</v>
      </c>
      <c r="C2591" t="s">
        <v>9646</v>
      </c>
      <c r="D2591" t="s">
        <v>17</v>
      </c>
      <c r="E2591" t="s">
        <v>22</v>
      </c>
      <c r="F2591" t="s">
        <v>10323</v>
      </c>
      <c r="G2591" t="s">
        <v>19</v>
      </c>
      <c r="H2591" t="s">
        <v>4968</v>
      </c>
      <c r="I2591" t="s">
        <v>9647</v>
      </c>
      <c r="J2591" t="s">
        <v>9648</v>
      </c>
      <c r="K2591" t="s">
        <v>9649</v>
      </c>
    </row>
    <row r="2592" spans="1:12" hidden="1" outlineLevel="2" x14ac:dyDescent="0.2">
      <c r="A2592" t="s">
        <v>4917</v>
      </c>
      <c r="B2592" t="s">
        <v>4918</v>
      </c>
      <c r="C2592" t="s">
        <v>9689</v>
      </c>
      <c r="D2592" t="s">
        <v>17</v>
      </c>
      <c r="E2592" t="s">
        <v>22</v>
      </c>
      <c r="F2592" t="s">
        <v>10323</v>
      </c>
      <c r="G2592" t="s">
        <v>19</v>
      </c>
      <c r="H2592" t="s">
        <v>8</v>
      </c>
      <c r="I2592" t="s">
        <v>8</v>
      </c>
      <c r="J2592" t="s">
        <v>8</v>
      </c>
      <c r="K2592" t="s">
        <v>8</v>
      </c>
    </row>
    <row r="2593" spans="1:12" hidden="1" outlineLevel="2" x14ac:dyDescent="0.2">
      <c r="A2593" t="s">
        <v>4917</v>
      </c>
      <c r="B2593" t="s">
        <v>4918</v>
      </c>
      <c r="C2593" t="s">
        <v>9690</v>
      </c>
      <c r="D2593" t="s">
        <v>17</v>
      </c>
      <c r="E2593" t="s">
        <v>22</v>
      </c>
      <c r="F2593" t="s">
        <v>10323</v>
      </c>
      <c r="G2593" t="s">
        <v>19</v>
      </c>
      <c r="H2593" t="s">
        <v>8</v>
      </c>
      <c r="I2593" t="s">
        <v>8</v>
      </c>
      <c r="J2593" t="s">
        <v>8</v>
      </c>
      <c r="K2593" t="s">
        <v>8</v>
      </c>
    </row>
    <row r="2594" spans="1:12" hidden="1" outlineLevel="2" x14ac:dyDescent="0.2">
      <c r="A2594" t="s">
        <v>4917</v>
      </c>
      <c r="B2594" t="s">
        <v>4918</v>
      </c>
      <c r="C2594" t="s">
        <v>9691</v>
      </c>
      <c r="D2594" t="s">
        <v>17</v>
      </c>
      <c r="E2594" t="s">
        <v>22</v>
      </c>
      <c r="F2594" t="s">
        <v>10323</v>
      </c>
      <c r="G2594" t="s">
        <v>19</v>
      </c>
      <c r="H2594" t="s">
        <v>9692</v>
      </c>
      <c r="I2594" t="s">
        <v>9693</v>
      </c>
      <c r="J2594" t="s">
        <v>9694</v>
      </c>
      <c r="K2594" t="s">
        <v>9695</v>
      </c>
    </row>
    <row r="2595" spans="1:12" hidden="1" outlineLevel="2" x14ac:dyDescent="0.2">
      <c r="A2595" t="s">
        <v>4917</v>
      </c>
      <c r="B2595" t="s">
        <v>4918</v>
      </c>
      <c r="C2595" t="s">
        <v>9696</v>
      </c>
      <c r="D2595" t="s">
        <v>347</v>
      </c>
      <c r="E2595" t="s">
        <v>1373</v>
      </c>
      <c r="F2595" t="s">
        <v>10323</v>
      </c>
      <c r="G2595" t="s">
        <v>349</v>
      </c>
      <c r="H2595" t="s">
        <v>9697</v>
      </c>
      <c r="I2595" t="s">
        <v>9698</v>
      </c>
      <c r="J2595" t="s">
        <v>9699</v>
      </c>
      <c r="K2595" t="s">
        <v>9700</v>
      </c>
    </row>
    <row r="2596" spans="1:12" hidden="1" outlineLevel="2" x14ac:dyDescent="0.2">
      <c r="A2596" t="s">
        <v>4917</v>
      </c>
      <c r="B2596" t="s">
        <v>4918</v>
      </c>
      <c r="C2596" t="s">
        <v>9701</v>
      </c>
      <c r="D2596" t="s">
        <v>347</v>
      </c>
      <c r="E2596" t="s">
        <v>1373</v>
      </c>
      <c r="F2596" t="s">
        <v>10323</v>
      </c>
      <c r="G2596" t="s">
        <v>349</v>
      </c>
      <c r="H2596" t="s">
        <v>9702</v>
      </c>
      <c r="I2596" t="s">
        <v>9703</v>
      </c>
      <c r="J2596" t="s">
        <v>9704</v>
      </c>
      <c r="K2596" t="s">
        <v>9705</v>
      </c>
    </row>
    <row r="2597" spans="1:12" hidden="1" outlineLevel="2" x14ac:dyDescent="0.2">
      <c r="A2597" t="s">
        <v>4917</v>
      </c>
      <c r="B2597" t="s">
        <v>4918</v>
      </c>
      <c r="C2597" t="s">
        <v>9706</v>
      </c>
      <c r="D2597" t="s">
        <v>67</v>
      </c>
      <c r="E2597" t="s">
        <v>290</v>
      </c>
      <c r="F2597" t="s">
        <v>10323</v>
      </c>
      <c r="G2597" t="s">
        <v>244</v>
      </c>
      <c r="H2597" t="s">
        <v>2387</v>
      </c>
      <c r="I2597" t="s">
        <v>9707</v>
      </c>
      <c r="J2597" t="s">
        <v>9708</v>
      </c>
      <c r="K2597" t="s">
        <v>9709</v>
      </c>
    </row>
    <row r="2598" spans="1:12" hidden="1" outlineLevel="2" x14ac:dyDescent="0.2">
      <c r="A2598" t="s">
        <v>4917</v>
      </c>
      <c r="B2598" t="s">
        <v>4918</v>
      </c>
      <c r="C2598" t="s">
        <v>9998</v>
      </c>
      <c r="D2598" t="s">
        <v>67</v>
      </c>
      <c r="E2598" t="s">
        <v>68</v>
      </c>
      <c r="F2598" t="s">
        <v>10323</v>
      </c>
      <c r="G2598" t="s">
        <v>1347</v>
      </c>
      <c r="H2598" t="s">
        <v>8179</v>
      </c>
      <c r="I2598" t="s">
        <v>9999</v>
      </c>
      <c r="J2598" t="s">
        <v>10000</v>
      </c>
      <c r="K2598" t="s">
        <v>10001</v>
      </c>
    </row>
    <row r="2599" spans="1:12" ht="15" hidden="1" outlineLevel="1" x14ac:dyDescent="0.25">
      <c r="A2599" s="2" t="s">
        <v>10353</v>
      </c>
      <c r="C2599">
        <f>SUBTOTAL(3,C2583:C2598)</f>
        <v>0</v>
      </c>
    </row>
    <row r="2600" spans="1:12" hidden="1" outlineLevel="2" x14ac:dyDescent="0.2">
      <c r="A2600" t="s">
        <v>8756</v>
      </c>
      <c r="B2600" t="s">
        <v>8757</v>
      </c>
      <c r="C2600" t="s">
        <v>8755</v>
      </c>
      <c r="D2600" t="s">
        <v>7</v>
      </c>
      <c r="E2600" t="s">
        <v>8</v>
      </c>
      <c r="F2600" t="s">
        <v>10323</v>
      </c>
      <c r="G2600" t="s">
        <v>9</v>
      </c>
      <c r="H2600" t="s">
        <v>16</v>
      </c>
      <c r="I2600" t="s">
        <v>8758</v>
      </c>
      <c r="J2600" t="s">
        <v>8759</v>
      </c>
      <c r="K2600" t="s">
        <v>8760</v>
      </c>
    </row>
    <row r="2601" spans="1:12" hidden="1" outlineLevel="2" x14ac:dyDescent="0.2">
      <c r="A2601" t="s">
        <v>8756</v>
      </c>
      <c r="B2601" t="s">
        <v>8757</v>
      </c>
      <c r="C2601" t="s">
        <v>9515</v>
      </c>
      <c r="D2601" t="s">
        <v>7</v>
      </c>
      <c r="E2601" t="s">
        <v>8</v>
      </c>
      <c r="F2601" t="s">
        <v>10323</v>
      </c>
      <c r="G2601" t="s">
        <v>9</v>
      </c>
      <c r="H2601" t="s">
        <v>16</v>
      </c>
      <c r="I2601" t="s">
        <v>9516</v>
      </c>
      <c r="J2601" t="s">
        <v>9517</v>
      </c>
      <c r="K2601" t="s">
        <v>9518</v>
      </c>
    </row>
    <row r="2602" spans="1:12" ht="15" hidden="1" outlineLevel="1" x14ac:dyDescent="0.25">
      <c r="A2602" s="2" t="s">
        <v>10354</v>
      </c>
      <c r="C2602">
        <f>SUBTOTAL(3,C2600:C2601)</f>
        <v>0</v>
      </c>
    </row>
    <row r="2603" spans="1:12" outlineLevel="2" x14ac:dyDescent="0.2">
      <c r="A2603" t="s">
        <v>7535</v>
      </c>
      <c r="B2603" t="s">
        <v>7536</v>
      </c>
      <c r="C2603" t="s">
        <v>7534</v>
      </c>
      <c r="D2603" t="s">
        <v>17</v>
      </c>
      <c r="E2603" t="s">
        <v>84</v>
      </c>
      <c r="F2603" t="s">
        <v>10323</v>
      </c>
      <c r="G2603" t="s">
        <v>85</v>
      </c>
      <c r="H2603" t="s">
        <v>7402</v>
      </c>
      <c r="I2603" t="s">
        <v>7537</v>
      </c>
      <c r="J2603" t="s">
        <v>7538</v>
      </c>
      <c r="K2603" t="s">
        <v>7539</v>
      </c>
      <c r="L2603" t="str">
        <f>IF(B2603&lt;&gt;"",IF(COUNTBLANK(H2603:I2603)=0, IF(SUMPRODUCT(COUNTIF(H2603:I2603,KeywordsForIncomplete))&gt;0, "No", "Yes"),"No"),"")</f>
        <v>Yes</v>
      </c>
    </row>
    <row r="2604" spans="1:12" hidden="1" outlineLevel="2" x14ac:dyDescent="0.2">
      <c r="A2604" t="s">
        <v>7535</v>
      </c>
      <c r="B2604" t="s">
        <v>7536</v>
      </c>
      <c r="C2604" t="s">
        <v>7630</v>
      </c>
      <c r="D2604" t="s">
        <v>7</v>
      </c>
      <c r="E2604" t="s">
        <v>8</v>
      </c>
      <c r="F2604" t="s">
        <v>10323</v>
      </c>
      <c r="G2604" t="s">
        <v>9</v>
      </c>
      <c r="H2604" t="s">
        <v>11</v>
      </c>
      <c r="I2604" t="s">
        <v>7631</v>
      </c>
      <c r="J2604" t="s">
        <v>7632</v>
      </c>
      <c r="K2604" t="s">
        <v>7633</v>
      </c>
    </row>
    <row r="2605" spans="1:12" hidden="1" outlineLevel="2" x14ac:dyDescent="0.2">
      <c r="A2605" t="s">
        <v>7535</v>
      </c>
      <c r="B2605" t="s">
        <v>9740</v>
      </c>
      <c r="C2605" t="s">
        <v>9739</v>
      </c>
      <c r="D2605" t="s">
        <v>7</v>
      </c>
      <c r="E2605" t="s">
        <v>8</v>
      </c>
      <c r="F2605" t="s">
        <v>10323</v>
      </c>
      <c r="G2605" t="s">
        <v>9</v>
      </c>
      <c r="H2605" t="s">
        <v>366</v>
      </c>
      <c r="I2605" t="s">
        <v>9741</v>
      </c>
      <c r="J2605" t="s">
        <v>9742</v>
      </c>
      <c r="K2605" s="1">
        <v>192168119230</v>
      </c>
    </row>
    <row r="2606" spans="1:12" ht="15" outlineLevel="1" x14ac:dyDescent="0.25">
      <c r="A2606" s="2" t="s">
        <v>10355</v>
      </c>
      <c r="C2606">
        <f>SUBTOTAL(3,C2603:C2605)</f>
        <v>1</v>
      </c>
      <c r="K2606" s="1"/>
      <c r="L2606" t="str">
        <f t="shared" ref="L2606:L2617" si="75">IF(B2606&lt;&gt;"",IF(COUNTBLANK(H2606:I2606)=0, IF(SUMPRODUCT(COUNTIF(H2606:I2606,KeywordsForIncomplete))&gt;0, "No", "Yes"),"No"),"")</f>
        <v/>
      </c>
    </row>
    <row r="2607" spans="1:12" outlineLevel="2" x14ac:dyDescent="0.2">
      <c r="A2607" t="s">
        <v>4184</v>
      </c>
      <c r="B2607" t="s">
        <v>4185</v>
      </c>
      <c r="C2607" t="s">
        <v>4183</v>
      </c>
      <c r="D2607" t="s">
        <v>17</v>
      </c>
      <c r="E2607" t="s">
        <v>22</v>
      </c>
      <c r="F2607" t="s">
        <v>10323</v>
      </c>
      <c r="G2607" t="s">
        <v>19</v>
      </c>
      <c r="H2607" t="s">
        <v>1684</v>
      </c>
      <c r="I2607" t="s">
        <v>4186</v>
      </c>
      <c r="J2607" t="s">
        <v>4187</v>
      </c>
      <c r="K2607" t="s">
        <v>8</v>
      </c>
      <c r="L2607" t="str">
        <f t="shared" si="75"/>
        <v>Yes</v>
      </c>
    </row>
    <row r="2608" spans="1:12" outlineLevel="2" x14ac:dyDescent="0.2">
      <c r="A2608" t="s">
        <v>4184</v>
      </c>
      <c r="B2608" t="s">
        <v>4185</v>
      </c>
      <c r="C2608" t="s">
        <v>7540</v>
      </c>
      <c r="D2608" t="s">
        <v>17</v>
      </c>
      <c r="E2608" t="s">
        <v>84</v>
      </c>
      <c r="F2608" t="s">
        <v>10323</v>
      </c>
      <c r="G2608" t="s">
        <v>85</v>
      </c>
      <c r="H2608" t="s">
        <v>1316</v>
      </c>
      <c r="I2608" t="s">
        <v>7541</v>
      </c>
      <c r="J2608" t="s">
        <v>7542</v>
      </c>
      <c r="K2608" t="s">
        <v>7543</v>
      </c>
      <c r="L2608" t="str">
        <f t="shared" si="75"/>
        <v>Yes</v>
      </c>
    </row>
    <row r="2609" spans="1:12" outlineLevel="2" x14ac:dyDescent="0.2">
      <c r="A2609" t="s">
        <v>4184</v>
      </c>
      <c r="B2609" t="s">
        <v>4185</v>
      </c>
      <c r="C2609" t="s">
        <v>7634</v>
      </c>
      <c r="D2609" t="s">
        <v>67</v>
      </c>
      <c r="E2609" t="s">
        <v>290</v>
      </c>
      <c r="F2609" t="s">
        <v>10323</v>
      </c>
      <c r="G2609" t="s">
        <v>244</v>
      </c>
      <c r="H2609" t="s">
        <v>7635</v>
      </c>
      <c r="I2609" t="s">
        <v>7636</v>
      </c>
      <c r="J2609" t="s">
        <v>7637</v>
      </c>
      <c r="K2609" s="1">
        <v>192168130169</v>
      </c>
      <c r="L2609" t="str">
        <f t="shared" si="75"/>
        <v>Yes</v>
      </c>
    </row>
    <row r="2610" spans="1:12" ht="15" outlineLevel="1" x14ac:dyDescent="0.25">
      <c r="A2610" s="2" t="s">
        <v>10356</v>
      </c>
      <c r="C2610">
        <f>SUBTOTAL(3,C2607:C2609)</f>
        <v>3</v>
      </c>
      <c r="K2610" s="1"/>
      <c r="L2610" t="str">
        <f t="shared" si="75"/>
        <v/>
      </c>
    </row>
    <row r="2611" spans="1:12" outlineLevel="2" x14ac:dyDescent="0.2">
      <c r="A2611" t="s">
        <v>9735</v>
      </c>
      <c r="B2611" t="s">
        <v>9736</v>
      </c>
      <c r="C2611" t="s">
        <v>9734</v>
      </c>
      <c r="D2611" t="s">
        <v>17</v>
      </c>
      <c r="E2611" t="s">
        <v>22</v>
      </c>
      <c r="F2611" t="s">
        <v>10323</v>
      </c>
      <c r="G2611" t="s">
        <v>19</v>
      </c>
      <c r="H2611" t="s">
        <v>1674</v>
      </c>
      <c r="I2611" t="s">
        <v>9737</v>
      </c>
      <c r="J2611" t="s">
        <v>9738</v>
      </c>
      <c r="K2611" t="s">
        <v>8</v>
      </c>
      <c r="L2611" t="str">
        <f t="shared" si="75"/>
        <v>Yes</v>
      </c>
    </row>
    <row r="2612" spans="1:12" outlineLevel="2" x14ac:dyDescent="0.2">
      <c r="A2612" t="s">
        <v>9735</v>
      </c>
      <c r="B2612" t="s">
        <v>9736</v>
      </c>
      <c r="C2612" t="s">
        <v>9743</v>
      </c>
      <c r="D2612" t="s">
        <v>67</v>
      </c>
      <c r="E2612" t="s">
        <v>68</v>
      </c>
      <c r="F2612" t="s">
        <v>10323</v>
      </c>
      <c r="G2612" t="s">
        <v>333</v>
      </c>
      <c r="H2612" t="s">
        <v>2227</v>
      </c>
      <c r="I2612" t="s">
        <v>9744</v>
      </c>
      <c r="J2612" t="s">
        <v>9745</v>
      </c>
      <c r="K2612" s="1">
        <v>192168119204</v>
      </c>
      <c r="L2612" t="str">
        <f t="shared" si="75"/>
        <v>Yes</v>
      </c>
    </row>
    <row r="2613" spans="1:12" outlineLevel="2" x14ac:dyDescent="0.2">
      <c r="A2613" t="s">
        <v>9735</v>
      </c>
      <c r="B2613" t="s">
        <v>9736</v>
      </c>
      <c r="C2613" t="s">
        <v>9746</v>
      </c>
      <c r="D2613" t="s">
        <v>17</v>
      </c>
      <c r="E2613" t="s">
        <v>22</v>
      </c>
      <c r="F2613" t="s">
        <v>10323</v>
      </c>
      <c r="G2613" t="s">
        <v>19</v>
      </c>
      <c r="H2613" t="s">
        <v>286</v>
      </c>
      <c r="I2613" t="s">
        <v>8</v>
      </c>
      <c r="J2613" t="s">
        <v>9747</v>
      </c>
      <c r="K2613" t="s">
        <v>9748</v>
      </c>
      <c r="L2613" t="str">
        <f t="shared" si="75"/>
        <v>No</v>
      </c>
    </row>
    <row r="2614" spans="1:12" outlineLevel="2" x14ac:dyDescent="0.2">
      <c r="A2614" t="s">
        <v>9735</v>
      </c>
      <c r="B2614" t="s">
        <v>9736</v>
      </c>
      <c r="C2614" t="s">
        <v>9749</v>
      </c>
      <c r="D2614" t="s">
        <v>347</v>
      </c>
      <c r="E2614" t="s">
        <v>348</v>
      </c>
      <c r="F2614" t="s">
        <v>10323</v>
      </c>
      <c r="G2614" t="s">
        <v>2348</v>
      </c>
      <c r="H2614" t="s">
        <v>1473</v>
      </c>
      <c r="I2614">
        <v>7853491</v>
      </c>
      <c r="J2614" t="s">
        <v>8</v>
      </c>
      <c r="K2614" s="1">
        <v>192168119178</v>
      </c>
      <c r="L2614" t="str">
        <f t="shared" si="75"/>
        <v>Yes</v>
      </c>
    </row>
    <row r="2615" spans="1:12" outlineLevel="2" x14ac:dyDescent="0.2">
      <c r="A2615" t="s">
        <v>9735</v>
      </c>
      <c r="B2615" t="s">
        <v>9736</v>
      </c>
      <c r="C2615" t="s">
        <v>9750</v>
      </c>
      <c r="D2615" t="s">
        <v>17</v>
      </c>
      <c r="E2615" t="s">
        <v>22</v>
      </c>
      <c r="F2615" t="s">
        <v>10323</v>
      </c>
      <c r="G2615" t="s">
        <v>85</v>
      </c>
      <c r="H2615" t="s">
        <v>9180</v>
      </c>
      <c r="I2615" t="s">
        <v>9751</v>
      </c>
      <c r="J2615" t="s">
        <v>9752</v>
      </c>
      <c r="K2615" t="s">
        <v>8</v>
      </c>
      <c r="L2615" t="str">
        <f t="shared" si="75"/>
        <v>Yes</v>
      </c>
    </row>
    <row r="2616" spans="1:12" outlineLevel="2" x14ac:dyDescent="0.2">
      <c r="A2616" t="s">
        <v>9735</v>
      </c>
      <c r="B2616" t="s">
        <v>9736</v>
      </c>
      <c r="C2616" t="s">
        <v>9753</v>
      </c>
      <c r="D2616" t="s">
        <v>67</v>
      </c>
      <c r="E2616" t="s">
        <v>290</v>
      </c>
      <c r="F2616" t="s">
        <v>10323</v>
      </c>
      <c r="G2616" t="s">
        <v>244</v>
      </c>
      <c r="H2616" t="s">
        <v>7082</v>
      </c>
      <c r="I2616" t="s">
        <v>9754</v>
      </c>
      <c r="J2616" t="s">
        <v>9755</v>
      </c>
      <c r="K2616" t="s">
        <v>9756</v>
      </c>
      <c r="L2616" t="str">
        <f t="shared" si="75"/>
        <v>Yes</v>
      </c>
    </row>
    <row r="2617" spans="1:12" ht="15" outlineLevel="1" x14ac:dyDescent="0.25">
      <c r="A2617" s="2" t="s">
        <v>10357</v>
      </c>
      <c r="C2617">
        <f>SUBTOTAL(3,C2611:C2616)</f>
        <v>6</v>
      </c>
      <c r="L2617" t="str">
        <f t="shared" si="75"/>
        <v/>
      </c>
    </row>
    <row r="2618" spans="1:12" hidden="1" outlineLevel="2" x14ac:dyDescent="0.2">
      <c r="A2618" t="s">
        <v>9565</v>
      </c>
      <c r="B2618" t="s">
        <v>9566</v>
      </c>
      <c r="C2618" t="s">
        <v>9564</v>
      </c>
      <c r="D2618" t="s">
        <v>17</v>
      </c>
      <c r="E2618" t="s">
        <v>22</v>
      </c>
      <c r="F2618" t="s">
        <v>10323</v>
      </c>
      <c r="G2618" t="s">
        <v>19</v>
      </c>
      <c r="H2618" t="s">
        <v>286</v>
      </c>
      <c r="I2618" t="s">
        <v>9567</v>
      </c>
      <c r="J2618" t="s">
        <v>9568</v>
      </c>
      <c r="K2618" t="s">
        <v>8</v>
      </c>
    </row>
    <row r="2619" spans="1:12" hidden="1" outlineLevel="2" x14ac:dyDescent="0.2">
      <c r="A2619" t="s">
        <v>9565</v>
      </c>
      <c r="B2619" t="s">
        <v>9566</v>
      </c>
      <c r="C2619" t="s">
        <v>9793</v>
      </c>
      <c r="D2619" t="s">
        <v>67</v>
      </c>
      <c r="E2619" t="s">
        <v>290</v>
      </c>
      <c r="F2619" t="s">
        <v>10323</v>
      </c>
      <c r="G2619" t="s">
        <v>244</v>
      </c>
      <c r="H2619" t="s">
        <v>9794</v>
      </c>
      <c r="I2619" t="s">
        <v>9795</v>
      </c>
      <c r="J2619" t="s">
        <v>41</v>
      </c>
      <c r="K2619" t="s">
        <v>41</v>
      </c>
    </row>
    <row r="2620" spans="1:12" ht="15" hidden="1" outlineLevel="1" x14ac:dyDescent="0.25">
      <c r="A2620" s="2" t="s">
        <v>10358</v>
      </c>
      <c r="C2620">
        <f>SUBTOTAL(3,C2618:C2619)</f>
        <v>0</v>
      </c>
    </row>
    <row r="2621" spans="1:12" hidden="1" outlineLevel="2" x14ac:dyDescent="0.2">
      <c r="A2621" t="s">
        <v>7392</v>
      </c>
      <c r="B2621" t="s">
        <v>7393</v>
      </c>
      <c r="C2621" t="s">
        <v>7391</v>
      </c>
      <c r="D2621" t="s">
        <v>17</v>
      </c>
      <c r="E2621" t="s">
        <v>84</v>
      </c>
      <c r="F2621" t="s">
        <v>10323</v>
      </c>
      <c r="G2621" t="s">
        <v>85</v>
      </c>
      <c r="H2621" t="s">
        <v>7394</v>
      </c>
      <c r="I2621" t="s">
        <v>8</v>
      </c>
      <c r="J2621" t="s">
        <v>283</v>
      </c>
      <c r="K2621" t="s">
        <v>7395</v>
      </c>
    </row>
    <row r="2622" spans="1:12" hidden="1" outlineLevel="2" x14ac:dyDescent="0.2">
      <c r="A2622" t="s">
        <v>7392</v>
      </c>
      <c r="B2622" t="s">
        <v>7393</v>
      </c>
      <c r="C2622" t="s">
        <v>7544</v>
      </c>
      <c r="D2622" t="s">
        <v>17</v>
      </c>
      <c r="E2622" t="s">
        <v>22</v>
      </c>
      <c r="F2622" t="s">
        <v>10323</v>
      </c>
      <c r="G2622" t="s">
        <v>19</v>
      </c>
      <c r="H2622" t="s">
        <v>7545</v>
      </c>
      <c r="I2622" t="s">
        <v>7546</v>
      </c>
      <c r="J2622" t="s">
        <v>7547</v>
      </c>
      <c r="K2622" t="s">
        <v>7548</v>
      </c>
    </row>
    <row r="2623" spans="1:12" hidden="1" outlineLevel="2" x14ac:dyDescent="0.2">
      <c r="A2623" t="s">
        <v>7392</v>
      </c>
      <c r="B2623" t="s">
        <v>7393</v>
      </c>
      <c r="C2623" t="s">
        <v>7549</v>
      </c>
      <c r="D2623" t="s">
        <v>17</v>
      </c>
      <c r="E2623" t="s">
        <v>84</v>
      </c>
      <c r="F2623" t="s">
        <v>10323</v>
      </c>
      <c r="G2623" t="s">
        <v>85</v>
      </c>
      <c r="H2623" t="s">
        <v>7550</v>
      </c>
      <c r="I2623" t="s">
        <v>7551</v>
      </c>
      <c r="J2623" t="s">
        <v>7552</v>
      </c>
      <c r="K2623" t="s">
        <v>7553</v>
      </c>
    </row>
    <row r="2624" spans="1:12" hidden="1" outlineLevel="2" x14ac:dyDescent="0.2">
      <c r="A2624" t="s">
        <v>7392</v>
      </c>
      <c r="B2624" t="s">
        <v>7393</v>
      </c>
      <c r="C2624" t="s">
        <v>7615</v>
      </c>
      <c r="D2624" t="s">
        <v>347</v>
      </c>
      <c r="E2624" t="s">
        <v>1426</v>
      </c>
      <c r="F2624" t="s">
        <v>10323</v>
      </c>
      <c r="G2624" t="s">
        <v>7616</v>
      </c>
      <c r="H2624" t="s">
        <v>7617</v>
      </c>
      <c r="I2624" t="s">
        <v>7618</v>
      </c>
      <c r="J2624" t="s">
        <v>8</v>
      </c>
      <c r="K2624" s="1">
        <v>192168143175</v>
      </c>
    </row>
    <row r="2625" spans="1:11" hidden="1" outlineLevel="2" x14ac:dyDescent="0.2">
      <c r="A2625" t="s">
        <v>7392</v>
      </c>
      <c r="B2625" t="s">
        <v>7393</v>
      </c>
      <c r="C2625" t="s">
        <v>8160</v>
      </c>
      <c r="D2625" t="s">
        <v>67</v>
      </c>
      <c r="E2625" t="s">
        <v>68</v>
      </c>
      <c r="F2625" t="s">
        <v>10323</v>
      </c>
      <c r="G2625" t="s">
        <v>333</v>
      </c>
      <c r="H2625" t="s">
        <v>7233</v>
      </c>
      <c r="I2625" t="s">
        <v>8161</v>
      </c>
      <c r="J2625" t="s">
        <v>8162</v>
      </c>
      <c r="K2625" t="s">
        <v>8163</v>
      </c>
    </row>
    <row r="2626" spans="1:11" hidden="1" outlineLevel="2" x14ac:dyDescent="0.2">
      <c r="A2626" t="s">
        <v>7392</v>
      </c>
      <c r="B2626" t="s">
        <v>7393</v>
      </c>
      <c r="C2626" t="s">
        <v>9508</v>
      </c>
      <c r="D2626" t="s">
        <v>7</v>
      </c>
      <c r="E2626" t="s">
        <v>8</v>
      </c>
      <c r="F2626" t="s">
        <v>10323</v>
      </c>
      <c r="G2626" t="s">
        <v>9</v>
      </c>
      <c r="H2626" t="s">
        <v>16</v>
      </c>
      <c r="I2626" t="s">
        <v>9509</v>
      </c>
      <c r="J2626" t="s">
        <v>9510</v>
      </c>
      <c r="K2626" s="1">
        <v>192168143230</v>
      </c>
    </row>
    <row r="2627" spans="1:11" hidden="1" outlineLevel="2" x14ac:dyDescent="0.2">
      <c r="A2627" t="s">
        <v>7392</v>
      </c>
      <c r="B2627" t="s">
        <v>7393</v>
      </c>
      <c r="C2627" t="s">
        <v>9777</v>
      </c>
      <c r="D2627" t="s">
        <v>17</v>
      </c>
      <c r="E2627" t="s">
        <v>22</v>
      </c>
      <c r="F2627" t="s">
        <v>10323</v>
      </c>
      <c r="G2627" t="s">
        <v>19</v>
      </c>
      <c r="H2627" t="s">
        <v>4288</v>
      </c>
      <c r="I2627" t="s">
        <v>9778</v>
      </c>
      <c r="J2627" t="s">
        <v>9779</v>
      </c>
      <c r="K2627" t="s">
        <v>9780</v>
      </c>
    </row>
    <row r="2628" spans="1:11" hidden="1" outlineLevel="2" x14ac:dyDescent="0.2">
      <c r="A2628" t="s">
        <v>7392</v>
      </c>
      <c r="B2628" t="s">
        <v>7393</v>
      </c>
      <c r="C2628" t="s">
        <v>9781</v>
      </c>
      <c r="D2628" t="s">
        <v>17</v>
      </c>
      <c r="E2628" t="s">
        <v>22</v>
      </c>
      <c r="F2628" t="s">
        <v>10323</v>
      </c>
      <c r="G2628" t="s">
        <v>1669</v>
      </c>
      <c r="H2628" t="s">
        <v>296</v>
      </c>
      <c r="I2628" t="s">
        <v>9782</v>
      </c>
      <c r="J2628" t="s">
        <v>9783</v>
      </c>
      <c r="K2628" t="s">
        <v>9784</v>
      </c>
    </row>
    <row r="2629" spans="1:11" hidden="1" outlineLevel="2" x14ac:dyDescent="0.2">
      <c r="A2629" t="s">
        <v>7392</v>
      </c>
      <c r="B2629" t="s">
        <v>7393</v>
      </c>
      <c r="C2629" t="s">
        <v>9946</v>
      </c>
      <c r="D2629" t="s">
        <v>67</v>
      </c>
      <c r="E2629" t="s">
        <v>290</v>
      </c>
      <c r="F2629" t="s">
        <v>10323</v>
      </c>
      <c r="G2629" t="s">
        <v>244</v>
      </c>
      <c r="H2629" t="s">
        <v>7082</v>
      </c>
      <c r="I2629" t="s">
        <v>9947</v>
      </c>
      <c r="J2629" t="s">
        <v>9948</v>
      </c>
      <c r="K2629" s="1">
        <v>192168143215</v>
      </c>
    </row>
    <row r="2630" spans="1:11" ht="15" hidden="1" outlineLevel="1" x14ac:dyDescent="0.25">
      <c r="A2630" s="2" t="s">
        <v>10359</v>
      </c>
      <c r="C2630">
        <f>SUBTOTAL(3,C2621:C2629)</f>
        <v>0</v>
      </c>
      <c r="K2630" s="1"/>
    </row>
    <row r="2631" spans="1:11" hidden="1" outlineLevel="2" x14ac:dyDescent="0.2">
      <c r="A2631" t="s">
        <v>9938</v>
      </c>
      <c r="B2631" t="s">
        <v>9939</v>
      </c>
      <c r="C2631" t="s">
        <v>9937</v>
      </c>
      <c r="D2631" t="s">
        <v>7</v>
      </c>
      <c r="E2631" t="s">
        <v>8</v>
      </c>
      <c r="F2631" t="s">
        <v>10323</v>
      </c>
      <c r="G2631" t="s">
        <v>9</v>
      </c>
      <c r="H2631" t="s">
        <v>356</v>
      </c>
      <c r="I2631" t="s">
        <v>9940</v>
      </c>
      <c r="J2631" t="s">
        <v>9941</v>
      </c>
      <c r="K2631" t="s">
        <v>9942</v>
      </c>
    </row>
    <row r="2632" spans="1:11" hidden="1" outlineLevel="2" x14ac:dyDescent="0.2">
      <c r="A2632" t="s">
        <v>9938</v>
      </c>
      <c r="B2632" t="s">
        <v>9944</v>
      </c>
      <c r="C2632" t="s">
        <v>9943</v>
      </c>
      <c r="D2632" t="s">
        <v>7</v>
      </c>
      <c r="E2632" t="s">
        <v>8</v>
      </c>
      <c r="F2632" t="s">
        <v>10323</v>
      </c>
      <c r="G2632" t="s">
        <v>9</v>
      </c>
      <c r="H2632" t="s">
        <v>16</v>
      </c>
      <c r="I2632" t="s">
        <v>9945</v>
      </c>
      <c r="K2632" s="1">
        <v>192168143226</v>
      </c>
    </row>
    <row r="2633" spans="1:11" ht="15" hidden="1" outlineLevel="1" x14ac:dyDescent="0.25">
      <c r="A2633" s="2" t="s">
        <v>10360</v>
      </c>
      <c r="C2633">
        <f>SUBTOTAL(3,C2631:C2632)</f>
        <v>0</v>
      </c>
      <c r="K2633" s="1"/>
    </row>
    <row r="2634" spans="1:11" hidden="1" outlineLevel="2" x14ac:dyDescent="0.2">
      <c r="A2634" t="s">
        <v>7375</v>
      </c>
      <c r="B2634" t="s">
        <v>9804</v>
      </c>
      <c r="C2634" t="s">
        <v>9803</v>
      </c>
      <c r="D2634" t="s">
        <v>7</v>
      </c>
      <c r="E2634" t="s">
        <v>8</v>
      </c>
      <c r="F2634" t="s">
        <v>10323</v>
      </c>
      <c r="G2634" t="s">
        <v>9</v>
      </c>
      <c r="H2634" t="s">
        <v>366</v>
      </c>
      <c r="I2634" t="s">
        <v>9805</v>
      </c>
      <c r="J2634" t="s">
        <v>9806</v>
      </c>
      <c r="K2634" t="s">
        <v>9807</v>
      </c>
    </row>
    <row r="2635" spans="1:11" hidden="1" outlineLevel="2" x14ac:dyDescent="0.2">
      <c r="A2635" t="s">
        <v>7375</v>
      </c>
      <c r="B2635" t="s">
        <v>9804</v>
      </c>
      <c r="C2635" t="s">
        <v>9808</v>
      </c>
      <c r="D2635" t="s">
        <v>7</v>
      </c>
      <c r="E2635" t="s">
        <v>8</v>
      </c>
      <c r="F2635" t="s">
        <v>10323</v>
      </c>
      <c r="G2635" t="s">
        <v>9</v>
      </c>
      <c r="H2635" t="s">
        <v>16</v>
      </c>
      <c r="I2635" t="s">
        <v>9809</v>
      </c>
      <c r="K2635" s="1">
        <v>192168116216</v>
      </c>
    </row>
    <row r="2636" spans="1:11" hidden="1" outlineLevel="2" x14ac:dyDescent="0.2">
      <c r="A2636" t="s">
        <v>7375</v>
      </c>
      <c r="B2636" t="s">
        <v>7376</v>
      </c>
      <c r="C2636" t="s">
        <v>7374</v>
      </c>
      <c r="D2636" t="s">
        <v>17</v>
      </c>
      <c r="E2636" t="s">
        <v>84</v>
      </c>
      <c r="F2636" t="s">
        <v>10323</v>
      </c>
      <c r="G2636" t="s">
        <v>19</v>
      </c>
      <c r="H2636" t="s">
        <v>4322</v>
      </c>
      <c r="I2636" t="s">
        <v>7377</v>
      </c>
      <c r="J2636" t="s">
        <v>7378</v>
      </c>
      <c r="K2636" s="1">
        <v>192168116200</v>
      </c>
    </row>
    <row r="2637" spans="1:11" ht="15" hidden="1" outlineLevel="1" x14ac:dyDescent="0.25">
      <c r="A2637" s="2" t="s">
        <v>10361</v>
      </c>
      <c r="C2637">
        <f>SUBTOTAL(3,C2634:C2636)</f>
        <v>0</v>
      </c>
      <c r="K2637" s="1"/>
    </row>
    <row r="2638" spans="1:11" hidden="1" outlineLevel="2" x14ac:dyDescent="0.2">
      <c r="A2638" t="s">
        <v>4189</v>
      </c>
      <c r="B2638" t="s">
        <v>9853</v>
      </c>
      <c r="C2638" t="s">
        <v>9852</v>
      </c>
      <c r="D2638" t="s">
        <v>7</v>
      </c>
      <c r="E2638" t="s">
        <v>8</v>
      </c>
      <c r="F2638" t="s">
        <v>10323</v>
      </c>
      <c r="G2638" t="s">
        <v>9</v>
      </c>
      <c r="H2638" t="s">
        <v>430</v>
      </c>
      <c r="I2638" t="s">
        <v>9854</v>
      </c>
      <c r="J2638" t="s">
        <v>9855</v>
      </c>
      <c r="K2638" t="s">
        <v>9856</v>
      </c>
    </row>
    <row r="2639" spans="1:11" hidden="1" outlineLevel="2" x14ac:dyDescent="0.2">
      <c r="A2639" t="s">
        <v>4189</v>
      </c>
      <c r="B2639" t="s">
        <v>9843</v>
      </c>
      <c r="C2639" t="s">
        <v>9842</v>
      </c>
      <c r="D2639" t="s">
        <v>7</v>
      </c>
      <c r="E2639" t="s">
        <v>8</v>
      </c>
      <c r="F2639" t="s">
        <v>10323</v>
      </c>
      <c r="G2639" t="s">
        <v>9</v>
      </c>
      <c r="H2639" t="s">
        <v>9844</v>
      </c>
      <c r="I2639" t="s">
        <v>9845</v>
      </c>
      <c r="J2639" t="s">
        <v>9846</v>
      </c>
      <c r="K2639" t="s">
        <v>9847</v>
      </c>
    </row>
    <row r="2640" spans="1:11" hidden="1" outlineLevel="2" x14ac:dyDescent="0.2">
      <c r="A2640" t="s">
        <v>4189</v>
      </c>
      <c r="B2640" t="s">
        <v>9843</v>
      </c>
      <c r="C2640" t="s">
        <v>9848</v>
      </c>
      <c r="D2640" t="s">
        <v>7</v>
      </c>
      <c r="E2640" t="s">
        <v>8</v>
      </c>
      <c r="F2640" t="s">
        <v>10323</v>
      </c>
      <c r="G2640" t="s">
        <v>9</v>
      </c>
      <c r="H2640" t="s">
        <v>5791</v>
      </c>
      <c r="I2640" t="s">
        <v>9849</v>
      </c>
      <c r="J2640" t="s">
        <v>9850</v>
      </c>
      <c r="K2640" t="s">
        <v>9851</v>
      </c>
    </row>
    <row r="2641" spans="1:12" hidden="1" outlineLevel="2" x14ac:dyDescent="0.2">
      <c r="A2641" t="s">
        <v>4189</v>
      </c>
      <c r="B2641" t="s">
        <v>4190</v>
      </c>
      <c r="C2641" t="s">
        <v>4188</v>
      </c>
      <c r="D2641" t="s">
        <v>17</v>
      </c>
      <c r="E2641" t="s">
        <v>22</v>
      </c>
      <c r="F2641" t="s">
        <v>10323</v>
      </c>
      <c r="G2641" t="s">
        <v>19</v>
      </c>
      <c r="H2641" t="s">
        <v>3492</v>
      </c>
      <c r="I2641" t="s">
        <v>8</v>
      </c>
      <c r="J2641" t="s">
        <v>4191</v>
      </c>
      <c r="K2641" t="s">
        <v>4191</v>
      </c>
    </row>
    <row r="2642" spans="1:12" hidden="1" outlineLevel="2" x14ac:dyDescent="0.2">
      <c r="A2642" t="s">
        <v>4189</v>
      </c>
      <c r="B2642" t="s">
        <v>4190</v>
      </c>
      <c r="C2642" t="s">
        <v>7425</v>
      </c>
      <c r="D2642" t="s">
        <v>17</v>
      </c>
      <c r="E2642" t="s">
        <v>84</v>
      </c>
      <c r="F2642" t="s">
        <v>10323</v>
      </c>
      <c r="G2642" t="s">
        <v>85</v>
      </c>
      <c r="H2642" t="s">
        <v>4322</v>
      </c>
      <c r="I2642" t="s">
        <v>7426</v>
      </c>
      <c r="J2642" t="s">
        <v>7427</v>
      </c>
      <c r="K2642" t="s">
        <v>7428</v>
      </c>
    </row>
    <row r="2643" spans="1:12" hidden="1" outlineLevel="2" x14ac:dyDescent="0.2">
      <c r="A2643" t="s">
        <v>4189</v>
      </c>
      <c r="B2643" t="s">
        <v>4190</v>
      </c>
      <c r="C2643" t="s">
        <v>7625</v>
      </c>
      <c r="D2643" t="s">
        <v>347</v>
      </c>
      <c r="E2643" t="s">
        <v>1426</v>
      </c>
      <c r="F2643" t="s">
        <v>10323</v>
      </c>
      <c r="G2643" t="s">
        <v>7616</v>
      </c>
      <c r="H2643" t="s">
        <v>7617</v>
      </c>
      <c r="I2643" t="s">
        <v>8</v>
      </c>
      <c r="J2643" t="s">
        <v>8</v>
      </c>
      <c r="K2643" t="s">
        <v>7626</v>
      </c>
    </row>
    <row r="2644" spans="1:12" hidden="1" outlineLevel="2" x14ac:dyDescent="0.2">
      <c r="A2644" t="s">
        <v>4189</v>
      </c>
      <c r="B2644" t="s">
        <v>4190</v>
      </c>
      <c r="C2644" t="s">
        <v>9857</v>
      </c>
      <c r="D2644" t="s">
        <v>67</v>
      </c>
      <c r="E2644" t="s">
        <v>68</v>
      </c>
      <c r="F2644" t="s">
        <v>10323</v>
      </c>
      <c r="G2644" t="s">
        <v>333</v>
      </c>
      <c r="H2644" t="s">
        <v>9858</v>
      </c>
      <c r="I2644" t="s">
        <v>9859</v>
      </c>
      <c r="J2644" t="s">
        <v>9860</v>
      </c>
      <c r="K2644" t="s">
        <v>9861</v>
      </c>
    </row>
    <row r="2645" spans="1:12" hidden="1" outlineLevel="2" x14ac:dyDescent="0.2">
      <c r="A2645" t="s">
        <v>4189</v>
      </c>
      <c r="B2645" t="s">
        <v>4190</v>
      </c>
      <c r="C2645" t="s">
        <v>9862</v>
      </c>
      <c r="D2645" t="s">
        <v>347</v>
      </c>
      <c r="E2645" t="s">
        <v>348</v>
      </c>
      <c r="F2645" t="s">
        <v>10323</v>
      </c>
      <c r="G2645" t="s">
        <v>2348</v>
      </c>
      <c r="H2645" t="s">
        <v>9198</v>
      </c>
      <c r="I2645" t="s">
        <v>8</v>
      </c>
      <c r="J2645" t="s">
        <v>8</v>
      </c>
      <c r="K2645" t="s">
        <v>9863</v>
      </c>
    </row>
    <row r="2646" spans="1:12" hidden="1" outlineLevel="2" x14ac:dyDescent="0.2">
      <c r="A2646" t="s">
        <v>4189</v>
      </c>
      <c r="B2646" t="s">
        <v>4190</v>
      </c>
      <c r="C2646" t="s">
        <v>9864</v>
      </c>
      <c r="D2646" t="s">
        <v>67</v>
      </c>
      <c r="E2646" t="s">
        <v>290</v>
      </c>
      <c r="F2646" t="s">
        <v>10323</v>
      </c>
      <c r="G2646" t="s">
        <v>244</v>
      </c>
      <c r="H2646" t="s">
        <v>9865</v>
      </c>
      <c r="I2646" t="s">
        <v>9866</v>
      </c>
      <c r="J2646" t="s">
        <v>9867</v>
      </c>
      <c r="K2646" t="s">
        <v>9868</v>
      </c>
    </row>
    <row r="2647" spans="1:12" hidden="1" outlineLevel="2" x14ac:dyDescent="0.2">
      <c r="A2647" t="s">
        <v>4189</v>
      </c>
      <c r="B2647" t="s">
        <v>4190</v>
      </c>
      <c r="C2647" t="s">
        <v>9869</v>
      </c>
      <c r="D2647" t="s">
        <v>67</v>
      </c>
      <c r="E2647" t="s">
        <v>290</v>
      </c>
      <c r="F2647" t="s">
        <v>10323</v>
      </c>
      <c r="G2647" t="s">
        <v>244</v>
      </c>
      <c r="H2647" t="s">
        <v>9865</v>
      </c>
      <c r="I2647" t="s">
        <v>9870</v>
      </c>
      <c r="J2647" t="s">
        <v>9871</v>
      </c>
      <c r="K2647" t="s">
        <v>9872</v>
      </c>
    </row>
    <row r="2648" spans="1:12" hidden="1" outlineLevel="2" x14ac:dyDescent="0.2">
      <c r="A2648" t="s">
        <v>4189</v>
      </c>
      <c r="B2648" t="s">
        <v>9838</v>
      </c>
      <c r="C2648" t="s">
        <v>9837</v>
      </c>
      <c r="D2648" t="s">
        <v>7</v>
      </c>
      <c r="E2648" t="s">
        <v>8</v>
      </c>
      <c r="F2648" t="s">
        <v>10323</v>
      </c>
      <c r="G2648" t="s">
        <v>9</v>
      </c>
      <c r="H2648" t="s">
        <v>9839</v>
      </c>
      <c r="I2648" t="s">
        <v>9840</v>
      </c>
      <c r="J2648" t="s">
        <v>2470</v>
      </c>
      <c r="K2648" t="s">
        <v>9841</v>
      </c>
    </row>
    <row r="2649" spans="1:12" ht="15" hidden="1" outlineLevel="1" x14ac:dyDescent="0.25">
      <c r="A2649" s="2" t="s">
        <v>10362</v>
      </c>
      <c r="C2649">
        <f>SUBTOTAL(3,C2638:C2648)</f>
        <v>0</v>
      </c>
    </row>
    <row r="2650" spans="1:12" hidden="1" outlineLevel="2" x14ac:dyDescent="0.2">
      <c r="A2650" t="s">
        <v>4193</v>
      </c>
      <c r="B2650" t="s">
        <v>9903</v>
      </c>
      <c r="C2650" t="s">
        <v>9902</v>
      </c>
      <c r="D2650" t="s">
        <v>7</v>
      </c>
      <c r="E2650" t="s">
        <v>8</v>
      </c>
      <c r="F2650" t="s">
        <v>10323</v>
      </c>
      <c r="G2650" t="s">
        <v>9</v>
      </c>
      <c r="H2650" t="s">
        <v>366</v>
      </c>
      <c r="I2650" t="s">
        <v>9904</v>
      </c>
      <c r="J2650" t="s">
        <v>9905</v>
      </c>
      <c r="K2650" t="s">
        <v>9906</v>
      </c>
    </row>
    <row r="2651" spans="1:12" hidden="1" outlineLevel="2" x14ac:dyDescent="0.2">
      <c r="A2651" t="s">
        <v>4193</v>
      </c>
      <c r="B2651" t="s">
        <v>9898</v>
      </c>
      <c r="C2651" t="s">
        <v>9897</v>
      </c>
      <c r="D2651" t="s">
        <v>7</v>
      </c>
      <c r="E2651" t="s">
        <v>8</v>
      </c>
      <c r="F2651" t="s">
        <v>10323</v>
      </c>
      <c r="G2651" t="s">
        <v>9</v>
      </c>
      <c r="H2651" t="s">
        <v>366</v>
      </c>
      <c r="I2651" t="s">
        <v>9899</v>
      </c>
      <c r="J2651" t="s">
        <v>9900</v>
      </c>
      <c r="K2651" t="s">
        <v>9901</v>
      </c>
    </row>
    <row r="2652" spans="1:12" outlineLevel="2" x14ac:dyDescent="0.2">
      <c r="A2652" t="s">
        <v>4193</v>
      </c>
      <c r="B2652" t="s">
        <v>4194</v>
      </c>
      <c r="C2652" t="s">
        <v>4192</v>
      </c>
      <c r="D2652" t="s">
        <v>17</v>
      </c>
      <c r="E2652" t="s">
        <v>22</v>
      </c>
      <c r="F2652" t="s">
        <v>10323</v>
      </c>
      <c r="G2652" t="s">
        <v>19</v>
      </c>
      <c r="H2652" t="s">
        <v>3666</v>
      </c>
      <c r="I2652" t="s">
        <v>4195</v>
      </c>
      <c r="J2652" t="s">
        <v>4196</v>
      </c>
      <c r="K2652" t="s">
        <v>8</v>
      </c>
      <c r="L2652" t="str">
        <f>IF(B2652&lt;&gt;"",IF(COUNTBLANK(H2652:I2652)=0, IF(SUMPRODUCT(COUNTIF(H2652:I2652,KeywordsForIncomplete))&gt;0, "No", "Yes"),"No"),"")</f>
        <v>Yes</v>
      </c>
    </row>
    <row r="2653" spans="1:12" hidden="1" outlineLevel="2" x14ac:dyDescent="0.2">
      <c r="A2653" t="s">
        <v>4193</v>
      </c>
      <c r="B2653" t="s">
        <v>9874</v>
      </c>
      <c r="C2653" t="s">
        <v>9873</v>
      </c>
      <c r="D2653" t="s">
        <v>7</v>
      </c>
      <c r="E2653" t="s">
        <v>8</v>
      </c>
      <c r="F2653" t="s">
        <v>10323</v>
      </c>
      <c r="G2653" t="s">
        <v>9</v>
      </c>
      <c r="H2653" t="s">
        <v>366</v>
      </c>
      <c r="I2653" t="s">
        <v>9875</v>
      </c>
      <c r="J2653" t="s">
        <v>9876</v>
      </c>
      <c r="K2653" t="s">
        <v>9877</v>
      </c>
    </row>
    <row r="2654" spans="1:12" outlineLevel="2" x14ac:dyDescent="0.2">
      <c r="A2654" t="s">
        <v>4193</v>
      </c>
      <c r="B2654" t="s">
        <v>4198</v>
      </c>
      <c r="C2654" t="s">
        <v>4197</v>
      </c>
      <c r="D2654" t="s">
        <v>17</v>
      </c>
      <c r="E2654" t="s">
        <v>113</v>
      </c>
      <c r="F2654" t="s">
        <v>10323</v>
      </c>
      <c r="G2654" t="s">
        <v>19</v>
      </c>
      <c r="H2654" t="s">
        <v>3701</v>
      </c>
      <c r="I2654" t="s">
        <v>4199</v>
      </c>
      <c r="J2654" t="s">
        <v>4200</v>
      </c>
      <c r="K2654" t="s">
        <v>4201</v>
      </c>
      <c r="L2654" t="str">
        <f>IF(B2654&lt;&gt;"",IF(COUNTBLANK(H2654:I2654)=0, IF(SUMPRODUCT(COUNTIF(H2654:I2654,KeywordsForIncomplete))&gt;0, "No", "Yes"),"No"),"")</f>
        <v>Yes</v>
      </c>
    </row>
    <row r="2655" spans="1:12" outlineLevel="2" x14ac:dyDescent="0.2">
      <c r="A2655" t="s">
        <v>4193</v>
      </c>
      <c r="B2655" t="s">
        <v>4198</v>
      </c>
      <c r="C2655" t="s">
        <v>4202</v>
      </c>
      <c r="D2655" t="s">
        <v>17</v>
      </c>
      <c r="E2655" t="s">
        <v>22</v>
      </c>
      <c r="F2655" t="s">
        <v>10323</v>
      </c>
      <c r="G2655" t="s">
        <v>19</v>
      </c>
      <c r="H2655" t="s">
        <v>3687</v>
      </c>
      <c r="I2655" t="s">
        <v>4203</v>
      </c>
      <c r="J2655" t="s">
        <v>4204</v>
      </c>
      <c r="K2655" t="s">
        <v>8</v>
      </c>
      <c r="L2655" t="str">
        <f>IF(B2655&lt;&gt;"",IF(COUNTBLANK(H2655:I2655)=0, IF(SUMPRODUCT(COUNTIF(H2655:I2655,KeywordsForIncomplete))&gt;0, "No", "Yes"),"No"),"")</f>
        <v>Yes</v>
      </c>
    </row>
    <row r="2656" spans="1:12" outlineLevel="2" x14ac:dyDescent="0.2">
      <c r="A2656" t="s">
        <v>4193</v>
      </c>
      <c r="B2656" t="s">
        <v>4198</v>
      </c>
      <c r="C2656" t="s">
        <v>4205</v>
      </c>
      <c r="D2656" t="s">
        <v>17</v>
      </c>
      <c r="E2656" t="s">
        <v>22</v>
      </c>
      <c r="F2656" t="s">
        <v>10323</v>
      </c>
      <c r="G2656" t="s">
        <v>19</v>
      </c>
      <c r="H2656" t="s">
        <v>3687</v>
      </c>
      <c r="I2656" t="s">
        <v>4206</v>
      </c>
      <c r="J2656" t="s">
        <v>4207</v>
      </c>
      <c r="K2656" t="s">
        <v>8</v>
      </c>
      <c r="L2656" t="str">
        <f>IF(B2656&lt;&gt;"",IF(COUNTBLANK(H2656:I2656)=0, IF(SUMPRODUCT(COUNTIF(H2656:I2656,KeywordsForIncomplete))&gt;0, "No", "Yes"),"No"),"")</f>
        <v>Yes</v>
      </c>
    </row>
    <row r="2657" spans="1:12" outlineLevel="2" x14ac:dyDescent="0.2">
      <c r="A2657" t="s">
        <v>4193</v>
      </c>
      <c r="B2657" t="s">
        <v>4198</v>
      </c>
      <c r="C2657" t="s">
        <v>4208</v>
      </c>
      <c r="D2657" t="s">
        <v>17</v>
      </c>
      <c r="E2657" t="s">
        <v>22</v>
      </c>
      <c r="F2657" t="s">
        <v>10323</v>
      </c>
      <c r="G2657" t="s">
        <v>19</v>
      </c>
      <c r="H2657" t="s">
        <v>3687</v>
      </c>
      <c r="I2657" t="s">
        <v>4209</v>
      </c>
      <c r="J2657" t="s">
        <v>4210</v>
      </c>
      <c r="K2657" t="s">
        <v>8</v>
      </c>
      <c r="L2657" t="str">
        <f>IF(B2657&lt;&gt;"",IF(COUNTBLANK(H2657:I2657)=0, IF(SUMPRODUCT(COUNTIF(H2657:I2657,KeywordsForIncomplete))&gt;0, "No", "Yes"),"No"),"")</f>
        <v>Yes</v>
      </c>
    </row>
    <row r="2658" spans="1:12" outlineLevel="2" x14ac:dyDescent="0.2">
      <c r="A2658" t="s">
        <v>4193</v>
      </c>
      <c r="B2658" t="s">
        <v>4198</v>
      </c>
      <c r="C2658" t="s">
        <v>4211</v>
      </c>
      <c r="D2658" t="s">
        <v>17</v>
      </c>
      <c r="E2658" t="s">
        <v>22</v>
      </c>
      <c r="F2658" t="s">
        <v>10323</v>
      </c>
      <c r="G2658" t="s">
        <v>19</v>
      </c>
      <c r="H2658" t="s">
        <v>3687</v>
      </c>
      <c r="I2658" t="s">
        <v>4212</v>
      </c>
      <c r="J2658" t="s">
        <v>4213</v>
      </c>
      <c r="K2658" t="s">
        <v>8</v>
      </c>
      <c r="L2658" t="str">
        <f>IF(B2658&lt;&gt;"",IF(COUNTBLANK(H2658:I2658)=0, IF(SUMPRODUCT(COUNTIF(H2658:I2658,KeywordsForIncomplete))&gt;0, "No", "Yes"),"No"),"")</f>
        <v>Yes</v>
      </c>
    </row>
    <row r="2659" spans="1:12" hidden="1" outlineLevel="2" x14ac:dyDescent="0.2">
      <c r="A2659" t="s">
        <v>4193</v>
      </c>
      <c r="B2659" t="s">
        <v>9879</v>
      </c>
      <c r="C2659" t="s">
        <v>9878</v>
      </c>
      <c r="D2659" t="s">
        <v>7</v>
      </c>
      <c r="E2659" t="s">
        <v>8</v>
      </c>
      <c r="F2659" t="s">
        <v>10323</v>
      </c>
      <c r="G2659" t="s">
        <v>9</v>
      </c>
      <c r="H2659" t="s">
        <v>366</v>
      </c>
      <c r="I2659" t="s">
        <v>9880</v>
      </c>
      <c r="J2659" t="s">
        <v>9881</v>
      </c>
      <c r="K2659" t="s">
        <v>9882</v>
      </c>
    </row>
    <row r="2660" spans="1:12" outlineLevel="2" x14ac:dyDescent="0.2">
      <c r="A2660" t="s">
        <v>4193</v>
      </c>
      <c r="B2660" t="s">
        <v>4215</v>
      </c>
      <c r="C2660" t="s">
        <v>4214</v>
      </c>
      <c r="D2660" t="s">
        <v>17</v>
      </c>
      <c r="E2660" t="s">
        <v>22</v>
      </c>
      <c r="F2660" t="s">
        <v>10323</v>
      </c>
      <c r="G2660" t="s">
        <v>19</v>
      </c>
      <c r="H2660" t="s">
        <v>3682</v>
      </c>
      <c r="I2660" t="s">
        <v>8</v>
      </c>
      <c r="J2660" t="s">
        <v>283</v>
      </c>
      <c r="K2660" t="s">
        <v>4216</v>
      </c>
      <c r="L2660" t="str">
        <f t="shared" ref="L2660:L2667" si="76">IF(B2660&lt;&gt;"",IF(COUNTBLANK(H2660:I2660)=0, IF(SUMPRODUCT(COUNTIF(H2660:I2660,KeywordsForIncomplete))&gt;0, "No", "Yes"),"No"),"")</f>
        <v>No</v>
      </c>
    </row>
    <row r="2661" spans="1:12" outlineLevel="2" x14ac:dyDescent="0.2">
      <c r="A2661" t="s">
        <v>4193</v>
      </c>
      <c r="B2661" t="s">
        <v>7555</v>
      </c>
      <c r="C2661" t="s">
        <v>7554</v>
      </c>
      <c r="D2661" t="s">
        <v>17</v>
      </c>
      <c r="E2661" t="s">
        <v>84</v>
      </c>
      <c r="F2661" t="s">
        <v>10323</v>
      </c>
      <c r="G2661" t="s">
        <v>85</v>
      </c>
      <c r="H2661" t="s">
        <v>7550</v>
      </c>
      <c r="I2661" t="s">
        <v>7556</v>
      </c>
      <c r="J2661" t="s">
        <v>7557</v>
      </c>
      <c r="K2661" t="s">
        <v>7558</v>
      </c>
      <c r="L2661" t="str">
        <f t="shared" si="76"/>
        <v>Yes</v>
      </c>
    </row>
    <row r="2662" spans="1:12" outlineLevel="2" x14ac:dyDescent="0.2">
      <c r="A2662" t="s">
        <v>4193</v>
      </c>
      <c r="B2662" t="s">
        <v>7555</v>
      </c>
      <c r="C2662" t="s">
        <v>8620</v>
      </c>
      <c r="D2662" t="s">
        <v>17</v>
      </c>
      <c r="E2662" t="s">
        <v>22</v>
      </c>
      <c r="F2662" t="s">
        <v>10323</v>
      </c>
      <c r="G2662" t="s">
        <v>19</v>
      </c>
      <c r="H2662" t="s">
        <v>2833</v>
      </c>
      <c r="I2662" t="s">
        <v>8621</v>
      </c>
      <c r="J2662" t="s">
        <v>8622</v>
      </c>
      <c r="K2662" t="s">
        <v>8623</v>
      </c>
      <c r="L2662" t="str">
        <f t="shared" si="76"/>
        <v>Yes</v>
      </c>
    </row>
    <row r="2663" spans="1:12" outlineLevel="2" x14ac:dyDescent="0.2">
      <c r="A2663" t="s">
        <v>4193</v>
      </c>
      <c r="B2663" t="s">
        <v>7555</v>
      </c>
      <c r="C2663" t="s">
        <v>9921</v>
      </c>
      <c r="D2663" t="s">
        <v>67</v>
      </c>
      <c r="E2663" t="s">
        <v>68</v>
      </c>
      <c r="F2663" t="s">
        <v>10323</v>
      </c>
      <c r="G2663" t="s">
        <v>333</v>
      </c>
      <c r="H2663" t="s">
        <v>2227</v>
      </c>
      <c r="I2663" t="s">
        <v>9922</v>
      </c>
      <c r="J2663" t="s">
        <v>9923</v>
      </c>
      <c r="K2663" t="s">
        <v>9924</v>
      </c>
      <c r="L2663" t="str">
        <f t="shared" si="76"/>
        <v>Yes</v>
      </c>
    </row>
    <row r="2664" spans="1:12" outlineLevel="2" x14ac:dyDescent="0.2">
      <c r="A2664" t="s">
        <v>4193</v>
      </c>
      <c r="B2664" t="s">
        <v>7555</v>
      </c>
      <c r="C2664" t="s">
        <v>9926</v>
      </c>
      <c r="D2664" t="s">
        <v>347</v>
      </c>
      <c r="E2664" t="s">
        <v>348</v>
      </c>
      <c r="F2664" t="s">
        <v>10323</v>
      </c>
      <c r="G2664" t="s">
        <v>2348</v>
      </c>
      <c r="H2664" t="s">
        <v>1473</v>
      </c>
      <c r="I2664">
        <v>7899069</v>
      </c>
      <c r="J2664" t="s">
        <v>8</v>
      </c>
      <c r="K2664" t="s">
        <v>9927</v>
      </c>
      <c r="L2664" t="str">
        <f t="shared" si="76"/>
        <v>Yes</v>
      </c>
    </row>
    <row r="2665" spans="1:12" outlineLevel="2" x14ac:dyDescent="0.2">
      <c r="A2665" t="s">
        <v>4193</v>
      </c>
      <c r="B2665" t="s">
        <v>7555</v>
      </c>
      <c r="C2665" t="s">
        <v>9928</v>
      </c>
      <c r="D2665" t="s">
        <v>1516</v>
      </c>
      <c r="E2665" t="s">
        <v>1516</v>
      </c>
      <c r="F2665" t="s">
        <v>10323</v>
      </c>
      <c r="G2665" t="s">
        <v>1517</v>
      </c>
      <c r="H2665" t="s">
        <v>8</v>
      </c>
      <c r="I2665" t="s">
        <v>8</v>
      </c>
      <c r="J2665" t="s">
        <v>8</v>
      </c>
      <c r="K2665" t="s">
        <v>8</v>
      </c>
      <c r="L2665" t="str">
        <f t="shared" si="76"/>
        <v>No</v>
      </c>
    </row>
    <row r="2666" spans="1:12" outlineLevel="2" x14ac:dyDescent="0.2">
      <c r="A2666" t="s">
        <v>4193</v>
      </c>
      <c r="B2666" t="s">
        <v>7555</v>
      </c>
      <c r="C2666" t="s">
        <v>9929</v>
      </c>
      <c r="D2666" t="s">
        <v>67</v>
      </c>
      <c r="E2666" t="s">
        <v>290</v>
      </c>
      <c r="F2666" t="s">
        <v>10323</v>
      </c>
      <c r="G2666" t="s">
        <v>244</v>
      </c>
      <c r="H2666" t="s">
        <v>2433</v>
      </c>
      <c r="I2666" t="s">
        <v>9930</v>
      </c>
      <c r="J2666" t="s">
        <v>9931</v>
      </c>
      <c r="K2666" t="s">
        <v>9932</v>
      </c>
      <c r="L2666" t="str">
        <f t="shared" si="76"/>
        <v>Yes</v>
      </c>
    </row>
    <row r="2667" spans="1:12" outlineLevel="2" x14ac:dyDescent="0.2">
      <c r="A2667" t="s">
        <v>4193</v>
      </c>
      <c r="B2667" t="s">
        <v>7555</v>
      </c>
      <c r="C2667" t="s">
        <v>9933</v>
      </c>
      <c r="D2667" t="s">
        <v>67</v>
      </c>
      <c r="E2667" t="s">
        <v>290</v>
      </c>
      <c r="F2667" t="s">
        <v>10323</v>
      </c>
      <c r="G2667" t="s">
        <v>244</v>
      </c>
      <c r="H2667" t="s">
        <v>2433</v>
      </c>
      <c r="I2667" t="s">
        <v>9934</v>
      </c>
      <c r="J2667" t="s">
        <v>9935</v>
      </c>
      <c r="K2667" t="s">
        <v>9936</v>
      </c>
      <c r="L2667" t="str">
        <f t="shared" si="76"/>
        <v>Yes</v>
      </c>
    </row>
    <row r="2668" spans="1:12" hidden="1" outlineLevel="2" x14ac:dyDescent="0.2">
      <c r="A2668" t="s">
        <v>4193</v>
      </c>
      <c r="B2668" t="s">
        <v>9884</v>
      </c>
      <c r="C2668" t="s">
        <v>9883</v>
      </c>
      <c r="D2668" t="s">
        <v>7</v>
      </c>
      <c r="E2668" t="s">
        <v>8</v>
      </c>
      <c r="F2668" t="s">
        <v>10323</v>
      </c>
      <c r="G2668" t="s">
        <v>9</v>
      </c>
      <c r="H2668" t="s">
        <v>366</v>
      </c>
      <c r="I2668" t="s">
        <v>9885</v>
      </c>
      <c r="J2668" t="s">
        <v>9886</v>
      </c>
      <c r="K2668" t="s">
        <v>9887</v>
      </c>
    </row>
    <row r="2669" spans="1:12" hidden="1" outlineLevel="2" x14ac:dyDescent="0.2">
      <c r="A2669" t="s">
        <v>4193</v>
      </c>
      <c r="B2669" t="s">
        <v>9884</v>
      </c>
      <c r="C2669" t="s">
        <v>9893</v>
      </c>
      <c r="D2669" t="s">
        <v>7</v>
      </c>
      <c r="E2669" t="s">
        <v>8</v>
      </c>
      <c r="F2669" t="s">
        <v>10323</v>
      </c>
      <c r="G2669" t="s">
        <v>9</v>
      </c>
      <c r="H2669" t="s">
        <v>366</v>
      </c>
      <c r="I2669" t="s">
        <v>9894</v>
      </c>
      <c r="J2669" t="s">
        <v>9895</v>
      </c>
      <c r="K2669" t="s">
        <v>9896</v>
      </c>
    </row>
    <row r="2670" spans="1:12" outlineLevel="2" x14ac:dyDescent="0.2">
      <c r="A2670" t="s">
        <v>4193</v>
      </c>
      <c r="B2670" t="s">
        <v>4218</v>
      </c>
      <c r="C2670" t="s">
        <v>4217</v>
      </c>
      <c r="D2670" t="s">
        <v>17</v>
      </c>
      <c r="E2670" t="s">
        <v>113</v>
      </c>
      <c r="F2670" t="s">
        <v>10323</v>
      </c>
      <c r="G2670" t="s">
        <v>19</v>
      </c>
      <c r="H2670" t="s">
        <v>4219</v>
      </c>
      <c r="I2670" t="s">
        <v>4220</v>
      </c>
      <c r="J2670" t="s">
        <v>4221</v>
      </c>
      <c r="K2670" t="s">
        <v>4222</v>
      </c>
      <c r="L2670" t="str">
        <f>IF(B2670&lt;&gt;"",IF(COUNTBLANK(H2670:I2670)=0, IF(SUMPRODUCT(COUNTIF(H2670:I2670,KeywordsForIncomplete))&gt;0, "No", "Yes"),"No"),"")</f>
        <v>Yes</v>
      </c>
    </row>
    <row r="2671" spans="1:12" outlineLevel="2" x14ac:dyDescent="0.2">
      <c r="A2671" t="s">
        <v>4193</v>
      </c>
      <c r="B2671" t="s">
        <v>4218</v>
      </c>
      <c r="C2671" t="s">
        <v>4223</v>
      </c>
      <c r="D2671" t="s">
        <v>17</v>
      </c>
      <c r="E2671" t="s">
        <v>22</v>
      </c>
      <c r="F2671" t="s">
        <v>10323</v>
      </c>
      <c r="G2671" t="s">
        <v>19</v>
      </c>
      <c r="H2671" t="s">
        <v>3687</v>
      </c>
      <c r="I2671" t="s">
        <v>4224</v>
      </c>
      <c r="J2671" t="s">
        <v>4225</v>
      </c>
      <c r="K2671" t="s">
        <v>8</v>
      </c>
      <c r="L2671" t="str">
        <f>IF(B2671&lt;&gt;"",IF(COUNTBLANK(H2671:I2671)=0, IF(SUMPRODUCT(COUNTIF(H2671:I2671,KeywordsForIncomplete))&gt;0, "No", "Yes"),"No"),"")</f>
        <v>Yes</v>
      </c>
    </row>
    <row r="2672" spans="1:12" outlineLevel="2" x14ac:dyDescent="0.2">
      <c r="A2672" t="s">
        <v>4193</v>
      </c>
      <c r="B2672" t="s">
        <v>4218</v>
      </c>
      <c r="C2672" t="s">
        <v>4226</v>
      </c>
      <c r="D2672" t="s">
        <v>17</v>
      </c>
      <c r="E2672" t="s">
        <v>22</v>
      </c>
      <c r="F2672" t="s">
        <v>10323</v>
      </c>
      <c r="G2672" t="s">
        <v>19</v>
      </c>
      <c r="H2672" t="s">
        <v>3687</v>
      </c>
      <c r="I2672" t="s">
        <v>4227</v>
      </c>
      <c r="J2672" t="s">
        <v>4228</v>
      </c>
      <c r="K2672" t="s">
        <v>8</v>
      </c>
      <c r="L2672" t="str">
        <f>IF(B2672&lt;&gt;"",IF(COUNTBLANK(H2672:I2672)=0, IF(SUMPRODUCT(COUNTIF(H2672:I2672,KeywordsForIncomplete))&gt;0, "No", "Yes"),"No"),"")</f>
        <v>Yes</v>
      </c>
    </row>
    <row r="2673" spans="1:12" outlineLevel="2" x14ac:dyDescent="0.2">
      <c r="A2673" t="s">
        <v>4193</v>
      </c>
      <c r="B2673" t="s">
        <v>4218</v>
      </c>
      <c r="C2673" t="s">
        <v>4229</v>
      </c>
      <c r="D2673" t="s">
        <v>17</v>
      </c>
      <c r="E2673" t="s">
        <v>22</v>
      </c>
      <c r="F2673" t="s">
        <v>10323</v>
      </c>
      <c r="G2673" t="s">
        <v>19</v>
      </c>
      <c r="H2673" t="s">
        <v>3687</v>
      </c>
      <c r="I2673" t="s">
        <v>4230</v>
      </c>
      <c r="J2673" t="s">
        <v>4231</v>
      </c>
      <c r="K2673" t="s">
        <v>8</v>
      </c>
      <c r="L2673" t="str">
        <f>IF(B2673&lt;&gt;"",IF(COUNTBLANK(H2673:I2673)=0, IF(SUMPRODUCT(COUNTIF(H2673:I2673,KeywordsForIncomplete))&gt;0, "No", "Yes"),"No"),"")</f>
        <v>Yes</v>
      </c>
    </row>
    <row r="2674" spans="1:12" outlineLevel="2" x14ac:dyDescent="0.2">
      <c r="A2674" t="s">
        <v>4193</v>
      </c>
      <c r="B2674" t="s">
        <v>4218</v>
      </c>
      <c r="C2674" t="s">
        <v>4232</v>
      </c>
      <c r="D2674" t="s">
        <v>17</v>
      </c>
      <c r="E2674" t="s">
        <v>22</v>
      </c>
      <c r="F2674" t="s">
        <v>10323</v>
      </c>
      <c r="G2674" t="s">
        <v>19</v>
      </c>
      <c r="H2674" t="s">
        <v>3687</v>
      </c>
      <c r="I2674" t="s">
        <v>4233</v>
      </c>
      <c r="J2674" t="s">
        <v>4234</v>
      </c>
      <c r="K2674" t="s">
        <v>8</v>
      </c>
      <c r="L2674" t="str">
        <f>IF(B2674&lt;&gt;"",IF(COUNTBLANK(H2674:I2674)=0, IF(SUMPRODUCT(COUNTIF(H2674:I2674,KeywordsForIncomplete))&gt;0, "No", "Yes"),"No"),"")</f>
        <v>Yes</v>
      </c>
    </row>
    <row r="2675" spans="1:12" hidden="1" outlineLevel="2" x14ac:dyDescent="0.2">
      <c r="A2675" t="s">
        <v>4193</v>
      </c>
      <c r="B2675" t="s">
        <v>9889</v>
      </c>
      <c r="C2675" t="s">
        <v>9888</v>
      </c>
      <c r="D2675" t="s">
        <v>7</v>
      </c>
      <c r="E2675" t="s">
        <v>8</v>
      </c>
      <c r="F2675" t="s">
        <v>10323</v>
      </c>
      <c r="G2675" t="s">
        <v>9</v>
      </c>
      <c r="H2675" t="s">
        <v>366</v>
      </c>
      <c r="I2675" t="s">
        <v>9890</v>
      </c>
      <c r="J2675" t="s">
        <v>9891</v>
      </c>
      <c r="K2675" t="s">
        <v>9892</v>
      </c>
    </row>
    <row r="2676" spans="1:12" outlineLevel="2" x14ac:dyDescent="0.2">
      <c r="A2676" t="s">
        <v>4193</v>
      </c>
      <c r="B2676" t="s">
        <v>4236</v>
      </c>
      <c r="C2676" t="s">
        <v>4235</v>
      </c>
      <c r="D2676" t="s">
        <v>17</v>
      </c>
      <c r="E2676" t="s">
        <v>22</v>
      </c>
      <c r="F2676" t="s">
        <v>10323</v>
      </c>
      <c r="G2676" t="s">
        <v>19</v>
      </c>
      <c r="H2676" t="s">
        <v>3666</v>
      </c>
      <c r="I2676" t="s">
        <v>4237</v>
      </c>
      <c r="J2676" t="s">
        <v>4238</v>
      </c>
      <c r="K2676" t="s">
        <v>8</v>
      </c>
      <c r="L2676" t="str">
        <f t="shared" ref="L2676:L2683" si="77">IF(B2676&lt;&gt;"",IF(COUNTBLANK(H2676:I2676)=0, IF(SUMPRODUCT(COUNTIF(H2676:I2676,KeywordsForIncomplete))&gt;0, "No", "Yes"),"No"),"")</f>
        <v>Yes</v>
      </c>
    </row>
    <row r="2677" spans="1:12" outlineLevel="2" x14ac:dyDescent="0.2">
      <c r="A2677" t="s">
        <v>4193</v>
      </c>
      <c r="B2677" t="s">
        <v>10149</v>
      </c>
      <c r="C2677" t="s">
        <v>10148</v>
      </c>
      <c r="D2677" t="s">
        <v>17</v>
      </c>
      <c r="E2677" t="s">
        <v>317</v>
      </c>
      <c r="F2677" t="s">
        <v>10323</v>
      </c>
      <c r="G2677" t="s">
        <v>80</v>
      </c>
      <c r="H2677" t="s">
        <v>8</v>
      </c>
      <c r="I2677" t="s">
        <v>8</v>
      </c>
      <c r="J2677" t="s">
        <v>8</v>
      </c>
      <c r="K2677" t="s">
        <v>8</v>
      </c>
      <c r="L2677" t="str">
        <f t="shared" si="77"/>
        <v>No</v>
      </c>
    </row>
    <row r="2678" spans="1:12" outlineLevel="2" x14ac:dyDescent="0.2">
      <c r="A2678" t="s">
        <v>4193</v>
      </c>
      <c r="B2678" t="s">
        <v>10149</v>
      </c>
      <c r="C2678" t="s">
        <v>10219</v>
      </c>
      <c r="D2678" t="s">
        <v>317</v>
      </c>
      <c r="E2678" t="s">
        <v>318</v>
      </c>
      <c r="F2678" t="s">
        <v>10323</v>
      </c>
      <c r="G2678" t="s">
        <v>80</v>
      </c>
      <c r="H2678" t="s">
        <v>8</v>
      </c>
      <c r="I2678" t="s">
        <v>8</v>
      </c>
      <c r="J2678" t="s">
        <v>8</v>
      </c>
      <c r="K2678" t="s">
        <v>8</v>
      </c>
      <c r="L2678" t="str">
        <f t="shared" si="77"/>
        <v>No</v>
      </c>
    </row>
    <row r="2679" spans="1:12" outlineLevel="2" x14ac:dyDescent="0.2">
      <c r="A2679" t="s">
        <v>4193</v>
      </c>
      <c r="B2679" t="s">
        <v>4240</v>
      </c>
      <c r="C2679" t="s">
        <v>4239</v>
      </c>
      <c r="D2679" t="s">
        <v>17</v>
      </c>
      <c r="E2679" t="s">
        <v>113</v>
      </c>
      <c r="F2679" t="s">
        <v>10323</v>
      </c>
      <c r="G2679" t="s">
        <v>19</v>
      </c>
      <c r="H2679" t="s">
        <v>3682</v>
      </c>
      <c r="I2679" t="s">
        <v>4241</v>
      </c>
      <c r="J2679" t="s">
        <v>4242</v>
      </c>
      <c r="K2679" t="s">
        <v>4243</v>
      </c>
      <c r="L2679" t="str">
        <f t="shared" si="77"/>
        <v>Yes</v>
      </c>
    </row>
    <row r="2680" spans="1:12" outlineLevel="2" x14ac:dyDescent="0.2">
      <c r="A2680" t="s">
        <v>4193</v>
      </c>
      <c r="B2680" t="s">
        <v>4240</v>
      </c>
      <c r="C2680" t="s">
        <v>4244</v>
      </c>
      <c r="D2680" t="s">
        <v>17</v>
      </c>
      <c r="E2680" t="s">
        <v>22</v>
      </c>
      <c r="F2680" t="s">
        <v>10323</v>
      </c>
      <c r="G2680" t="s">
        <v>19</v>
      </c>
      <c r="H2680" t="s">
        <v>3687</v>
      </c>
      <c r="I2680" t="s">
        <v>4245</v>
      </c>
      <c r="J2680" t="s">
        <v>4246</v>
      </c>
      <c r="K2680" t="s">
        <v>8</v>
      </c>
      <c r="L2680" t="str">
        <f t="shared" si="77"/>
        <v>Yes</v>
      </c>
    </row>
    <row r="2681" spans="1:12" outlineLevel="2" x14ac:dyDescent="0.2">
      <c r="A2681" t="s">
        <v>4193</v>
      </c>
      <c r="B2681" t="s">
        <v>4240</v>
      </c>
      <c r="C2681" t="s">
        <v>4247</v>
      </c>
      <c r="D2681" t="s">
        <v>17</v>
      </c>
      <c r="E2681" t="s">
        <v>22</v>
      </c>
      <c r="F2681" t="s">
        <v>10323</v>
      </c>
      <c r="G2681" t="s">
        <v>19</v>
      </c>
      <c r="H2681" t="s">
        <v>3687</v>
      </c>
      <c r="I2681" t="s">
        <v>4248</v>
      </c>
      <c r="J2681" t="s">
        <v>4249</v>
      </c>
      <c r="K2681" t="s">
        <v>8</v>
      </c>
      <c r="L2681" t="str">
        <f t="shared" si="77"/>
        <v>Yes</v>
      </c>
    </row>
    <row r="2682" spans="1:12" outlineLevel="2" x14ac:dyDescent="0.2">
      <c r="A2682" t="s">
        <v>4193</v>
      </c>
      <c r="B2682" t="s">
        <v>4240</v>
      </c>
      <c r="C2682" t="s">
        <v>4250</v>
      </c>
      <c r="D2682" t="s">
        <v>17</v>
      </c>
      <c r="E2682" t="s">
        <v>22</v>
      </c>
      <c r="F2682" t="s">
        <v>10323</v>
      </c>
      <c r="G2682" t="s">
        <v>19</v>
      </c>
      <c r="H2682" t="s">
        <v>3687</v>
      </c>
      <c r="I2682" t="s">
        <v>4251</v>
      </c>
      <c r="J2682" t="s">
        <v>4252</v>
      </c>
      <c r="K2682" t="s">
        <v>8</v>
      </c>
      <c r="L2682" t="str">
        <f t="shared" si="77"/>
        <v>Yes</v>
      </c>
    </row>
    <row r="2683" spans="1:12" outlineLevel="2" x14ac:dyDescent="0.2">
      <c r="A2683" t="s">
        <v>4193</v>
      </c>
      <c r="B2683" t="s">
        <v>4240</v>
      </c>
      <c r="C2683" t="s">
        <v>9925</v>
      </c>
      <c r="D2683" t="s">
        <v>17</v>
      </c>
      <c r="E2683" t="s">
        <v>1396</v>
      </c>
      <c r="F2683" t="s">
        <v>10325</v>
      </c>
      <c r="G2683" t="s">
        <v>80</v>
      </c>
      <c r="H2683" t="s">
        <v>8</v>
      </c>
      <c r="I2683" t="s">
        <v>8</v>
      </c>
      <c r="J2683" t="s">
        <v>8</v>
      </c>
      <c r="K2683" t="s">
        <v>8</v>
      </c>
      <c r="L2683" t="str">
        <f t="shared" si="77"/>
        <v>No</v>
      </c>
    </row>
    <row r="2684" spans="1:12" hidden="1" outlineLevel="2" x14ac:dyDescent="0.2">
      <c r="A2684" t="s">
        <v>4193</v>
      </c>
      <c r="B2684" t="s">
        <v>9908</v>
      </c>
      <c r="C2684" t="s">
        <v>9907</v>
      </c>
      <c r="D2684" t="s">
        <v>7</v>
      </c>
      <c r="E2684" t="s">
        <v>8</v>
      </c>
      <c r="F2684" t="s">
        <v>10323</v>
      </c>
      <c r="G2684" t="s">
        <v>9</v>
      </c>
      <c r="H2684" t="s">
        <v>16</v>
      </c>
      <c r="I2684" t="s">
        <v>9909</v>
      </c>
      <c r="K2684" t="s">
        <v>9910</v>
      </c>
    </row>
    <row r="2685" spans="1:12" hidden="1" outlineLevel="2" x14ac:dyDescent="0.2">
      <c r="A2685" t="s">
        <v>4193</v>
      </c>
      <c r="B2685" t="s">
        <v>9912</v>
      </c>
      <c r="C2685" t="s">
        <v>9911</v>
      </c>
      <c r="D2685" t="s">
        <v>7</v>
      </c>
      <c r="E2685" t="s">
        <v>8</v>
      </c>
      <c r="F2685" t="s">
        <v>10323</v>
      </c>
      <c r="G2685" t="s">
        <v>9</v>
      </c>
      <c r="H2685" t="s">
        <v>366</v>
      </c>
      <c r="I2685" t="s">
        <v>9913</v>
      </c>
      <c r="J2685" t="s">
        <v>9914</v>
      </c>
      <c r="K2685" t="s">
        <v>9915</v>
      </c>
    </row>
    <row r="2686" spans="1:12" ht="15" outlineLevel="1" x14ac:dyDescent="0.25">
      <c r="A2686" s="2" t="s">
        <v>10363</v>
      </c>
      <c r="C2686">
        <f>SUBTOTAL(3,C2650:C2685)</f>
        <v>27</v>
      </c>
      <c r="L2686" t="str">
        <f>IF(B2686&lt;&gt;"",IF(COUNTBLANK(H2686:I2686)=0, IF(SUMPRODUCT(COUNTIF(H2686:I2686,KeywordsForIncomplete))&gt;0, "No", "Yes"),"No"),"")</f>
        <v/>
      </c>
    </row>
    <row r="2687" spans="1:12" outlineLevel="2" x14ac:dyDescent="0.2">
      <c r="A2687" t="s">
        <v>23</v>
      </c>
      <c r="B2687" t="s">
        <v>8201</v>
      </c>
      <c r="C2687" t="s">
        <v>8200</v>
      </c>
      <c r="D2687" t="s">
        <v>17</v>
      </c>
      <c r="E2687" t="s">
        <v>22</v>
      </c>
      <c r="F2687" t="s">
        <v>10323</v>
      </c>
      <c r="G2687" t="s">
        <v>19</v>
      </c>
      <c r="H2687" t="s">
        <v>2871</v>
      </c>
      <c r="I2687" t="s">
        <v>8202</v>
      </c>
      <c r="J2687" t="s">
        <v>8203</v>
      </c>
      <c r="K2687" t="s">
        <v>8</v>
      </c>
      <c r="L2687" t="str">
        <f>IF(B2687&lt;&gt;"",IF(COUNTBLANK(H2687:I2687)=0, IF(SUMPRODUCT(COUNTIF(H2687:I2687,KeywordsForIncomplete))&gt;0, "No", "Yes"),"No"),"")</f>
        <v>Yes</v>
      </c>
    </row>
    <row r="2688" spans="1:12" outlineLevel="2" x14ac:dyDescent="0.2">
      <c r="A2688" t="s">
        <v>23</v>
      </c>
      <c r="B2688" t="s">
        <v>8201</v>
      </c>
      <c r="C2688" t="s">
        <v>8204</v>
      </c>
      <c r="D2688" t="s">
        <v>17</v>
      </c>
      <c r="E2688" t="s">
        <v>22</v>
      </c>
      <c r="F2688" t="s">
        <v>10323</v>
      </c>
      <c r="G2688" t="s">
        <v>19</v>
      </c>
      <c r="H2688" t="s">
        <v>2871</v>
      </c>
      <c r="I2688" t="s">
        <v>8205</v>
      </c>
      <c r="J2688" t="s">
        <v>8206</v>
      </c>
      <c r="K2688" t="s">
        <v>8</v>
      </c>
      <c r="L2688" t="str">
        <f>IF(B2688&lt;&gt;"",IF(COUNTBLANK(H2688:I2688)=0, IF(SUMPRODUCT(COUNTIF(H2688:I2688,KeywordsForIncomplete))&gt;0, "No", "Yes"),"No"),"")</f>
        <v>Yes</v>
      </c>
    </row>
    <row r="2689" spans="1:12" hidden="1" outlineLevel="2" x14ac:dyDescent="0.2">
      <c r="A2689" t="s">
        <v>23</v>
      </c>
      <c r="B2689" t="s">
        <v>2066</v>
      </c>
      <c r="C2689" t="s">
        <v>2065</v>
      </c>
      <c r="D2689" t="s">
        <v>7</v>
      </c>
      <c r="E2689" t="s">
        <v>8</v>
      </c>
      <c r="F2689" t="s">
        <v>10323</v>
      </c>
      <c r="G2689" t="s">
        <v>9</v>
      </c>
      <c r="H2689" t="s">
        <v>366</v>
      </c>
      <c r="I2689" t="s">
        <v>2067</v>
      </c>
      <c r="J2689" t="s">
        <v>2068</v>
      </c>
      <c r="K2689" t="s">
        <v>2069</v>
      </c>
    </row>
    <row r="2690" spans="1:12" hidden="1" outlineLevel="2" x14ac:dyDescent="0.2">
      <c r="A2690" t="s">
        <v>23</v>
      </c>
      <c r="B2690" t="s">
        <v>2032</v>
      </c>
      <c r="C2690" t="s">
        <v>2031</v>
      </c>
      <c r="D2690" t="s">
        <v>7</v>
      </c>
      <c r="E2690" t="s">
        <v>8</v>
      </c>
      <c r="F2690" t="s">
        <v>10323</v>
      </c>
      <c r="G2690" t="s">
        <v>9</v>
      </c>
      <c r="H2690" t="s">
        <v>366</v>
      </c>
      <c r="I2690" t="s">
        <v>2033</v>
      </c>
      <c r="J2690" t="s">
        <v>2034</v>
      </c>
      <c r="K2690" t="s">
        <v>2035</v>
      </c>
    </row>
    <row r="2691" spans="1:12" hidden="1" outlineLevel="2" x14ac:dyDescent="0.2">
      <c r="A2691" t="s">
        <v>23</v>
      </c>
      <c r="B2691" t="s">
        <v>2106</v>
      </c>
      <c r="C2691" t="s">
        <v>2105</v>
      </c>
      <c r="D2691" t="s">
        <v>7</v>
      </c>
      <c r="E2691" t="s">
        <v>8</v>
      </c>
      <c r="F2691" t="s">
        <v>10323</v>
      </c>
      <c r="G2691" t="s">
        <v>9</v>
      </c>
      <c r="H2691" t="s">
        <v>366</v>
      </c>
      <c r="I2691" t="s">
        <v>2107</v>
      </c>
      <c r="J2691" t="s">
        <v>2108</v>
      </c>
      <c r="K2691" t="s">
        <v>2109</v>
      </c>
    </row>
    <row r="2692" spans="1:12" hidden="1" outlineLevel="2" x14ac:dyDescent="0.2">
      <c r="A2692" t="s">
        <v>23</v>
      </c>
      <c r="B2692" t="s">
        <v>2111</v>
      </c>
      <c r="C2692" t="s">
        <v>2110</v>
      </c>
      <c r="D2692" t="s">
        <v>7</v>
      </c>
      <c r="E2692" t="s">
        <v>8</v>
      </c>
      <c r="F2692" t="s">
        <v>10323</v>
      </c>
      <c r="G2692" t="s">
        <v>9</v>
      </c>
      <c r="H2692" t="s">
        <v>366</v>
      </c>
      <c r="I2692" t="s">
        <v>2112</v>
      </c>
      <c r="J2692" t="s">
        <v>2113</v>
      </c>
      <c r="K2692" t="s">
        <v>2114</v>
      </c>
    </row>
    <row r="2693" spans="1:12" hidden="1" outlineLevel="2" x14ac:dyDescent="0.2">
      <c r="A2693" t="s">
        <v>23</v>
      </c>
      <c r="B2693" t="s">
        <v>1864</v>
      </c>
      <c r="C2693" t="s">
        <v>1863</v>
      </c>
      <c r="D2693" t="s">
        <v>7</v>
      </c>
      <c r="E2693" t="s">
        <v>8</v>
      </c>
      <c r="F2693" t="s">
        <v>10323</v>
      </c>
      <c r="G2693" t="s">
        <v>9</v>
      </c>
      <c r="H2693" t="s">
        <v>1865</v>
      </c>
      <c r="I2693" t="s">
        <v>1866</v>
      </c>
      <c r="J2693" t="s">
        <v>1867</v>
      </c>
      <c r="K2693" t="s">
        <v>1868</v>
      </c>
    </row>
    <row r="2694" spans="1:12" hidden="1" outlineLevel="2" x14ac:dyDescent="0.2">
      <c r="A2694" t="s">
        <v>23</v>
      </c>
      <c r="B2694" t="s">
        <v>2131</v>
      </c>
      <c r="C2694" t="s">
        <v>2130</v>
      </c>
      <c r="D2694" t="s">
        <v>7</v>
      </c>
      <c r="E2694" t="s">
        <v>8</v>
      </c>
      <c r="F2694" t="s">
        <v>10323</v>
      </c>
      <c r="G2694" t="s">
        <v>9</v>
      </c>
      <c r="H2694" t="s">
        <v>366</v>
      </c>
      <c r="I2694" t="s">
        <v>2132</v>
      </c>
      <c r="J2694" t="s">
        <v>2133</v>
      </c>
      <c r="K2694" t="s">
        <v>2134</v>
      </c>
    </row>
    <row r="2695" spans="1:12" outlineLevel="2" x14ac:dyDescent="0.2">
      <c r="A2695" t="s">
        <v>23</v>
      </c>
      <c r="B2695" t="s">
        <v>8208</v>
      </c>
      <c r="C2695" t="s">
        <v>8207</v>
      </c>
      <c r="D2695" t="s">
        <v>17</v>
      </c>
      <c r="E2695" t="s">
        <v>22</v>
      </c>
      <c r="F2695" t="s">
        <v>10323</v>
      </c>
      <c r="G2695" t="s">
        <v>19</v>
      </c>
      <c r="H2695" t="s">
        <v>2871</v>
      </c>
      <c r="I2695" t="s">
        <v>8209</v>
      </c>
      <c r="J2695" t="s">
        <v>8210</v>
      </c>
      <c r="K2695" t="s">
        <v>8</v>
      </c>
      <c r="L2695" t="str">
        <f>IF(B2695&lt;&gt;"",IF(COUNTBLANK(H2695:I2695)=0, IF(SUMPRODUCT(COUNTIF(H2695:I2695,KeywordsForIncomplete))&gt;0, "No", "Yes"),"No"),"")</f>
        <v>Yes</v>
      </c>
    </row>
    <row r="2696" spans="1:12" outlineLevel="2" x14ac:dyDescent="0.2">
      <c r="A2696" t="s">
        <v>23</v>
      </c>
      <c r="B2696" t="s">
        <v>8208</v>
      </c>
      <c r="C2696" t="s">
        <v>8211</v>
      </c>
      <c r="D2696" t="s">
        <v>17</v>
      </c>
      <c r="E2696" t="s">
        <v>22</v>
      </c>
      <c r="F2696" t="s">
        <v>10323</v>
      </c>
      <c r="G2696" t="s">
        <v>19</v>
      </c>
      <c r="H2696" t="s">
        <v>2871</v>
      </c>
      <c r="I2696" t="s">
        <v>8212</v>
      </c>
      <c r="J2696" t="s">
        <v>8213</v>
      </c>
      <c r="K2696" t="s">
        <v>8</v>
      </c>
      <c r="L2696" t="str">
        <f>IF(B2696&lt;&gt;"",IF(COUNTBLANK(H2696:I2696)=0, IF(SUMPRODUCT(COUNTIF(H2696:I2696,KeywordsForIncomplete))&gt;0, "No", "Yes"),"No"),"")</f>
        <v>Yes</v>
      </c>
    </row>
    <row r="2697" spans="1:12" hidden="1" outlineLevel="2" x14ac:dyDescent="0.2">
      <c r="A2697" t="s">
        <v>23</v>
      </c>
      <c r="B2697" t="s">
        <v>2023</v>
      </c>
      <c r="C2697" t="s">
        <v>2022</v>
      </c>
      <c r="D2697" t="s">
        <v>7</v>
      </c>
      <c r="E2697" t="s">
        <v>8</v>
      </c>
      <c r="F2697" t="s">
        <v>10323</v>
      </c>
      <c r="G2697" t="s">
        <v>9</v>
      </c>
      <c r="H2697" t="s">
        <v>366</v>
      </c>
      <c r="I2697" t="s">
        <v>2024</v>
      </c>
      <c r="J2697" t="s">
        <v>2025</v>
      </c>
      <c r="K2697" t="s">
        <v>2026</v>
      </c>
    </row>
    <row r="2698" spans="1:12" hidden="1" outlineLevel="2" x14ac:dyDescent="0.2">
      <c r="A2698" t="s">
        <v>23</v>
      </c>
      <c r="B2698" t="s">
        <v>1858</v>
      </c>
      <c r="C2698" t="s">
        <v>1857</v>
      </c>
      <c r="D2698" t="s">
        <v>7</v>
      </c>
      <c r="E2698" t="s">
        <v>8</v>
      </c>
      <c r="F2698" t="s">
        <v>10323</v>
      </c>
      <c r="G2698" t="s">
        <v>9</v>
      </c>
      <c r="H2698" t="s">
        <v>1859</v>
      </c>
      <c r="I2698" t="s">
        <v>1860</v>
      </c>
      <c r="J2698" t="s">
        <v>1861</v>
      </c>
      <c r="K2698" t="s">
        <v>1862</v>
      </c>
    </row>
    <row r="2699" spans="1:12" hidden="1" outlineLevel="2" x14ac:dyDescent="0.2">
      <c r="A2699" t="s">
        <v>23</v>
      </c>
      <c r="B2699" t="s">
        <v>1858</v>
      </c>
      <c r="C2699" t="s">
        <v>2027</v>
      </c>
      <c r="D2699" t="s">
        <v>7</v>
      </c>
      <c r="E2699" t="s">
        <v>8</v>
      </c>
      <c r="F2699" t="s">
        <v>10323</v>
      </c>
      <c r="G2699" t="s">
        <v>9</v>
      </c>
      <c r="H2699" t="s">
        <v>366</v>
      </c>
      <c r="I2699" t="s">
        <v>2028</v>
      </c>
      <c r="J2699" t="s">
        <v>2029</v>
      </c>
      <c r="K2699" t="s">
        <v>2030</v>
      </c>
    </row>
    <row r="2700" spans="1:12" hidden="1" outlineLevel="2" x14ac:dyDescent="0.2">
      <c r="A2700" t="s">
        <v>23</v>
      </c>
      <c r="B2700" t="s">
        <v>1988</v>
      </c>
      <c r="C2700" t="s">
        <v>1987</v>
      </c>
      <c r="D2700" t="s">
        <v>7</v>
      </c>
      <c r="E2700" t="s">
        <v>8</v>
      </c>
      <c r="F2700" t="s">
        <v>10323</v>
      </c>
      <c r="G2700" t="s">
        <v>9</v>
      </c>
      <c r="H2700" t="s">
        <v>366</v>
      </c>
      <c r="I2700" t="s">
        <v>1989</v>
      </c>
      <c r="J2700" t="s">
        <v>1990</v>
      </c>
      <c r="K2700" t="s">
        <v>1991</v>
      </c>
    </row>
    <row r="2701" spans="1:12" hidden="1" outlineLevel="2" x14ac:dyDescent="0.2">
      <c r="A2701" t="s">
        <v>23</v>
      </c>
      <c r="B2701" t="s">
        <v>2037</v>
      </c>
      <c r="C2701" t="s">
        <v>2036</v>
      </c>
      <c r="D2701" t="s">
        <v>7</v>
      </c>
      <c r="E2701" t="s">
        <v>8</v>
      </c>
      <c r="F2701" t="s">
        <v>10323</v>
      </c>
      <c r="G2701" t="s">
        <v>9</v>
      </c>
      <c r="H2701" t="s">
        <v>366</v>
      </c>
      <c r="I2701" t="s">
        <v>2038</v>
      </c>
      <c r="J2701" t="s">
        <v>2039</v>
      </c>
      <c r="K2701" t="s">
        <v>2040</v>
      </c>
    </row>
    <row r="2702" spans="1:12" outlineLevel="2" x14ac:dyDescent="0.2">
      <c r="A2702" t="s">
        <v>23</v>
      </c>
      <c r="B2702" t="s">
        <v>2870</v>
      </c>
      <c r="C2702" t="s">
        <v>2869</v>
      </c>
      <c r="D2702" t="s">
        <v>17</v>
      </c>
      <c r="E2702" t="s">
        <v>22</v>
      </c>
      <c r="F2702" t="s">
        <v>10323</v>
      </c>
      <c r="G2702" t="s">
        <v>19</v>
      </c>
      <c r="H2702" t="s">
        <v>2871</v>
      </c>
      <c r="I2702" t="s">
        <v>2872</v>
      </c>
      <c r="J2702" t="s">
        <v>2873</v>
      </c>
      <c r="K2702" t="s">
        <v>8</v>
      </c>
      <c r="L2702" t="str">
        <f t="shared" ref="L2702:L2708" si="78">IF(B2702&lt;&gt;"",IF(COUNTBLANK(H2702:I2702)=0, IF(SUMPRODUCT(COUNTIF(H2702:I2702,KeywordsForIncomplete))&gt;0, "No", "Yes"),"No"),"")</f>
        <v>Yes</v>
      </c>
    </row>
    <row r="2703" spans="1:12" outlineLevel="2" x14ac:dyDescent="0.2">
      <c r="A2703" t="s">
        <v>23</v>
      </c>
      <c r="B2703" t="s">
        <v>2870</v>
      </c>
      <c r="C2703" t="s">
        <v>2874</v>
      </c>
      <c r="D2703" t="s">
        <v>17</v>
      </c>
      <c r="E2703" t="s">
        <v>22</v>
      </c>
      <c r="F2703" t="s">
        <v>10323</v>
      </c>
      <c r="G2703" t="s">
        <v>19</v>
      </c>
      <c r="H2703" t="s">
        <v>2871</v>
      </c>
      <c r="I2703" t="s">
        <v>2875</v>
      </c>
      <c r="J2703" t="s">
        <v>2876</v>
      </c>
      <c r="K2703" t="s">
        <v>8</v>
      </c>
      <c r="L2703" t="str">
        <f t="shared" si="78"/>
        <v>Yes</v>
      </c>
    </row>
    <row r="2704" spans="1:12" outlineLevel="2" x14ac:dyDescent="0.2">
      <c r="A2704" t="s">
        <v>23</v>
      </c>
      <c r="B2704" t="s">
        <v>2870</v>
      </c>
      <c r="C2704" t="s">
        <v>8280</v>
      </c>
      <c r="D2704" t="s">
        <v>17</v>
      </c>
      <c r="E2704" t="s">
        <v>22</v>
      </c>
      <c r="F2704" t="s">
        <v>10323</v>
      </c>
      <c r="G2704" t="s">
        <v>115</v>
      </c>
      <c r="H2704" t="s">
        <v>8281</v>
      </c>
      <c r="I2704" t="s">
        <v>8</v>
      </c>
      <c r="J2704" t="s">
        <v>8282</v>
      </c>
      <c r="K2704" t="s">
        <v>8283</v>
      </c>
      <c r="L2704" t="str">
        <f t="shared" si="78"/>
        <v>No</v>
      </c>
    </row>
    <row r="2705" spans="1:12" outlineLevel="2" x14ac:dyDescent="0.2">
      <c r="A2705" t="s">
        <v>23</v>
      </c>
      <c r="B2705" t="s">
        <v>1683</v>
      </c>
      <c r="C2705" t="s">
        <v>1682</v>
      </c>
      <c r="D2705" t="s">
        <v>17</v>
      </c>
      <c r="E2705" t="s">
        <v>22</v>
      </c>
      <c r="F2705" t="s">
        <v>10323</v>
      </c>
      <c r="G2705" t="s">
        <v>19</v>
      </c>
      <c r="H2705" t="s">
        <v>1684</v>
      </c>
      <c r="I2705" t="s">
        <v>1685</v>
      </c>
      <c r="J2705" t="s">
        <v>1686</v>
      </c>
      <c r="K2705" t="s">
        <v>8</v>
      </c>
      <c r="L2705" t="str">
        <f t="shared" si="78"/>
        <v>Yes</v>
      </c>
    </row>
    <row r="2706" spans="1:12" outlineLevel="2" x14ac:dyDescent="0.2">
      <c r="A2706" t="s">
        <v>23</v>
      </c>
      <c r="B2706" t="s">
        <v>1683</v>
      </c>
      <c r="C2706" t="s">
        <v>1687</v>
      </c>
      <c r="D2706" t="s">
        <v>17</v>
      </c>
      <c r="E2706" t="s">
        <v>1396</v>
      </c>
      <c r="F2706" t="s">
        <v>10323</v>
      </c>
      <c r="G2706" t="s">
        <v>19</v>
      </c>
      <c r="H2706" t="s">
        <v>1659</v>
      </c>
      <c r="I2706" t="s">
        <v>8</v>
      </c>
      <c r="J2706" t="s">
        <v>8</v>
      </c>
      <c r="K2706" t="s">
        <v>1688</v>
      </c>
      <c r="L2706" t="str">
        <f t="shared" si="78"/>
        <v>No</v>
      </c>
    </row>
    <row r="2707" spans="1:12" outlineLevel="2" x14ac:dyDescent="0.2">
      <c r="A2707" t="s">
        <v>23</v>
      </c>
      <c r="B2707" t="s">
        <v>1683</v>
      </c>
      <c r="C2707" t="s">
        <v>8300</v>
      </c>
      <c r="D2707" t="s">
        <v>17</v>
      </c>
      <c r="E2707" t="s">
        <v>22</v>
      </c>
      <c r="F2707" t="s">
        <v>10323</v>
      </c>
      <c r="G2707" t="s">
        <v>115</v>
      </c>
      <c r="H2707" t="s">
        <v>8301</v>
      </c>
      <c r="I2707" t="s">
        <v>8</v>
      </c>
      <c r="J2707" t="s">
        <v>8302</v>
      </c>
      <c r="K2707" t="s">
        <v>8303</v>
      </c>
      <c r="L2707" t="str">
        <f t="shared" si="78"/>
        <v>No</v>
      </c>
    </row>
    <row r="2708" spans="1:12" outlineLevel="2" x14ac:dyDescent="0.2">
      <c r="A2708" t="s">
        <v>23</v>
      </c>
      <c r="B2708" t="s">
        <v>1683</v>
      </c>
      <c r="C2708" t="s">
        <v>10230</v>
      </c>
      <c r="D2708" t="s">
        <v>17</v>
      </c>
      <c r="E2708" t="s">
        <v>18</v>
      </c>
      <c r="F2708" t="s">
        <v>10323</v>
      </c>
      <c r="G2708" t="s">
        <v>115</v>
      </c>
      <c r="H2708">
        <v>3925</v>
      </c>
      <c r="I2708" t="s">
        <v>8</v>
      </c>
      <c r="J2708" t="s">
        <v>8</v>
      </c>
      <c r="K2708" t="s">
        <v>10231</v>
      </c>
      <c r="L2708" t="str">
        <f t="shared" si="78"/>
        <v>No</v>
      </c>
    </row>
    <row r="2709" spans="1:12" hidden="1" outlineLevel="2" x14ac:dyDescent="0.2">
      <c r="A2709" t="s">
        <v>23</v>
      </c>
      <c r="B2709" t="s">
        <v>2136</v>
      </c>
      <c r="C2709" t="s">
        <v>2135</v>
      </c>
      <c r="D2709" t="s">
        <v>7</v>
      </c>
      <c r="E2709" t="s">
        <v>8</v>
      </c>
      <c r="F2709" t="s">
        <v>10323</v>
      </c>
      <c r="G2709" t="s">
        <v>9</v>
      </c>
      <c r="H2709" t="s">
        <v>366</v>
      </c>
      <c r="I2709" t="s">
        <v>2137</v>
      </c>
      <c r="J2709" t="s">
        <v>2138</v>
      </c>
      <c r="K2709" t="s">
        <v>2139</v>
      </c>
    </row>
    <row r="2710" spans="1:12" hidden="1" outlineLevel="2" x14ac:dyDescent="0.2">
      <c r="A2710" t="s">
        <v>23</v>
      </c>
      <c r="B2710" t="s">
        <v>2042</v>
      </c>
      <c r="C2710" t="s">
        <v>2041</v>
      </c>
      <c r="D2710" t="s">
        <v>7</v>
      </c>
      <c r="E2710" t="s">
        <v>8</v>
      </c>
      <c r="F2710" t="s">
        <v>10323</v>
      </c>
      <c r="G2710" t="s">
        <v>9</v>
      </c>
      <c r="H2710" t="s">
        <v>366</v>
      </c>
      <c r="I2710" t="s">
        <v>2043</v>
      </c>
      <c r="J2710" t="s">
        <v>2044</v>
      </c>
      <c r="K2710" t="s">
        <v>2045</v>
      </c>
    </row>
    <row r="2711" spans="1:12" hidden="1" outlineLevel="2" x14ac:dyDescent="0.2">
      <c r="A2711" t="s">
        <v>23</v>
      </c>
      <c r="B2711" t="s">
        <v>2061</v>
      </c>
      <c r="C2711" t="s">
        <v>2060</v>
      </c>
      <c r="D2711" t="s">
        <v>7</v>
      </c>
      <c r="E2711" t="s">
        <v>8</v>
      </c>
      <c r="F2711" t="s">
        <v>10323</v>
      </c>
      <c r="G2711" t="s">
        <v>9</v>
      </c>
      <c r="H2711" t="s">
        <v>366</v>
      </c>
      <c r="I2711" t="s">
        <v>2062</v>
      </c>
      <c r="J2711" t="s">
        <v>2063</v>
      </c>
      <c r="K2711" t="s">
        <v>2064</v>
      </c>
    </row>
    <row r="2712" spans="1:12" outlineLevel="2" x14ac:dyDescent="0.2">
      <c r="A2712" t="s">
        <v>23</v>
      </c>
      <c r="B2712" t="s">
        <v>2878</v>
      </c>
      <c r="C2712" t="s">
        <v>2877</v>
      </c>
      <c r="D2712" t="s">
        <v>17</v>
      </c>
      <c r="E2712" t="s">
        <v>22</v>
      </c>
      <c r="F2712" t="s">
        <v>10323</v>
      </c>
      <c r="G2712" t="s">
        <v>19</v>
      </c>
      <c r="H2712" t="s">
        <v>2871</v>
      </c>
      <c r="I2712" t="s">
        <v>2879</v>
      </c>
      <c r="J2712" t="s">
        <v>2880</v>
      </c>
      <c r="K2712" t="s">
        <v>8</v>
      </c>
      <c r="L2712" t="str">
        <f t="shared" ref="L2712:L2745" si="79">IF(B2712&lt;&gt;"",IF(COUNTBLANK(H2712:I2712)=0, IF(SUMPRODUCT(COUNTIF(H2712:I2712,KeywordsForIncomplete))&gt;0, "No", "Yes"),"No"),"")</f>
        <v>Yes</v>
      </c>
    </row>
    <row r="2713" spans="1:12" outlineLevel="2" x14ac:dyDescent="0.2">
      <c r="A2713" t="s">
        <v>23</v>
      </c>
      <c r="B2713" t="s">
        <v>2878</v>
      </c>
      <c r="C2713" t="s">
        <v>2881</v>
      </c>
      <c r="D2713" t="s">
        <v>17</v>
      </c>
      <c r="E2713" t="s">
        <v>22</v>
      </c>
      <c r="F2713" t="s">
        <v>10323</v>
      </c>
      <c r="G2713" t="s">
        <v>19</v>
      </c>
      <c r="H2713" t="s">
        <v>2871</v>
      </c>
      <c r="I2713" t="s">
        <v>2882</v>
      </c>
      <c r="J2713" t="s">
        <v>2883</v>
      </c>
      <c r="K2713" t="s">
        <v>8</v>
      </c>
      <c r="L2713" t="str">
        <f t="shared" si="79"/>
        <v>Yes</v>
      </c>
    </row>
    <row r="2714" spans="1:12" outlineLevel="2" x14ac:dyDescent="0.2">
      <c r="A2714" t="s">
        <v>23</v>
      </c>
      <c r="B2714" t="s">
        <v>2878</v>
      </c>
      <c r="C2714" t="s">
        <v>2884</v>
      </c>
      <c r="D2714" t="s">
        <v>17</v>
      </c>
      <c r="E2714" t="s">
        <v>22</v>
      </c>
      <c r="F2714" t="s">
        <v>10323</v>
      </c>
      <c r="G2714" t="s">
        <v>19</v>
      </c>
      <c r="H2714" t="s">
        <v>2871</v>
      </c>
      <c r="I2714" t="s">
        <v>2885</v>
      </c>
      <c r="J2714" t="s">
        <v>2886</v>
      </c>
      <c r="K2714" t="s">
        <v>8</v>
      </c>
      <c r="L2714" t="str">
        <f t="shared" si="79"/>
        <v>Yes</v>
      </c>
    </row>
    <row r="2715" spans="1:12" outlineLevel="2" x14ac:dyDescent="0.2">
      <c r="A2715" t="s">
        <v>23</v>
      </c>
      <c r="B2715" t="s">
        <v>2878</v>
      </c>
      <c r="C2715" t="s">
        <v>8284</v>
      </c>
      <c r="D2715" t="s">
        <v>17</v>
      </c>
      <c r="E2715" t="s">
        <v>22</v>
      </c>
      <c r="F2715" t="s">
        <v>10323</v>
      </c>
      <c r="G2715" t="s">
        <v>115</v>
      </c>
      <c r="H2715" t="s">
        <v>8281</v>
      </c>
      <c r="I2715" t="s">
        <v>8</v>
      </c>
      <c r="J2715" t="s">
        <v>8285</v>
      </c>
      <c r="K2715" t="s">
        <v>8286</v>
      </c>
      <c r="L2715" t="str">
        <f t="shared" si="79"/>
        <v>No</v>
      </c>
    </row>
    <row r="2716" spans="1:12" outlineLevel="2" x14ac:dyDescent="0.2">
      <c r="A2716" t="s">
        <v>23</v>
      </c>
      <c r="B2716" t="s">
        <v>29</v>
      </c>
      <c r="C2716" t="s">
        <v>28</v>
      </c>
      <c r="D2716" t="s">
        <v>17</v>
      </c>
      <c r="E2716" t="s">
        <v>22</v>
      </c>
      <c r="F2716" t="s">
        <v>10323</v>
      </c>
      <c r="G2716" t="s">
        <v>19</v>
      </c>
      <c r="H2716" t="s">
        <v>8</v>
      </c>
      <c r="I2716" t="s">
        <v>8</v>
      </c>
      <c r="J2716" t="s">
        <v>8</v>
      </c>
      <c r="K2716" t="s">
        <v>8</v>
      </c>
      <c r="L2716" t="str">
        <f t="shared" si="79"/>
        <v>No</v>
      </c>
    </row>
    <row r="2717" spans="1:12" outlineLevel="2" x14ac:dyDescent="0.2">
      <c r="A2717" t="s">
        <v>23</v>
      </c>
      <c r="B2717" t="s">
        <v>29</v>
      </c>
      <c r="C2717" t="s">
        <v>30</v>
      </c>
      <c r="D2717" t="s">
        <v>17</v>
      </c>
      <c r="E2717" t="s">
        <v>8</v>
      </c>
      <c r="F2717" t="s">
        <v>10325</v>
      </c>
      <c r="G2717" t="s">
        <v>19</v>
      </c>
      <c r="H2717" t="s">
        <v>8</v>
      </c>
      <c r="I2717" t="s">
        <v>8</v>
      </c>
      <c r="J2717" t="s">
        <v>8</v>
      </c>
      <c r="K2717" t="s">
        <v>8</v>
      </c>
      <c r="L2717" t="str">
        <f t="shared" si="79"/>
        <v>No</v>
      </c>
    </row>
    <row r="2718" spans="1:12" outlineLevel="2" x14ac:dyDescent="0.2">
      <c r="A2718" t="s">
        <v>23</v>
      </c>
      <c r="B2718" t="s">
        <v>29</v>
      </c>
      <c r="C2718" t="s">
        <v>304</v>
      </c>
      <c r="D2718" t="s">
        <v>17</v>
      </c>
      <c r="E2718" t="s">
        <v>22</v>
      </c>
      <c r="F2718" t="s">
        <v>10323</v>
      </c>
      <c r="G2718" t="s">
        <v>32</v>
      </c>
      <c r="H2718" t="s">
        <v>305</v>
      </c>
      <c r="I2718" t="s">
        <v>306</v>
      </c>
      <c r="J2718" t="s">
        <v>283</v>
      </c>
      <c r="K2718" t="s">
        <v>307</v>
      </c>
      <c r="L2718" t="str">
        <f t="shared" si="79"/>
        <v>Yes</v>
      </c>
    </row>
    <row r="2719" spans="1:12" outlineLevel="2" x14ac:dyDescent="0.2">
      <c r="A2719" t="s">
        <v>23</v>
      </c>
      <c r="B2719" t="s">
        <v>29</v>
      </c>
      <c r="C2719" t="s">
        <v>1689</v>
      </c>
      <c r="D2719" t="s">
        <v>17</v>
      </c>
      <c r="E2719" t="s">
        <v>22</v>
      </c>
      <c r="F2719" t="s">
        <v>10325</v>
      </c>
      <c r="G2719" t="s">
        <v>19</v>
      </c>
      <c r="H2719" t="s">
        <v>8</v>
      </c>
      <c r="I2719" t="s">
        <v>8</v>
      </c>
      <c r="J2719" t="s">
        <v>8</v>
      </c>
      <c r="K2719" t="s">
        <v>8</v>
      </c>
      <c r="L2719" t="str">
        <f t="shared" si="79"/>
        <v>No</v>
      </c>
    </row>
    <row r="2720" spans="1:12" outlineLevel="2" x14ac:dyDescent="0.2">
      <c r="A2720" t="s">
        <v>23</v>
      </c>
      <c r="B2720" t="s">
        <v>29</v>
      </c>
      <c r="C2720" t="s">
        <v>1689</v>
      </c>
      <c r="D2720" t="s">
        <v>17</v>
      </c>
      <c r="E2720" t="s">
        <v>22</v>
      </c>
      <c r="F2720" t="s">
        <v>10323</v>
      </c>
      <c r="G2720" t="s">
        <v>19</v>
      </c>
      <c r="H2720" t="s">
        <v>1690</v>
      </c>
      <c r="I2720" t="s">
        <v>1691</v>
      </c>
      <c r="J2720" t="s">
        <v>1692</v>
      </c>
      <c r="K2720" t="s">
        <v>8</v>
      </c>
      <c r="L2720" t="str">
        <f t="shared" si="79"/>
        <v>Yes</v>
      </c>
    </row>
    <row r="2721" spans="1:12" outlineLevel="2" x14ac:dyDescent="0.2">
      <c r="A2721" t="s">
        <v>23</v>
      </c>
      <c r="B2721" t="s">
        <v>29</v>
      </c>
      <c r="C2721" t="s">
        <v>1693</v>
      </c>
      <c r="D2721" t="s">
        <v>17</v>
      </c>
      <c r="E2721" t="s">
        <v>22</v>
      </c>
      <c r="F2721" t="s">
        <v>10323</v>
      </c>
      <c r="G2721" t="s">
        <v>19</v>
      </c>
      <c r="H2721" t="s">
        <v>1694</v>
      </c>
      <c r="I2721" t="s">
        <v>1695</v>
      </c>
      <c r="J2721" t="s">
        <v>1696</v>
      </c>
      <c r="K2721" t="s">
        <v>1697</v>
      </c>
      <c r="L2721" t="str">
        <f t="shared" si="79"/>
        <v>Yes</v>
      </c>
    </row>
    <row r="2722" spans="1:12" outlineLevel="2" x14ac:dyDescent="0.2">
      <c r="A2722" t="s">
        <v>23</v>
      </c>
      <c r="B2722" t="s">
        <v>29</v>
      </c>
      <c r="C2722" t="s">
        <v>1698</v>
      </c>
      <c r="D2722" t="s">
        <v>17</v>
      </c>
      <c r="E2722" t="s">
        <v>22</v>
      </c>
      <c r="F2722" t="s">
        <v>10323</v>
      </c>
      <c r="G2722" t="s">
        <v>19</v>
      </c>
      <c r="H2722" t="s">
        <v>1699</v>
      </c>
      <c r="I2722" t="s">
        <v>1700</v>
      </c>
      <c r="J2722" t="s">
        <v>1701</v>
      </c>
      <c r="K2722" t="s">
        <v>1702</v>
      </c>
      <c r="L2722" t="str">
        <f t="shared" si="79"/>
        <v>Yes</v>
      </c>
    </row>
    <row r="2723" spans="1:12" outlineLevel="2" x14ac:dyDescent="0.2">
      <c r="A2723" t="s">
        <v>23</v>
      </c>
      <c r="B2723" t="s">
        <v>29</v>
      </c>
      <c r="C2723" t="s">
        <v>1703</v>
      </c>
      <c r="D2723" t="s">
        <v>17</v>
      </c>
      <c r="E2723" t="s">
        <v>22</v>
      </c>
      <c r="F2723" t="s">
        <v>10323</v>
      </c>
      <c r="G2723" t="s">
        <v>19</v>
      </c>
      <c r="H2723" t="s">
        <v>1704</v>
      </c>
      <c r="I2723" t="s">
        <v>1705</v>
      </c>
      <c r="J2723" t="s">
        <v>1706</v>
      </c>
      <c r="K2723" t="s">
        <v>1707</v>
      </c>
      <c r="L2723" t="str">
        <f t="shared" si="79"/>
        <v>Yes</v>
      </c>
    </row>
    <row r="2724" spans="1:12" outlineLevel="2" x14ac:dyDescent="0.2">
      <c r="A2724" t="s">
        <v>23</v>
      </c>
      <c r="B2724" t="s">
        <v>29</v>
      </c>
      <c r="C2724" t="s">
        <v>1708</v>
      </c>
      <c r="D2724" t="s">
        <v>17</v>
      </c>
      <c r="E2724" t="s">
        <v>22</v>
      </c>
      <c r="F2724" t="s">
        <v>10323</v>
      </c>
      <c r="G2724" t="s">
        <v>19</v>
      </c>
      <c r="H2724" t="s">
        <v>1694</v>
      </c>
      <c r="I2724" t="s">
        <v>1709</v>
      </c>
      <c r="J2724" t="s">
        <v>1710</v>
      </c>
      <c r="K2724" t="s">
        <v>1711</v>
      </c>
      <c r="L2724" t="str">
        <f t="shared" si="79"/>
        <v>Yes</v>
      </c>
    </row>
    <row r="2725" spans="1:12" outlineLevel="2" x14ac:dyDescent="0.2">
      <c r="A2725" t="s">
        <v>23</v>
      </c>
      <c r="B2725" t="s">
        <v>29</v>
      </c>
      <c r="C2725" t="s">
        <v>1712</v>
      </c>
      <c r="D2725" t="s">
        <v>17</v>
      </c>
      <c r="E2725" t="s">
        <v>22</v>
      </c>
      <c r="F2725" t="s">
        <v>10323</v>
      </c>
      <c r="G2725" t="s">
        <v>19</v>
      </c>
      <c r="H2725" t="s">
        <v>265</v>
      </c>
      <c r="I2725" t="s">
        <v>1713</v>
      </c>
      <c r="J2725" t="s">
        <v>1714</v>
      </c>
      <c r="K2725" t="s">
        <v>1715</v>
      </c>
      <c r="L2725" t="str">
        <f t="shared" si="79"/>
        <v>Yes</v>
      </c>
    </row>
    <row r="2726" spans="1:12" outlineLevel="2" x14ac:dyDescent="0.2">
      <c r="A2726" t="s">
        <v>23</v>
      </c>
      <c r="B2726" t="s">
        <v>29</v>
      </c>
      <c r="C2726" t="s">
        <v>1716</v>
      </c>
      <c r="D2726" t="s">
        <v>17</v>
      </c>
      <c r="E2726" t="s">
        <v>22</v>
      </c>
      <c r="F2726" t="s">
        <v>10323</v>
      </c>
      <c r="G2726" t="s">
        <v>19</v>
      </c>
      <c r="H2726" t="s">
        <v>1717</v>
      </c>
      <c r="I2726" t="s">
        <v>1718</v>
      </c>
      <c r="J2726" t="s">
        <v>1719</v>
      </c>
      <c r="K2726" t="s">
        <v>8</v>
      </c>
      <c r="L2726" t="str">
        <f t="shared" si="79"/>
        <v>Yes</v>
      </c>
    </row>
    <row r="2727" spans="1:12" outlineLevel="2" x14ac:dyDescent="0.2">
      <c r="A2727" t="s">
        <v>23</v>
      </c>
      <c r="B2727" t="s">
        <v>29</v>
      </c>
      <c r="C2727" t="s">
        <v>1720</v>
      </c>
      <c r="D2727" t="s">
        <v>17</v>
      </c>
      <c r="E2727" t="s">
        <v>22</v>
      </c>
      <c r="F2727" t="s">
        <v>10323</v>
      </c>
      <c r="G2727" t="s">
        <v>19</v>
      </c>
      <c r="H2727" t="s">
        <v>1717</v>
      </c>
      <c r="I2727" t="s">
        <v>1721</v>
      </c>
      <c r="J2727" t="s">
        <v>1722</v>
      </c>
      <c r="K2727" t="s">
        <v>8</v>
      </c>
      <c r="L2727" t="str">
        <f t="shared" si="79"/>
        <v>Yes</v>
      </c>
    </row>
    <row r="2728" spans="1:12" outlineLevel="2" x14ac:dyDescent="0.2">
      <c r="A2728" t="s">
        <v>23</v>
      </c>
      <c r="B2728" t="s">
        <v>29</v>
      </c>
      <c r="C2728" t="s">
        <v>1723</v>
      </c>
      <c r="D2728" t="s">
        <v>17</v>
      </c>
      <c r="E2728" t="s">
        <v>22</v>
      </c>
      <c r="F2728" t="s">
        <v>10323</v>
      </c>
      <c r="G2728" t="s">
        <v>19</v>
      </c>
      <c r="H2728" t="s">
        <v>255</v>
      </c>
      <c r="I2728" t="s">
        <v>1724</v>
      </c>
      <c r="J2728" t="s">
        <v>1725</v>
      </c>
      <c r="K2728" t="s">
        <v>1726</v>
      </c>
      <c r="L2728" t="str">
        <f t="shared" si="79"/>
        <v>Yes</v>
      </c>
    </row>
    <row r="2729" spans="1:12" outlineLevel="2" x14ac:dyDescent="0.2">
      <c r="A2729" t="s">
        <v>23</v>
      </c>
      <c r="B2729" t="s">
        <v>29</v>
      </c>
      <c r="C2729" t="s">
        <v>1731</v>
      </c>
      <c r="D2729" t="s">
        <v>17</v>
      </c>
      <c r="E2729" t="s">
        <v>22</v>
      </c>
      <c r="F2729" t="s">
        <v>10323</v>
      </c>
      <c r="G2729" t="s">
        <v>19</v>
      </c>
      <c r="H2729" t="s">
        <v>1704</v>
      </c>
      <c r="I2729" t="s">
        <v>8</v>
      </c>
      <c r="J2729" t="s">
        <v>283</v>
      </c>
      <c r="K2729" t="s">
        <v>1732</v>
      </c>
      <c r="L2729" t="str">
        <f t="shared" si="79"/>
        <v>No</v>
      </c>
    </row>
    <row r="2730" spans="1:12" outlineLevel="2" x14ac:dyDescent="0.2">
      <c r="A2730" t="s">
        <v>23</v>
      </c>
      <c r="B2730" t="s">
        <v>29</v>
      </c>
      <c r="C2730" t="s">
        <v>1781</v>
      </c>
      <c r="D2730" t="s">
        <v>17</v>
      </c>
      <c r="E2730" t="s">
        <v>22</v>
      </c>
      <c r="F2730" t="s">
        <v>10323</v>
      </c>
      <c r="G2730" t="s">
        <v>19</v>
      </c>
      <c r="H2730" t="s">
        <v>1704</v>
      </c>
      <c r="I2730" t="s">
        <v>8</v>
      </c>
      <c r="J2730" t="s">
        <v>283</v>
      </c>
      <c r="K2730" t="s">
        <v>1782</v>
      </c>
      <c r="L2730" t="str">
        <f t="shared" si="79"/>
        <v>No</v>
      </c>
    </row>
    <row r="2731" spans="1:12" outlineLevel="2" x14ac:dyDescent="0.2">
      <c r="A2731" t="s">
        <v>23</v>
      </c>
      <c r="B2731" t="s">
        <v>29</v>
      </c>
      <c r="C2731" t="s">
        <v>1803</v>
      </c>
      <c r="D2731" t="s">
        <v>67</v>
      </c>
      <c r="E2731" t="s">
        <v>72</v>
      </c>
      <c r="F2731" t="s">
        <v>10323</v>
      </c>
      <c r="G2731" t="s">
        <v>44</v>
      </c>
      <c r="H2731" t="s">
        <v>1804</v>
      </c>
      <c r="I2731" t="s">
        <v>1805</v>
      </c>
      <c r="J2731" t="s">
        <v>1806</v>
      </c>
      <c r="K2731" t="s">
        <v>1807</v>
      </c>
      <c r="L2731" t="str">
        <f t="shared" si="79"/>
        <v>Yes</v>
      </c>
    </row>
    <row r="2732" spans="1:12" outlineLevel="2" x14ac:dyDescent="0.2">
      <c r="A2732" t="s">
        <v>23</v>
      </c>
      <c r="B2732" t="s">
        <v>29</v>
      </c>
      <c r="C2732" t="s">
        <v>2280</v>
      </c>
      <c r="D2732" t="s">
        <v>347</v>
      </c>
      <c r="E2732" t="s">
        <v>1420</v>
      </c>
      <c r="F2732" t="s">
        <v>10323</v>
      </c>
      <c r="G2732" t="s">
        <v>349</v>
      </c>
      <c r="H2732" t="s">
        <v>1421</v>
      </c>
      <c r="I2732" t="s">
        <v>8</v>
      </c>
      <c r="J2732" t="s">
        <v>8</v>
      </c>
      <c r="K2732" t="s">
        <v>2281</v>
      </c>
      <c r="L2732" t="str">
        <f t="shared" si="79"/>
        <v>No</v>
      </c>
    </row>
    <row r="2733" spans="1:12" outlineLevel="2" x14ac:dyDescent="0.2">
      <c r="A2733" t="s">
        <v>23</v>
      </c>
      <c r="B2733" t="s">
        <v>29</v>
      </c>
      <c r="C2733" t="s">
        <v>2308</v>
      </c>
      <c r="D2733" t="s">
        <v>67</v>
      </c>
      <c r="E2733" t="s">
        <v>72</v>
      </c>
      <c r="F2733" t="s">
        <v>10323</v>
      </c>
      <c r="G2733" t="s">
        <v>44</v>
      </c>
      <c r="H2733" t="s">
        <v>2302</v>
      </c>
      <c r="I2733" t="s">
        <v>2309</v>
      </c>
      <c r="J2733" t="s">
        <v>41</v>
      </c>
      <c r="K2733" t="s">
        <v>41</v>
      </c>
      <c r="L2733" t="str">
        <f t="shared" si="79"/>
        <v>Yes</v>
      </c>
    </row>
    <row r="2734" spans="1:12" outlineLevel="2" x14ac:dyDescent="0.2">
      <c r="A2734" t="s">
        <v>23</v>
      </c>
      <c r="B2734" t="s">
        <v>29</v>
      </c>
      <c r="C2734" t="s">
        <v>2315</v>
      </c>
      <c r="D2734" t="s">
        <v>67</v>
      </c>
      <c r="E2734" t="s">
        <v>68</v>
      </c>
      <c r="F2734" t="s">
        <v>10323</v>
      </c>
      <c r="G2734" t="s">
        <v>277</v>
      </c>
      <c r="H2734" t="s">
        <v>1434</v>
      </c>
      <c r="I2734" t="s">
        <v>2316</v>
      </c>
      <c r="J2734" t="s">
        <v>2317</v>
      </c>
      <c r="K2734" t="s">
        <v>2318</v>
      </c>
      <c r="L2734" t="str">
        <f t="shared" si="79"/>
        <v>Yes</v>
      </c>
    </row>
    <row r="2735" spans="1:12" outlineLevel="2" x14ac:dyDescent="0.2">
      <c r="A2735" t="s">
        <v>23</v>
      </c>
      <c r="B2735" t="s">
        <v>29</v>
      </c>
      <c r="C2735" t="s">
        <v>2338</v>
      </c>
      <c r="D2735" t="s">
        <v>347</v>
      </c>
      <c r="E2735" t="s">
        <v>348</v>
      </c>
      <c r="F2735" t="s">
        <v>10323</v>
      </c>
      <c r="G2735" t="s">
        <v>349</v>
      </c>
      <c r="H2735" t="s">
        <v>1479</v>
      </c>
      <c r="I2735" t="s">
        <v>2339</v>
      </c>
      <c r="J2735" t="s">
        <v>8</v>
      </c>
      <c r="K2735" t="s">
        <v>2340</v>
      </c>
      <c r="L2735" t="str">
        <f t="shared" si="79"/>
        <v>Yes</v>
      </c>
    </row>
    <row r="2736" spans="1:12" outlineLevel="2" x14ac:dyDescent="0.2">
      <c r="A2736" t="s">
        <v>23</v>
      </c>
      <c r="B2736" t="s">
        <v>29</v>
      </c>
      <c r="C2736" t="s">
        <v>2341</v>
      </c>
      <c r="D2736" t="s">
        <v>347</v>
      </c>
      <c r="E2736" t="s">
        <v>348</v>
      </c>
      <c r="F2736" t="s">
        <v>10323</v>
      </c>
      <c r="G2736" t="s">
        <v>349</v>
      </c>
      <c r="H2736" t="s">
        <v>1479</v>
      </c>
      <c r="I2736" t="s">
        <v>8</v>
      </c>
      <c r="J2736" t="s">
        <v>8</v>
      </c>
      <c r="K2736" t="s">
        <v>2342</v>
      </c>
      <c r="L2736" t="str">
        <f t="shared" si="79"/>
        <v>No</v>
      </c>
    </row>
    <row r="2737" spans="1:12" outlineLevel="2" x14ac:dyDescent="0.2">
      <c r="A2737" t="s">
        <v>23</v>
      </c>
      <c r="B2737" t="s">
        <v>29</v>
      </c>
      <c r="C2737" t="s">
        <v>2343</v>
      </c>
      <c r="D2737" t="s">
        <v>347</v>
      </c>
      <c r="E2737" t="s">
        <v>348</v>
      </c>
      <c r="F2737" t="s">
        <v>10323</v>
      </c>
      <c r="G2737" t="s">
        <v>349</v>
      </c>
      <c r="H2737" t="s">
        <v>2344</v>
      </c>
      <c r="I2737" t="s">
        <v>2345</v>
      </c>
      <c r="J2737" t="s">
        <v>8</v>
      </c>
      <c r="K2737" t="s">
        <v>2346</v>
      </c>
      <c r="L2737" t="str">
        <f t="shared" si="79"/>
        <v>Yes</v>
      </c>
    </row>
    <row r="2738" spans="1:12" outlineLevel="2" x14ac:dyDescent="0.2">
      <c r="A2738" t="s">
        <v>23</v>
      </c>
      <c r="B2738" t="s">
        <v>29</v>
      </c>
      <c r="C2738" t="s">
        <v>2370</v>
      </c>
      <c r="D2738" t="s">
        <v>67</v>
      </c>
      <c r="E2738" t="s">
        <v>290</v>
      </c>
      <c r="F2738" t="s">
        <v>10323</v>
      </c>
      <c r="G2738" t="s">
        <v>244</v>
      </c>
      <c r="H2738" t="s">
        <v>2362</v>
      </c>
      <c r="I2738" t="s">
        <v>2371</v>
      </c>
      <c r="J2738" t="s">
        <v>2372</v>
      </c>
      <c r="K2738" t="s">
        <v>2373</v>
      </c>
      <c r="L2738" t="str">
        <f t="shared" si="79"/>
        <v>Yes</v>
      </c>
    </row>
    <row r="2739" spans="1:12" outlineLevel="2" x14ac:dyDescent="0.2">
      <c r="A2739" t="s">
        <v>23</v>
      </c>
      <c r="B2739" t="s">
        <v>29</v>
      </c>
      <c r="C2739" t="s">
        <v>2374</v>
      </c>
      <c r="D2739" t="s">
        <v>67</v>
      </c>
      <c r="E2739" t="s">
        <v>290</v>
      </c>
      <c r="F2739" t="s">
        <v>10323</v>
      </c>
      <c r="G2739" t="s">
        <v>244</v>
      </c>
      <c r="H2739" t="s">
        <v>2362</v>
      </c>
      <c r="I2739" t="s">
        <v>2375</v>
      </c>
      <c r="J2739" t="s">
        <v>2376</v>
      </c>
      <c r="K2739" t="s">
        <v>2377</v>
      </c>
      <c r="L2739" t="str">
        <f t="shared" si="79"/>
        <v>Yes</v>
      </c>
    </row>
    <row r="2740" spans="1:12" outlineLevel="2" x14ac:dyDescent="0.2">
      <c r="A2740" t="s">
        <v>23</v>
      </c>
      <c r="B2740" t="s">
        <v>29</v>
      </c>
      <c r="C2740" t="s">
        <v>2399</v>
      </c>
      <c r="D2740" t="s">
        <v>67</v>
      </c>
      <c r="E2740" t="s">
        <v>290</v>
      </c>
      <c r="F2740" t="s">
        <v>10323</v>
      </c>
      <c r="G2740" t="s">
        <v>244</v>
      </c>
      <c r="H2740" t="s">
        <v>1559</v>
      </c>
      <c r="I2740" t="s">
        <v>2400</v>
      </c>
      <c r="J2740" t="s">
        <v>2401</v>
      </c>
      <c r="K2740" t="s">
        <v>2402</v>
      </c>
      <c r="L2740" t="str">
        <f t="shared" si="79"/>
        <v>Yes</v>
      </c>
    </row>
    <row r="2741" spans="1:12" outlineLevel="2" x14ac:dyDescent="0.2">
      <c r="A2741" t="s">
        <v>23</v>
      </c>
      <c r="B2741" t="s">
        <v>29</v>
      </c>
      <c r="C2741" t="s">
        <v>2437</v>
      </c>
      <c r="D2741" t="s">
        <v>67</v>
      </c>
      <c r="E2741" t="s">
        <v>290</v>
      </c>
      <c r="F2741" t="s">
        <v>10323</v>
      </c>
      <c r="G2741" t="s">
        <v>244</v>
      </c>
      <c r="H2741" t="s">
        <v>2433</v>
      </c>
      <c r="I2741" t="s">
        <v>2438</v>
      </c>
      <c r="J2741" t="s">
        <v>2439</v>
      </c>
      <c r="K2741" t="s">
        <v>2440</v>
      </c>
      <c r="L2741" t="str">
        <f t="shared" si="79"/>
        <v>Yes</v>
      </c>
    </row>
    <row r="2742" spans="1:12" outlineLevel="2" x14ac:dyDescent="0.2">
      <c r="A2742" t="s">
        <v>23</v>
      </c>
      <c r="B2742" t="s">
        <v>29</v>
      </c>
      <c r="C2742" t="s">
        <v>8322</v>
      </c>
      <c r="D2742" t="s">
        <v>17</v>
      </c>
      <c r="E2742" t="s">
        <v>22</v>
      </c>
      <c r="F2742" t="s">
        <v>10323</v>
      </c>
      <c r="G2742" t="s">
        <v>115</v>
      </c>
      <c r="H2742" t="s">
        <v>8323</v>
      </c>
      <c r="I2742" t="s">
        <v>8</v>
      </c>
      <c r="J2742" t="s">
        <v>8324</v>
      </c>
      <c r="K2742" t="s">
        <v>8325</v>
      </c>
      <c r="L2742" t="str">
        <f t="shared" si="79"/>
        <v>No</v>
      </c>
    </row>
    <row r="2743" spans="1:12" outlineLevel="2" x14ac:dyDescent="0.2">
      <c r="A2743" t="s">
        <v>23</v>
      </c>
      <c r="B2743" t="s">
        <v>29</v>
      </c>
      <c r="C2743" t="s">
        <v>8462</v>
      </c>
      <c r="D2743" t="s">
        <v>17</v>
      </c>
      <c r="E2743" t="s">
        <v>1373</v>
      </c>
      <c r="F2743" t="s">
        <v>10323</v>
      </c>
      <c r="G2743" t="s">
        <v>349</v>
      </c>
      <c r="H2743" t="s">
        <v>1387</v>
      </c>
      <c r="I2743" t="s">
        <v>8463</v>
      </c>
      <c r="J2743" t="s">
        <v>8464</v>
      </c>
      <c r="K2743" t="s">
        <v>8465</v>
      </c>
      <c r="L2743" t="str">
        <f t="shared" si="79"/>
        <v>Yes</v>
      </c>
    </row>
    <row r="2744" spans="1:12" outlineLevel="2" x14ac:dyDescent="0.2">
      <c r="A2744" t="s">
        <v>23</v>
      </c>
      <c r="B2744" t="s">
        <v>29</v>
      </c>
      <c r="C2744" t="s">
        <v>8470</v>
      </c>
      <c r="D2744" t="s">
        <v>17</v>
      </c>
      <c r="E2744" t="s">
        <v>1373</v>
      </c>
      <c r="F2744" t="s">
        <v>10323</v>
      </c>
      <c r="G2744" t="s">
        <v>349</v>
      </c>
      <c r="H2744" t="s">
        <v>1387</v>
      </c>
      <c r="I2744" t="s">
        <v>8471</v>
      </c>
      <c r="J2744" t="s">
        <v>8472</v>
      </c>
      <c r="K2744" t="s">
        <v>8473</v>
      </c>
      <c r="L2744" t="str">
        <f t="shared" si="79"/>
        <v>Yes</v>
      </c>
    </row>
    <row r="2745" spans="1:12" outlineLevel="2" x14ac:dyDescent="0.2">
      <c r="A2745" t="s">
        <v>23</v>
      </c>
      <c r="B2745" t="s">
        <v>29</v>
      </c>
      <c r="C2745" t="s">
        <v>9953</v>
      </c>
      <c r="D2745" t="s">
        <v>67</v>
      </c>
      <c r="E2745" t="s">
        <v>68</v>
      </c>
      <c r="F2745" t="s">
        <v>10323</v>
      </c>
      <c r="G2745" t="s">
        <v>1348</v>
      </c>
      <c r="H2745" t="s">
        <v>334</v>
      </c>
      <c r="I2745" t="s">
        <v>9954</v>
      </c>
      <c r="J2745" t="s">
        <v>9955</v>
      </c>
      <c r="K2745" t="s">
        <v>9956</v>
      </c>
      <c r="L2745" t="str">
        <f t="shared" si="79"/>
        <v>Yes</v>
      </c>
    </row>
    <row r="2746" spans="1:12" hidden="1" outlineLevel="2" x14ac:dyDescent="0.2">
      <c r="A2746" t="s">
        <v>23</v>
      </c>
      <c r="B2746" t="s">
        <v>2071</v>
      </c>
      <c r="C2746" t="s">
        <v>2070</v>
      </c>
      <c r="D2746" t="s">
        <v>7</v>
      </c>
      <c r="E2746" t="s">
        <v>8</v>
      </c>
      <c r="F2746" t="s">
        <v>10323</v>
      </c>
      <c r="G2746" t="s">
        <v>9</v>
      </c>
      <c r="H2746" t="s">
        <v>366</v>
      </c>
      <c r="I2746" t="s">
        <v>2072</v>
      </c>
      <c r="J2746" t="s">
        <v>2073</v>
      </c>
      <c r="K2746" t="s">
        <v>2074</v>
      </c>
    </row>
    <row r="2747" spans="1:12" hidden="1" outlineLevel="2" x14ac:dyDescent="0.2">
      <c r="A2747" t="s">
        <v>23</v>
      </c>
      <c r="B2747" t="s">
        <v>2076</v>
      </c>
      <c r="C2747" t="s">
        <v>2075</v>
      </c>
      <c r="D2747" t="s">
        <v>7</v>
      </c>
      <c r="E2747" t="s">
        <v>8</v>
      </c>
      <c r="F2747" t="s">
        <v>10323</v>
      </c>
      <c r="G2747" t="s">
        <v>9</v>
      </c>
      <c r="H2747" t="s">
        <v>366</v>
      </c>
      <c r="I2747" t="s">
        <v>2077</v>
      </c>
      <c r="J2747" t="s">
        <v>2078</v>
      </c>
      <c r="K2747" t="s">
        <v>2079</v>
      </c>
    </row>
    <row r="2748" spans="1:12" outlineLevel="2" x14ac:dyDescent="0.2">
      <c r="A2748" t="s">
        <v>23</v>
      </c>
      <c r="B2748" t="s">
        <v>2888</v>
      </c>
      <c r="C2748" t="s">
        <v>2887</v>
      </c>
      <c r="D2748" t="s">
        <v>17</v>
      </c>
      <c r="E2748" t="s">
        <v>22</v>
      </c>
      <c r="F2748" t="s">
        <v>10323</v>
      </c>
      <c r="G2748" t="s">
        <v>19</v>
      </c>
      <c r="H2748" t="s">
        <v>2871</v>
      </c>
      <c r="I2748" t="s">
        <v>2889</v>
      </c>
      <c r="J2748" t="s">
        <v>2890</v>
      </c>
      <c r="K2748" t="s">
        <v>8</v>
      </c>
      <c r="L2748" t="str">
        <f t="shared" ref="L2748:L2779" si="80">IF(B2748&lt;&gt;"",IF(COUNTBLANK(H2748:I2748)=0, IF(SUMPRODUCT(COUNTIF(H2748:I2748,KeywordsForIncomplete))&gt;0, "No", "Yes"),"No"),"")</f>
        <v>Yes</v>
      </c>
    </row>
    <row r="2749" spans="1:12" outlineLevel="2" x14ac:dyDescent="0.2">
      <c r="A2749" t="s">
        <v>23</v>
      </c>
      <c r="B2749" t="s">
        <v>2888</v>
      </c>
      <c r="C2749" t="s">
        <v>2891</v>
      </c>
      <c r="D2749" t="s">
        <v>17</v>
      </c>
      <c r="E2749" t="s">
        <v>22</v>
      </c>
      <c r="F2749" t="s">
        <v>10323</v>
      </c>
      <c r="G2749" t="s">
        <v>19</v>
      </c>
      <c r="H2749" t="s">
        <v>2871</v>
      </c>
      <c r="I2749" t="s">
        <v>2892</v>
      </c>
      <c r="J2749" t="s">
        <v>2893</v>
      </c>
      <c r="K2749" t="s">
        <v>8</v>
      </c>
      <c r="L2749" t="str">
        <f t="shared" si="80"/>
        <v>Yes</v>
      </c>
    </row>
    <row r="2750" spans="1:12" outlineLevel="2" x14ac:dyDescent="0.2">
      <c r="A2750" t="s">
        <v>23</v>
      </c>
      <c r="B2750" t="s">
        <v>2888</v>
      </c>
      <c r="C2750" t="s">
        <v>2894</v>
      </c>
      <c r="D2750" t="s">
        <v>17</v>
      </c>
      <c r="E2750" t="s">
        <v>22</v>
      </c>
      <c r="F2750" t="s">
        <v>10323</v>
      </c>
      <c r="G2750" t="s">
        <v>19</v>
      </c>
      <c r="H2750" t="s">
        <v>2871</v>
      </c>
      <c r="I2750" t="s">
        <v>2895</v>
      </c>
      <c r="J2750" t="s">
        <v>2896</v>
      </c>
      <c r="K2750" t="s">
        <v>8</v>
      </c>
      <c r="L2750" t="str">
        <f t="shared" si="80"/>
        <v>Yes</v>
      </c>
    </row>
    <row r="2751" spans="1:12" outlineLevel="2" x14ac:dyDescent="0.2">
      <c r="A2751" t="s">
        <v>23</v>
      </c>
      <c r="B2751" t="s">
        <v>2888</v>
      </c>
      <c r="C2751" t="s">
        <v>8287</v>
      </c>
      <c r="D2751" t="s">
        <v>17</v>
      </c>
      <c r="E2751" t="s">
        <v>22</v>
      </c>
      <c r="F2751" t="s">
        <v>10323</v>
      </c>
      <c r="G2751" t="s">
        <v>115</v>
      </c>
      <c r="H2751" t="s">
        <v>8281</v>
      </c>
      <c r="I2751" t="s">
        <v>8</v>
      </c>
      <c r="J2751" t="s">
        <v>8288</v>
      </c>
      <c r="K2751" t="s">
        <v>8289</v>
      </c>
      <c r="L2751" t="str">
        <f t="shared" si="80"/>
        <v>No</v>
      </c>
    </row>
    <row r="2752" spans="1:12" outlineLevel="2" x14ac:dyDescent="0.2">
      <c r="A2752" t="s">
        <v>23</v>
      </c>
      <c r="B2752" t="s">
        <v>24</v>
      </c>
      <c r="C2752" t="s">
        <v>21</v>
      </c>
      <c r="D2752" t="s">
        <v>17</v>
      </c>
      <c r="E2752" t="s">
        <v>22</v>
      </c>
      <c r="F2752" t="s">
        <v>10323</v>
      </c>
      <c r="G2752" t="s">
        <v>19</v>
      </c>
      <c r="H2752" t="s">
        <v>8</v>
      </c>
      <c r="I2752" t="s">
        <v>8</v>
      </c>
      <c r="J2752" t="s">
        <v>8</v>
      </c>
      <c r="K2752" t="s">
        <v>8</v>
      </c>
      <c r="L2752" t="str">
        <f t="shared" si="80"/>
        <v>No</v>
      </c>
    </row>
    <row r="2753" spans="1:12" outlineLevel="2" x14ac:dyDescent="0.2">
      <c r="A2753" t="s">
        <v>23</v>
      </c>
      <c r="B2753" t="s">
        <v>24</v>
      </c>
      <c r="C2753" t="s">
        <v>25</v>
      </c>
      <c r="D2753" t="s">
        <v>17</v>
      </c>
      <c r="E2753" t="s">
        <v>8</v>
      </c>
      <c r="F2753" t="s">
        <v>10325</v>
      </c>
      <c r="G2753" t="s">
        <v>19</v>
      </c>
      <c r="H2753" t="s">
        <v>8</v>
      </c>
      <c r="I2753" t="s">
        <v>8</v>
      </c>
      <c r="J2753" t="s">
        <v>8</v>
      </c>
      <c r="K2753" t="s">
        <v>8</v>
      </c>
      <c r="L2753" t="str">
        <f t="shared" si="80"/>
        <v>No</v>
      </c>
    </row>
    <row r="2754" spans="1:12" outlineLevel="2" x14ac:dyDescent="0.2">
      <c r="A2754" t="s">
        <v>23</v>
      </c>
      <c r="B2754" t="s">
        <v>24</v>
      </c>
      <c r="C2754" t="s">
        <v>26</v>
      </c>
      <c r="D2754" t="s">
        <v>17</v>
      </c>
      <c r="E2754" t="s">
        <v>8</v>
      </c>
      <c r="F2754" t="s">
        <v>10325</v>
      </c>
      <c r="G2754" t="s">
        <v>19</v>
      </c>
      <c r="H2754" t="s">
        <v>8</v>
      </c>
      <c r="I2754" t="s">
        <v>8</v>
      </c>
      <c r="J2754" t="s">
        <v>8</v>
      </c>
      <c r="K2754" t="s">
        <v>8</v>
      </c>
      <c r="L2754" t="str">
        <f t="shared" si="80"/>
        <v>No</v>
      </c>
    </row>
    <row r="2755" spans="1:12" outlineLevel="2" x14ac:dyDescent="0.2">
      <c r="A2755" t="s">
        <v>23</v>
      </c>
      <c r="B2755" t="s">
        <v>24</v>
      </c>
      <c r="C2755" t="s">
        <v>27</v>
      </c>
      <c r="D2755" t="s">
        <v>17</v>
      </c>
      <c r="E2755" t="s">
        <v>22</v>
      </c>
      <c r="F2755" t="s">
        <v>10323</v>
      </c>
      <c r="G2755" t="s">
        <v>19</v>
      </c>
      <c r="H2755" t="s">
        <v>8</v>
      </c>
      <c r="I2755" t="s">
        <v>8</v>
      </c>
      <c r="J2755" t="s">
        <v>8</v>
      </c>
      <c r="K2755" t="s">
        <v>8</v>
      </c>
      <c r="L2755" t="str">
        <f t="shared" si="80"/>
        <v>No</v>
      </c>
    </row>
    <row r="2756" spans="1:12" outlineLevel="2" x14ac:dyDescent="0.2">
      <c r="A2756" t="s">
        <v>23</v>
      </c>
      <c r="B2756" t="s">
        <v>24</v>
      </c>
      <c r="C2756" t="s">
        <v>42</v>
      </c>
      <c r="D2756" t="s">
        <v>17</v>
      </c>
      <c r="E2756" t="s">
        <v>43</v>
      </c>
      <c r="F2756" t="s">
        <v>10323</v>
      </c>
      <c r="G2756" t="s">
        <v>44</v>
      </c>
      <c r="H2756" t="s">
        <v>45</v>
      </c>
      <c r="I2756" t="s">
        <v>46</v>
      </c>
      <c r="J2756" t="s">
        <v>47</v>
      </c>
      <c r="K2756" t="s">
        <v>48</v>
      </c>
      <c r="L2756" t="str">
        <f t="shared" si="80"/>
        <v>Yes</v>
      </c>
    </row>
    <row r="2757" spans="1:12" outlineLevel="2" x14ac:dyDescent="0.2">
      <c r="A2757" t="s">
        <v>23</v>
      </c>
      <c r="B2757" t="s">
        <v>24</v>
      </c>
      <c r="C2757" t="s">
        <v>1727</v>
      </c>
      <c r="D2757" t="s">
        <v>17</v>
      </c>
      <c r="E2757" t="s">
        <v>22</v>
      </c>
      <c r="F2757" t="s">
        <v>10323</v>
      </c>
      <c r="G2757" t="s">
        <v>19</v>
      </c>
      <c r="H2757" t="s">
        <v>1728</v>
      </c>
      <c r="I2757" t="s">
        <v>8</v>
      </c>
      <c r="J2757" t="s">
        <v>1729</v>
      </c>
      <c r="K2757" t="s">
        <v>1730</v>
      </c>
      <c r="L2757" t="str">
        <f t="shared" si="80"/>
        <v>No</v>
      </c>
    </row>
    <row r="2758" spans="1:12" outlineLevel="2" x14ac:dyDescent="0.2">
      <c r="A2758" t="s">
        <v>23</v>
      </c>
      <c r="B2758" t="s">
        <v>24</v>
      </c>
      <c r="C2758" t="s">
        <v>1731</v>
      </c>
      <c r="D2758" t="s">
        <v>17</v>
      </c>
      <c r="E2758" t="s">
        <v>22</v>
      </c>
      <c r="F2758" t="s">
        <v>10323</v>
      </c>
      <c r="G2758" t="s">
        <v>19</v>
      </c>
      <c r="H2758" t="s">
        <v>1704</v>
      </c>
      <c r="I2758" t="s">
        <v>8</v>
      </c>
      <c r="J2758" t="s">
        <v>283</v>
      </c>
      <c r="K2758" t="s">
        <v>1732</v>
      </c>
      <c r="L2758" t="str">
        <f t="shared" si="80"/>
        <v>No</v>
      </c>
    </row>
    <row r="2759" spans="1:12" outlineLevel="2" x14ac:dyDescent="0.2">
      <c r="A2759" t="s">
        <v>23</v>
      </c>
      <c r="B2759" t="s">
        <v>24</v>
      </c>
      <c r="C2759" t="s">
        <v>1733</v>
      </c>
      <c r="D2759" t="s">
        <v>17</v>
      </c>
      <c r="E2759" t="s">
        <v>22</v>
      </c>
      <c r="F2759" t="s">
        <v>10323</v>
      </c>
      <c r="G2759" t="s">
        <v>19</v>
      </c>
      <c r="H2759" t="s">
        <v>1704</v>
      </c>
      <c r="I2759" t="s">
        <v>1734</v>
      </c>
      <c r="J2759" t="s">
        <v>1735</v>
      </c>
      <c r="K2759" t="s">
        <v>1736</v>
      </c>
      <c r="L2759" t="str">
        <f t="shared" si="80"/>
        <v>Yes</v>
      </c>
    </row>
    <row r="2760" spans="1:12" outlineLevel="2" x14ac:dyDescent="0.2">
      <c r="A2760" t="s">
        <v>23</v>
      </c>
      <c r="B2760" t="s">
        <v>24</v>
      </c>
      <c r="C2760" t="s">
        <v>1737</v>
      </c>
      <c r="D2760" t="s">
        <v>17</v>
      </c>
      <c r="E2760" t="s">
        <v>22</v>
      </c>
      <c r="F2760" t="s">
        <v>10323</v>
      </c>
      <c r="G2760" t="s">
        <v>19</v>
      </c>
      <c r="H2760" t="s">
        <v>1704</v>
      </c>
      <c r="I2760" t="s">
        <v>1738</v>
      </c>
      <c r="J2760" t="s">
        <v>1739</v>
      </c>
      <c r="K2760" t="s">
        <v>1740</v>
      </c>
      <c r="L2760" t="str">
        <f t="shared" si="80"/>
        <v>Yes</v>
      </c>
    </row>
    <row r="2761" spans="1:12" outlineLevel="2" x14ac:dyDescent="0.2">
      <c r="A2761" t="s">
        <v>23</v>
      </c>
      <c r="B2761" t="s">
        <v>24</v>
      </c>
      <c r="C2761" t="s">
        <v>1741</v>
      </c>
      <c r="D2761" t="s">
        <v>17</v>
      </c>
      <c r="E2761" t="s">
        <v>22</v>
      </c>
      <c r="F2761" t="s">
        <v>10323</v>
      </c>
      <c r="G2761" t="s">
        <v>19</v>
      </c>
      <c r="H2761" t="s">
        <v>1704</v>
      </c>
      <c r="I2761" t="s">
        <v>1742</v>
      </c>
      <c r="J2761" t="s">
        <v>1743</v>
      </c>
      <c r="K2761" t="s">
        <v>1744</v>
      </c>
      <c r="L2761" t="str">
        <f t="shared" si="80"/>
        <v>Yes</v>
      </c>
    </row>
    <row r="2762" spans="1:12" outlineLevel="2" x14ac:dyDescent="0.2">
      <c r="A2762" t="s">
        <v>23</v>
      </c>
      <c r="B2762" t="s">
        <v>24</v>
      </c>
      <c r="C2762" t="s">
        <v>1745</v>
      </c>
      <c r="D2762" t="s">
        <v>17</v>
      </c>
      <c r="E2762" t="s">
        <v>22</v>
      </c>
      <c r="F2762" t="s">
        <v>10323</v>
      </c>
      <c r="G2762" t="s">
        <v>19</v>
      </c>
      <c r="H2762" t="s">
        <v>1746</v>
      </c>
      <c r="I2762" t="s">
        <v>1747</v>
      </c>
      <c r="J2762" t="s">
        <v>1748</v>
      </c>
      <c r="K2762" t="s">
        <v>1749</v>
      </c>
      <c r="L2762" t="str">
        <f t="shared" si="80"/>
        <v>Yes</v>
      </c>
    </row>
    <row r="2763" spans="1:12" outlineLevel="2" x14ac:dyDescent="0.2">
      <c r="A2763" t="s">
        <v>23</v>
      </c>
      <c r="B2763" t="s">
        <v>24</v>
      </c>
      <c r="C2763" t="s">
        <v>1750</v>
      </c>
      <c r="D2763" t="s">
        <v>17</v>
      </c>
      <c r="E2763" t="s">
        <v>22</v>
      </c>
      <c r="F2763" t="s">
        <v>10323</v>
      </c>
      <c r="G2763" t="s">
        <v>19</v>
      </c>
      <c r="H2763" t="s">
        <v>1704</v>
      </c>
      <c r="I2763" t="s">
        <v>8</v>
      </c>
      <c r="J2763" t="s">
        <v>283</v>
      </c>
      <c r="K2763" t="s">
        <v>1751</v>
      </c>
      <c r="L2763" t="str">
        <f t="shared" si="80"/>
        <v>No</v>
      </c>
    </row>
    <row r="2764" spans="1:12" outlineLevel="2" x14ac:dyDescent="0.2">
      <c r="A2764" t="s">
        <v>23</v>
      </c>
      <c r="B2764" t="s">
        <v>24</v>
      </c>
      <c r="C2764" t="s">
        <v>1752</v>
      </c>
      <c r="D2764" t="s">
        <v>17</v>
      </c>
      <c r="E2764" t="s">
        <v>22</v>
      </c>
      <c r="F2764" t="s">
        <v>10323</v>
      </c>
      <c r="G2764" t="s">
        <v>19</v>
      </c>
      <c r="H2764" t="s">
        <v>1704</v>
      </c>
      <c r="I2764" t="s">
        <v>8</v>
      </c>
      <c r="J2764" t="s">
        <v>283</v>
      </c>
      <c r="K2764" t="s">
        <v>1753</v>
      </c>
      <c r="L2764" t="str">
        <f t="shared" si="80"/>
        <v>No</v>
      </c>
    </row>
    <row r="2765" spans="1:12" outlineLevel="2" x14ac:dyDescent="0.2">
      <c r="A2765" t="s">
        <v>23</v>
      </c>
      <c r="B2765" t="s">
        <v>24</v>
      </c>
      <c r="C2765" t="s">
        <v>1754</v>
      </c>
      <c r="D2765" t="s">
        <v>17</v>
      </c>
      <c r="E2765" t="s">
        <v>22</v>
      </c>
      <c r="F2765" t="s">
        <v>10323</v>
      </c>
      <c r="G2765" t="s">
        <v>19</v>
      </c>
      <c r="H2765" t="s">
        <v>1704</v>
      </c>
      <c r="I2765" t="s">
        <v>8</v>
      </c>
      <c r="J2765" t="s">
        <v>12</v>
      </c>
      <c r="K2765" t="s">
        <v>1755</v>
      </c>
      <c r="L2765" t="str">
        <f t="shared" si="80"/>
        <v>No</v>
      </c>
    </row>
    <row r="2766" spans="1:12" outlineLevel="2" x14ac:dyDescent="0.2">
      <c r="A2766" t="s">
        <v>23</v>
      </c>
      <c r="B2766" t="s">
        <v>24</v>
      </c>
      <c r="C2766" t="s">
        <v>1756</v>
      </c>
      <c r="D2766" t="s">
        <v>17</v>
      </c>
      <c r="E2766" t="s">
        <v>22</v>
      </c>
      <c r="F2766" t="s">
        <v>10323</v>
      </c>
      <c r="G2766" t="s">
        <v>19</v>
      </c>
      <c r="H2766" t="s">
        <v>1704</v>
      </c>
      <c r="I2766" t="s">
        <v>8</v>
      </c>
      <c r="J2766" t="s">
        <v>283</v>
      </c>
      <c r="K2766" t="s">
        <v>1757</v>
      </c>
      <c r="L2766" t="str">
        <f t="shared" si="80"/>
        <v>No</v>
      </c>
    </row>
    <row r="2767" spans="1:12" outlineLevel="2" x14ac:dyDescent="0.2">
      <c r="A2767" t="s">
        <v>23</v>
      </c>
      <c r="B2767" t="s">
        <v>24</v>
      </c>
      <c r="C2767" t="s">
        <v>1758</v>
      </c>
      <c r="D2767" t="s">
        <v>17</v>
      </c>
      <c r="E2767" t="s">
        <v>22</v>
      </c>
      <c r="F2767" t="s">
        <v>10323</v>
      </c>
      <c r="G2767" t="s">
        <v>19</v>
      </c>
      <c r="H2767" t="s">
        <v>1704</v>
      </c>
      <c r="I2767" t="s">
        <v>1759</v>
      </c>
      <c r="J2767" t="s">
        <v>1760</v>
      </c>
      <c r="K2767" t="s">
        <v>1761</v>
      </c>
      <c r="L2767" t="str">
        <f t="shared" si="80"/>
        <v>Yes</v>
      </c>
    </row>
    <row r="2768" spans="1:12" outlineLevel="2" x14ac:dyDescent="0.2">
      <c r="A2768" t="s">
        <v>23</v>
      </c>
      <c r="B2768" t="s">
        <v>24</v>
      </c>
      <c r="C2768" t="s">
        <v>1762</v>
      </c>
      <c r="D2768" t="s">
        <v>17</v>
      </c>
      <c r="E2768" t="s">
        <v>22</v>
      </c>
      <c r="F2768" t="s">
        <v>10323</v>
      </c>
      <c r="G2768" t="s">
        <v>19</v>
      </c>
      <c r="H2768" t="s">
        <v>1717</v>
      </c>
      <c r="I2768" t="s">
        <v>1763</v>
      </c>
      <c r="J2768" t="s">
        <v>1764</v>
      </c>
      <c r="K2768" t="s">
        <v>8</v>
      </c>
      <c r="L2768" t="str">
        <f t="shared" si="80"/>
        <v>Yes</v>
      </c>
    </row>
    <row r="2769" spans="1:12" outlineLevel="2" x14ac:dyDescent="0.2">
      <c r="A2769" t="s">
        <v>23</v>
      </c>
      <c r="B2769" t="s">
        <v>24</v>
      </c>
      <c r="C2769" t="s">
        <v>1765</v>
      </c>
      <c r="D2769" t="s">
        <v>17</v>
      </c>
      <c r="E2769" t="s">
        <v>22</v>
      </c>
      <c r="F2769" t="s">
        <v>10323</v>
      </c>
      <c r="G2769" t="s">
        <v>19</v>
      </c>
      <c r="H2769" t="s">
        <v>40</v>
      </c>
      <c r="I2769" t="s">
        <v>1766</v>
      </c>
      <c r="J2769" t="s">
        <v>1767</v>
      </c>
      <c r="K2769" t="s">
        <v>1768</v>
      </c>
      <c r="L2769" t="str">
        <f t="shared" si="80"/>
        <v>Yes</v>
      </c>
    </row>
    <row r="2770" spans="1:12" outlineLevel="2" x14ac:dyDescent="0.2">
      <c r="A2770" t="s">
        <v>23</v>
      </c>
      <c r="B2770" t="s">
        <v>24</v>
      </c>
      <c r="C2770" t="s">
        <v>1769</v>
      </c>
      <c r="D2770" t="s">
        <v>17</v>
      </c>
      <c r="E2770" t="s">
        <v>8</v>
      </c>
      <c r="F2770" t="s">
        <v>10325</v>
      </c>
      <c r="G2770" t="s">
        <v>19</v>
      </c>
      <c r="H2770" t="s">
        <v>8</v>
      </c>
      <c r="I2770" t="s">
        <v>8</v>
      </c>
      <c r="J2770" t="s">
        <v>8</v>
      </c>
      <c r="K2770" t="s">
        <v>8</v>
      </c>
      <c r="L2770" t="str">
        <f t="shared" si="80"/>
        <v>No</v>
      </c>
    </row>
    <row r="2771" spans="1:12" outlineLevel="2" x14ac:dyDescent="0.2">
      <c r="A2771" t="s">
        <v>23</v>
      </c>
      <c r="B2771" t="s">
        <v>24</v>
      </c>
      <c r="C2771" t="s">
        <v>1769</v>
      </c>
      <c r="D2771" t="s">
        <v>17</v>
      </c>
      <c r="E2771" t="s">
        <v>22</v>
      </c>
      <c r="F2771" t="s">
        <v>10323</v>
      </c>
      <c r="G2771" t="s">
        <v>19</v>
      </c>
      <c r="H2771" t="s">
        <v>40</v>
      </c>
      <c r="I2771" t="s">
        <v>1770</v>
      </c>
      <c r="J2771" t="s">
        <v>1771</v>
      </c>
      <c r="K2771" t="s">
        <v>1772</v>
      </c>
      <c r="L2771" t="str">
        <f t="shared" si="80"/>
        <v>Yes</v>
      </c>
    </row>
    <row r="2772" spans="1:12" outlineLevel="2" x14ac:dyDescent="0.2">
      <c r="A2772" t="s">
        <v>23</v>
      </c>
      <c r="B2772" t="s">
        <v>24</v>
      </c>
      <c r="C2772" t="s">
        <v>1773</v>
      </c>
      <c r="D2772" t="s">
        <v>17</v>
      </c>
      <c r="E2772" t="s">
        <v>22</v>
      </c>
      <c r="F2772" t="s">
        <v>10323</v>
      </c>
      <c r="G2772" t="s">
        <v>19</v>
      </c>
      <c r="H2772" t="s">
        <v>255</v>
      </c>
      <c r="I2772" t="s">
        <v>1774</v>
      </c>
      <c r="J2772" t="s">
        <v>1775</v>
      </c>
      <c r="K2772" t="s">
        <v>1776</v>
      </c>
      <c r="L2772" t="str">
        <f t="shared" si="80"/>
        <v>Yes</v>
      </c>
    </row>
    <row r="2773" spans="1:12" outlineLevel="2" x14ac:dyDescent="0.2">
      <c r="A2773" t="s">
        <v>23</v>
      </c>
      <c r="B2773" t="s">
        <v>24</v>
      </c>
      <c r="C2773" t="s">
        <v>1777</v>
      </c>
      <c r="D2773" t="s">
        <v>17</v>
      </c>
      <c r="E2773" t="s">
        <v>18</v>
      </c>
      <c r="F2773" t="s">
        <v>10323</v>
      </c>
      <c r="G2773" t="s">
        <v>19</v>
      </c>
      <c r="H2773" t="s">
        <v>1778</v>
      </c>
      <c r="I2773" t="s">
        <v>1779</v>
      </c>
      <c r="J2773" t="s">
        <v>1780</v>
      </c>
      <c r="K2773" t="s">
        <v>8</v>
      </c>
      <c r="L2773" t="str">
        <f t="shared" si="80"/>
        <v>Yes</v>
      </c>
    </row>
    <row r="2774" spans="1:12" outlineLevel="2" x14ac:dyDescent="0.2">
      <c r="A2774" t="s">
        <v>23</v>
      </c>
      <c r="B2774" t="s">
        <v>24</v>
      </c>
      <c r="C2774" t="s">
        <v>1808</v>
      </c>
      <c r="D2774" t="s">
        <v>67</v>
      </c>
      <c r="E2774" t="s">
        <v>72</v>
      </c>
      <c r="F2774" t="s">
        <v>10323</v>
      </c>
      <c r="G2774" t="s">
        <v>44</v>
      </c>
      <c r="H2774" t="s">
        <v>1804</v>
      </c>
      <c r="I2774" t="s">
        <v>1809</v>
      </c>
      <c r="J2774" t="s">
        <v>1810</v>
      </c>
      <c r="K2774" t="s">
        <v>1811</v>
      </c>
      <c r="L2774" t="str">
        <f t="shared" si="80"/>
        <v>Yes</v>
      </c>
    </row>
    <row r="2775" spans="1:12" outlineLevel="2" x14ac:dyDescent="0.2">
      <c r="A2775" t="s">
        <v>23</v>
      </c>
      <c r="B2775" t="s">
        <v>24</v>
      </c>
      <c r="C2775" t="s">
        <v>1812</v>
      </c>
      <c r="D2775" t="s">
        <v>67</v>
      </c>
      <c r="E2775" t="s">
        <v>72</v>
      </c>
      <c r="F2775" t="s">
        <v>10323</v>
      </c>
      <c r="G2775" t="s">
        <v>44</v>
      </c>
      <c r="H2775" t="s">
        <v>1813</v>
      </c>
      <c r="I2775" t="s">
        <v>1814</v>
      </c>
      <c r="J2775" t="s">
        <v>1815</v>
      </c>
      <c r="K2775" t="s">
        <v>1816</v>
      </c>
      <c r="L2775" t="str">
        <f t="shared" si="80"/>
        <v>Yes</v>
      </c>
    </row>
    <row r="2776" spans="1:12" outlineLevel="2" x14ac:dyDescent="0.2">
      <c r="A2776" t="s">
        <v>23</v>
      </c>
      <c r="B2776" t="s">
        <v>24</v>
      </c>
      <c r="C2776" t="s">
        <v>2226</v>
      </c>
      <c r="D2776" t="s">
        <v>67</v>
      </c>
      <c r="E2776" t="s">
        <v>68</v>
      </c>
      <c r="F2776" t="s">
        <v>10325</v>
      </c>
      <c r="G2776" t="s">
        <v>333</v>
      </c>
      <c r="H2776" t="s">
        <v>2227</v>
      </c>
      <c r="I2776" t="s">
        <v>2228</v>
      </c>
      <c r="J2776" t="s">
        <v>2229</v>
      </c>
      <c r="K2776" t="s">
        <v>2230</v>
      </c>
      <c r="L2776" t="str">
        <f t="shared" si="80"/>
        <v>Yes</v>
      </c>
    </row>
    <row r="2777" spans="1:12" outlineLevel="2" x14ac:dyDescent="0.2">
      <c r="A2777" t="s">
        <v>23</v>
      </c>
      <c r="B2777" t="s">
        <v>24</v>
      </c>
      <c r="C2777" t="s">
        <v>2231</v>
      </c>
      <c r="D2777" t="s">
        <v>67</v>
      </c>
      <c r="E2777" t="s">
        <v>68</v>
      </c>
      <c r="F2777" t="s">
        <v>10326</v>
      </c>
      <c r="G2777" t="s">
        <v>333</v>
      </c>
      <c r="H2777" t="s">
        <v>8</v>
      </c>
      <c r="I2777" t="s">
        <v>8</v>
      </c>
      <c r="J2777" t="s">
        <v>8</v>
      </c>
      <c r="K2777" t="s">
        <v>8</v>
      </c>
      <c r="L2777" t="str">
        <f t="shared" si="80"/>
        <v>No</v>
      </c>
    </row>
    <row r="2778" spans="1:12" outlineLevel="2" x14ac:dyDescent="0.2">
      <c r="A2778" t="s">
        <v>23</v>
      </c>
      <c r="B2778" t="s">
        <v>24</v>
      </c>
      <c r="C2778" t="s">
        <v>2238</v>
      </c>
      <c r="D2778" t="s">
        <v>67</v>
      </c>
      <c r="E2778" t="s">
        <v>72</v>
      </c>
      <c r="F2778" t="s">
        <v>10323</v>
      </c>
      <c r="G2778" t="s">
        <v>73</v>
      </c>
      <c r="H2778" t="s">
        <v>1327</v>
      </c>
      <c r="I2778" t="s">
        <v>2239</v>
      </c>
      <c r="J2778" t="s">
        <v>331</v>
      </c>
      <c r="K2778" t="s">
        <v>331</v>
      </c>
      <c r="L2778" t="str">
        <f t="shared" si="80"/>
        <v>Yes</v>
      </c>
    </row>
    <row r="2779" spans="1:12" outlineLevel="2" x14ac:dyDescent="0.2">
      <c r="A2779" t="s">
        <v>23</v>
      </c>
      <c r="B2779" t="s">
        <v>24</v>
      </c>
      <c r="C2779" t="s">
        <v>2240</v>
      </c>
      <c r="D2779" t="s">
        <v>67</v>
      </c>
      <c r="E2779" t="s">
        <v>72</v>
      </c>
      <c r="F2779" t="s">
        <v>10323</v>
      </c>
      <c r="G2779" t="s">
        <v>73</v>
      </c>
      <c r="H2779" t="s">
        <v>1327</v>
      </c>
      <c r="I2779" t="s">
        <v>2241</v>
      </c>
      <c r="J2779" t="s">
        <v>331</v>
      </c>
      <c r="K2779" t="s">
        <v>331</v>
      </c>
      <c r="L2779" t="str">
        <f t="shared" si="80"/>
        <v>Yes</v>
      </c>
    </row>
    <row r="2780" spans="1:12" outlineLevel="2" x14ac:dyDescent="0.2">
      <c r="A2780" t="s">
        <v>23</v>
      </c>
      <c r="B2780" t="s">
        <v>24</v>
      </c>
      <c r="C2780" t="s">
        <v>2242</v>
      </c>
      <c r="D2780" t="s">
        <v>67</v>
      </c>
      <c r="E2780" t="s">
        <v>72</v>
      </c>
      <c r="F2780" t="s">
        <v>10323</v>
      </c>
      <c r="G2780" t="s">
        <v>73</v>
      </c>
      <c r="H2780" t="s">
        <v>2243</v>
      </c>
      <c r="I2780" t="s">
        <v>2244</v>
      </c>
      <c r="J2780" t="s">
        <v>2245</v>
      </c>
      <c r="K2780" t="s">
        <v>2246</v>
      </c>
      <c r="L2780" t="str">
        <f t="shared" ref="L2780:L2811" si="81">IF(B2780&lt;&gt;"",IF(COUNTBLANK(H2780:I2780)=0, IF(SUMPRODUCT(COUNTIF(H2780:I2780,KeywordsForIncomplete))&gt;0, "No", "Yes"),"No"),"")</f>
        <v>Yes</v>
      </c>
    </row>
    <row r="2781" spans="1:12" outlineLevel="2" x14ac:dyDescent="0.2">
      <c r="A2781" t="s">
        <v>23</v>
      </c>
      <c r="B2781" t="s">
        <v>24</v>
      </c>
      <c r="C2781" t="s">
        <v>2247</v>
      </c>
      <c r="D2781" t="s">
        <v>67</v>
      </c>
      <c r="E2781" t="s">
        <v>72</v>
      </c>
      <c r="F2781" t="s">
        <v>10323</v>
      </c>
      <c r="G2781" t="s">
        <v>73</v>
      </c>
      <c r="H2781" t="s">
        <v>2243</v>
      </c>
      <c r="I2781" t="s">
        <v>2248</v>
      </c>
      <c r="J2781" t="s">
        <v>2249</v>
      </c>
      <c r="K2781" t="s">
        <v>2250</v>
      </c>
      <c r="L2781" t="str">
        <f t="shared" si="81"/>
        <v>Yes</v>
      </c>
    </row>
    <row r="2782" spans="1:12" outlineLevel="2" x14ac:dyDescent="0.2">
      <c r="A2782" t="s">
        <v>23</v>
      </c>
      <c r="B2782" t="s">
        <v>24</v>
      </c>
      <c r="C2782" t="s">
        <v>2251</v>
      </c>
      <c r="D2782" t="s">
        <v>67</v>
      </c>
      <c r="E2782" t="s">
        <v>72</v>
      </c>
      <c r="F2782" t="s">
        <v>10323</v>
      </c>
      <c r="G2782" t="s">
        <v>73</v>
      </c>
      <c r="H2782" t="s">
        <v>2243</v>
      </c>
      <c r="I2782" t="s">
        <v>2252</v>
      </c>
      <c r="J2782" t="s">
        <v>2253</v>
      </c>
      <c r="K2782" t="s">
        <v>2254</v>
      </c>
      <c r="L2782" t="str">
        <f t="shared" si="81"/>
        <v>Yes</v>
      </c>
    </row>
    <row r="2783" spans="1:12" outlineLevel="2" x14ac:dyDescent="0.2">
      <c r="A2783" t="s">
        <v>23</v>
      </c>
      <c r="B2783" t="s">
        <v>24</v>
      </c>
      <c r="C2783" t="s">
        <v>2255</v>
      </c>
      <c r="D2783" t="s">
        <v>67</v>
      </c>
      <c r="E2783" t="s">
        <v>72</v>
      </c>
      <c r="F2783" t="s">
        <v>10323</v>
      </c>
      <c r="G2783" t="s">
        <v>73</v>
      </c>
      <c r="H2783" t="s">
        <v>2243</v>
      </c>
      <c r="I2783" t="s">
        <v>2256</v>
      </c>
      <c r="J2783" t="s">
        <v>2257</v>
      </c>
      <c r="K2783" t="s">
        <v>2258</v>
      </c>
      <c r="L2783" t="str">
        <f t="shared" si="81"/>
        <v>Yes</v>
      </c>
    </row>
    <row r="2784" spans="1:12" outlineLevel="2" x14ac:dyDescent="0.2">
      <c r="A2784" t="s">
        <v>23</v>
      </c>
      <c r="B2784" t="s">
        <v>24</v>
      </c>
      <c r="C2784" t="s">
        <v>2259</v>
      </c>
      <c r="D2784" t="s">
        <v>67</v>
      </c>
      <c r="E2784" t="s">
        <v>72</v>
      </c>
      <c r="F2784" t="s">
        <v>10323</v>
      </c>
      <c r="G2784" t="s">
        <v>73</v>
      </c>
      <c r="H2784" t="s">
        <v>2260</v>
      </c>
      <c r="I2784" t="s">
        <v>8</v>
      </c>
      <c r="J2784" t="s">
        <v>41</v>
      </c>
      <c r="K2784" t="s">
        <v>41</v>
      </c>
      <c r="L2784" t="str">
        <f t="shared" si="81"/>
        <v>No</v>
      </c>
    </row>
    <row r="2785" spans="1:12" outlineLevel="2" x14ac:dyDescent="0.2">
      <c r="A2785" t="s">
        <v>23</v>
      </c>
      <c r="B2785" t="s">
        <v>24</v>
      </c>
      <c r="C2785" t="s">
        <v>2261</v>
      </c>
      <c r="D2785" t="s">
        <v>67</v>
      </c>
      <c r="E2785" t="s">
        <v>72</v>
      </c>
      <c r="F2785" t="s">
        <v>10323</v>
      </c>
      <c r="G2785" t="s">
        <v>73</v>
      </c>
      <c r="H2785" t="s">
        <v>2260</v>
      </c>
      <c r="I2785" t="s">
        <v>8</v>
      </c>
      <c r="J2785" t="s">
        <v>41</v>
      </c>
      <c r="K2785" t="s">
        <v>41</v>
      </c>
      <c r="L2785" t="str">
        <f t="shared" si="81"/>
        <v>No</v>
      </c>
    </row>
    <row r="2786" spans="1:12" outlineLevel="2" x14ac:dyDescent="0.2">
      <c r="A2786" t="s">
        <v>23</v>
      </c>
      <c r="B2786" t="s">
        <v>24</v>
      </c>
      <c r="C2786" t="s">
        <v>2262</v>
      </c>
      <c r="D2786" t="s">
        <v>67</v>
      </c>
      <c r="E2786" t="s">
        <v>68</v>
      </c>
      <c r="F2786" t="s">
        <v>10323</v>
      </c>
      <c r="G2786" t="s">
        <v>1362</v>
      </c>
      <c r="H2786" t="s">
        <v>2263</v>
      </c>
      <c r="I2786" t="s">
        <v>2264</v>
      </c>
      <c r="J2786" t="s">
        <v>101</v>
      </c>
      <c r="K2786" t="s">
        <v>101</v>
      </c>
      <c r="L2786" t="str">
        <f t="shared" si="81"/>
        <v>Yes</v>
      </c>
    </row>
    <row r="2787" spans="1:12" outlineLevel="2" x14ac:dyDescent="0.2">
      <c r="A2787" t="s">
        <v>23</v>
      </c>
      <c r="B2787" t="s">
        <v>24</v>
      </c>
      <c r="C2787" t="s">
        <v>2267</v>
      </c>
      <c r="D2787" t="s">
        <v>347</v>
      </c>
      <c r="E2787" t="s">
        <v>1373</v>
      </c>
      <c r="F2787" t="s">
        <v>10323</v>
      </c>
      <c r="G2787" t="s">
        <v>349</v>
      </c>
      <c r="H2787" t="s">
        <v>1387</v>
      </c>
      <c r="I2787" t="s">
        <v>2268</v>
      </c>
      <c r="J2787" t="s">
        <v>2269</v>
      </c>
      <c r="K2787" t="s">
        <v>2270</v>
      </c>
      <c r="L2787" t="str">
        <f t="shared" si="81"/>
        <v>Yes</v>
      </c>
    </row>
    <row r="2788" spans="1:12" outlineLevel="2" x14ac:dyDescent="0.2">
      <c r="A2788" t="s">
        <v>23</v>
      </c>
      <c r="B2788" t="s">
        <v>24</v>
      </c>
      <c r="C2788" t="s">
        <v>2271</v>
      </c>
      <c r="D2788" t="s">
        <v>347</v>
      </c>
      <c r="E2788" t="s">
        <v>1373</v>
      </c>
      <c r="F2788" t="s">
        <v>10323</v>
      </c>
      <c r="G2788" t="s">
        <v>349</v>
      </c>
      <c r="H2788" t="s">
        <v>1387</v>
      </c>
      <c r="I2788" t="s">
        <v>2272</v>
      </c>
      <c r="J2788" t="s">
        <v>2273</v>
      </c>
      <c r="K2788" t="s">
        <v>2274</v>
      </c>
      <c r="L2788" t="str">
        <f t="shared" si="81"/>
        <v>Yes</v>
      </c>
    </row>
    <row r="2789" spans="1:12" outlineLevel="2" x14ac:dyDescent="0.2">
      <c r="A2789" t="s">
        <v>23</v>
      </c>
      <c r="B2789" t="s">
        <v>24</v>
      </c>
      <c r="C2789" t="s">
        <v>2275</v>
      </c>
      <c r="D2789" t="s">
        <v>17</v>
      </c>
      <c r="E2789" t="s">
        <v>1396</v>
      </c>
      <c r="F2789" t="s">
        <v>10323</v>
      </c>
      <c r="G2789" t="s">
        <v>19</v>
      </c>
      <c r="H2789" t="s">
        <v>2276</v>
      </c>
      <c r="I2789" t="s">
        <v>8</v>
      </c>
      <c r="J2789" t="s">
        <v>283</v>
      </c>
      <c r="K2789" t="s">
        <v>2277</v>
      </c>
      <c r="L2789" t="str">
        <f t="shared" si="81"/>
        <v>No</v>
      </c>
    </row>
    <row r="2790" spans="1:12" outlineLevel="2" x14ac:dyDescent="0.2">
      <c r="A2790" t="s">
        <v>23</v>
      </c>
      <c r="B2790" t="s">
        <v>24</v>
      </c>
      <c r="C2790" t="s">
        <v>2278</v>
      </c>
      <c r="D2790" t="s">
        <v>347</v>
      </c>
      <c r="E2790" t="s">
        <v>1420</v>
      </c>
      <c r="F2790" t="s">
        <v>10323</v>
      </c>
      <c r="G2790" t="s">
        <v>349</v>
      </c>
      <c r="H2790" t="s">
        <v>1421</v>
      </c>
      <c r="I2790" t="s">
        <v>8</v>
      </c>
      <c r="J2790" t="s">
        <v>8</v>
      </c>
      <c r="K2790" t="s">
        <v>2279</v>
      </c>
      <c r="L2790" t="str">
        <f t="shared" si="81"/>
        <v>No</v>
      </c>
    </row>
    <row r="2791" spans="1:12" outlineLevel="2" x14ac:dyDescent="0.2">
      <c r="A2791" t="s">
        <v>23</v>
      </c>
      <c r="B2791" t="s">
        <v>24</v>
      </c>
      <c r="C2791" t="s">
        <v>2282</v>
      </c>
      <c r="D2791" t="s">
        <v>347</v>
      </c>
      <c r="E2791" t="s">
        <v>1426</v>
      </c>
      <c r="F2791" t="s">
        <v>10323</v>
      </c>
      <c r="G2791" t="s">
        <v>333</v>
      </c>
      <c r="H2791" t="s">
        <v>2283</v>
      </c>
      <c r="I2791" t="s">
        <v>8</v>
      </c>
      <c r="J2791" t="s">
        <v>8</v>
      </c>
      <c r="K2791" t="s">
        <v>2284</v>
      </c>
      <c r="L2791" t="str">
        <f t="shared" si="81"/>
        <v>No</v>
      </c>
    </row>
    <row r="2792" spans="1:12" outlineLevel="2" x14ac:dyDescent="0.2">
      <c r="A2792" t="s">
        <v>23</v>
      </c>
      <c r="B2792" t="s">
        <v>24</v>
      </c>
      <c r="C2792" t="s">
        <v>2288</v>
      </c>
      <c r="D2792" t="s">
        <v>67</v>
      </c>
      <c r="E2792" t="s">
        <v>68</v>
      </c>
      <c r="F2792" t="s">
        <v>10323</v>
      </c>
      <c r="G2792" t="s">
        <v>233</v>
      </c>
      <c r="H2792" t="s">
        <v>1434</v>
      </c>
      <c r="I2792" t="s">
        <v>2289</v>
      </c>
      <c r="J2792" t="s">
        <v>2290</v>
      </c>
      <c r="K2792" t="s">
        <v>2291</v>
      </c>
      <c r="L2792" t="str">
        <f t="shared" si="81"/>
        <v>Yes</v>
      </c>
    </row>
    <row r="2793" spans="1:12" outlineLevel="2" x14ac:dyDescent="0.2">
      <c r="A2793" t="s">
        <v>23</v>
      </c>
      <c r="B2793" t="s">
        <v>24</v>
      </c>
      <c r="C2793" t="s">
        <v>2292</v>
      </c>
      <c r="D2793" t="s">
        <v>67</v>
      </c>
      <c r="E2793" t="s">
        <v>68</v>
      </c>
      <c r="F2793" t="s">
        <v>10323</v>
      </c>
      <c r="G2793" t="s">
        <v>246</v>
      </c>
      <c r="H2793" t="s">
        <v>1291</v>
      </c>
      <c r="I2793" t="s">
        <v>2293</v>
      </c>
      <c r="J2793" t="s">
        <v>2294</v>
      </c>
      <c r="K2793" t="s">
        <v>2295</v>
      </c>
      <c r="L2793" t="str">
        <f t="shared" si="81"/>
        <v>Yes</v>
      </c>
    </row>
    <row r="2794" spans="1:12" outlineLevel="2" x14ac:dyDescent="0.2">
      <c r="A2794" t="s">
        <v>23</v>
      </c>
      <c r="B2794" t="s">
        <v>24</v>
      </c>
      <c r="C2794" t="s">
        <v>2296</v>
      </c>
      <c r="D2794" t="s">
        <v>67</v>
      </c>
      <c r="E2794" t="s">
        <v>68</v>
      </c>
      <c r="F2794" t="s">
        <v>10323</v>
      </c>
      <c r="G2794" t="s">
        <v>44</v>
      </c>
      <c r="H2794" t="s">
        <v>2297</v>
      </c>
      <c r="I2794" t="s">
        <v>2298</v>
      </c>
      <c r="J2794" t="s">
        <v>2299</v>
      </c>
      <c r="K2794" t="s">
        <v>2300</v>
      </c>
      <c r="L2794" t="str">
        <f t="shared" si="81"/>
        <v>Yes</v>
      </c>
    </row>
    <row r="2795" spans="1:12" outlineLevel="2" x14ac:dyDescent="0.2">
      <c r="A2795" t="s">
        <v>23</v>
      </c>
      <c r="B2795" t="s">
        <v>24</v>
      </c>
      <c r="C2795" t="s">
        <v>2301</v>
      </c>
      <c r="D2795" t="s">
        <v>67</v>
      </c>
      <c r="E2795" t="s">
        <v>72</v>
      </c>
      <c r="F2795" t="s">
        <v>10323</v>
      </c>
      <c r="G2795" t="s">
        <v>44</v>
      </c>
      <c r="H2795" t="s">
        <v>2302</v>
      </c>
      <c r="I2795" t="s">
        <v>2303</v>
      </c>
      <c r="J2795" t="s">
        <v>41</v>
      </c>
      <c r="K2795" t="s">
        <v>41</v>
      </c>
      <c r="L2795" t="str">
        <f t="shared" si="81"/>
        <v>Yes</v>
      </c>
    </row>
    <row r="2796" spans="1:12" outlineLevel="2" x14ac:dyDescent="0.2">
      <c r="A2796" t="s">
        <v>23</v>
      </c>
      <c r="B2796" t="s">
        <v>24</v>
      </c>
      <c r="C2796" t="s">
        <v>2304</v>
      </c>
      <c r="D2796" t="s">
        <v>67</v>
      </c>
      <c r="E2796" t="s">
        <v>72</v>
      </c>
      <c r="F2796" t="s">
        <v>10323</v>
      </c>
      <c r="G2796" t="s">
        <v>44</v>
      </c>
      <c r="H2796" t="s">
        <v>2302</v>
      </c>
      <c r="I2796" t="s">
        <v>2305</v>
      </c>
      <c r="J2796" t="s">
        <v>41</v>
      </c>
      <c r="K2796" t="s">
        <v>41</v>
      </c>
      <c r="L2796" t="str">
        <f t="shared" si="81"/>
        <v>Yes</v>
      </c>
    </row>
    <row r="2797" spans="1:12" outlineLevel="2" x14ac:dyDescent="0.2">
      <c r="A2797" t="s">
        <v>23</v>
      </c>
      <c r="B2797" t="s">
        <v>24</v>
      </c>
      <c r="C2797" t="s">
        <v>2306</v>
      </c>
      <c r="D2797" t="s">
        <v>67</v>
      </c>
      <c r="E2797" t="s">
        <v>72</v>
      </c>
      <c r="F2797" t="s">
        <v>10323</v>
      </c>
      <c r="G2797" t="s">
        <v>44</v>
      </c>
      <c r="H2797" t="s">
        <v>2302</v>
      </c>
      <c r="I2797" t="s">
        <v>2307</v>
      </c>
      <c r="J2797" t="s">
        <v>41</v>
      </c>
      <c r="K2797" t="s">
        <v>41</v>
      </c>
      <c r="L2797" t="str">
        <f t="shared" si="81"/>
        <v>Yes</v>
      </c>
    </row>
    <row r="2798" spans="1:12" outlineLevel="2" x14ac:dyDescent="0.2">
      <c r="A2798" t="s">
        <v>23</v>
      </c>
      <c r="B2798" t="s">
        <v>24</v>
      </c>
      <c r="C2798" t="s">
        <v>2310</v>
      </c>
      <c r="D2798" t="s">
        <v>67</v>
      </c>
      <c r="E2798" t="s">
        <v>68</v>
      </c>
      <c r="F2798" t="s">
        <v>10323</v>
      </c>
      <c r="G2798" t="s">
        <v>277</v>
      </c>
      <c r="H2798" t="s">
        <v>2311</v>
      </c>
      <c r="I2798" t="s">
        <v>2312</v>
      </c>
      <c r="J2798" t="s">
        <v>2313</v>
      </c>
      <c r="K2798" t="s">
        <v>2314</v>
      </c>
      <c r="L2798" t="str">
        <f t="shared" si="81"/>
        <v>Yes</v>
      </c>
    </row>
    <row r="2799" spans="1:12" outlineLevel="2" x14ac:dyDescent="0.2">
      <c r="A2799" t="s">
        <v>23</v>
      </c>
      <c r="B2799" t="s">
        <v>24</v>
      </c>
      <c r="C2799" t="s">
        <v>2319</v>
      </c>
      <c r="D2799" t="s">
        <v>17</v>
      </c>
      <c r="E2799" t="s">
        <v>1443</v>
      </c>
      <c r="F2799" t="s">
        <v>10323</v>
      </c>
      <c r="G2799" t="s">
        <v>19</v>
      </c>
      <c r="H2799" t="s">
        <v>1444</v>
      </c>
      <c r="I2799" t="s">
        <v>8</v>
      </c>
      <c r="J2799" t="s">
        <v>2320</v>
      </c>
      <c r="K2799" t="s">
        <v>2321</v>
      </c>
      <c r="L2799" t="str">
        <f t="shared" si="81"/>
        <v>No</v>
      </c>
    </row>
    <row r="2800" spans="1:12" outlineLevel="2" x14ac:dyDescent="0.2">
      <c r="A2800" t="s">
        <v>23</v>
      </c>
      <c r="B2800" t="s">
        <v>24</v>
      </c>
      <c r="C2800" t="s">
        <v>2330</v>
      </c>
      <c r="D2800" t="s">
        <v>67</v>
      </c>
      <c r="E2800" t="s">
        <v>68</v>
      </c>
      <c r="F2800" t="s">
        <v>10323</v>
      </c>
      <c r="G2800" t="s">
        <v>1466</v>
      </c>
      <c r="H2800" t="s">
        <v>2331</v>
      </c>
      <c r="I2800" t="s">
        <v>2332</v>
      </c>
      <c r="J2800" t="s">
        <v>2333</v>
      </c>
      <c r="K2800" t="s">
        <v>2334</v>
      </c>
      <c r="L2800" t="str">
        <f t="shared" si="81"/>
        <v>Yes</v>
      </c>
    </row>
    <row r="2801" spans="1:12" outlineLevel="2" x14ac:dyDescent="0.2">
      <c r="A2801" t="s">
        <v>23</v>
      </c>
      <c r="B2801" t="s">
        <v>24</v>
      </c>
      <c r="C2801" t="s">
        <v>2335</v>
      </c>
      <c r="D2801" t="s">
        <v>347</v>
      </c>
      <c r="E2801" t="s">
        <v>348</v>
      </c>
      <c r="F2801" t="s">
        <v>10323</v>
      </c>
      <c r="G2801" t="s">
        <v>349</v>
      </c>
      <c r="H2801" t="s">
        <v>1479</v>
      </c>
      <c r="I2801" t="s">
        <v>2336</v>
      </c>
      <c r="J2801" t="s">
        <v>8</v>
      </c>
      <c r="K2801" t="s">
        <v>2337</v>
      </c>
      <c r="L2801" t="str">
        <f t="shared" si="81"/>
        <v>Yes</v>
      </c>
    </row>
    <row r="2802" spans="1:12" outlineLevel="2" x14ac:dyDescent="0.2">
      <c r="A2802" t="s">
        <v>23</v>
      </c>
      <c r="B2802" t="s">
        <v>24</v>
      </c>
      <c r="C2802" t="s">
        <v>2347</v>
      </c>
      <c r="D2802" t="s">
        <v>347</v>
      </c>
      <c r="E2802" t="s">
        <v>348</v>
      </c>
      <c r="F2802" t="s">
        <v>10323</v>
      </c>
      <c r="G2802" t="s">
        <v>2348</v>
      </c>
      <c r="H2802" t="s">
        <v>1473</v>
      </c>
      <c r="I2802">
        <v>7856206</v>
      </c>
      <c r="J2802" t="s">
        <v>8</v>
      </c>
      <c r="K2802" t="s">
        <v>2349</v>
      </c>
      <c r="L2802" t="str">
        <f t="shared" si="81"/>
        <v>Yes</v>
      </c>
    </row>
    <row r="2803" spans="1:12" outlineLevel="2" x14ac:dyDescent="0.2">
      <c r="A2803" t="s">
        <v>23</v>
      </c>
      <c r="B2803" t="s">
        <v>24</v>
      </c>
      <c r="C2803" t="s">
        <v>2350</v>
      </c>
      <c r="D2803" t="s">
        <v>347</v>
      </c>
      <c r="E2803" t="s">
        <v>348</v>
      </c>
      <c r="F2803" t="s">
        <v>10323</v>
      </c>
      <c r="G2803" t="s">
        <v>2348</v>
      </c>
      <c r="H2803" t="s">
        <v>1473</v>
      </c>
      <c r="I2803" t="s">
        <v>2351</v>
      </c>
      <c r="J2803" t="s">
        <v>8</v>
      </c>
      <c r="K2803" t="s">
        <v>2352</v>
      </c>
      <c r="L2803" t="str">
        <f t="shared" si="81"/>
        <v>Yes</v>
      </c>
    </row>
    <row r="2804" spans="1:12" outlineLevel="2" x14ac:dyDescent="0.2">
      <c r="A2804" t="s">
        <v>23</v>
      </c>
      <c r="B2804" t="s">
        <v>24</v>
      </c>
      <c r="C2804" t="s">
        <v>2353</v>
      </c>
      <c r="D2804" t="s">
        <v>67</v>
      </c>
      <c r="E2804" t="s">
        <v>290</v>
      </c>
      <c r="F2804" t="s">
        <v>10323</v>
      </c>
      <c r="G2804" t="s">
        <v>244</v>
      </c>
      <c r="H2804" t="s">
        <v>1546</v>
      </c>
      <c r="I2804" t="s">
        <v>2354</v>
      </c>
      <c r="J2804" t="s">
        <v>101</v>
      </c>
      <c r="K2804" t="s">
        <v>101</v>
      </c>
      <c r="L2804" t="str">
        <f t="shared" si="81"/>
        <v>Yes</v>
      </c>
    </row>
    <row r="2805" spans="1:12" outlineLevel="2" x14ac:dyDescent="0.2">
      <c r="A2805" t="s">
        <v>23</v>
      </c>
      <c r="B2805" t="s">
        <v>24</v>
      </c>
      <c r="C2805" t="s">
        <v>2361</v>
      </c>
      <c r="D2805" t="s">
        <v>67</v>
      </c>
      <c r="E2805" t="s">
        <v>290</v>
      </c>
      <c r="F2805" t="s">
        <v>10323</v>
      </c>
      <c r="G2805" t="s">
        <v>244</v>
      </c>
      <c r="H2805" t="s">
        <v>2362</v>
      </c>
      <c r="I2805" t="s">
        <v>2363</v>
      </c>
      <c r="J2805" t="s">
        <v>2364</v>
      </c>
      <c r="K2805" t="s">
        <v>2365</v>
      </c>
      <c r="L2805" t="str">
        <f t="shared" si="81"/>
        <v>Yes</v>
      </c>
    </row>
    <row r="2806" spans="1:12" outlineLevel="2" x14ac:dyDescent="0.2">
      <c r="A2806" t="s">
        <v>23</v>
      </c>
      <c r="B2806" t="s">
        <v>24</v>
      </c>
      <c r="C2806" t="s">
        <v>2366</v>
      </c>
      <c r="D2806" t="s">
        <v>67</v>
      </c>
      <c r="E2806" t="s">
        <v>290</v>
      </c>
      <c r="F2806" t="s">
        <v>10323</v>
      </c>
      <c r="G2806" t="s">
        <v>244</v>
      </c>
      <c r="H2806" t="s">
        <v>2362</v>
      </c>
      <c r="I2806" t="s">
        <v>2367</v>
      </c>
      <c r="J2806" t="s">
        <v>2368</v>
      </c>
      <c r="K2806" t="s">
        <v>2369</v>
      </c>
      <c r="L2806" t="str">
        <f t="shared" si="81"/>
        <v>Yes</v>
      </c>
    </row>
    <row r="2807" spans="1:12" outlineLevel="2" x14ac:dyDescent="0.2">
      <c r="A2807" t="s">
        <v>23</v>
      </c>
      <c r="B2807" t="s">
        <v>24</v>
      </c>
      <c r="C2807" t="s">
        <v>2378</v>
      </c>
      <c r="D2807" t="s">
        <v>67</v>
      </c>
      <c r="E2807" t="s">
        <v>290</v>
      </c>
      <c r="F2807" t="s">
        <v>10323</v>
      </c>
      <c r="G2807" t="s">
        <v>244</v>
      </c>
      <c r="H2807" t="s">
        <v>2379</v>
      </c>
      <c r="I2807" t="s">
        <v>2380</v>
      </c>
      <c r="J2807" t="s">
        <v>101</v>
      </c>
      <c r="K2807" t="s">
        <v>101</v>
      </c>
      <c r="L2807" t="str">
        <f t="shared" si="81"/>
        <v>Yes</v>
      </c>
    </row>
    <row r="2808" spans="1:12" outlineLevel="2" x14ac:dyDescent="0.2">
      <c r="A2808" t="s">
        <v>23</v>
      </c>
      <c r="B2808" t="s">
        <v>24</v>
      </c>
      <c r="C2808" t="s">
        <v>2381</v>
      </c>
      <c r="D2808" t="s">
        <v>67</v>
      </c>
      <c r="E2808" t="s">
        <v>290</v>
      </c>
      <c r="F2808" t="s">
        <v>10323</v>
      </c>
      <c r="G2808" t="s">
        <v>244</v>
      </c>
      <c r="H2808" t="s">
        <v>2382</v>
      </c>
      <c r="I2808" t="s">
        <v>2383</v>
      </c>
      <c r="J2808" t="s">
        <v>2384</v>
      </c>
      <c r="K2808" t="s">
        <v>2385</v>
      </c>
      <c r="L2808" t="str">
        <f t="shared" si="81"/>
        <v>Yes</v>
      </c>
    </row>
    <row r="2809" spans="1:12" outlineLevel="2" x14ac:dyDescent="0.2">
      <c r="A2809" t="s">
        <v>23</v>
      </c>
      <c r="B2809" t="s">
        <v>24</v>
      </c>
      <c r="C2809" t="s">
        <v>2386</v>
      </c>
      <c r="D2809" t="s">
        <v>67</v>
      </c>
      <c r="E2809" t="s">
        <v>290</v>
      </c>
      <c r="F2809" t="s">
        <v>10323</v>
      </c>
      <c r="G2809" t="s">
        <v>244</v>
      </c>
      <c r="H2809" t="s">
        <v>2387</v>
      </c>
      <c r="I2809" t="s">
        <v>2388</v>
      </c>
      <c r="J2809" t="s">
        <v>2389</v>
      </c>
      <c r="K2809" t="s">
        <v>2390</v>
      </c>
      <c r="L2809" t="str">
        <f t="shared" si="81"/>
        <v>Yes</v>
      </c>
    </row>
    <row r="2810" spans="1:12" outlineLevel="2" x14ac:dyDescent="0.2">
      <c r="A2810" t="s">
        <v>23</v>
      </c>
      <c r="B2810" t="s">
        <v>24</v>
      </c>
      <c r="C2810" t="s">
        <v>2391</v>
      </c>
      <c r="D2810" t="s">
        <v>67</v>
      </c>
      <c r="E2810" t="s">
        <v>290</v>
      </c>
      <c r="F2810" t="s">
        <v>10323</v>
      </c>
      <c r="G2810" t="s">
        <v>244</v>
      </c>
      <c r="H2810" t="s">
        <v>1559</v>
      </c>
      <c r="I2810" t="s">
        <v>2392</v>
      </c>
      <c r="J2810" t="s">
        <v>2393</v>
      </c>
      <c r="K2810" t="s">
        <v>2394</v>
      </c>
      <c r="L2810" t="str">
        <f t="shared" si="81"/>
        <v>Yes</v>
      </c>
    </row>
    <row r="2811" spans="1:12" outlineLevel="2" x14ac:dyDescent="0.2">
      <c r="A2811" t="s">
        <v>23</v>
      </c>
      <c r="B2811" t="s">
        <v>24</v>
      </c>
      <c r="C2811" t="s">
        <v>2395</v>
      </c>
      <c r="D2811" t="s">
        <v>67</v>
      </c>
      <c r="E2811" t="s">
        <v>290</v>
      </c>
      <c r="F2811" t="s">
        <v>10323</v>
      </c>
      <c r="G2811" t="s">
        <v>244</v>
      </c>
      <c r="H2811" t="s">
        <v>1559</v>
      </c>
      <c r="I2811" t="s">
        <v>2396</v>
      </c>
      <c r="J2811" t="s">
        <v>2397</v>
      </c>
      <c r="K2811" t="s">
        <v>2398</v>
      </c>
      <c r="L2811" t="str">
        <f t="shared" si="81"/>
        <v>Yes</v>
      </c>
    </row>
    <row r="2812" spans="1:12" outlineLevel="2" x14ac:dyDescent="0.2">
      <c r="A2812" t="s">
        <v>23</v>
      </c>
      <c r="B2812" t="s">
        <v>24</v>
      </c>
      <c r="C2812" t="s">
        <v>2403</v>
      </c>
      <c r="D2812" t="s">
        <v>67</v>
      </c>
      <c r="E2812" t="s">
        <v>290</v>
      </c>
      <c r="F2812" t="s">
        <v>10323</v>
      </c>
      <c r="G2812" t="s">
        <v>244</v>
      </c>
      <c r="H2812" t="s">
        <v>2404</v>
      </c>
      <c r="I2812" t="s">
        <v>2405</v>
      </c>
      <c r="J2812" t="s">
        <v>2406</v>
      </c>
      <c r="K2812" t="s">
        <v>2407</v>
      </c>
      <c r="L2812" t="str">
        <f t="shared" ref="L2812:L2843" si="82">IF(B2812&lt;&gt;"",IF(COUNTBLANK(H2812:I2812)=0, IF(SUMPRODUCT(COUNTIF(H2812:I2812,KeywordsForIncomplete))&gt;0, "No", "Yes"),"No"),"")</f>
        <v>Yes</v>
      </c>
    </row>
    <row r="2813" spans="1:12" outlineLevel="2" x14ac:dyDescent="0.2">
      <c r="A2813" t="s">
        <v>23</v>
      </c>
      <c r="B2813" t="s">
        <v>24</v>
      </c>
      <c r="C2813" t="s">
        <v>2408</v>
      </c>
      <c r="D2813" t="s">
        <v>67</v>
      </c>
      <c r="E2813" t="s">
        <v>290</v>
      </c>
      <c r="F2813" t="s">
        <v>10323</v>
      </c>
      <c r="G2813" t="s">
        <v>244</v>
      </c>
      <c r="H2813" t="s">
        <v>2382</v>
      </c>
      <c r="I2813" t="s">
        <v>2409</v>
      </c>
      <c r="J2813" t="s">
        <v>2410</v>
      </c>
      <c r="K2813" t="s">
        <v>2411</v>
      </c>
      <c r="L2813" t="str">
        <f t="shared" si="82"/>
        <v>Yes</v>
      </c>
    </row>
    <row r="2814" spans="1:12" outlineLevel="2" x14ac:dyDescent="0.2">
      <c r="A2814" t="s">
        <v>23</v>
      </c>
      <c r="B2814" t="s">
        <v>24</v>
      </c>
      <c r="C2814" t="s">
        <v>2412</v>
      </c>
      <c r="D2814" t="s">
        <v>67</v>
      </c>
      <c r="E2814" t="s">
        <v>290</v>
      </c>
      <c r="F2814" t="s">
        <v>10323</v>
      </c>
      <c r="G2814" t="s">
        <v>244</v>
      </c>
      <c r="H2814" t="s">
        <v>291</v>
      </c>
      <c r="I2814" t="s">
        <v>2413</v>
      </c>
      <c r="J2814" t="s">
        <v>2414</v>
      </c>
      <c r="K2814" t="s">
        <v>2415</v>
      </c>
      <c r="L2814" t="str">
        <f t="shared" si="82"/>
        <v>Yes</v>
      </c>
    </row>
    <row r="2815" spans="1:12" outlineLevel="2" x14ac:dyDescent="0.2">
      <c r="A2815" t="s">
        <v>23</v>
      </c>
      <c r="B2815" t="s">
        <v>24</v>
      </c>
      <c r="C2815" t="s">
        <v>2422</v>
      </c>
      <c r="D2815" t="s">
        <v>67</v>
      </c>
      <c r="E2815" t="s">
        <v>290</v>
      </c>
      <c r="F2815" t="s">
        <v>10323</v>
      </c>
      <c r="G2815" t="s">
        <v>244</v>
      </c>
      <c r="H2815" t="s">
        <v>2418</v>
      </c>
      <c r="I2815" t="s">
        <v>2423</v>
      </c>
      <c r="J2815" t="s">
        <v>41</v>
      </c>
      <c r="K2815" t="s">
        <v>41</v>
      </c>
      <c r="L2815" t="str">
        <f t="shared" si="82"/>
        <v>Yes</v>
      </c>
    </row>
    <row r="2816" spans="1:12" outlineLevel="2" x14ac:dyDescent="0.2">
      <c r="A2816" t="s">
        <v>23</v>
      </c>
      <c r="B2816" t="s">
        <v>24</v>
      </c>
      <c r="C2816" t="s">
        <v>2424</v>
      </c>
      <c r="D2816" t="s">
        <v>67</v>
      </c>
      <c r="E2816" t="s">
        <v>290</v>
      </c>
      <c r="F2816" t="s">
        <v>10323</v>
      </c>
      <c r="G2816" t="s">
        <v>244</v>
      </c>
      <c r="H2816" t="s">
        <v>1613</v>
      </c>
      <c r="I2816" t="s">
        <v>2425</v>
      </c>
      <c r="J2816" t="s">
        <v>2426</v>
      </c>
      <c r="K2816" t="s">
        <v>2427</v>
      </c>
      <c r="L2816" t="str">
        <f t="shared" si="82"/>
        <v>Yes</v>
      </c>
    </row>
    <row r="2817" spans="1:12" outlineLevel="2" x14ac:dyDescent="0.2">
      <c r="A2817" t="s">
        <v>23</v>
      </c>
      <c r="B2817" t="s">
        <v>24</v>
      </c>
      <c r="C2817" t="s">
        <v>2428</v>
      </c>
      <c r="D2817" t="s">
        <v>67</v>
      </c>
      <c r="E2817" t="s">
        <v>290</v>
      </c>
      <c r="F2817" t="s">
        <v>10323</v>
      </c>
      <c r="G2817" t="s">
        <v>244</v>
      </c>
      <c r="H2817" t="s">
        <v>1613</v>
      </c>
      <c r="I2817" t="s">
        <v>2429</v>
      </c>
      <c r="J2817" t="s">
        <v>2430</v>
      </c>
      <c r="K2817" t="s">
        <v>2431</v>
      </c>
      <c r="L2817" t="str">
        <f t="shared" si="82"/>
        <v>Yes</v>
      </c>
    </row>
    <row r="2818" spans="1:12" outlineLevel="2" x14ac:dyDescent="0.2">
      <c r="A2818" t="s">
        <v>23</v>
      </c>
      <c r="B2818" t="s">
        <v>24</v>
      </c>
      <c r="C2818" t="s">
        <v>2432</v>
      </c>
      <c r="D2818" t="s">
        <v>67</v>
      </c>
      <c r="E2818" t="s">
        <v>290</v>
      </c>
      <c r="F2818" t="s">
        <v>10323</v>
      </c>
      <c r="G2818" t="s">
        <v>244</v>
      </c>
      <c r="H2818" t="s">
        <v>2433</v>
      </c>
      <c r="I2818" t="s">
        <v>2434</v>
      </c>
      <c r="J2818" t="s">
        <v>2435</v>
      </c>
      <c r="K2818" t="s">
        <v>2436</v>
      </c>
      <c r="L2818" t="str">
        <f t="shared" si="82"/>
        <v>Yes</v>
      </c>
    </row>
    <row r="2819" spans="1:12" outlineLevel="2" x14ac:dyDescent="0.2">
      <c r="A2819" t="s">
        <v>23</v>
      </c>
      <c r="B2819" t="s">
        <v>24</v>
      </c>
      <c r="C2819" t="s">
        <v>2441</v>
      </c>
      <c r="D2819" t="s">
        <v>67</v>
      </c>
      <c r="E2819" t="s">
        <v>290</v>
      </c>
      <c r="F2819" t="s">
        <v>10323</v>
      </c>
      <c r="G2819" t="s">
        <v>244</v>
      </c>
      <c r="H2819" t="s">
        <v>1622</v>
      </c>
      <c r="I2819" t="s">
        <v>2442</v>
      </c>
      <c r="J2819" t="s">
        <v>2443</v>
      </c>
      <c r="K2819" t="s">
        <v>2444</v>
      </c>
      <c r="L2819" t="str">
        <f t="shared" si="82"/>
        <v>Yes</v>
      </c>
    </row>
    <row r="2820" spans="1:12" outlineLevel="2" x14ac:dyDescent="0.2">
      <c r="A2820" t="s">
        <v>23</v>
      </c>
      <c r="B2820" t="s">
        <v>24</v>
      </c>
      <c r="C2820" t="s">
        <v>2445</v>
      </c>
      <c r="D2820" t="s">
        <v>67</v>
      </c>
      <c r="E2820" t="s">
        <v>290</v>
      </c>
      <c r="F2820" t="s">
        <v>10323</v>
      </c>
      <c r="G2820" t="s">
        <v>244</v>
      </c>
      <c r="H2820" t="s">
        <v>1622</v>
      </c>
      <c r="I2820" t="s">
        <v>2446</v>
      </c>
      <c r="J2820" t="s">
        <v>2447</v>
      </c>
      <c r="K2820" t="s">
        <v>2448</v>
      </c>
      <c r="L2820" t="str">
        <f t="shared" si="82"/>
        <v>Yes</v>
      </c>
    </row>
    <row r="2821" spans="1:12" outlineLevel="2" x14ac:dyDescent="0.2">
      <c r="A2821" t="s">
        <v>23</v>
      </c>
      <c r="B2821" t="s">
        <v>24</v>
      </c>
      <c r="C2821" t="s">
        <v>2449</v>
      </c>
      <c r="D2821" t="s">
        <v>67</v>
      </c>
      <c r="E2821" t="s">
        <v>290</v>
      </c>
      <c r="F2821" t="s">
        <v>10326</v>
      </c>
      <c r="G2821" t="s">
        <v>244</v>
      </c>
      <c r="H2821" t="s">
        <v>8</v>
      </c>
      <c r="I2821" t="s">
        <v>8</v>
      </c>
      <c r="J2821" t="s">
        <v>8</v>
      </c>
      <c r="K2821" t="s">
        <v>8</v>
      </c>
      <c r="L2821" t="str">
        <f t="shared" si="82"/>
        <v>No</v>
      </c>
    </row>
    <row r="2822" spans="1:12" outlineLevel="2" x14ac:dyDescent="0.2">
      <c r="A2822" t="s">
        <v>23</v>
      </c>
      <c r="B2822" t="s">
        <v>24</v>
      </c>
      <c r="C2822" t="s">
        <v>2450</v>
      </c>
      <c r="D2822" t="s">
        <v>67</v>
      </c>
      <c r="E2822" t="s">
        <v>290</v>
      </c>
      <c r="F2822" t="s">
        <v>10326</v>
      </c>
      <c r="G2822" t="s">
        <v>244</v>
      </c>
      <c r="H2822" t="s">
        <v>8</v>
      </c>
      <c r="I2822" t="s">
        <v>8</v>
      </c>
      <c r="J2822" t="s">
        <v>8</v>
      </c>
      <c r="K2822" t="s">
        <v>8</v>
      </c>
      <c r="L2822" t="str">
        <f t="shared" si="82"/>
        <v>No</v>
      </c>
    </row>
    <row r="2823" spans="1:12" outlineLevel="2" x14ac:dyDescent="0.2">
      <c r="A2823" t="s">
        <v>23</v>
      </c>
      <c r="B2823" t="s">
        <v>24</v>
      </c>
      <c r="C2823" t="s">
        <v>2455</v>
      </c>
      <c r="D2823" t="s">
        <v>67</v>
      </c>
      <c r="E2823" t="s">
        <v>68</v>
      </c>
      <c r="F2823" t="s">
        <v>10322</v>
      </c>
      <c r="G2823" t="s">
        <v>244</v>
      </c>
      <c r="H2823" t="s">
        <v>1291</v>
      </c>
      <c r="I2823" t="s">
        <v>2456</v>
      </c>
      <c r="J2823" t="s">
        <v>41</v>
      </c>
      <c r="K2823" t="s">
        <v>41</v>
      </c>
      <c r="L2823" t="str">
        <f t="shared" si="82"/>
        <v>Yes</v>
      </c>
    </row>
    <row r="2824" spans="1:12" outlineLevel="2" x14ac:dyDescent="0.2">
      <c r="A2824" t="s">
        <v>23</v>
      </c>
      <c r="B2824" t="s">
        <v>24</v>
      </c>
      <c r="C2824" t="s">
        <v>2460</v>
      </c>
      <c r="D2824" t="s">
        <v>17</v>
      </c>
      <c r="E2824" t="s">
        <v>22</v>
      </c>
      <c r="F2824" t="s">
        <v>10323</v>
      </c>
      <c r="G2824" t="s">
        <v>32</v>
      </c>
      <c r="H2824" t="s">
        <v>2461</v>
      </c>
      <c r="I2824" t="s">
        <v>2462</v>
      </c>
      <c r="J2824" t="s">
        <v>2463</v>
      </c>
      <c r="K2824" t="s">
        <v>2464</v>
      </c>
      <c r="L2824" t="str">
        <f t="shared" si="82"/>
        <v>Yes</v>
      </c>
    </row>
    <row r="2825" spans="1:12" outlineLevel="2" x14ac:dyDescent="0.2">
      <c r="A2825" t="s">
        <v>23</v>
      </c>
      <c r="B2825" t="s">
        <v>24</v>
      </c>
      <c r="C2825" t="s">
        <v>2538</v>
      </c>
      <c r="D2825" t="s">
        <v>67</v>
      </c>
      <c r="E2825" t="s">
        <v>72</v>
      </c>
      <c r="F2825" t="s">
        <v>10323</v>
      </c>
      <c r="G2825" t="s">
        <v>44</v>
      </c>
      <c r="H2825" t="s">
        <v>2539</v>
      </c>
      <c r="I2825" t="s">
        <v>2540</v>
      </c>
      <c r="J2825" t="s">
        <v>2541</v>
      </c>
      <c r="K2825" t="s">
        <v>2542</v>
      </c>
      <c r="L2825" t="str">
        <f t="shared" si="82"/>
        <v>Yes</v>
      </c>
    </row>
    <row r="2826" spans="1:12" outlineLevel="2" x14ac:dyDescent="0.2">
      <c r="A2826" t="s">
        <v>23</v>
      </c>
      <c r="B2826" t="s">
        <v>24</v>
      </c>
      <c r="C2826" t="s">
        <v>2543</v>
      </c>
      <c r="D2826" t="s">
        <v>67</v>
      </c>
      <c r="E2826" t="s">
        <v>72</v>
      </c>
      <c r="F2826" t="s">
        <v>10323</v>
      </c>
      <c r="G2826" t="s">
        <v>44</v>
      </c>
      <c r="H2826" t="s">
        <v>2544</v>
      </c>
      <c r="I2826" t="s">
        <v>2545</v>
      </c>
      <c r="J2826" t="s">
        <v>2546</v>
      </c>
      <c r="K2826" t="s">
        <v>2547</v>
      </c>
      <c r="L2826" t="str">
        <f t="shared" si="82"/>
        <v>Yes</v>
      </c>
    </row>
    <row r="2827" spans="1:12" outlineLevel="2" x14ac:dyDescent="0.2">
      <c r="A2827" t="s">
        <v>23</v>
      </c>
      <c r="B2827" t="s">
        <v>24</v>
      </c>
      <c r="C2827" t="s">
        <v>2548</v>
      </c>
      <c r="D2827" t="s">
        <v>67</v>
      </c>
      <c r="E2827" t="s">
        <v>72</v>
      </c>
      <c r="F2827" t="s">
        <v>10323</v>
      </c>
      <c r="G2827" t="s">
        <v>44</v>
      </c>
      <c r="H2827" t="s">
        <v>2544</v>
      </c>
      <c r="I2827" t="s">
        <v>2549</v>
      </c>
      <c r="J2827" t="s">
        <v>2550</v>
      </c>
      <c r="K2827" t="s">
        <v>2551</v>
      </c>
      <c r="L2827" t="str">
        <f t="shared" si="82"/>
        <v>Yes</v>
      </c>
    </row>
    <row r="2828" spans="1:12" outlineLevel="2" x14ac:dyDescent="0.2">
      <c r="A2828" t="s">
        <v>23</v>
      </c>
      <c r="B2828" t="s">
        <v>24</v>
      </c>
      <c r="C2828" t="s">
        <v>2552</v>
      </c>
      <c r="D2828" t="s">
        <v>67</v>
      </c>
      <c r="E2828" t="s">
        <v>72</v>
      </c>
      <c r="F2828" t="s">
        <v>10323</v>
      </c>
      <c r="G2828" t="s">
        <v>44</v>
      </c>
      <c r="H2828" t="s">
        <v>2539</v>
      </c>
      <c r="I2828" t="s">
        <v>2553</v>
      </c>
      <c r="J2828" t="s">
        <v>2554</v>
      </c>
      <c r="K2828" t="s">
        <v>2555</v>
      </c>
      <c r="L2828" t="str">
        <f t="shared" si="82"/>
        <v>Yes</v>
      </c>
    </row>
    <row r="2829" spans="1:12" outlineLevel="2" x14ac:dyDescent="0.2">
      <c r="A2829" t="s">
        <v>23</v>
      </c>
      <c r="B2829" t="s">
        <v>24</v>
      </c>
      <c r="C2829" t="s">
        <v>2556</v>
      </c>
      <c r="D2829" t="s">
        <v>67</v>
      </c>
      <c r="E2829" t="s">
        <v>72</v>
      </c>
      <c r="F2829" t="s">
        <v>10323</v>
      </c>
      <c r="G2829" t="s">
        <v>44</v>
      </c>
      <c r="H2829" t="s">
        <v>2544</v>
      </c>
      <c r="I2829" t="s">
        <v>2557</v>
      </c>
      <c r="J2829" t="s">
        <v>2558</v>
      </c>
      <c r="K2829" t="s">
        <v>2559</v>
      </c>
      <c r="L2829" t="str">
        <f t="shared" si="82"/>
        <v>Yes</v>
      </c>
    </row>
    <row r="2830" spans="1:12" outlineLevel="2" x14ac:dyDescent="0.2">
      <c r="A2830" t="s">
        <v>23</v>
      </c>
      <c r="B2830" t="s">
        <v>24</v>
      </c>
      <c r="C2830" t="s">
        <v>2560</v>
      </c>
      <c r="D2830" t="s">
        <v>67</v>
      </c>
      <c r="E2830" t="s">
        <v>72</v>
      </c>
      <c r="F2830" t="s">
        <v>10323</v>
      </c>
      <c r="G2830" t="s">
        <v>44</v>
      </c>
      <c r="H2830" t="s">
        <v>2539</v>
      </c>
      <c r="I2830" t="s">
        <v>2561</v>
      </c>
      <c r="J2830" t="s">
        <v>2562</v>
      </c>
      <c r="K2830" t="s">
        <v>2563</v>
      </c>
      <c r="L2830" t="str">
        <f t="shared" si="82"/>
        <v>Yes</v>
      </c>
    </row>
    <row r="2831" spans="1:12" outlineLevel="2" x14ac:dyDescent="0.2">
      <c r="A2831" t="s">
        <v>23</v>
      </c>
      <c r="B2831" t="s">
        <v>24</v>
      </c>
      <c r="C2831" t="s">
        <v>2564</v>
      </c>
      <c r="D2831" t="s">
        <v>67</v>
      </c>
      <c r="E2831" t="s">
        <v>72</v>
      </c>
      <c r="F2831" t="s">
        <v>10323</v>
      </c>
      <c r="G2831" t="s">
        <v>44</v>
      </c>
      <c r="H2831" t="s">
        <v>2544</v>
      </c>
      <c r="I2831" t="s">
        <v>2565</v>
      </c>
      <c r="J2831" t="s">
        <v>2566</v>
      </c>
      <c r="K2831" t="s">
        <v>2567</v>
      </c>
      <c r="L2831" t="str">
        <f t="shared" si="82"/>
        <v>Yes</v>
      </c>
    </row>
    <row r="2832" spans="1:12" outlineLevel="2" x14ac:dyDescent="0.2">
      <c r="A2832" t="s">
        <v>23</v>
      </c>
      <c r="B2832" t="s">
        <v>24</v>
      </c>
      <c r="C2832" t="s">
        <v>2568</v>
      </c>
      <c r="D2832" t="s">
        <v>67</v>
      </c>
      <c r="E2832" t="s">
        <v>72</v>
      </c>
      <c r="F2832" t="s">
        <v>10323</v>
      </c>
      <c r="G2832" t="s">
        <v>44</v>
      </c>
      <c r="H2832" t="s">
        <v>2544</v>
      </c>
      <c r="I2832" t="s">
        <v>2569</v>
      </c>
      <c r="J2832" t="s">
        <v>2570</v>
      </c>
      <c r="K2832" t="s">
        <v>2571</v>
      </c>
      <c r="L2832" t="str">
        <f t="shared" si="82"/>
        <v>Yes</v>
      </c>
    </row>
    <row r="2833" spans="1:12" outlineLevel="2" x14ac:dyDescent="0.2">
      <c r="A2833" t="s">
        <v>23</v>
      </c>
      <c r="B2833" t="s">
        <v>24</v>
      </c>
      <c r="C2833" t="s">
        <v>2572</v>
      </c>
      <c r="D2833" t="s">
        <v>67</v>
      </c>
      <c r="E2833" t="s">
        <v>72</v>
      </c>
      <c r="F2833" t="s">
        <v>10323</v>
      </c>
      <c r="G2833" t="s">
        <v>44</v>
      </c>
      <c r="H2833" t="s">
        <v>2539</v>
      </c>
      <c r="I2833" t="s">
        <v>2573</v>
      </c>
      <c r="J2833" t="s">
        <v>2574</v>
      </c>
      <c r="K2833" t="s">
        <v>2575</v>
      </c>
      <c r="L2833" t="str">
        <f t="shared" si="82"/>
        <v>Yes</v>
      </c>
    </row>
    <row r="2834" spans="1:12" outlineLevel="2" x14ac:dyDescent="0.2">
      <c r="A2834" t="s">
        <v>23</v>
      </c>
      <c r="B2834" t="s">
        <v>24</v>
      </c>
      <c r="C2834" t="s">
        <v>2576</v>
      </c>
      <c r="D2834" t="s">
        <v>67</v>
      </c>
      <c r="E2834" t="s">
        <v>72</v>
      </c>
      <c r="F2834" t="s">
        <v>10323</v>
      </c>
      <c r="G2834" t="s">
        <v>44</v>
      </c>
      <c r="H2834" t="s">
        <v>2544</v>
      </c>
      <c r="I2834" t="s">
        <v>2577</v>
      </c>
      <c r="J2834" t="s">
        <v>2578</v>
      </c>
      <c r="K2834" t="s">
        <v>2579</v>
      </c>
      <c r="L2834" t="str">
        <f t="shared" si="82"/>
        <v>Yes</v>
      </c>
    </row>
    <row r="2835" spans="1:12" outlineLevel="2" x14ac:dyDescent="0.2">
      <c r="A2835" t="s">
        <v>23</v>
      </c>
      <c r="B2835" t="s">
        <v>24</v>
      </c>
      <c r="C2835" t="s">
        <v>2580</v>
      </c>
      <c r="D2835" t="s">
        <v>67</v>
      </c>
      <c r="E2835" t="s">
        <v>72</v>
      </c>
      <c r="F2835" t="s">
        <v>10323</v>
      </c>
      <c r="G2835" t="s">
        <v>44</v>
      </c>
      <c r="H2835" t="s">
        <v>2581</v>
      </c>
      <c r="I2835" t="s">
        <v>2582</v>
      </c>
      <c r="J2835" t="s">
        <v>2583</v>
      </c>
      <c r="K2835" t="s">
        <v>2584</v>
      </c>
      <c r="L2835" t="str">
        <f t="shared" si="82"/>
        <v>Yes</v>
      </c>
    </row>
    <row r="2836" spans="1:12" outlineLevel="2" x14ac:dyDescent="0.2">
      <c r="A2836" t="s">
        <v>23</v>
      </c>
      <c r="B2836" t="s">
        <v>24</v>
      </c>
      <c r="C2836" t="s">
        <v>2585</v>
      </c>
      <c r="D2836" t="s">
        <v>67</v>
      </c>
      <c r="E2836" t="s">
        <v>72</v>
      </c>
      <c r="F2836" t="s">
        <v>10323</v>
      </c>
      <c r="G2836" t="s">
        <v>44</v>
      </c>
      <c r="H2836" t="s">
        <v>2586</v>
      </c>
      <c r="I2836" t="s">
        <v>2587</v>
      </c>
      <c r="J2836" t="s">
        <v>2588</v>
      </c>
      <c r="K2836" t="s">
        <v>2589</v>
      </c>
      <c r="L2836" t="str">
        <f t="shared" si="82"/>
        <v>Yes</v>
      </c>
    </row>
    <row r="2837" spans="1:12" outlineLevel="2" x14ac:dyDescent="0.2">
      <c r="A2837" t="s">
        <v>23</v>
      </c>
      <c r="B2837" t="s">
        <v>24</v>
      </c>
      <c r="C2837" t="s">
        <v>2590</v>
      </c>
      <c r="D2837" t="s">
        <v>67</v>
      </c>
      <c r="E2837" t="s">
        <v>72</v>
      </c>
      <c r="F2837" t="s">
        <v>10323</v>
      </c>
      <c r="G2837" t="s">
        <v>44</v>
      </c>
      <c r="H2837" t="s">
        <v>2586</v>
      </c>
      <c r="I2837" t="s">
        <v>2591</v>
      </c>
      <c r="J2837" t="s">
        <v>2592</v>
      </c>
      <c r="K2837" t="s">
        <v>2593</v>
      </c>
      <c r="L2837" t="str">
        <f t="shared" si="82"/>
        <v>Yes</v>
      </c>
    </row>
    <row r="2838" spans="1:12" outlineLevel="2" x14ac:dyDescent="0.2">
      <c r="A2838" t="s">
        <v>23</v>
      </c>
      <c r="B2838" t="s">
        <v>24</v>
      </c>
      <c r="C2838" t="s">
        <v>2594</v>
      </c>
      <c r="D2838" t="s">
        <v>67</v>
      </c>
      <c r="E2838" t="s">
        <v>72</v>
      </c>
      <c r="F2838" t="s">
        <v>10323</v>
      </c>
      <c r="G2838" t="s">
        <v>44</v>
      </c>
      <c r="H2838" t="s">
        <v>2586</v>
      </c>
      <c r="I2838" t="s">
        <v>2595</v>
      </c>
      <c r="J2838" t="s">
        <v>2596</v>
      </c>
      <c r="K2838" t="s">
        <v>2597</v>
      </c>
      <c r="L2838" t="str">
        <f t="shared" si="82"/>
        <v>Yes</v>
      </c>
    </row>
    <row r="2839" spans="1:12" outlineLevel="2" x14ac:dyDescent="0.2">
      <c r="A2839" t="s">
        <v>23</v>
      </c>
      <c r="B2839" t="s">
        <v>24</v>
      </c>
      <c r="C2839" t="s">
        <v>2598</v>
      </c>
      <c r="D2839" t="s">
        <v>67</v>
      </c>
      <c r="E2839" t="s">
        <v>72</v>
      </c>
      <c r="F2839" t="s">
        <v>10323</v>
      </c>
      <c r="G2839" t="s">
        <v>44</v>
      </c>
      <c r="H2839" t="s">
        <v>2586</v>
      </c>
      <c r="I2839" t="s">
        <v>2599</v>
      </c>
      <c r="J2839" t="s">
        <v>2600</v>
      </c>
      <c r="K2839" t="s">
        <v>2601</v>
      </c>
      <c r="L2839" t="str">
        <f t="shared" si="82"/>
        <v>Yes</v>
      </c>
    </row>
    <row r="2840" spans="1:12" outlineLevel="2" x14ac:dyDescent="0.2">
      <c r="A2840" t="s">
        <v>23</v>
      </c>
      <c r="B2840" t="s">
        <v>24</v>
      </c>
      <c r="C2840" t="s">
        <v>2602</v>
      </c>
      <c r="D2840" t="s">
        <v>67</v>
      </c>
      <c r="E2840" t="s">
        <v>72</v>
      </c>
      <c r="F2840" t="s">
        <v>10323</v>
      </c>
      <c r="G2840" t="s">
        <v>44</v>
      </c>
      <c r="H2840" t="s">
        <v>2586</v>
      </c>
      <c r="I2840" t="s">
        <v>2603</v>
      </c>
      <c r="J2840" t="s">
        <v>2604</v>
      </c>
      <c r="K2840" t="s">
        <v>2605</v>
      </c>
      <c r="L2840" t="str">
        <f t="shared" si="82"/>
        <v>Yes</v>
      </c>
    </row>
    <row r="2841" spans="1:12" outlineLevel="2" x14ac:dyDescent="0.2">
      <c r="A2841" t="s">
        <v>23</v>
      </c>
      <c r="B2841" t="s">
        <v>24</v>
      </c>
      <c r="C2841" t="s">
        <v>2606</v>
      </c>
      <c r="D2841" t="s">
        <v>67</v>
      </c>
      <c r="E2841" t="s">
        <v>72</v>
      </c>
      <c r="F2841" t="s">
        <v>10323</v>
      </c>
      <c r="G2841" t="s">
        <v>44</v>
      </c>
      <c r="H2841" t="s">
        <v>2544</v>
      </c>
      <c r="I2841" t="s">
        <v>2607</v>
      </c>
      <c r="J2841" t="s">
        <v>2608</v>
      </c>
      <c r="K2841" t="s">
        <v>2609</v>
      </c>
      <c r="L2841" t="str">
        <f t="shared" si="82"/>
        <v>Yes</v>
      </c>
    </row>
    <row r="2842" spans="1:12" outlineLevel="2" x14ac:dyDescent="0.2">
      <c r="A2842" t="s">
        <v>23</v>
      </c>
      <c r="B2842" t="s">
        <v>24</v>
      </c>
      <c r="C2842" t="s">
        <v>2610</v>
      </c>
      <c r="D2842" t="s">
        <v>67</v>
      </c>
      <c r="E2842" t="s">
        <v>72</v>
      </c>
      <c r="F2842" t="s">
        <v>10323</v>
      </c>
      <c r="G2842" t="s">
        <v>44</v>
      </c>
      <c r="H2842" t="s">
        <v>2611</v>
      </c>
      <c r="I2842" t="s">
        <v>2612</v>
      </c>
      <c r="J2842" t="s">
        <v>2613</v>
      </c>
      <c r="K2842" t="s">
        <v>2614</v>
      </c>
      <c r="L2842" t="str">
        <f t="shared" si="82"/>
        <v>Yes</v>
      </c>
    </row>
    <row r="2843" spans="1:12" outlineLevel="2" x14ac:dyDescent="0.2">
      <c r="A2843" t="s">
        <v>23</v>
      </c>
      <c r="B2843" t="s">
        <v>24</v>
      </c>
      <c r="C2843" t="s">
        <v>2615</v>
      </c>
      <c r="D2843" t="s">
        <v>67</v>
      </c>
      <c r="E2843" t="s">
        <v>72</v>
      </c>
      <c r="F2843" t="s">
        <v>10323</v>
      </c>
      <c r="G2843" t="s">
        <v>44</v>
      </c>
      <c r="H2843" t="s">
        <v>2611</v>
      </c>
      <c r="I2843" t="s">
        <v>2616</v>
      </c>
      <c r="J2843" t="s">
        <v>2617</v>
      </c>
      <c r="K2843" t="s">
        <v>2618</v>
      </c>
      <c r="L2843" t="str">
        <f t="shared" si="82"/>
        <v>Yes</v>
      </c>
    </row>
    <row r="2844" spans="1:12" outlineLevel="2" x14ac:dyDescent="0.2">
      <c r="A2844" t="s">
        <v>23</v>
      </c>
      <c r="B2844" t="s">
        <v>24</v>
      </c>
      <c r="C2844" t="s">
        <v>2619</v>
      </c>
      <c r="D2844" t="s">
        <v>67</v>
      </c>
      <c r="E2844" t="s">
        <v>72</v>
      </c>
      <c r="F2844" t="s">
        <v>10323</v>
      </c>
      <c r="G2844" t="s">
        <v>44</v>
      </c>
      <c r="H2844" t="s">
        <v>2611</v>
      </c>
      <c r="I2844" t="s">
        <v>2620</v>
      </c>
      <c r="J2844" t="s">
        <v>2621</v>
      </c>
      <c r="K2844" t="s">
        <v>2622</v>
      </c>
      <c r="L2844" t="str">
        <f t="shared" ref="L2844:L2875" si="83">IF(B2844&lt;&gt;"",IF(COUNTBLANK(H2844:I2844)=0, IF(SUMPRODUCT(COUNTIF(H2844:I2844,KeywordsForIncomplete))&gt;0, "No", "Yes"),"No"),"")</f>
        <v>Yes</v>
      </c>
    </row>
    <row r="2845" spans="1:12" outlineLevel="2" x14ac:dyDescent="0.2">
      <c r="A2845" t="s">
        <v>23</v>
      </c>
      <c r="B2845" t="s">
        <v>24</v>
      </c>
      <c r="C2845" t="s">
        <v>2623</v>
      </c>
      <c r="D2845" t="s">
        <v>67</v>
      </c>
      <c r="E2845" t="s">
        <v>72</v>
      </c>
      <c r="F2845" t="s">
        <v>10323</v>
      </c>
      <c r="G2845" t="s">
        <v>44</v>
      </c>
      <c r="H2845" t="s">
        <v>2624</v>
      </c>
      <c r="I2845" t="s">
        <v>2625</v>
      </c>
      <c r="J2845" t="s">
        <v>331</v>
      </c>
      <c r="K2845" t="s">
        <v>331</v>
      </c>
      <c r="L2845" t="str">
        <f t="shared" si="83"/>
        <v>Yes</v>
      </c>
    </row>
    <row r="2846" spans="1:12" outlineLevel="2" x14ac:dyDescent="0.2">
      <c r="A2846" t="s">
        <v>23</v>
      </c>
      <c r="B2846" t="s">
        <v>24</v>
      </c>
      <c r="C2846" t="s">
        <v>2626</v>
      </c>
      <c r="D2846" t="s">
        <v>67</v>
      </c>
      <c r="E2846" t="s">
        <v>72</v>
      </c>
      <c r="F2846" t="s">
        <v>10323</v>
      </c>
      <c r="G2846" t="s">
        <v>44</v>
      </c>
      <c r="H2846" t="s">
        <v>2611</v>
      </c>
      <c r="I2846" t="s">
        <v>2627</v>
      </c>
      <c r="J2846" t="s">
        <v>2628</v>
      </c>
      <c r="K2846" t="s">
        <v>2629</v>
      </c>
      <c r="L2846" t="str">
        <f t="shared" si="83"/>
        <v>Yes</v>
      </c>
    </row>
    <row r="2847" spans="1:12" outlineLevel="2" x14ac:dyDescent="0.2">
      <c r="A2847" t="s">
        <v>23</v>
      </c>
      <c r="B2847" t="s">
        <v>24</v>
      </c>
      <c r="C2847" t="s">
        <v>2630</v>
      </c>
      <c r="D2847" t="s">
        <v>67</v>
      </c>
      <c r="E2847" t="s">
        <v>72</v>
      </c>
      <c r="F2847" t="s">
        <v>10323</v>
      </c>
      <c r="G2847" t="s">
        <v>44</v>
      </c>
      <c r="H2847" t="s">
        <v>2624</v>
      </c>
      <c r="I2847" t="s">
        <v>2631</v>
      </c>
      <c r="J2847" t="s">
        <v>331</v>
      </c>
      <c r="K2847" t="s">
        <v>331</v>
      </c>
      <c r="L2847" t="str">
        <f t="shared" si="83"/>
        <v>Yes</v>
      </c>
    </row>
    <row r="2848" spans="1:12" outlineLevel="2" x14ac:dyDescent="0.2">
      <c r="A2848" t="s">
        <v>23</v>
      </c>
      <c r="B2848" t="s">
        <v>24</v>
      </c>
      <c r="C2848" t="s">
        <v>2632</v>
      </c>
      <c r="D2848" t="s">
        <v>67</v>
      </c>
      <c r="E2848" t="s">
        <v>72</v>
      </c>
      <c r="F2848" t="s">
        <v>10323</v>
      </c>
      <c r="G2848" t="s">
        <v>44</v>
      </c>
      <c r="H2848" t="s">
        <v>2624</v>
      </c>
      <c r="I2848" t="s">
        <v>2633</v>
      </c>
      <c r="J2848" t="s">
        <v>331</v>
      </c>
      <c r="K2848" t="s">
        <v>331</v>
      </c>
      <c r="L2848" t="str">
        <f t="shared" si="83"/>
        <v>Yes</v>
      </c>
    </row>
    <row r="2849" spans="1:12" outlineLevel="2" x14ac:dyDescent="0.2">
      <c r="A2849" t="s">
        <v>23</v>
      </c>
      <c r="B2849" t="s">
        <v>24</v>
      </c>
      <c r="C2849" t="s">
        <v>2634</v>
      </c>
      <c r="D2849" t="s">
        <v>67</v>
      </c>
      <c r="E2849" t="s">
        <v>72</v>
      </c>
      <c r="F2849" t="s">
        <v>10323</v>
      </c>
      <c r="G2849" t="s">
        <v>44</v>
      </c>
      <c r="H2849" t="s">
        <v>2624</v>
      </c>
      <c r="I2849" t="s">
        <v>2635</v>
      </c>
      <c r="J2849" t="s">
        <v>331</v>
      </c>
      <c r="K2849" t="s">
        <v>331</v>
      </c>
      <c r="L2849" t="str">
        <f t="shared" si="83"/>
        <v>Yes</v>
      </c>
    </row>
    <row r="2850" spans="1:12" outlineLevel="2" x14ac:dyDescent="0.2">
      <c r="A2850" t="s">
        <v>23</v>
      </c>
      <c r="B2850" t="s">
        <v>24</v>
      </c>
      <c r="C2850" t="s">
        <v>2636</v>
      </c>
      <c r="D2850" t="s">
        <v>67</v>
      </c>
      <c r="E2850" t="s">
        <v>72</v>
      </c>
      <c r="F2850" t="s">
        <v>10323</v>
      </c>
      <c r="G2850" t="s">
        <v>44</v>
      </c>
      <c r="H2850" t="s">
        <v>2624</v>
      </c>
      <c r="I2850" t="s">
        <v>2637</v>
      </c>
      <c r="J2850" t="s">
        <v>331</v>
      </c>
      <c r="K2850" t="s">
        <v>331</v>
      </c>
      <c r="L2850" t="str">
        <f t="shared" si="83"/>
        <v>Yes</v>
      </c>
    </row>
    <row r="2851" spans="1:12" outlineLevel="2" x14ac:dyDescent="0.2">
      <c r="A2851" t="s">
        <v>23</v>
      </c>
      <c r="B2851" t="s">
        <v>24</v>
      </c>
      <c r="C2851" t="s">
        <v>2638</v>
      </c>
      <c r="D2851" t="s">
        <v>67</v>
      </c>
      <c r="E2851" t="s">
        <v>72</v>
      </c>
      <c r="F2851" t="s">
        <v>10323</v>
      </c>
      <c r="G2851" t="s">
        <v>44</v>
      </c>
      <c r="H2851" t="s">
        <v>2624</v>
      </c>
      <c r="I2851" t="s">
        <v>2639</v>
      </c>
      <c r="J2851" t="s">
        <v>331</v>
      </c>
      <c r="K2851" t="s">
        <v>331</v>
      </c>
      <c r="L2851" t="str">
        <f t="shared" si="83"/>
        <v>Yes</v>
      </c>
    </row>
    <row r="2852" spans="1:12" outlineLevel="2" x14ac:dyDescent="0.2">
      <c r="A2852" t="s">
        <v>23</v>
      </c>
      <c r="B2852" t="s">
        <v>24</v>
      </c>
      <c r="C2852" t="s">
        <v>2640</v>
      </c>
      <c r="D2852" t="s">
        <v>67</v>
      </c>
      <c r="E2852" t="s">
        <v>72</v>
      </c>
      <c r="F2852" t="s">
        <v>10323</v>
      </c>
      <c r="G2852" t="s">
        <v>44</v>
      </c>
      <c r="H2852" t="s">
        <v>2624</v>
      </c>
      <c r="I2852" t="s">
        <v>2641</v>
      </c>
      <c r="J2852" t="s">
        <v>331</v>
      </c>
      <c r="K2852" t="s">
        <v>331</v>
      </c>
      <c r="L2852" t="str">
        <f t="shared" si="83"/>
        <v>Yes</v>
      </c>
    </row>
    <row r="2853" spans="1:12" outlineLevel="2" x14ac:dyDescent="0.2">
      <c r="A2853" t="s">
        <v>23</v>
      </c>
      <c r="B2853" t="s">
        <v>24</v>
      </c>
      <c r="C2853" t="s">
        <v>2642</v>
      </c>
      <c r="D2853" t="s">
        <v>67</v>
      </c>
      <c r="E2853" t="s">
        <v>72</v>
      </c>
      <c r="F2853" t="s">
        <v>10323</v>
      </c>
      <c r="G2853" t="s">
        <v>44</v>
      </c>
      <c r="H2853" t="s">
        <v>2611</v>
      </c>
      <c r="I2853" t="s">
        <v>2643</v>
      </c>
      <c r="J2853" t="s">
        <v>2644</v>
      </c>
      <c r="K2853" t="s">
        <v>2645</v>
      </c>
      <c r="L2853" t="str">
        <f t="shared" si="83"/>
        <v>Yes</v>
      </c>
    </row>
    <row r="2854" spans="1:12" outlineLevel="2" x14ac:dyDescent="0.2">
      <c r="A2854" t="s">
        <v>23</v>
      </c>
      <c r="B2854" t="s">
        <v>24</v>
      </c>
      <c r="C2854" t="s">
        <v>2646</v>
      </c>
      <c r="D2854" t="s">
        <v>67</v>
      </c>
      <c r="E2854" t="s">
        <v>72</v>
      </c>
      <c r="F2854" t="s">
        <v>10323</v>
      </c>
      <c r="G2854" t="s">
        <v>44</v>
      </c>
      <c r="H2854" t="s">
        <v>2647</v>
      </c>
      <c r="I2854" t="s">
        <v>2648</v>
      </c>
      <c r="J2854" t="s">
        <v>101</v>
      </c>
      <c r="K2854" t="s">
        <v>101</v>
      </c>
      <c r="L2854" t="str">
        <f t="shared" si="83"/>
        <v>Yes</v>
      </c>
    </row>
    <row r="2855" spans="1:12" outlineLevel="2" x14ac:dyDescent="0.2">
      <c r="A2855" t="s">
        <v>23</v>
      </c>
      <c r="B2855" t="s">
        <v>24</v>
      </c>
      <c r="C2855" t="s">
        <v>2649</v>
      </c>
      <c r="D2855" t="s">
        <v>67</v>
      </c>
      <c r="E2855" t="s">
        <v>72</v>
      </c>
      <c r="F2855" t="s">
        <v>10323</v>
      </c>
      <c r="G2855" t="s">
        <v>44</v>
      </c>
      <c r="H2855" t="s">
        <v>2650</v>
      </c>
      <c r="I2855" t="s">
        <v>2651</v>
      </c>
      <c r="J2855" t="s">
        <v>41</v>
      </c>
      <c r="K2855" t="s">
        <v>41</v>
      </c>
      <c r="L2855" t="str">
        <f t="shared" si="83"/>
        <v>Yes</v>
      </c>
    </row>
    <row r="2856" spans="1:12" outlineLevel="2" x14ac:dyDescent="0.2">
      <c r="A2856" t="s">
        <v>23</v>
      </c>
      <c r="B2856" t="s">
        <v>24</v>
      </c>
      <c r="C2856" t="s">
        <v>2652</v>
      </c>
      <c r="D2856" t="s">
        <v>67</v>
      </c>
      <c r="E2856" t="s">
        <v>72</v>
      </c>
      <c r="F2856" t="s">
        <v>10323</v>
      </c>
      <c r="G2856" t="s">
        <v>44</v>
      </c>
      <c r="H2856" t="s">
        <v>2650</v>
      </c>
      <c r="I2856" t="s">
        <v>2653</v>
      </c>
      <c r="J2856" t="s">
        <v>41</v>
      </c>
      <c r="K2856" t="s">
        <v>41</v>
      </c>
      <c r="L2856" t="str">
        <f t="shared" si="83"/>
        <v>Yes</v>
      </c>
    </row>
    <row r="2857" spans="1:12" outlineLevel="2" x14ac:dyDescent="0.2">
      <c r="A2857" t="s">
        <v>23</v>
      </c>
      <c r="B2857" t="s">
        <v>24</v>
      </c>
      <c r="C2857" t="s">
        <v>2654</v>
      </c>
      <c r="D2857" t="s">
        <v>67</v>
      </c>
      <c r="E2857" t="s">
        <v>72</v>
      </c>
      <c r="F2857" t="s">
        <v>10323</v>
      </c>
      <c r="G2857" t="s">
        <v>44</v>
      </c>
      <c r="H2857" t="s">
        <v>2655</v>
      </c>
      <c r="I2857" t="s">
        <v>2656</v>
      </c>
      <c r="J2857" t="s">
        <v>2657</v>
      </c>
      <c r="K2857" t="s">
        <v>2658</v>
      </c>
      <c r="L2857" t="str">
        <f t="shared" si="83"/>
        <v>Yes</v>
      </c>
    </row>
    <row r="2858" spans="1:12" outlineLevel="2" x14ac:dyDescent="0.2">
      <c r="A2858" t="s">
        <v>23</v>
      </c>
      <c r="B2858" t="s">
        <v>24</v>
      </c>
      <c r="C2858" t="s">
        <v>2659</v>
      </c>
      <c r="D2858" t="s">
        <v>67</v>
      </c>
      <c r="E2858" t="s">
        <v>72</v>
      </c>
      <c r="F2858" t="s">
        <v>10323</v>
      </c>
      <c r="G2858" t="s">
        <v>44</v>
      </c>
      <c r="H2858" t="s">
        <v>2611</v>
      </c>
      <c r="I2858" t="s">
        <v>2660</v>
      </c>
      <c r="J2858" t="s">
        <v>2661</v>
      </c>
      <c r="K2858" t="s">
        <v>2662</v>
      </c>
      <c r="L2858" t="str">
        <f t="shared" si="83"/>
        <v>Yes</v>
      </c>
    </row>
    <row r="2859" spans="1:12" outlineLevel="2" x14ac:dyDescent="0.2">
      <c r="A2859" t="s">
        <v>23</v>
      </c>
      <c r="B2859" t="s">
        <v>24</v>
      </c>
      <c r="C2859" t="s">
        <v>2663</v>
      </c>
      <c r="D2859" t="s">
        <v>67</v>
      </c>
      <c r="E2859" t="s">
        <v>72</v>
      </c>
      <c r="F2859" t="s">
        <v>10323</v>
      </c>
      <c r="G2859" t="s">
        <v>44</v>
      </c>
      <c r="H2859" t="s">
        <v>2611</v>
      </c>
      <c r="I2859" t="s">
        <v>2664</v>
      </c>
      <c r="J2859" t="s">
        <v>2665</v>
      </c>
      <c r="K2859" t="s">
        <v>2666</v>
      </c>
      <c r="L2859" t="str">
        <f t="shared" si="83"/>
        <v>Yes</v>
      </c>
    </row>
    <row r="2860" spans="1:12" outlineLevel="2" x14ac:dyDescent="0.2">
      <c r="A2860" t="s">
        <v>23</v>
      </c>
      <c r="B2860" t="s">
        <v>24</v>
      </c>
      <c r="C2860" t="s">
        <v>2667</v>
      </c>
      <c r="D2860" t="s">
        <v>67</v>
      </c>
      <c r="E2860" t="s">
        <v>72</v>
      </c>
      <c r="F2860" t="s">
        <v>10323</v>
      </c>
      <c r="G2860" t="s">
        <v>44</v>
      </c>
      <c r="H2860" t="s">
        <v>2624</v>
      </c>
      <c r="I2860" t="s">
        <v>2668</v>
      </c>
      <c r="J2860" t="s">
        <v>331</v>
      </c>
      <c r="K2860" t="s">
        <v>331</v>
      </c>
      <c r="L2860" t="str">
        <f t="shared" si="83"/>
        <v>Yes</v>
      </c>
    </row>
    <row r="2861" spans="1:12" outlineLevel="2" x14ac:dyDescent="0.2">
      <c r="A2861" t="s">
        <v>23</v>
      </c>
      <c r="B2861" t="s">
        <v>24</v>
      </c>
      <c r="C2861" t="s">
        <v>2669</v>
      </c>
      <c r="D2861" t="s">
        <v>67</v>
      </c>
      <c r="E2861" t="s">
        <v>72</v>
      </c>
      <c r="F2861" t="s">
        <v>10323</v>
      </c>
      <c r="G2861" t="s">
        <v>44</v>
      </c>
      <c r="H2861" t="s">
        <v>2624</v>
      </c>
      <c r="I2861" t="s">
        <v>2670</v>
      </c>
      <c r="J2861" t="s">
        <v>331</v>
      </c>
      <c r="K2861" t="s">
        <v>331</v>
      </c>
      <c r="L2861" t="str">
        <f t="shared" si="83"/>
        <v>Yes</v>
      </c>
    </row>
    <row r="2862" spans="1:12" outlineLevel="2" x14ac:dyDescent="0.2">
      <c r="A2862" t="s">
        <v>23</v>
      </c>
      <c r="B2862" t="s">
        <v>24</v>
      </c>
      <c r="C2862" t="s">
        <v>2671</v>
      </c>
      <c r="D2862" t="s">
        <v>67</v>
      </c>
      <c r="E2862" t="s">
        <v>72</v>
      </c>
      <c r="F2862" t="s">
        <v>10323</v>
      </c>
      <c r="G2862" t="s">
        <v>44</v>
      </c>
      <c r="H2862" t="s">
        <v>2611</v>
      </c>
      <c r="I2862" t="s">
        <v>2672</v>
      </c>
      <c r="J2862" t="s">
        <v>2673</v>
      </c>
      <c r="K2862" t="s">
        <v>2674</v>
      </c>
      <c r="L2862" t="str">
        <f t="shared" si="83"/>
        <v>Yes</v>
      </c>
    </row>
    <row r="2863" spans="1:12" outlineLevel="2" x14ac:dyDescent="0.2">
      <c r="A2863" t="s">
        <v>23</v>
      </c>
      <c r="B2863" t="s">
        <v>24</v>
      </c>
      <c r="C2863" t="s">
        <v>2675</v>
      </c>
      <c r="D2863" t="s">
        <v>67</v>
      </c>
      <c r="E2863" t="s">
        <v>72</v>
      </c>
      <c r="F2863" t="s">
        <v>10323</v>
      </c>
      <c r="G2863" t="s">
        <v>44</v>
      </c>
      <c r="H2863" t="s">
        <v>2611</v>
      </c>
      <c r="I2863" t="s">
        <v>2676</v>
      </c>
      <c r="J2863" t="s">
        <v>2677</v>
      </c>
      <c r="K2863" t="s">
        <v>2678</v>
      </c>
      <c r="L2863" t="str">
        <f t="shared" si="83"/>
        <v>Yes</v>
      </c>
    </row>
    <row r="2864" spans="1:12" outlineLevel="2" x14ac:dyDescent="0.2">
      <c r="A2864" t="s">
        <v>23</v>
      </c>
      <c r="B2864" t="s">
        <v>24</v>
      </c>
      <c r="C2864" t="s">
        <v>2679</v>
      </c>
      <c r="D2864" t="s">
        <v>67</v>
      </c>
      <c r="E2864" t="s">
        <v>72</v>
      </c>
      <c r="F2864" t="s">
        <v>10323</v>
      </c>
      <c r="G2864" t="s">
        <v>44</v>
      </c>
      <c r="H2864" t="s">
        <v>2611</v>
      </c>
      <c r="I2864" t="s">
        <v>2680</v>
      </c>
      <c r="J2864" t="s">
        <v>2681</v>
      </c>
      <c r="K2864" t="s">
        <v>2682</v>
      </c>
      <c r="L2864" t="str">
        <f t="shared" si="83"/>
        <v>Yes</v>
      </c>
    </row>
    <row r="2865" spans="1:12" outlineLevel="2" x14ac:dyDescent="0.2">
      <c r="A2865" t="s">
        <v>23</v>
      </c>
      <c r="B2865" t="s">
        <v>24</v>
      </c>
      <c r="C2865" t="s">
        <v>2683</v>
      </c>
      <c r="D2865" t="s">
        <v>67</v>
      </c>
      <c r="E2865" t="s">
        <v>72</v>
      </c>
      <c r="F2865" t="s">
        <v>10323</v>
      </c>
      <c r="G2865" t="s">
        <v>44</v>
      </c>
      <c r="H2865" t="s">
        <v>2611</v>
      </c>
      <c r="I2865" t="s">
        <v>2684</v>
      </c>
      <c r="J2865" t="s">
        <v>2685</v>
      </c>
      <c r="K2865" t="s">
        <v>2686</v>
      </c>
      <c r="L2865" t="str">
        <f t="shared" si="83"/>
        <v>Yes</v>
      </c>
    </row>
    <row r="2866" spans="1:12" outlineLevel="2" x14ac:dyDescent="0.2">
      <c r="A2866" t="s">
        <v>23</v>
      </c>
      <c r="B2866" t="s">
        <v>24</v>
      </c>
      <c r="C2866" t="s">
        <v>2687</v>
      </c>
      <c r="D2866" t="s">
        <v>67</v>
      </c>
      <c r="E2866" t="s">
        <v>72</v>
      </c>
      <c r="F2866" t="s">
        <v>10323</v>
      </c>
      <c r="G2866" t="s">
        <v>44</v>
      </c>
      <c r="H2866" t="s">
        <v>2611</v>
      </c>
      <c r="I2866" t="s">
        <v>2688</v>
      </c>
      <c r="J2866" t="s">
        <v>2689</v>
      </c>
      <c r="K2866" t="s">
        <v>2690</v>
      </c>
      <c r="L2866" t="str">
        <f t="shared" si="83"/>
        <v>Yes</v>
      </c>
    </row>
    <row r="2867" spans="1:12" outlineLevel="2" x14ac:dyDescent="0.2">
      <c r="A2867" t="s">
        <v>23</v>
      </c>
      <c r="B2867" t="s">
        <v>24</v>
      </c>
      <c r="C2867" t="s">
        <v>2691</v>
      </c>
      <c r="D2867" t="s">
        <v>67</v>
      </c>
      <c r="E2867" t="s">
        <v>72</v>
      </c>
      <c r="F2867" t="s">
        <v>10323</v>
      </c>
      <c r="G2867" t="s">
        <v>44</v>
      </c>
      <c r="H2867" t="s">
        <v>2611</v>
      </c>
      <c r="I2867" t="s">
        <v>2692</v>
      </c>
      <c r="J2867" t="s">
        <v>2693</v>
      </c>
      <c r="K2867" t="s">
        <v>2694</v>
      </c>
      <c r="L2867" t="str">
        <f t="shared" si="83"/>
        <v>Yes</v>
      </c>
    </row>
    <row r="2868" spans="1:12" outlineLevel="2" x14ac:dyDescent="0.2">
      <c r="A2868" t="s">
        <v>23</v>
      </c>
      <c r="B2868" t="s">
        <v>24</v>
      </c>
      <c r="C2868" t="s">
        <v>2695</v>
      </c>
      <c r="D2868" t="s">
        <v>67</v>
      </c>
      <c r="E2868" t="s">
        <v>72</v>
      </c>
      <c r="F2868" t="s">
        <v>10323</v>
      </c>
      <c r="G2868" t="s">
        <v>44</v>
      </c>
      <c r="H2868" t="s">
        <v>2611</v>
      </c>
      <c r="I2868" t="s">
        <v>2696</v>
      </c>
      <c r="J2868" t="s">
        <v>2697</v>
      </c>
      <c r="K2868" t="s">
        <v>2698</v>
      </c>
      <c r="L2868" t="str">
        <f t="shared" si="83"/>
        <v>Yes</v>
      </c>
    </row>
    <row r="2869" spans="1:12" outlineLevel="2" x14ac:dyDescent="0.2">
      <c r="A2869" t="s">
        <v>23</v>
      </c>
      <c r="B2869" t="s">
        <v>24</v>
      </c>
      <c r="C2869" t="s">
        <v>2699</v>
      </c>
      <c r="D2869" t="s">
        <v>67</v>
      </c>
      <c r="E2869" t="s">
        <v>72</v>
      </c>
      <c r="F2869" t="s">
        <v>10323</v>
      </c>
      <c r="G2869" t="s">
        <v>44</v>
      </c>
      <c r="H2869" t="s">
        <v>2611</v>
      </c>
      <c r="I2869" t="s">
        <v>2700</v>
      </c>
      <c r="J2869" t="s">
        <v>2701</v>
      </c>
      <c r="K2869" t="s">
        <v>2702</v>
      </c>
      <c r="L2869" t="str">
        <f t="shared" si="83"/>
        <v>Yes</v>
      </c>
    </row>
    <row r="2870" spans="1:12" outlineLevel="2" x14ac:dyDescent="0.2">
      <c r="A2870" t="s">
        <v>23</v>
      </c>
      <c r="B2870" t="s">
        <v>24</v>
      </c>
      <c r="C2870" t="s">
        <v>2703</v>
      </c>
      <c r="D2870" t="s">
        <v>67</v>
      </c>
      <c r="E2870" t="s">
        <v>72</v>
      </c>
      <c r="F2870" t="s">
        <v>10323</v>
      </c>
      <c r="G2870" t="s">
        <v>44</v>
      </c>
      <c r="H2870" t="s">
        <v>2650</v>
      </c>
      <c r="I2870" t="s">
        <v>2704</v>
      </c>
      <c r="J2870" t="s">
        <v>41</v>
      </c>
      <c r="K2870" t="s">
        <v>41</v>
      </c>
      <c r="L2870" t="str">
        <f t="shared" si="83"/>
        <v>Yes</v>
      </c>
    </row>
    <row r="2871" spans="1:12" outlineLevel="2" x14ac:dyDescent="0.2">
      <c r="A2871" t="s">
        <v>23</v>
      </c>
      <c r="B2871" t="s">
        <v>24</v>
      </c>
      <c r="C2871" t="s">
        <v>2705</v>
      </c>
      <c r="D2871" t="s">
        <v>67</v>
      </c>
      <c r="E2871" t="s">
        <v>72</v>
      </c>
      <c r="F2871" t="s">
        <v>10323</v>
      </c>
      <c r="G2871" t="s">
        <v>44</v>
      </c>
      <c r="H2871" t="s">
        <v>2650</v>
      </c>
      <c r="I2871" t="s">
        <v>2706</v>
      </c>
      <c r="J2871" t="s">
        <v>41</v>
      </c>
      <c r="K2871" t="s">
        <v>41</v>
      </c>
      <c r="L2871" t="str">
        <f t="shared" si="83"/>
        <v>Yes</v>
      </c>
    </row>
    <row r="2872" spans="1:12" outlineLevel="2" x14ac:dyDescent="0.2">
      <c r="A2872" t="s">
        <v>23</v>
      </c>
      <c r="B2872" t="s">
        <v>24</v>
      </c>
      <c r="C2872" t="s">
        <v>2707</v>
      </c>
      <c r="D2872" t="s">
        <v>67</v>
      </c>
      <c r="E2872" t="s">
        <v>72</v>
      </c>
      <c r="F2872" t="s">
        <v>10323</v>
      </c>
      <c r="G2872" t="s">
        <v>44</v>
      </c>
      <c r="H2872" t="s">
        <v>2650</v>
      </c>
      <c r="I2872" t="s">
        <v>2708</v>
      </c>
      <c r="J2872" t="s">
        <v>41</v>
      </c>
      <c r="K2872" t="s">
        <v>41</v>
      </c>
      <c r="L2872" t="str">
        <f t="shared" si="83"/>
        <v>Yes</v>
      </c>
    </row>
    <row r="2873" spans="1:12" outlineLevel="2" x14ac:dyDescent="0.2">
      <c r="A2873" t="s">
        <v>23</v>
      </c>
      <c r="B2873" t="s">
        <v>24</v>
      </c>
      <c r="C2873" t="s">
        <v>2709</v>
      </c>
      <c r="D2873" t="s">
        <v>67</v>
      </c>
      <c r="E2873" t="s">
        <v>72</v>
      </c>
      <c r="F2873" t="s">
        <v>10323</v>
      </c>
      <c r="G2873" t="s">
        <v>44</v>
      </c>
      <c r="H2873" t="s">
        <v>2650</v>
      </c>
      <c r="I2873" t="s">
        <v>2710</v>
      </c>
      <c r="J2873" t="s">
        <v>41</v>
      </c>
      <c r="K2873" t="s">
        <v>41</v>
      </c>
      <c r="L2873" t="str">
        <f t="shared" si="83"/>
        <v>Yes</v>
      </c>
    </row>
    <row r="2874" spans="1:12" outlineLevel="2" x14ac:dyDescent="0.2">
      <c r="A2874" t="s">
        <v>23</v>
      </c>
      <c r="B2874" t="s">
        <v>24</v>
      </c>
      <c r="C2874" t="s">
        <v>2711</v>
      </c>
      <c r="D2874" t="s">
        <v>67</v>
      </c>
      <c r="E2874" t="s">
        <v>72</v>
      </c>
      <c r="F2874" t="s">
        <v>10323</v>
      </c>
      <c r="G2874" t="s">
        <v>44</v>
      </c>
      <c r="H2874" t="s">
        <v>2650</v>
      </c>
      <c r="I2874" t="s">
        <v>2712</v>
      </c>
      <c r="J2874" t="s">
        <v>41</v>
      </c>
      <c r="K2874" t="s">
        <v>41</v>
      </c>
      <c r="L2874" t="str">
        <f t="shared" si="83"/>
        <v>Yes</v>
      </c>
    </row>
    <row r="2875" spans="1:12" outlineLevel="2" x14ac:dyDescent="0.2">
      <c r="A2875" t="s">
        <v>23</v>
      </c>
      <c r="B2875" t="s">
        <v>24</v>
      </c>
      <c r="C2875" t="s">
        <v>2713</v>
      </c>
      <c r="D2875" t="s">
        <v>67</v>
      </c>
      <c r="E2875" t="s">
        <v>72</v>
      </c>
      <c r="F2875" t="s">
        <v>10323</v>
      </c>
      <c r="G2875" t="s">
        <v>44</v>
      </c>
      <c r="H2875" t="s">
        <v>2650</v>
      </c>
      <c r="I2875" t="s">
        <v>2714</v>
      </c>
      <c r="J2875" t="s">
        <v>41</v>
      </c>
      <c r="K2875" t="s">
        <v>41</v>
      </c>
      <c r="L2875" t="str">
        <f t="shared" si="83"/>
        <v>Yes</v>
      </c>
    </row>
    <row r="2876" spans="1:12" outlineLevel="2" x14ac:dyDescent="0.2">
      <c r="A2876" t="s">
        <v>23</v>
      </c>
      <c r="B2876" t="s">
        <v>24</v>
      </c>
      <c r="C2876" t="s">
        <v>2715</v>
      </c>
      <c r="D2876" t="s">
        <v>67</v>
      </c>
      <c r="E2876" t="s">
        <v>72</v>
      </c>
      <c r="F2876" t="s">
        <v>10323</v>
      </c>
      <c r="G2876" t="s">
        <v>44</v>
      </c>
      <c r="H2876" t="s">
        <v>2650</v>
      </c>
      <c r="I2876" t="s">
        <v>2716</v>
      </c>
      <c r="J2876" t="s">
        <v>41</v>
      </c>
      <c r="K2876" t="s">
        <v>41</v>
      </c>
      <c r="L2876" t="str">
        <f t="shared" ref="L2876:L2907" si="84">IF(B2876&lt;&gt;"",IF(COUNTBLANK(H2876:I2876)=0, IF(SUMPRODUCT(COUNTIF(H2876:I2876,KeywordsForIncomplete))&gt;0, "No", "Yes"),"No"),"")</f>
        <v>Yes</v>
      </c>
    </row>
    <row r="2877" spans="1:12" outlineLevel="2" x14ac:dyDescent="0.2">
      <c r="A2877" t="s">
        <v>23</v>
      </c>
      <c r="B2877" t="s">
        <v>24</v>
      </c>
      <c r="C2877" t="s">
        <v>2717</v>
      </c>
      <c r="D2877" t="s">
        <v>67</v>
      </c>
      <c r="E2877" t="s">
        <v>72</v>
      </c>
      <c r="F2877" t="s">
        <v>10323</v>
      </c>
      <c r="G2877" t="s">
        <v>44</v>
      </c>
      <c r="H2877" t="s">
        <v>2650</v>
      </c>
      <c r="I2877" t="s">
        <v>2718</v>
      </c>
      <c r="J2877" t="s">
        <v>41</v>
      </c>
      <c r="K2877" t="s">
        <v>41</v>
      </c>
      <c r="L2877" t="str">
        <f t="shared" si="84"/>
        <v>Yes</v>
      </c>
    </row>
    <row r="2878" spans="1:12" outlineLevel="2" x14ac:dyDescent="0.2">
      <c r="A2878" t="s">
        <v>23</v>
      </c>
      <c r="B2878" t="s">
        <v>24</v>
      </c>
      <c r="C2878" t="s">
        <v>2719</v>
      </c>
      <c r="D2878" t="s">
        <v>67</v>
      </c>
      <c r="E2878" t="s">
        <v>72</v>
      </c>
      <c r="F2878" t="s">
        <v>10323</v>
      </c>
      <c r="G2878" t="s">
        <v>44</v>
      </c>
      <c r="H2878" t="s">
        <v>2650</v>
      </c>
      <c r="I2878" t="s">
        <v>8</v>
      </c>
      <c r="J2878" t="s">
        <v>41</v>
      </c>
      <c r="K2878" t="s">
        <v>41</v>
      </c>
      <c r="L2878" t="str">
        <f t="shared" si="84"/>
        <v>No</v>
      </c>
    </row>
    <row r="2879" spans="1:12" outlineLevel="2" x14ac:dyDescent="0.2">
      <c r="A2879" t="s">
        <v>23</v>
      </c>
      <c r="B2879" t="s">
        <v>24</v>
      </c>
      <c r="C2879" t="s">
        <v>2720</v>
      </c>
      <c r="D2879" t="s">
        <v>67</v>
      </c>
      <c r="E2879" t="s">
        <v>72</v>
      </c>
      <c r="F2879" t="s">
        <v>10323</v>
      </c>
      <c r="G2879" t="s">
        <v>44</v>
      </c>
      <c r="H2879" t="s">
        <v>2647</v>
      </c>
      <c r="I2879" t="s">
        <v>2721</v>
      </c>
      <c r="J2879" t="s">
        <v>2722</v>
      </c>
      <c r="K2879" t="s">
        <v>2723</v>
      </c>
      <c r="L2879" t="str">
        <f t="shared" si="84"/>
        <v>Yes</v>
      </c>
    </row>
    <row r="2880" spans="1:12" outlineLevel="2" x14ac:dyDescent="0.2">
      <c r="A2880" t="s">
        <v>23</v>
      </c>
      <c r="B2880" t="s">
        <v>24</v>
      </c>
      <c r="C2880" t="s">
        <v>2724</v>
      </c>
      <c r="D2880" t="s">
        <v>67</v>
      </c>
      <c r="E2880" t="s">
        <v>72</v>
      </c>
      <c r="F2880" t="s">
        <v>10323</v>
      </c>
      <c r="G2880" t="s">
        <v>44</v>
      </c>
      <c r="H2880" t="s">
        <v>2647</v>
      </c>
      <c r="I2880" t="s">
        <v>2725</v>
      </c>
      <c r="J2880" t="s">
        <v>2726</v>
      </c>
      <c r="K2880" t="s">
        <v>2727</v>
      </c>
      <c r="L2880" t="str">
        <f t="shared" si="84"/>
        <v>Yes</v>
      </c>
    </row>
    <row r="2881" spans="1:12" outlineLevel="2" x14ac:dyDescent="0.2">
      <c r="A2881" t="s">
        <v>23</v>
      </c>
      <c r="B2881" t="s">
        <v>24</v>
      </c>
      <c r="C2881" t="s">
        <v>2728</v>
      </c>
      <c r="D2881" t="s">
        <v>67</v>
      </c>
      <c r="E2881" t="s">
        <v>72</v>
      </c>
      <c r="F2881" t="s">
        <v>10323</v>
      </c>
      <c r="G2881" t="s">
        <v>44</v>
      </c>
      <c r="H2881" t="s">
        <v>2647</v>
      </c>
      <c r="I2881" t="s">
        <v>2729</v>
      </c>
      <c r="J2881" t="s">
        <v>2730</v>
      </c>
      <c r="K2881" t="s">
        <v>2731</v>
      </c>
      <c r="L2881" t="str">
        <f t="shared" si="84"/>
        <v>Yes</v>
      </c>
    </row>
    <row r="2882" spans="1:12" outlineLevel="2" x14ac:dyDescent="0.2">
      <c r="A2882" t="s">
        <v>23</v>
      </c>
      <c r="B2882" t="s">
        <v>24</v>
      </c>
      <c r="C2882" t="s">
        <v>2732</v>
      </c>
      <c r="D2882" t="s">
        <v>67</v>
      </c>
      <c r="E2882" t="s">
        <v>72</v>
      </c>
      <c r="F2882" t="s">
        <v>10323</v>
      </c>
      <c r="G2882" t="s">
        <v>44</v>
      </c>
      <c r="H2882" t="s">
        <v>2647</v>
      </c>
      <c r="I2882" t="s">
        <v>2733</v>
      </c>
      <c r="J2882" t="s">
        <v>2734</v>
      </c>
      <c r="K2882" t="s">
        <v>2735</v>
      </c>
      <c r="L2882" t="str">
        <f t="shared" si="84"/>
        <v>Yes</v>
      </c>
    </row>
    <row r="2883" spans="1:12" outlineLevel="2" x14ac:dyDescent="0.2">
      <c r="A2883" t="s">
        <v>23</v>
      </c>
      <c r="B2883" t="s">
        <v>24</v>
      </c>
      <c r="C2883" t="s">
        <v>2736</v>
      </c>
      <c r="D2883" t="s">
        <v>67</v>
      </c>
      <c r="E2883" t="s">
        <v>72</v>
      </c>
      <c r="F2883" t="s">
        <v>10323</v>
      </c>
      <c r="G2883" t="s">
        <v>44</v>
      </c>
      <c r="H2883" t="s">
        <v>2650</v>
      </c>
      <c r="I2883" t="s">
        <v>2737</v>
      </c>
      <c r="J2883" t="s">
        <v>2738</v>
      </c>
      <c r="K2883" t="s">
        <v>2739</v>
      </c>
      <c r="L2883" t="str">
        <f t="shared" si="84"/>
        <v>Yes</v>
      </c>
    </row>
    <row r="2884" spans="1:12" outlineLevel="2" x14ac:dyDescent="0.2">
      <c r="A2884" t="s">
        <v>23</v>
      </c>
      <c r="B2884" t="s">
        <v>24</v>
      </c>
      <c r="C2884" t="s">
        <v>2740</v>
      </c>
      <c r="D2884" t="s">
        <v>67</v>
      </c>
      <c r="E2884" t="s">
        <v>72</v>
      </c>
      <c r="F2884" t="s">
        <v>10323</v>
      </c>
      <c r="G2884" t="s">
        <v>44</v>
      </c>
      <c r="H2884" t="s">
        <v>2741</v>
      </c>
      <c r="I2884" t="s">
        <v>2742</v>
      </c>
      <c r="J2884" t="s">
        <v>101</v>
      </c>
      <c r="K2884" t="s">
        <v>101</v>
      </c>
      <c r="L2884" t="str">
        <f t="shared" si="84"/>
        <v>Yes</v>
      </c>
    </row>
    <row r="2885" spans="1:12" outlineLevel="2" x14ac:dyDescent="0.2">
      <c r="A2885" t="s">
        <v>23</v>
      </c>
      <c r="B2885" t="s">
        <v>24</v>
      </c>
      <c r="C2885" t="s">
        <v>2747</v>
      </c>
      <c r="D2885" t="s">
        <v>67</v>
      </c>
      <c r="E2885" t="s">
        <v>72</v>
      </c>
      <c r="F2885" t="s">
        <v>10323</v>
      </c>
      <c r="G2885" t="s">
        <v>44</v>
      </c>
      <c r="H2885" t="s">
        <v>2741</v>
      </c>
      <c r="I2885" t="s">
        <v>2748</v>
      </c>
      <c r="J2885" t="s">
        <v>2749</v>
      </c>
      <c r="K2885" t="s">
        <v>2750</v>
      </c>
      <c r="L2885" t="str">
        <f t="shared" si="84"/>
        <v>Yes</v>
      </c>
    </row>
    <row r="2886" spans="1:12" outlineLevel="2" x14ac:dyDescent="0.2">
      <c r="A2886" t="s">
        <v>23</v>
      </c>
      <c r="B2886" t="s">
        <v>24</v>
      </c>
      <c r="C2886" t="s">
        <v>2751</v>
      </c>
      <c r="D2886" t="s">
        <v>67</v>
      </c>
      <c r="E2886" t="s">
        <v>72</v>
      </c>
      <c r="F2886" t="s">
        <v>10323</v>
      </c>
      <c r="G2886" t="s">
        <v>44</v>
      </c>
      <c r="H2886" t="s">
        <v>2752</v>
      </c>
      <c r="I2886" t="s">
        <v>2753</v>
      </c>
      <c r="J2886" t="s">
        <v>2754</v>
      </c>
      <c r="K2886" t="s">
        <v>2755</v>
      </c>
      <c r="L2886" t="str">
        <f t="shared" si="84"/>
        <v>Yes</v>
      </c>
    </row>
    <row r="2887" spans="1:12" outlineLevel="2" x14ac:dyDescent="0.2">
      <c r="A2887" t="s">
        <v>23</v>
      </c>
      <c r="B2887" t="s">
        <v>24</v>
      </c>
      <c r="C2887" t="s">
        <v>2756</v>
      </c>
      <c r="D2887" t="s">
        <v>67</v>
      </c>
      <c r="E2887" t="s">
        <v>72</v>
      </c>
      <c r="F2887" t="s">
        <v>10323</v>
      </c>
      <c r="G2887" t="s">
        <v>44</v>
      </c>
      <c r="H2887" t="s">
        <v>2586</v>
      </c>
      <c r="I2887" t="s">
        <v>2757</v>
      </c>
      <c r="J2887" t="s">
        <v>41</v>
      </c>
      <c r="K2887" t="s">
        <v>41</v>
      </c>
      <c r="L2887" t="str">
        <f t="shared" si="84"/>
        <v>Yes</v>
      </c>
    </row>
    <row r="2888" spans="1:12" outlineLevel="2" x14ac:dyDescent="0.2">
      <c r="A2888" t="s">
        <v>23</v>
      </c>
      <c r="B2888" t="s">
        <v>24</v>
      </c>
      <c r="C2888" t="s">
        <v>2758</v>
      </c>
      <c r="D2888" t="s">
        <v>67</v>
      </c>
      <c r="E2888" t="s">
        <v>72</v>
      </c>
      <c r="F2888" t="s">
        <v>10323</v>
      </c>
      <c r="G2888" t="s">
        <v>44</v>
      </c>
      <c r="H2888" t="s">
        <v>2759</v>
      </c>
      <c r="I2888" t="s">
        <v>2760</v>
      </c>
      <c r="J2888" t="s">
        <v>2761</v>
      </c>
      <c r="K2888" t="s">
        <v>2762</v>
      </c>
      <c r="L2888" t="str">
        <f t="shared" si="84"/>
        <v>Yes</v>
      </c>
    </row>
    <row r="2889" spans="1:12" outlineLevel="2" x14ac:dyDescent="0.2">
      <c r="A2889" t="s">
        <v>23</v>
      </c>
      <c r="B2889" t="s">
        <v>24</v>
      </c>
      <c r="C2889" t="s">
        <v>2763</v>
      </c>
      <c r="D2889" t="s">
        <v>67</v>
      </c>
      <c r="E2889" t="s">
        <v>72</v>
      </c>
      <c r="F2889" t="s">
        <v>10323</v>
      </c>
      <c r="G2889" t="s">
        <v>44</v>
      </c>
      <c r="H2889" t="s">
        <v>2759</v>
      </c>
      <c r="I2889" t="s">
        <v>2764</v>
      </c>
      <c r="J2889" t="s">
        <v>2765</v>
      </c>
      <c r="K2889" t="s">
        <v>2766</v>
      </c>
      <c r="L2889" t="str">
        <f t="shared" si="84"/>
        <v>Yes</v>
      </c>
    </row>
    <row r="2890" spans="1:12" outlineLevel="2" x14ac:dyDescent="0.2">
      <c r="A2890" t="s">
        <v>23</v>
      </c>
      <c r="B2890" t="s">
        <v>24</v>
      </c>
      <c r="C2890" t="s">
        <v>2767</v>
      </c>
      <c r="D2890" t="s">
        <v>67</v>
      </c>
      <c r="E2890" t="s">
        <v>72</v>
      </c>
      <c r="F2890" t="s">
        <v>10323</v>
      </c>
      <c r="G2890" t="s">
        <v>44</v>
      </c>
      <c r="H2890" t="s">
        <v>2768</v>
      </c>
      <c r="I2890" t="s">
        <v>2769</v>
      </c>
      <c r="J2890" t="s">
        <v>2770</v>
      </c>
      <c r="K2890" t="s">
        <v>2771</v>
      </c>
      <c r="L2890" t="str">
        <f t="shared" si="84"/>
        <v>Yes</v>
      </c>
    </row>
    <row r="2891" spans="1:12" outlineLevel="2" x14ac:dyDescent="0.2">
      <c r="A2891" t="s">
        <v>23</v>
      </c>
      <c r="B2891" t="s">
        <v>24</v>
      </c>
      <c r="C2891" t="s">
        <v>2776</v>
      </c>
      <c r="D2891" t="s">
        <v>67</v>
      </c>
      <c r="E2891" t="s">
        <v>72</v>
      </c>
      <c r="F2891" t="s">
        <v>10323</v>
      </c>
      <c r="G2891" t="s">
        <v>44</v>
      </c>
      <c r="H2891" t="s">
        <v>2655</v>
      </c>
      <c r="I2891" t="s">
        <v>2777</v>
      </c>
      <c r="J2891" t="s">
        <v>331</v>
      </c>
      <c r="K2891" t="s">
        <v>331</v>
      </c>
      <c r="L2891" t="str">
        <f t="shared" si="84"/>
        <v>Yes</v>
      </c>
    </row>
    <row r="2892" spans="1:12" outlineLevel="2" x14ac:dyDescent="0.2">
      <c r="A2892" t="s">
        <v>23</v>
      </c>
      <c r="B2892" t="s">
        <v>24</v>
      </c>
      <c r="C2892" t="s">
        <v>2778</v>
      </c>
      <c r="D2892" t="s">
        <v>67</v>
      </c>
      <c r="E2892" t="s">
        <v>72</v>
      </c>
      <c r="F2892" t="s">
        <v>10323</v>
      </c>
      <c r="G2892" t="s">
        <v>44</v>
      </c>
      <c r="H2892" t="s">
        <v>2779</v>
      </c>
      <c r="I2892" t="s">
        <v>2780</v>
      </c>
      <c r="J2892" t="s">
        <v>101</v>
      </c>
      <c r="K2892" t="s">
        <v>101</v>
      </c>
      <c r="L2892" t="str">
        <f t="shared" si="84"/>
        <v>Yes</v>
      </c>
    </row>
    <row r="2893" spans="1:12" outlineLevel="2" x14ac:dyDescent="0.2">
      <c r="A2893" t="s">
        <v>23</v>
      </c>
      <c r="B2893" t="s">
        <v>24</v>
      </c>
      <c r="C2893" t="s">
        <v>2781</v>
      </c>
      <c r="D2893" t="s">
        <v>67</v>
      </c>
      <c r="E2893" t="s">
        <v>72</v>
      </c>
      <c r="F2893" t="s">
        <v>10323</v>
      </c>
      <c r="G2893" t="s">
        <v>44</v>
      </c>
      <c r="H2893" t="s">
        <v>2782</v>
      </c>
      <c r="I2893" t="s">
        <v>2783</v>
      </c>
      <c r="J2893" t="s">
        <v>41</v>
      </c>
      <c r="K2893" t="s">
        <v>41</v>
      </c>
      <c r="L2893" t="str">
        <f t="shared" si="84"/>
        <v>Yes</v>
      </c>
    </row>
    <row r="2894" spans="1:12" outlineLevel="2" x14ac:dyDescent="0.2">
      <c r="A2894" t="s">
        <v>23</v>
      </c>
      <c r="B2894" t="s">
        <v>24</v>
      </c>
      <c r="C2894" t="s">
        <v>2784</v>
      </c>
      <c r="D2894" t="s">
        <v>67</v>
      </c>
      <c r="E2894" t="s">
        <v>72</v>
      </c>
      <c r="F2894" t="s">
        <v>10323</v>
      </c>
      <c r="G2894" t="s">
        <v>44</v>
      </c>
      <c r="H2894" t="s">
        <v>2779</v>
      </c>
      <c r="I2894" t="s">
        <v>2785</v>
      </c>
      <c r="J2894" t="s">
        <v>101</v>
      </c>
      <c r="K2894" t="s">
        <v>101</v>
      </c>
      <c r="L2894" t="str">
        <f t="shared" si="84"/>
        <v>Yes</v>
      </c>
    </row>
    <row r="2895" spans="1:12" outlineLevel="2" x14ac:dyDescent="0.2">
      <c r="A2895" t="s">
        <v>23</v>
      </c>
      <c r="B2895" t="s">
        <v>24</v>
      </c>
      <c r="C2895" t="s">
        <v>2786</v>
      </c>
      <c r="D2895" t="s">
        <v>67</v>
      </c>
      <c r="E2895" t="s">
        <v>72</v>
      </c>
      <c r="F2895" t="s">
        <v>10323</v>
      </c>
      <c r="G2895" t="s">
        <v>44</v>
      </c>
      <c r="H2895" t="s">
        <v>2779</v>
      </c>
      <c r="I2895" t="s">
        <v>2787</v>
      </c>
      <c r="J2895" t="s">
        <v>101</v>
      </c>
      <c r="K2895" t="s">
        <v>101</v>
      </c>
      <c r="L2895" t="str">
        <f t="shared" si="84"/>
        <v>Yes</v>
      </c>
    </row>
    <row r="2896" spans="1:12" outlineLevel="2" x14ac:dyDescent="0.2">
      <c r="A2896" t="s">
        <v>23</v>
      </c>
      <c r="B2896" t="s">
        <v>24</v>
      </c>
      <c r="C2896" t="s">
        <v>2788</v>
      </c>
      <c r="D2896" t="s">
        <v>67</v>
      </c>
      <c r="E2896" t="s">
        <v>72</v>
      </c>
      <c r="F2896" t="s">
        <v>10323</v>
      </c>
      <c r="G2896" t="s">
        <v>44</v>
      </c>
      <c r="H2896" t="s">
        <v>2779</v>
      </c>
      <c r="I2896" t="s">
        <v>2789</v>
      </c>
      <c r="J2896" t="s">
        <v>101</v>
      </c>
      <c r="K2896" t="s">
        <v>101</v>
      </c>
      <c r="L2896" t="str">
        <f t="shared" si="84"/>
        <v>Yes</v>
      </c>
    </row>
    <row r="2897" spans="1:12" outlineLevel="2" x14ac:dyDescent="0.2">
      <c r="A2897" t="s">
        <v>23</v>
      </c>
      <c r="B2897" t="s">
        <v>24</v>
      </c>
      <c r="C2897" t="s">
        <v>2790</v>
      </c>
      <c r="D2897" t="s">
        <v>67</v>
      </c>
      <c r="E2897" t="s">
        <v>72</v>
      </c>
      <c r="F2897" t="s">
        <v>10323</v>
      </c>
      <c r="G2897" t="s">
        <v>44</v>
      </c>
      <c r="H2897" t="s">
        <v>2779</v>
      </c>
      <c r="I2897" t="s">
        <v>2791</v>
      </c>
      <c r="J2897" t="s">
        <v>101</v>
      </c>
      <c r="K2897" t="s">
        <v>101</v>
      </c>
      <c r="L2897" t="str">
        <f t="shared" si="84"/>
        <v>Yes</v>
      </c>
    </row>
    <row r="2898" spans="1:12" outlineLevel="2" x14ac:dyDescent="0.2">
      <c r="A2898" t="s">
        <v>23</v>
      </c>
      <c r="B2898" t="s">
        <v>24</v>
      </c>
      <c r="C2898" t="s">
        <v>2792</v>
      </c>
      <c r="D2898" t="s">
        <v>67</v>
      </c>
      <c r="E2898" t="s">
        <v>72</v>
      </c>
      <c r="F2898" t="s">
        <v>10323</v>
      </c>
      <c r="G2898" t="s">
        <v>44</v>
      </c>
      <c r="H2898" t="s">
        <v>2782</v>
      </c>
      <c r="I2898" t="s">
        <v>2793</v>
      </c>
      <c r="J2898" t="s">
        <v>41</v>
      </c>
      <c r="K2898" t="s">
        <v>41</v>
      </c>
      <c r="L2898" t="str">
        <f t="shared" si="84"/>
        <v>Yes</v>
      </c>
    </row>
    <row r="2899" spans="1:12" outlineLevel="2" x14ac:dyDescent="0.2">
      <c r="A2899" t="s">
        <v>23</v>
      </c>
      <c r="B2899" t="s">
        <v>24</v>
      </c>
      <c r="C2899" t="s">
        <v>2794</v>
      </c>
      <c r="D2899" t="s">
        <v>67</v>
      </c>
      <c r="E2899" t="s">
        <v>72</v>
      </c>
      <c r="F2899" t="s">
        <v>10323</v>
      </c>
      <c r="G2899" t="s">
        <v>44</v>
      </c>
      <c r="H2899" t="s">
        <v>2779</v>
      </c>
      <c r="I2899" t="s">
        <v>2795</v>
      </c>
      <c r="J2899" t="s">
        <v>101</v>
      </c>
      <c r="K2899" t="s">
        <v>101</v>
      </c>
      <c r="L2899" t="str">
        <f t="shared" si="84"/>
        <v>Yes</v>
      </c>
    </row>
    <row r="2900" spans="1:12" outlineLevel="2" x14ac:dyDescent="0.2">
      <c r="A2900" t="s">
        <v>23</v>
      </c>
      <c r="B2900" t="s">
        <v>24</v>
      </c>
      <c r="C2900" t="s">
        <v>2796</v>
      </c>
      <c r="D2900" t="s">
        <v>67</v>
      </c>
      <c r="E2900" t="s">
        <v>72</v>
      </c>
      <c r="F2900" t="s">
        <v>10323</v>
      </c>
      <c r="G2900" t="s">
        <v>44</v>
      </c>
      <c r="H2900" t="s">
        <v>2779</v>
      </c>
      <c r="I2900" t="s">
        <v>2797</v>
      </c>
      <c r="J2900" t="s">
        <v>101</v>
      </c>
      <c r="K2900" t="s">
        <v>101</v>
      </c>
      <c r="L2900" t="str">
        <f t="shared" si="84"/>
        <v>Yes</v>
      </c>
    </row>
    <row r="2901" spans="1:12" outlineLevel="2" x14ac:dyDescent="0.2">
      <c r="A2901" t="s">
        <v>23</v>
      </c>
      <c r="B2901" t="s">
        <v>24</v>
      </c>
      <c r="C2901" t="s">
        <v>2798</v>
      </c>
      <c r="D2901" t="s">
        <v>67</v>
      </c>
      <c r="E2901" t="s">
        <v>72</v>
      </c>
      <c r="F2901" t="s">
        <v>10323</v>
      </c>
      <c r="G2901" t="s">
        <v>44</v>
      </c>
      <c r="H2901" t="s">
        <v>2779</v>
      </c>
      <c r="I2901" t="s">
        <v>2799</v>
      </c>
      <c r="J2901" t="s">
        <v>101</v>
      </c>
      <c r="K2901" t="s">
        <v>101</v>
      </c>
      <c r="L2901" t="str">
        <f t="shared" si="84"/>
        <v>Yes</v>
      </c>
    </row>
    <row r="2902" spans="1:12" outlineLevel="2" x14ac:dyDescent="0.2">
      <c r="A2902" t="s">
        <v>23</v>
      </c>
      <c r="B2902" t="s">
        <v>24</v>
      </c>
      <c r="C2902" t="s">
        <v>2800</v>
      </c>
      <c r="D2902" t="s">
        <v>67</v>
      </c>
      <c r="E2902" t="s">
        <v>72</v>
      </c>
      <c r="F2902" t="s">
        <v>10323</v>
      </c>
      <c r="G2902" t="s">
        <v>44</v>
      </c>
      <c r="H2902" t="s">
        <v>2779</v>
      </c>
      <c r="I2902" t="s">
        <v>2801</v>
      </c>
      <c r="J2902" t="s">
        <v>101</v>
      </c>
      <c r="K2902" t="s">
        <v>101</v>
      </c>
      <c r="L2902" t="str">
        <f t="shared" si="84"/>
        <v>Yes</v>
      </c>
    </row>
    <row r="2903" spans="1:12" outlineLevel="2" x14ac:dyDescent="0.2">
      <c r="A2903" t="s">
        <v>23</v>
      </c>
      <c r="B2903" t="s">
        <v>24</v>
      </c>
      <c r="C2903" t="s">
        <v>2802</v>
      </c>
      <c r="D2903" t="s">
        <v>67</v>
      </c>
      <c r="E2903" t="s">
        <v>72</v>
      </c>
      <c r="F2903" t="s">
        <v>10323</v>
      </c>
      <c r="G2903" t="s">
        <v>44</v>
      </c>
      <c r="H2903" t="s">
        <v>2779</v>
      </c>
      <c r="I2903" t="s">
        <v>2803</v>
      </c>
      <c r="J2903" t="s">
        <v>101</v>
      </c>
      <c r="K2903" t="s">
        <v>101</v>
      </c>
      <c r="L2903" t="str">
        <f t="shared" si="84"/>
        <v>Yes</v>
      </c>
    </row>
    <row r="2904" spans="1:12" outlineLevel="2" x14ac:dyDescent="0.2">
      <c r="A2904" t="s">
        <v>23</v>
      </c>
      <c r="B2904" t="s">
        <v>24</v>
      </c>
      <c r="C2904" t="s">
        <v>2804</v>
      </c>
      <c r="D2904" t="s">
        <v>67</v>
      </c>
      <c r="E2904" t="s">
        <v>72</v>
      </c>
      <c r="F2904" t="s">
        <v>10323</v>
      </c>
      <c r="G2904" t="s">
        <v>44</v>
      </c>
      <c r="H2904" t="s">
        <v>2782</v>
      </c>
      <c r="I2904" t="s">
        <v>2805</v>
      </c>
      <c r="J2904" t="s">
        <v>41</v>
      </c>
      <c r="K2904" t="s">
        <v>41</v>
      </c>
      <c r="L2904" t="str">
        <f t="shared" si="84"/>
        <v>Yes</v>
      </c>
    </row>
    <row r="2905" spans="1:12" outlineLevel="2" x14ac:dyDescent="0.2">
      <c r="A2905" t="s">
        <v>23</v>
      </c>
      <c r="B2905" t="s">
        <v>24</v>
      </c>
      <c r="C2905" t="s">
        <v>2806</v>
      </c>
      <c r="D2905" t="s">
        <v>67</v>
      </c>
      <c r="E2905" t="s">
        <v>72</v>
      </c>
      <c r="F2905" t="s">
        <v>10323</v>
      </c>
      <c r="G2905" t="s">
        <v>44</v>
      </c>
      <c r="H2905" t="s">
        <v>2779</v>
      </c>
      <c r="I2905" t="s">
        <v>2807</v>
      </c>
      <c r="J2905" t="s">
        <v>101</v>
      </c>
      <c r="K2905" t="s">
        <v>101</v>
      </c>
      <c r="L2905" t="str">
        <f t="shared" si="84"/>
        <v>Yes</v>
      </c>
    </row>
    <row r="2906" spans="1:12" outlineLevel="2" x14ac:dyDescent="0.2">
      <c r="A2906" t="s">
        <v>23</v>
      </c>
      <c r="B2906" t="s">
        <v>24</v>
      </c>
      <c r="C2906" t="s">
        <v>2808</v>
      </c>
      <c r="D2906" t="s">
        <v>67</v>
      </c>
      <c r="E2906" t="s">
        <v>72</v>
      </c>
      <c r="F2906" t="s">
        <v>10323</v>
      </c>
      <c r="G2906" t="s">
        <v>44</v>
      </c>
      <c r="H2906" t="s">
        <v>2779</v>
      </c>
      <c r="I2906" t="s">
        <v>2809</v>
      </c>
      <c r="J2906" t="s">
        <v>101</v>
      </c>
      <c r="K2906" t="s">
        <v>101</v>
      </c>
      <c r="L2906" t="str">
        <f t="shared" si="84"/>
        <v>Yes</v>
      </c>
    </row>
    <row r="2907" spans="1:12" outlineLevel="2" x14ac:dyDescent="0.2">
      <c r="A2907" t="s">
        <v>23</v>
      </c>
      <c r="B2907" t="s">
        <v>24</v>
      </c>
      <c r="C2907" t="s">
        <v>2810</v>
      </c>
      <c r="D2907" t="s">
        <v>67</v>
      </c>
      <c r="E2907" t="s">
        <v>72</v>
      </c>
      <c r="F2907" t="s">
        <v>10323</v>
      </c>
      <c r="G2907" t="s">
        <v>44</v>
      </c>
      <c r="H2907" t="s">
        <v>2779</v>
      </c>
      <c r="I2907" t="s">
        <v>2811</v>
      </c>
      <c r="J2907" t="s">
        <v>101</v>
      </c>
      <c r="K2907" t="s">
        <v>101</v>
      </c>
      <c r="L2907" t="str">
        <f t="shared" si="84"/>
        <v>Yes</v>
      </c>
    </row>
    <row r="2908" spans="1:12" outlineLevel="2" x14ac:dyDescent="0.2">
      <c r="A2908" t="s">
        <v>23</v>
      </c>
      <c r="B2908" t="s">
        <v>24</v>
      </c>
      <c r="C2908" t="s">
        <v>4263</v>
      </c>
      <c r="D2908" t="s">
        <v>347</v>
      </c>
      <c r="E2908" t="s">
        <v>276</v>
      </c>
      <c r="F2908" t="s">
        <v>10323</v>
      </c>
      <c r="G2908" t="s">
        <v>333</v>
      </c>
      <c r="H2908" t="s">
        <v>4264</v>
      </c>
      <c r="I2908">
        <v>7659386</v>
      </c>
      <c r="J2908" t="s">
        <v>8</v>
      </c>
      <c r="K2908" t="s">
        <v>4265</v>
      </c>
      <c r="L2908" t="str">
        <f t="shared" ref="L2908:L2922" si="85">IF(B2908&lt;&gt;"",IF(COUNTBLANK(H2908:I2908)=0, IF(SUMPRODUCT(COUNTIF(H2908:I2908,KeywordsForIncomplete))&gt;0, "No", "Yes"),"No"),"")</f>
        <v>Yes</v>
      </c>
    </row>
    <row r="2909" spans="1:12" outlineLevel="2" x14ac:dyDescent="0.2">
      <c r="A2909" t="s">
        <v>23</v>
      </c>
      <c r="B2909" t="s">
        <v>24</v>
      </c>
      <c r="C2909" t="s">
        <v>4266</v>
      </c>
      <c r="D2909" t="s">
        <v>347</v>
      </c>
      <c r="E2909" t="s">
        <v>276</v>
      </c>
      <c r="F2909" t="s">
        <v>10323</v>
      </c>
      <c r="G2909" t="s">
        <v>333</v>
      </c>
      <c r="H2909" t="s">
        <v>4264</v>
      </c>
      <c r="I2909">
        <v>7659393</v>
      </c>
      <c r="J2909" t="s">
        <v>8</v>
      </c>
      <c r="K2909" t="s">
        <v>4267</v>
      </c>
      <c r="L2909" t="str">
        <f t="shared" si="85"/>
        <v>Yes</v>
      </c>
    </row>
    <row r="2910" spans="1:12" outlineLevel="2" x14ac:dyDescent="0.2">
      <c r="A2910" t="s">
        <v>23</v>
      </c>
      <c r="B2910" t="s">
        <v>24</v>
      </c>
      <c r="C2910" t="s">
        <v>4268</v>
      </c>
      <c r="D2910" t="s">
        <v>347</v>
      </c>
      <c r="E2910" t="s">
        <v>276</v>
      </c>
      <c r="F2910" t="s">
        <v>10323</v>
      </c>
      <c r="G2910" t="s">
        <v>333</v>
      </c>
      <c r="H2910" t="s">
        <v>4264</v>
      </c>
      <c r="I2910">
        <v>7659380</v>
      </c>
      <c r="J2910" t="s">
        <v>8</v>
      </c>
      <c r="K2910" t="s">
        <v>4269</v>
      </c>
      <c r="L2910" t="str">
        <f t="shared" si="85"/>
        <v>Yes</v>
      </c>
    </row>
    <row r="2911" spans="1:12" outlineLevel="2" x14ac:dyDescent="0.2">
      <c r="A2911" t="s">
        <v>23</v>
      </c>
      <c r="B2911" t="s">
        <v>24</v>
      </c>
      <c r="C2911" t="s">
        <v>4270</v>
      </c>
      <c r="D2911" t="s">
        <v>347</v>
      </c>
      <c r="E2911" t="s">
        <v>348</v>
      </c>
      <c r="F2911" t="s">
        <v>10323</v>
      </c>
      <c r="G2911" t="s">
        <v>2348</v>
      </c>
      <c r="H2911" t="s">
        <v>352</v>
      </c>
      <c r="I2911">
        <v>356113</v>
      </c>
      <c r="J2911" t="s">
        <v>8</v>
      </c>
      <c r="K2911" t="s">
        <v>4271</v>
      </c>
      <c r="L2911" t="str">
        <f t="shared" si="85"/>
        <v>Yes</v>
      </c>
    </row>
    <row r="2912" spans="1:12" outlineLevel="2" x14ac:dyDescent="0.2">
      <c r="A2912" t="s">
        <v>23</v>
      </c>
      <c r="B2912" t="s">
        <v>24</v>
      </c>
      <c r="C2912" t="s">
        <v>8445</v>
      </c>
      <c r="D2912" t="s">
        <v>67</v>
      </c>
      <c r="E2912" t="s">
        <v>68</v>
      </c>
      <c r="F2912" t="s">
        <v>10323</v>
      </c>
      <c r="G2912" t="s">
        <v>333</v>
      </c>
      <c r="H2912" t="s">
        <v>8165</v>
      </c>
      <c r="I2912" t="s">
        <v>8446</v>
      </c>
      <c r="J2912" t="s">
        <v>8447</v>
      </c>
      <c r="K2912" t="s">
        <v>8448</v>
      </c>
      <c r="L2912" t="str">
        <f t="shared" si="85"/>
        <v>Yes</v>
      </c>
    </row>
    <row r="2913" spans="1:12" outlineLevel="2" x14ac:dyDescent="0.2">
      <c r="A2913" t="s">
        <v>23</v>
      </c>
      <c r="B2913" t="s">
        <v>24</v>
      </c>
      <c r="C2913" t="s">
        <v>8449</v>
      </c>
      <c r="D2913" t="s">
        <v>67</v>
      </c>
      <c r="E2913" t="s">
        <v>68</v>
      </c>
      <c r="F2913" t="s">
        <v>10323</v>
      </c>
      <c r="G2913" t="s">
        <v>333</v>
      </c>
      <c r="H2913" t="s">
        <v>8450</v>
      </c>
      <c r="I2913" t="s">
        <v>8451</v>
      </c>
      <c r="J2913" t="s">
        <v>8452</v>
      </c>
      <c r="K2913" t="s">
        <v>8453</v>
      </c>
      <c r="L2913" t="str">
        <f t="shared" si="85"/>
        <v>Yes</v>
      </c>
    </row>
    <row r="2914" spans="1:12" outlineLevel="2" x14ac:dyDescent="0.2">
      <c r="A2914" t="s">
        <v>23</v>
      </c>
      <c r="B2914" t="s">
        <v>24</v>
      </c>
      <c r="C2914" t="s">
        <v>8454</v>
      </c>
      <c r="D2914" t="s">
        <v>67</v>
      </c>
      <c r="E2914" t="s">
        <v>68</v>
      </c>
      <c r="F2914" t="s">
        <v>10323</v>
      </c>
      <c r="G2914" t="s">
        <v>333</v>
      </c>
      <c r="H2914" t="s">
        <v>8450</v>
      </c>
      <c r="I2914" t="s">
        <v>8455</v>
      </c>
      <c r="J2914" t="s">
        <v>8456</v>
      </c>
      <c r="K2914" t="s">
        <v>8457</v>
      </c>
      <c r="L2914" t="str">
        <f t="shared" si="85"/>
        <v>Yes</v>
      </c>
    </row>
    <row r="2915" spans="1:12" outlineLevel="2" x14ac:dyDescent="0.2">
      <c r="A2915" t="s">
        <v>23</v>
      </c>
      <c r="B2915" t="s">
        <v>24</v>
      </c>
      <c r="C2915" t="s">
        <v>8458</v>
      </c>
      <c r="D2915" t="s">
        <v>17</v>
      </c>
      <c r="E2915" t="s">
        <v>1373</v>
      </c>
      <c r="F2915" t="s">
        <v>10323</v>
      </c>
      <c r="G2915" t="s">
        <v>349</v>
      </c>
      <c r="H2915" t="s">
        <v>1387</v>
      </c>
      <c r="I2915" t="s">
        <v>8459</v>
      </c>
      <c r="J2915" t="s">
        <v>8460</v>
      </c>
      <c r="K2915" t="s">
        <v>8461</v>
      </c>
      <c r="L2915" t="str">
        <f t="shared" si="85"/>
        <v>Yes</v>
      </c>
    </row>
    <row r="2916" spans="1:12" outlineLevel="2" x14ac:dyDescent="0.2">
      <c r="A2916" t="s">
        <v>23</v>
      </c>
      <c r="B2916" t="s">
        <v>24</v>
      </c>
      <c r="C2916" t="s">
        <v>8466</v>
      </c>
      <c r="D2916" t="s">
        <v>17</v>
      </c>
      <c r="E2916" t="s">
        <v>1373</v>
      </c>
      <c r="F2916" t="s">
        <v>10323</v>
      </c>
      <c r="G2916" t="s">
        <v>349</v>
      </c>
      <c r="H2916" t="s">
        <v>1387</v>
      </c>
      <c r="I2916" t="s">
        <v>8467</v>
      </c>
      <c r="J2916" t="s">
        <v>8468</v>
      </c>
      <c r="K2916" t="s">
        <v>8469</v>
      </c>
      <c r="L2916" t="str">
        <f t="shared" si="85"/>
        <v>Yes</v>
      </c>
    </row>
    <row r="2917" spans="1:12" outlineLevel="2" x14ac:dyDescent="0.2">
      <c r="A2917" t="s">
        <v>23</v>
      </c>
      <c r="B2917" t="s">
        <v>24</v>
      </c>
      <c r="C2917" t="s">
        <v>9957</v>
      </c>
      <c r="D2917" t="s">
        <v>67</v>
      </c>
      <c r="E2917" t="s">
        <v>68</v>
      </c>
      <c r="F2917" t="s">
        <v>10323</v>
      </c>
      <c r="G2917" t="s">
        <v>1348</v>
      </c>
      <c r="H2917" t="s">
        <v>334</v>
      </c>
      <c r="I2917" t="s">
        <v>9958</v>
      </c>
      <c r="J2917" t="s">
        <v>9959</v>
      </c>
      <c r="K2917" t="s">
        <v>9960</v>
      </c>
      <c r="L2917" t="str">
        <f t="shared" si="85"/>
        <v>Yes</v>
      </c>
    </row>
    <row r="2918" spans="1:12" outlineLevel="2" x14ac:dyDescent="0.2">
      <c r="A2918" t="s">
        <v>23</v>
      </c>
      <c r="B2918" t="s">
        <v>24</v>
      </c>
      <c r="C2918" t="s">
        <v>9961</v>
      </c>
      <c r="D2918" t="s">
        <v>67</v>
      </c>
      <c r="E2918" t="s">
        <v>68</v>
      </c>
      <c r="F2918" t="s">
        <v>10323</v>
      </c>
      <c r="G2918" t="s">
        <v>1348</v>
      </c>
      <c r="H2918" t="s">
        <v>334</v>
      </c>
      <c r="I2918" t="s">
        <v>9962</v>
      </c>
      <c r="J2918" t="s">
        <v>9963</v>
      </c>
      <c r="K2918" t="s">
        <v>9964</v>
      </c>
      <c r="L2918" t="str">
        <f t="shared" si="85"/>
        <v>Yes</v>
      </c>
    </row>
    <row r="2919" spans="1:12" outlineLevel="2" x14ac:dyDescent="0.2">
      <c r="A2919" t="s">
        <v>23</v>
      </c>
      <c r="B2919" t="s">
        <v>24</v>
      </c>
      <c r="C2919" t="s">
        <v>9965</v>
      </c>
      <c r="D2919" t="s">
        <v>67</v>
      </c>
      <c r="E2919" t="s">
        <v>68</v>
      </c>
      <c r="F2919" t="s">
        <v>10323</v>
      </c>
      <c r="G2919" t="s">
        <v>1348</v>
      </c>
      <c r="H2919" t="s">
        <v>334</v>
      </c>
      <c r="I2919" t="s">
        <v>9966</v>
      </c>
      <c r="J2919" t="s">
        <v>9967</v>
      </c>
      <c r="K2919" t="s">
        <v>9968</v>
      </c>
      <c r="L2919" t="str">
        <f t="shared" si="85"/>
        <v>Yes</v>
      </c>
    </row>
    <row r="2920" spans="1:12" outlineLevel="2" x14ac:dyDescent="0.2">
      <c r="A2920" t="s">
        <v>23</v>
      </c>
      <c r="B2920" t="s">
        <v>24</v>
      </c>
      <c r="C2920" t="s">
        <v>10020</v>
      </c>
      <c r="D2920" t="s">
        <v>67</v>
      </c>
      <c r="E2920" t="s">
        <v>10021</v>
      </c>
      <c r="F2920" t="s">
        <v>10323</v>
      </c>
      <c r="G2920" t="s">
        <v>44</v>
      </c>
      <c r="H2920" t="s">
        <v>10022</v>
      </c>
      <c r="I2920" t="s">
        <v>10023</v>
      </c>
      <c r="J2920" t="s">
        <v>8</v>
      </c>
      <c r="K2920" t="s">
        <v>10024</v>
      </c>
      <c r="L2920" t="str">
        <f t="shared" si="85"/>
        <v>Yes</v>
      </c>
    </row>
    <row r="2921" spans="1:12" outlineLevel="2" x14ac:dyDescent="0.2">
      <c r="A2921" t="s">
        <v>23</v>
      </c>
      <c r="B2921" t="s">
        <v>24</v>
      </c>
      <c r="C2921" t="s">
        <v>10029</v>
      </c>
      <c r="D2921" t="s">
        <v>67</v>
      </c>
      <c r="E2921" t="s">
        <v>10021</v>
      </c>
      <c r="F2921" t="s">
        <v>10323</v>
      </c>
      <c r="G2921" t="s">
        <v>44</v>
      </c>
      <c r="H2921" t="s">
        <v>10030</v>
      </c>
      <c r="I2921" t="s">
        <v>10031</v>
      </c>
      <c r="J2921" t="s">
        <v>8</v>
      </c>
      <c r="K2921" t="s">
        <v>10032</v>
      </c>
      <c r="L2921" t="str">
        <f t="shared" si="85"/>
        <v>Yes</v>
      </c>
    </row>
    <row r="2922" spans="1:12" outlineLevel="2" x14ac:dyDescent="0.2">
      <c r="A2922" t="s">
        <v>23</v>
      </c>
      <c r="B2922" t="s">
        <v>24</v>
      </c>
      <c r="C2922" t="s">
        <v>10046</v>
      </c>
      <c r="D2922" t="s">
        <v>67</v>
      </c>
      <c r="E2922" t="s">
        <v>10021</v>
      </c>
      <c r="F2922" t="s">
        <v>10323</v>
      </c>
      <c r="G2922" t="s">
        <v>44</v>
      </c>
      <c r="H2922" t="s">
        <v>10030</v>
      </c>
      <c r="I2922" t="s">
        <v>10047</v>
      </c>
      <c r="J2922" t="s">
        <v>8</v>
      </c>
      <c r="K2922" t="s">
        <v>10048</v>
      </c>
      <c r="L2922" t="str">
        <f t="shared" si="85"/>
        <v>Yes</v>
      </c>
    </row>
    <row r="2923" spans="1:12" hidden="1" outlineLevel="2" x14ac:dyDescent="0.2">
      <c r="A2923" t="s">
        <v>23</v>
      </c>
      <c r="B2923" t="s">
        <v>2101</v>
      </c>
      <c r="C2923" t="s">
        <v>2100</v>
      </c>
      <c r="D2923" t="s">
        <v>7</v>
      </c>
      <c r="E2923" t="s">
        <v>8</v>
      </c>
      <c r="F2923" t="s">
        <v>10323</v>
      </c>
      <c r="G2923" t="s">
        <v>9</v>
      </c>
      <c r="H2923" t="s">
        <v>366</v>
      </c>
      <c r="I2923" t="s">
        <v>2102</v>
      </c>
      <c r="J2923" t="s">
        <v>2103</v>
      </c>
      <c r="K2923" t="s">
        <v>2104</v>
      </c>
    </row>
    <row r="2924" spans="1:12" hidden="1" outlineLevel="2" x14ac:dyDescent="0.2">
      <c r="A2924" t="s">
        <v>23</v>
      </c>
      <c r="B2924" t="s">
        <v>2081</v>
      </c>
      <c r="C2924" t="s">
        <v>2080</v>
      </c>
      <c r="D2924" t="s">
        <v>7</v>
      </c>
      <c r="E2924" t="s">
        <v>8</v>
      </c>
      <c r="F2924" t="s">
        <v>10323</v>
      </c>
      <c r="G2924" t="s">
        <v>9</v>
      </c>
      <c r="H2924" t="s">
        <v>366</v>
      </c>
      <c r="I2924" t="s">
        <v>2082</v>
      </c>
      <c r="J2924" t="s">
        <v>2083</v>
      </c>
      <c r="K2924" t="s">
        <v>2084</v>
      </c>
    </row>
    <row r="2925" spans="1:12" outlineLevel="2" x14ac:dyDescent="0.2">
      <c r="A2925" t="s">
        <v>23</v>
      </c>
      <c r="B2925" t="s">
        <v>2898</v>
      </c>
      <c r="C2925" t="s">
        <v>2897</v>
      </c>
      <c r="D2925" t="s">
        <v>17</v>
      </c>
      <c r="E2925" t="s">
        <v>22</v>
      </c>
      <c r="F2925" t="s">
        <v>10323</v>
      </c>
      <c r="G2925" t="s">
        <v>19</v>
      </c>
      <c r="H2925" t="s">
        <v>2871</v>
      </c>
      <c r="I2925" t="s">
        <v>2899</v>
      </c>
      <c r="J2925" t="s">
        <v>2900</v>
      </c>
      <c r="K2925" t="s">
        <v>8</v>
      </c>
      <c r="L2925" t="str">
        <f>IF(B2925&lt;&gt;"",IF(COUNTBLANK(H2925:I2925)=0, IF(SUMPRODUCT(COUNTIF(H2925:I2925,KeywordsForIncomplete))&gt;0, "No", "Yes"),"No"),"")</f>
        <v>Yes</v>
      </c>
    </row>
    <row r="2926" spans="1:12" outlineLevel="2" x14ac:dyDescent="0.2">
      <c r="A2926" t="s">
        <v>23</v>
      </c>
      <c r="B2926" t="s">
        <v>2898</v>
      </c>
      <c r="C2926" t="s">
        <v>2901</v>
      </c>
      <c r="D2926" t="s">
        <v>17</v>
      </c>
      <c r="E2926" t="s">
        <v>22</v>
      </c>
      <c r="F2926" t="s">
        <v>10323</v>
      </c>
      <c r="G2926" t="s">
        <v>19</v>
      </c>
      <c r="H2926" t="s">
        <v>2871</v>
      </c>
      <c r="I2926" t="s">
        <v>2902</v>
      </c>
      <c r="J2926" t="s">
        <v>2903</v>
      </c>
      <c r="K2926" t="s">
        <v>8</v>
      </c>
      <c r="L2926" t="str">
        <f>IF(B2926&lt;&gt;"",IF(COUNTBLANK(H2926:I2926)=0, IF(SUMPRODUCT(COUNTIF(H2926:I2926,KeywordsForIncomplete))&gt;0, "No", "Yes"),"No"),"")</f>
        <v>Yes</v>
      </c>
    </row>
    <row r="2927" spans="1:12" outlineLevel="2" x14ac:dyDescent="0.2">
      <c r="A2927" t="s">
        <v>23</v>
      </c>
      <c r="B2927" t="s">
        <v>2898</v>
      </c>
      <c r="C2927" t="s">
        <v>2904</v>
      </c>
      <c r="D2927" t="s">
        <v>17</v>
      </c>
      <c r="E2927" t="s">
        <v>22</v>
      </c>
      <c r="F2927" t="s">
        <v>10323</v>
      </c>
      <c r="G2927" t="s">
        <v>19</v>
      </c>
      <c r="H2927" t="s">
        <v>2871</v>
      </c>
      <c r="I2927" t="s">
        <v>2905</v>
      </c>
      <c r="J2927" t="s">
        <v>2906</v>
      </c>
      <c r="K2927" t="s">
        <v>8</v>
      </c>
      <c r="L2927" t="str">
        <f>IF(B2927&lt;&gt;"",IF(COUNTBLANK(H2927:I2927)=0, IF(SUMPRODUCT(COUNTIF(H2927:I2927,KeywordsForIncomplete))&gt;0, "No", "Yes"),"No"),"")</f>
        <v>Yes</v>
      </c>
    </row>
    <row r="2928" spans="1:12" outlineLevel="2" x14ac:dyDescent="0.2">
      <c r="A2928" t="s">
        <v>23</v>
      </c>
      <c r="B2928" t="s">
        <v>2898</v>
      </c>
      <c r="C2928" t="s">
        <v>8290</v>
      </c>
      <c r="D2928" t="s">
        <v>17</v>
      </c>
      <c r="E2928" t="s">
        <v>22</v>
      </c>
      <c r="F2928" t="s">
        <v>10323</v>
      </c>
      <c r="G2928" t="s">
        <v>115</v>
      </c>
      <c r="H2928" t="s">
        <v>8281</v>
      </c>
      <c r="I2928" t="s">
        <v>8</v>
      </c>
      <c r="J2928" t="s">
        <v>8291</v>
      </c>
      <c r="K2928" t="s">
        <v>8292</v>
      </c>
      <c r="L2928" t="str">
        <f>IF(B2928&lt;&gt;"",IF(COUNTBLANK(H2928:I2928)=0, IF(SUMPRODUCT(COUNTIF(H2928:I2928,KeywordsForIncomplete))&gt;0, "No", "Yes"),"No"),"")</f>
        <v>No</v>
      </c>
    </row>
    <row r="2929" spans="1:12" hidden="1" outlineLevel="2" x14ac:dyDescent="0.2">
      <c r="A2929" t="s">
        <v>23</v>
      </c>
      <c r="B2929" t="s">
        <v>2056</v>
      </c>
      <c r="C2929" t="s">
        <v>2055</v>
      </c>
      <c r="D2929" t="s">
        <v>7</v>
      </c>
      <c r="E2929" t="s">
        <v>8</v>
      </c>
      <c r="F2929" t="s">
        <v>10323</v>
      </c>
      <c r="G2929" t="s">
        <v>9</v>
      </c>
      <c r="H2929" t="s">
        <v>366</v>
      </c>
      <c r="I2929" t="s">
        <v>2057</v>
      </c>
      <c r="J2929" t="s">
        <v>2058</v>
      </c>
      <c r="K2929" t="s">
        <v>2059</v>
      </c>
    </row>
    <row r="2930" spans="1:12" outlineLevel="2" x14ac:dyDescent="0.2">
      <c r="A2930" t="s">
        <v>23</v>
      </c>
      <c r="B2930" t="s">
        <v>2908</v>
      </c>
      <c r="C2930" t="s">
        <v>2907</v>
      </c>
      <c r="D2930" t="s">
        <v>17</v>
      </c>
      <c r="E2930" t="s">
        <v>22</v>
      </c>
      <c r="F2930" t="s">
        <v>10323</v>
      </c>
      <c r="G2930" t="s">
        <v>19</v>
      </c>
      <c r="H2930" t="s">
        <v>2871</v>
      </c>
      <c r="I2930" t="s">
        <v>2909</v>
      </c>
      <c r="J2930" t="s">
        <v>2910</v>
      </c>
      <c r="K2930" t="s">
        <v>8</v>
      </c>
      <c r="L2930" t="str">
        <f>IF(B2930&lt;&gt;"",IF(COUNTBLANK(H2930:I2930)=0, IF(SUMPRODUCT(COUNTIF(H2930:I2930,KeywordsForIncomplete))&gt;0, "No", "Yes"),"No"),"")</f>
        <v>Yes</v>
      </c>
    </row>
    <row r="2931" spans="1:12" outlineLevel="2" x14ac:dyDescent="0.2">
      <c r="A2931" t="s">
        <v>23</v>
      </c>
      <c r="B2931" t="s">
        <v>2908</v>
      </c>
      <c r="C2931" t="s">
        <v>2911</v>
      </c>
      <c r="D2931" t="s">
        <v>17</v>
      </c>
      <c r="E2931" t="s">
        <v>22</v>
      </c>
      <c r="F2931" t="s">
        <v>10323</v>
      </c>
      <c r="G2931" t="s">
        <v>19</v>
      </c>
      <c r="H2931" t="s">
        <v>2871</v>
      </c>
      <c r="I2931" t="s">
        <v>2912</v>
      </c>
      <c r="J2931" t="s">
        <v>2913</v>
      </c>
      <c r="K2931" t="s">
        <v>8</v>
      </c>
      <c r="L2931" t="str">
        <f>IF(B2931&lt;&gt;"",IF(COUNTBLANK(H2931:I2931)=0, IF(SUMPRODUCT(COUNTIF(H2931:I2931,KeywordsForIncomplete))&gt;0, "No", "Yes"),"No"),"")</f>
        <v>Yes</v>
      </c>
    </row>
    <row r="2932" spans="1:12" outlineLevel="2" x14ac:dyDescent="0.2">
      <c r="A2932" t="s">
        <v>23</v>
      </c>
      <c r="B2932" t="s">
        <v>2908</v>
      </c>
      <c r="C2932" t="s">
        <v>2914</v>
      </c>
      <c r="D2932" t="s">
        <v>17</v>
      </c>
      <c r="E2932" t="s">
        <v>22</v>
      </c>
      <c r="F2932" t="s">
        <v>10323</v>
      </c>
      <c r="G2932" t="s">
        <v>19</v>
      </c>
      <c r="H2932" t="s">
        <v>2871</v>
      </c>
      <c r="I2932" t="s">
        <v>2915</v>
      </c>
      <c r="J2932" t="s">
        <v>2916</v>
      </c>
      <c r="K2932" t="s">
        <v>8</v>
      </c>
      <c r="L2932" t="str">
        <f>IF(B2932&lt;&gt;"",IF(COUNTBLANK(H2932:I2932)=0, IF(SUMPRODUCT(COUNTIF(H2932:I2932,KeywordsForIncomplete))&gt;0, "No", "Yes"),"No"),"")</f>
        <v>Yes</v>
      </c>
    </row>
    <row r="2933" spans="1:12" outlineLevel="2" x14ac:dyDescent="0.2">
      <c r="A2933" t="s">
        <v>23</v>
      </c>
      <c r="B2933" t="s">
        <v>2908</v>
      </c>
      <c r="C2933" t="s">
        <v>8293</v>
      </c>
      <c r="D2933" t="s">
        <v>17</v>
      </c>
      <c r="E2933" t="s">
        <v>22</v>
      </c>
      <c r="F2933" t="s">
        <v>10323</v>
      </c>
      <c r="G2933" t="s">
        <v>115</v>
      </c>
      <c r="H2933" t="s">
        <v>8281</v>
      </c>
      <c r="I2933" t="s">
        <v>8</v>
      </c>
      <c r="J2933" t="s">
        <v>8294</v>
      </c>
      <c r="K2933" t="s">
        <v>8295</v>
      </c>
      <c r="L2933" t="str">
        <f>IF(B2933&lt;&gt;"",IF(COUNTBLANK(H2933:I2933)=0, IF(SUMPRODUCT(COUNTIF(H2933:I2933,KeywordsForIncomplete))&gt;0, "No", "Yes"),"No"),"")</f>
        <v>No</v>
      </c>
    </row>
    <row r="2934" spans="1:12" hidden="1" outlineLevel="2" x14ac:dyDescent="0.2">
      <c r="A2934" t="s">
        <v>23</v>
      </c>
      <c r="B2934" t="s">
        <v>2116</v>
      </c>
      <c r="C2934" t="s">
        <v>2115</v>
      </c>
      <c r="D2934" t="s">
        <v>7</v>
      </c>
      <c r="E2934" t="s">
        <v>8</v>
      </c>
      <c r="F2934" t="s">
        <v>10323</v>
      </c>
      <c r="G2934" t="s">
        <v>9</v>
      </c>
      <c r="H2934" t="s">
        <v>356</v>
      </c>
      <c r="I2934" t="s">
        <v>2117</v>
      </c>
      <c r="J2934" t="s">
        <v>2118</v>
      </c>
      <c r="K2934" t="s">
        <v>2119</v>
      </c>
    </row>
    <row r="2935" spans="1:12" outlineLevel="2" x14ac:dyDescent="0.2">
      <c r="A2935" t="s">
        <v>23</v>
      </c>
      <c r="B2935" t="s">
        <v>10129</v>
      </c>
      <c r="C2935" t="s">
        <v>10128</v>
      </c>
      <c r="D2935" t="s">
        <v>17</v>
      </c>
      <c r="E2935" t="s">
        <v>317</v>
      </c>
      <c r="F2935" t="s">
        <v>10323</v>
      </c>
      <c r="G2935" t="s">
        <v>80</v>
      </c>
      <c r="H2935" t="s">
        <v>8</v>
      </c>
      <c r="I2935" t="s">
        <v>8</v>
      </c>
      <c r="J2935" t="s">
        <v>8</v>
      </c>
      <c r="K2935" t="s">
        <v>8</v>
      </c>
      <c r="L2935" t="str">
        <f t="shared" ref="L2935:L2941" si="86">IF(B2935&lt;&gt;"",IF(COUNTBLANK(H2935:I2935)=0, IF(SUMPRODUCT(COUNTIF(H2935:I2935,KeywordsForIncomplete))&gt;0, "No", "Yes"),"No"),"")</f>
        <v>No</v>
      </c>
    </row>
    <row r="2936" spans="1:12" outlineLevel="2" x14ac:dyDescent="0.2">
      <c r="A2936" t="s">
        <v>23</v>
      </c>
      <c r="B2936" t="s">
        <v>10129</v>
      </c>
      <c r="C2936" t="s">
        <v>10220</v>
      </c>
      <c r="D2936" t="s">
        <v>317</v>
      </c>
      <c r="E2936" t="s">
        <v>318</v>
      </c>
      <c r="F2936" t="s">
        <v>10323</v>
      </c>
      <c r="G2936" t="s">
        <v>80</v>
      </c>
      <c r="H2936" t="s">
        <v>8</v>
      </c>
      <c r="I2936" t="s">
        <v>8</v>
      </c>
      <c r="J2936" t="s">
        <v>8</v>
      </c>
      <c r="K2936" t="s">
        <v>8</v>
      </c>
      <c r="L2936" t="str">
        <f t="shared" si="86"/>
        <v>No</v>
      </c>
    </row>
    <row r="2937" spans="1:12" outlineLevel="2" x14ac:dyDescent="0.2">
      <c r="A2937" t="s">
        <v>23</v>
      </c>
      <c r="B2937" t="s">
        <v>10131</v>
      </c>
      <c r="C2937" t="s">
        <v>10130</v>
      </c>
      <c r="D2937" t="s">
        <v>17</v>
      </c>
      <c r="E2937" t="s">
        <v>317</v>
      </c>
      <c r="F2937" t="s">
        <v>10323</v>
      </c>
      <c r="G2937" t="s">
        <v>80</v>
      </c>
      <c r="H2937" t="s">
        <v>8</v>
      </c>
      <c r="I2937" t="s">
        <v>8</v>
      </c>
      <c r="J2937" t="s">
        <v>8</v>
      </c>
      <c r="K2937" t="s">
        <v>8</v>
      </c>
      <c r="L2937" t="str">
        <f t="shared" si="86"/>
        <v>No</v>
      </c>
    </row>
    <row r="2938" spans="1:12" outlineLevel="2" x14ac:dyDescent="0.2">
      <c r="A2938" t="s">
        <v>23</v>
      </c>
      <c r="B2938" t="s">
        <v>10131</v>
      </c>
      <c r="C2938" t="s">
        <v>10221</v>
      </c>
      <c r="D2938" t="s">
        <v>317</v>
      </c>
      <c r="E2938" t="s">
        <v>318</v>
      </c>
      <c r="F2938" t="s">
        <v>10323</v>
      </c>
      <c r="G2938" t="s">
        <v>80</v>
      </c>
      <c r="H2938" t="s">
        <v>8</v>
      </c>
      <c r="I2938" t="s">
        <v>8</v>
      </c>
      <c r="J2938" t="s">
        <v>8</v>
      </c>
      <c r="K2938" t="s">
        <v>8</v>
      </c>
      <c r="L2938" t="str">
        <f t="shared" si="86"/>
        <v>No</v>
      </c>
    </row>
    <row r="2939" spans="1:12" outlineLevel="2" x14ac:dyDescent="0.2">
      <c r="A2939" t="s">
        <v>23</v>
      </c>
      <c r="B2939" t="s">
        <v>2918</v>
      </c>
      <c r="C2939" t="s">
        <v>2917</v>
      </c>
      <c r="D2939" t="s">
        <v>17</v>
      </c>
      <c r="E2939" t="s">
        <v>22</v>
      </c>
      <c r="F2939" t="s">
        <v>10323</v>
      </c>
      <c r="G2939" t="s">
        <v>19</v>
      </c>
      <c r="H2939" t="s">
        <v>2871</v>
      </c>
      <c r="I2939" t="s">
        <v>2919</v>
      </c>
      <c r="J2939" t="s">
        <v>2920</v>
      </c>
      <c r="K2939" t="s">
        <v>8</v>
      </c>
      <c r="L2939" t="str">
        <f t="shared" si="86"/>
        <v>Yes</v>
      </c>
    </row>
    <row r="2940" spans="1:12" outlineLevel="2" x14ac:dyDescent="0.2">
      <c r="A2940" t="s">
        <v>23</v>
      </c>
      <c r="B2940" t="s">
        <v>2918</v>
      </c>
      <c r="C2940" t="s">
        <v>2921</v>
      </c>
      <c r="D2940" t="s">
        <v>17</v>
      </c>
      <c r="E2940" t="s">
        <v>22</v>
      </c>
      <c r="F2940" t="s">
        <v>10323</v>
      </c>
      <c r="G2940" t="s">
        <v>19</v>
      </c>
      <c r="H2940" t="s">
        <v>2871</v>
      </c>
      <c r="I2940" t="s">
        <v>2922</v>
      </c>
      <c r="J2940" t="s">
        <v>2923</v>
      </c>
      <c r="K2940" t="s">
        <v>8</v>
      </c>
      <c r="L2940" t="str">
        <f t="shared" si="86"/>
        <v>Yes</v>
      </c>
    </row>
    <row r="2941" spans="1:12" outlineLevel="2" x14ac:dyDescent="0.2">
      <c r="A2941" t="s">
        <v>23</v>
      </c>
      <c r="B2941" t="s">
        <v>2918</v>
      </c>
      <c r="C2941" t="s">
        <v>8296</v>
      </c>
      <c r="D2941" t="s">
        <v>17</v>
      </c>
      <c r="E2941" t="s">
        <v>22</v>
      </c>
      <c r="F2941" t="s">
        <v>10323</v>
      </c>
      <c r="G2941" t="s">
        <v>115</v>
      </c>
      <c r="H2941" t="s">
        <v>8297</v>
      </c>
      <c r="I2941" t="s">
        <v>8</v>
      </c>
      <c r="J2941" t="s">
        <v>8298</v>
      </c>
      <c r="K2941" t="s">
        <v>8299</v>
      </c>
      <c r="L2941" t="str">
        <f t="shared" si="86"/>
        <v>No</v>
      </c>
    </row>
    <row r="2942" spans="1:12" hidden="1" outlineLevel="2" x14ac:dyDescent="0.2">
      <c r="A2942" t="s">
        <v>23</v>
      </c>
      <c r="B2942" t="s">
        <v>1880</v>
      </c>
      <c r="C2942" t="s">
        <v>1879</v>
      </c>
      <c r="D2942" t="s">
        <v>7</v>
      </c>
      <c r="E2942" t="s">
        <v>8</v>
      </c>
      <c r="F2942" t="s">
        <v>10323</v>
      </c>
      <c r="G2942" t="s">
        <v>9</v>
      </c>
      <c r="H2942" t="s">
        <v>1881</v>
      </c>
      <c r="I2942" t="s">
        <v>1882</v>
      </c>
      <c r="J2942" t="s">
        <v>1883</v>
      </c>
      <c r="K2942" t="s">
        <v>1884</v>
      </c>
    </row>
    <row r="2943" spans="1:12" hidden="1" outlineLevel="2" x14ac:dyDescent="0.2">
      <c r="A2943" t="s">
        <v>23</v>
      </c>
      <c r="B2943" t="s">
        <v>1880</v>
      </c>
      <c r="C2943" t="s">
        <v>2144</v>
      </c>
      <c r="D2943" t="s">
        <v>7</v>
      </c>
      <c r="E2943" t="s">
        <v>8</v>
      </c>
      <c r="F2943" t="s">
        <v>10325</v>
      </c>
      <c r="G2943" t="s">
        <v>9</v>
      </c>
      <c r="H2943" t="s">
        <v>8</v>
      </c>
      <c r="I2943" t="s">
        <v>8</v>
      </c>
      <c r="J2943" t="s">
        <v>8</v>
      </c>
      <c r="K2943" t="s">
        <v>8</v>
      </c>
    </row>
    <row r="2944" spans="1:12" outlineLevel="2" x14ac:dyDescent="0.2">
      <c r="A2944" t="s">
        <v>23</v>
      </c>
      <c r="B2944" t="s">
        <v>2925</v>
      </c>
      <c r="C2944" t="s">
        <v>2924</v>
      </c>
      <c r="D2944" t="s">
        <v>17</v>
      </c>
      <c r="E2944" t="s">
        <v>22</v>
      </c>
      <c r="F2944" t="s">
        <v>10323</v>
      </c>
      <c r="G2944" t="s">
        <v>19</v>
      </c>
      <c r="H2944" t="s">
        <v>2871</v>
      </c>
      <c r="I2944" t="s">
        <v>2926</v>
      </c>
      <c r="J2944" t="s">
        <v>2927</v>
      </c>
      <c r="K2944" t="s">
        <v>8</v>
      </c>
      <c r="L2944" t="str">
        <f>IF(B2944&lt;&gt;"",IF(COUNTBLANK(H2944:I2944)=0, IF(SUMPRODUCT(COUNTIF(H2944:I2944,KeywordsForIncomplete))&gt;0, "No", "Yes"),"No"),"")</f>
        <v>Yes</v>
      </c>
    </row>
    <row r="2945" spans="1:12" outlineLevel="2" x14ac:dyDescent="0.2">
      <c r="A2945" t="s">
        <v>23</v>
      </c>
      <c r="B2945" t="s">
        <v>2925</v>
      </c>
      <c r="C2945" t="s">
        <v>2928</v>
      </c>
      <c r="D2945" t="s">
        <v>17</v>
      </c>
      <c r="E2945" t="s">
        <v>22</v>
      </c>
      <c r="F2945" t="s">
        <v>10323</v>
      </c>
      <c r="G2945" t="s">
        <v>19</v>
      </c>
      <c r="H2945" t="s">
        <v>2871</v>
      </c>
      <c r="I2945" t="s">
        <v>2929</v>
      </c>
      <c r="J2945" t="s">
        <v>2930</v>
      </c>
      <c r="K2945" t="s">
        <v>8</v>
      </c>
      <c r="L2945" t="str">
        <f>IF(B2945&lt;&gt;"",IF(COUNTBLANK(H2945:I2945)=0, IF(SUMPRODUCT(COUNTIF(H2945:I2945,KeywordsForIncomplete))&gt;0, "No", "Yes"),"No"),"")</f>
        <v>Yes</v>
      </c>
    </row>
    <row r="2946" spans="1:12" outlineLevel="2" x14ac:dyDescent="0.2">
      <c r="A2946" t="s">
        <v>23</v>
      </c>
      <c r="B2946" t="s">
        <v>2925</v>
      </c>
      <c r="C2946" t="s">
        <v>8304</v>
      </c>
      <c r="D2946" t="s">
        <v>17</v>
      </c>
      <c r="E2946" t="s">
        <v>22</v>
      </c>
      <c r="F2946" t="s">
        <v>10323</v>
      </c>
      <c r="G2946" t="s">
        <v>115</v>
      </c>
      <c r="H2946" t="s">
        <v>8281</v>
      </c>
      <c r="I2946" t="s">
        <v>8</v>
      </c>
      <c r="J2946" t="s">
        <v>8305</v>
      </c>
      <c r="K2946" t="s">
        <v>8306</v>
      </c>
      <c r="L2946" t="str">
        <f>IF(B2946&lt;&gt;"",IF(COUNTBLANK(H2946:I2946)=0, IF(SUMPRODUCT(COUNTIF(H2946:I2946,KeywordsForIncomplete))&gt;0, "No", "Yes"),"No"),"")</f>
        <v>No</v>
      </c>
    </row>
    <row r="2947" spans="1:12" hidden="1" outlineLevel="2" x14ac:dyDescent="0.2">
      <c r="A2947" t="s">
        <v>23</v>
      </c>
      <c r="B2947" t="s">
        <v>2051</v>
      </c>
      <c r="C2947" t="s">
        <v>2050</v>
      </c>
      <c r="D2947" t="s">
        <v>7</v>
      </c>
      <c r="E2947" t="s">
        <v>8</v>
      </c>
      <c r="F2947" t="s">
        <v>10323</v>
      </c>
      <c r="G2947" t="s">
        <v>9</v>
      </c>
      <c r="H2947" t="s">
        <v>366</v>
      </c>
      <c r="I2947" t="s">
        <v>2052</v>
      </c>
      <c r="J2947" t="s">
        <v>2053</v>
      </c>
      <c r="K2947" t="s">
        <v>2054</v>
      </c>
    </row>
    <row r="2948" spans="1:12" hidden="1" outlineLevel="2" x14ac:dyDescent="0.2">
      <c r="A2948" t="s">
        <v>23</v>
      </c>
      <c r="B2948" t="s">
        <v>2146</v>
      </c>
      <c r="C2948" t="s">
        <v>2145</v>
      </c>
      <c r="D2948" t="s">
        <v>7</v>
      </c>
      <c r="E2948" t="s">
        <v>8</v>
      </c>
      <c r="F2948" t="s">
        <v>10323</v>
      </c>
      <c r="G2948" t="s">
        <v>9</v>
      </c>
      <c r="H2948" t="s">
        <v>16</v>
      </c>
      <c r="I2948" t="s">
        <v>2147</v>
      </c>
      <c r="J2948" t="s">
        <v>2148</v>
      </c>
      <c r="K2948" t="s">
        <v>2149</v>
      </c>
    </row>
    <row r="2949" spans="1:12" outlineLevel="2" x14ac:dyDescent="0.2">
      <c r="A2949" t="s">
        <v>23</v>
      </c>
      <c r="B2949" t="s">
        <v>2932</v>
      </c>
      <c r="C2949" t="s">
        <v>2931</v>
      </c>
      <c r="D2949" t="s">
        <v>17</v>
      </c>
      <c r="E2949" t="s">
        <v>22</v>
      </c>
      <c r="F2949" t="s">
        <v>10323</v>
      </c>
      <c r="G2949" t="s">
        <v>19</v>
      </c>
      <c r="H2949" t="s">
        <v>2871</v>
      </c>
      <c r="I2949" t="s">
        <v>2933</v>
      </c>
      <c r="J2949" t="s">
        <v>2934</v>
      </c>
      <c r="K2949" t="s">
        <v>8</v>
      </c>
      <c r="L2949" t="str">
        <f>IF(B2949&lt;&gt;"",IF(COUNTBLANK(H2949:I2949)=0, IF(SUMPRODUCT(COUNTIF(H2949:I2949,KeywordsForIncomplete))&gt;0, "No", "Yes"),"No"),"")</f>
        <v>Yes</v>
      </c>
    </row>
    <row r="2950" spans="1:12" outlineLevel="2" x14ac:dyDescent="0.2">
      <c r="A2950" t="s">
        <v>23</v>
      </c>
      <c r="B2950" t="s">
        <v>2932</v>
      </c>
      <c r="C2950" t="s">
        <v>2935</v>
      </c>
      <c r="D2950" t="s">
        <v>17</v>
      </c>
      <c r="E2950" t="s">
        <v>22</v>
      </c>
      <c r="F2950" t="s">
        <v>10323</v>
      </c>
      <c r="G2950" t="s">
        <v>19</v>
      </c>
      <c r="H2950" t="s">
        <v>2871</v>
      </c>
      <c r="I2950" t="s">
        <v>2936</v>
      </c>
      <c r="J2950" t="s">
        <v>2937</v>
      </c>
      <c r="K2950" t="s">
        <v>8</v>
      </c>
      <c r="L2950" t="str">
        <f>IF(B2950&lt;&gt;"",IF(COUNTBLANK(H2950:I2950)=0, IF(SUMPRODUCT(COUNTIF(H2950:I2950,KeywordsForIncomplete))&gt;0, "No", "Yes"),"No"),"")</f>
        <v>Yes</v>
      </c>
    </row>
    <row r="2951" spans="1:12" outlineLevel="2" x14ac:dyDescent="0.2">
      <c r="A2951" t="s">
        <v>23</v>
      </c>
      <c r="B2951" t="s">
        <v>2932</v>
      </c>
      <c r="C2951" t="s">
        <v>2938</v>
      </c>
      <c r="D2951" t="s">
        <v>17</v>
      </c>
      <c r="E2951" t="s">
        <v>22</v>
      </c>
      <c r="F2951" t="s">
        <v>10323</v>
      </c>
      <c r="G2951" t="s">
        <v>19</v>
      </c>
      <c r="H2951" t="s">
        <v>2871</v>
      </c>
      <c r="I2951" t="s">
        <v>2939</v>
      </c>
      <c r="J2951" t="s">
        <v>2940</v>
      </c>
      <c r="K2951" t="s">
        <v>8</v>
      </c>
      <c r="L2951" t="str">
        <f>IF(B2951&lt;&gt;"",IF(COUNTBLANK(H2951:I2951)=0, IF(SUMPRODUCT(COUNTIF(H2951:I2951,KeywordsForIncomplete))&gt;0, "No", "Yes"),"No"),"")</f>
        <v>Yes</v>
      </c>
    </row>
    <row r="2952" spans="1:12" outlineLevel="2" x14ac:dyDescent="0.2">
      <c r="A2952" t="s">
        <v>23</v>
      </c>
      <c r="B2952" t="s">
        <v>2932</v>
      </c>
      <c r="C2952" t="s">
        <v>8307</v>
      </c>
      <c r="D2952" t="s">
        <v>17</v>
      </c>
      <c r="E2952" t="s">
        <v>22</v>
      </c>
      <c r="F2952" t="s">
        <v>10323</v>
      </c>
      <c r="G2952" t="s">
        <v>115</v>
      </c>
      <c r="H2952" t="s">
        <v>8281</v>
      </c>
      <c r="I2952" t="s">
        <v>8</v>
      </c>
      <c r="J2952" t="s">
        <v>8308</v>
      </c>
      <c r="K2952" t="s">
        <v>8309</v>
      </c>
      <c r="L2952" t="str">
        <f>IF(B2952&lt;&gt;"",IF(COUNTBLANK(H2952:I2952)=0, IF(SUMPRODUCT(COUNTIF(H2952:I2952,KeywordsForIncomplete))&gt;0, "No", "Yes"),"No"),"")</f>
        <v>No</v>
      </c>
    </row>
    <row r="2953" spans="1:12" hidden="1" outlineLevel="2" x14ac:dyDescent="0.2">
      <c r="A2953" t="s">
        <v>23</v>
      </c>
      <c r="B2953" t="s">
        <v>2126</v>
      </c>
      <c r="C2953" t="s">
        <v>2125</v>
      </c>
      <c r="D2953" t="s">
        <v>7</v>
      </c>
      <c r="E2953" t="s">
        <v>8</v>
      </c>
      <c r="F2953" t="s">
        <v>10323</v>
      </c>
      <c r="G2953" t="s">
        <v>9</v>
      </c>
      <c r="H2953" t="s">
        <v>366</v>
      </c>
      <c r="I2953" t="s">
        <v>2127</v>
      </c>
      <c r="J2953" t="s">
        <v>2128</v>
      </c>
      <c r="K2953" t="s">
        <v>2129</v>
      </c>
    </row>
    <row r="2954" spans="1:12" hidden="1" outlineLevel="2" x14ac:dyDescent="0.2">
      <c r="A2954" t="s">
        <v>23</v>
      </c>
      <c r="B2954" t="s">
        <v>2096</v>
      </c>
      <c r="C2954" t="s">
        <v>2095</v>
      </c>
      <c r="D2954" t="s">
        <v>7</v>
      </c>
      <c r="E2954" t="s">
        <v>8</v>
      </c>
      <c r="F2954" t="s">
        <v>10323</v>
      </c>
      <c r="G2954" t="s">
        <v>9</v>
      </c>
      <c r="H2954" t="s">
        <v>356</v>
      </c>
      <c r="I2954" t="s">
        <v>2097</v>
      </c>
      <c r="J2954" t="s">
        <v>2098</v>
      </c>
      <c r="K2954" t="s">
        <v>2099</v>
      </c>
    </row>
    <row r="2955" spans="1:12" outlineLevel="2" x14ac:dyDescent="0.2">
      <c r="A2955" t="s">
        <v>23</v>
      </c>
      <c r="B2955" t="s">
        <v>2942</v>
      </c>
      <c r="C2955" t="s">
        <v>2941</v>
      </c>
      <c r="D2955" t="s">
        <v>17</v>
      </c>
      <c r="E2955" t="s">
        <v>22</v>
      </c>
      <c r="F2955" t="s">
        <v>10323</v>
      </c>
      <c r="G2955" t="s">
        <v>19</v>
      </c>
      <c r="H2955" t="s">
        <v>2871</v>
      </c>
      <c r="I2955" t="s">
        <v>2943</v>
      </c>
      <c r="J2955" t="s">
        <v>2944</v>
      </c>
      <c r="K2955" t="s">
        <v>8</v>
      </c>
      <c r="L2955" t="str">
        <f>IF(B2955&lt;&gt;"",IF(COUNTBLANK(H2955:I2955)=0, IF(SUMPRODUCT(COUNTIF(H2955:I2955,KeywordsForIncomplete))&gt;0, "No", "Yes"),"No"),"")</f>
        <v>Yes</v>
      </c>
    </row>
    <row r="2956" spans="1:12" outlineLevel="2" x14ac:dyDescent="0.2">
      <c r="A2956" t="s">
        <v>23</v>
      </c>
      <c r="B2956" t="s">
        <v>2942</v>
      </c>
      <c r="C2956" t="s">
        <v>2945</v>
      </c>
      <c r="D2956" t="s">
        <v>17</v>
      </c>
      <c r="E2956" t="s">
        <v>22</v>
      </c>
      <c r="F2956" t="s">
        <v>10323</v>
      </c>
      <c r="G2956" t="s">
        <v>19</v>
      </c>
      <c r="H2956" t="s">
        <v>2871</v>
      </c>
      <c r="I2956" t="s">
        <v>2946</v>
      </c>
      <c r="J2956" t="s">
        <v>2947</v>
      </c>
      <c r="K2956" t="s">
        <v>8</v>
      </c>
      <c r="L2956" t="str">
        <f>IF(B2956&lt;&gt;"",IF(COUNTBLANK(H2956:I2956)=0, IF(SUMPRODUCT(COUNTIF(H2956:I2956,KeywordsForIncomplete))&gt;0, "No", "Yes"),"No"),"")</f>
        <v>Yes</v>
      </c>
    </row>
    <row r="2957" spans="1:12" outlineLevel="2" x14ac:dyDescent="0.2">
      <c r="A2957" t="s">
        <v>23</v>
      </c>
      <c r="B2957" t="s">
        <v>2942</v>
      </c>
      <c r="C2957" t="s">
        <v>2948</v>
      </c>
      <c r="D2957" t="s">
        <v>17</v>
      </c>
      <c r="E2957" t="s">
        <v>22</v>
      </c>
      <c r="F2957" t="s">
        <v>10323</v>
      </c>
      <c r="G2957" t="s">
        <v>19</v>
      </c>
      <c r="H2957" t="s">
        <v>2871</v>
      </c>
      <c r="I2957" t="s">
        <v>2949</v>
      </c>
      <c r="J2957" t="s">
        <v>2950</v>
      </c>
      <c r="K2957" t="s">
        <v>8</v>
      </c>
      <c r="L2957" t="str">
        <f>IF(B2957&lt;&gt;"",IF(COUNTBLANK(H2957:I2957)=0, IF(SUMPRODUCT(COUNTIF(H2957:I2957,KeywordsForIncomplete))&gt;0, "No", "Yes"),"No"),"")</f>
        <v>Yes</v>
      </c>
    </row>
    <row r="2958" spans="1:12" outlineLevel="2" x14ac:dyDescent="0.2">
      <c r="A2958" t="s">
        <v>23</v>
      </c>
      <c r="B2958" t="s">
        <v>2942</v>
      </c>
      <c r="C2958" t="s">
        <v>8310</v>
      </c>
      <c r="D2958" t="s">
        <v>17</v>
      </c>
      <c r="E2958" t="s">
        <v>22</v>
      </c>
      <c r="F2958" t="s">
        <v>10323</v>
      </c>
      <c r="G2958" t="s">
        <v>115</v>
      </c>
      <c r="H2958" t="s">
        <v>8281</v>
      </c>
      <c r="I2958" t="s">
        <v>8</v>
      </c>
      <c r="J2958" t="s">
        <v>8311</v>
      </c>
      <c r="K2958" t="s">
        <v>8312</v>
      </c>
      <c r="L2958" t="str">
        <f>IF(B2958&lt;&gt;"",IF(COUNTBLANK(H2958:I2958)=0, IF(SUMPRODUCT(COUNTIF(H2958:I2958,KeywordsForIncomplete))&gt;0, "No", "Yes"),"No"),"")</f>
        <v>No</v>
      </c>
    </row>
    <row r="2959" spans="1:12" hidden="1" outlineLevel="2" x14ac:dyDescent="0.2">
      <c r="A2959" t="s">
        <v>23</v>
      </c>
      <c r="B2959" t="s">
        <v>2121</v>
      </c>
      <c r="C2959" t="s">
        <v>2120</v>
      </c>
      <c r="D2959" t="s">
        <v>7</v>
      </c>
      <c r="E2959" t="s">
        <v>8</v>
      </c>
      <c r="F2959" t="s">
        <v>10323</v>
      </c>
      <c r="G2959" t="s">
        <v>9</v>
      </c>
      <c r="H2959" t="s">
        <v>366</v>
      </c>
      <c r="I2959" t="s">
        <v>2122</v>
      </c>
      <c r="J2959" t="s">
        <v>2123</v>
      </c>
      <c r="K2959" t="s">
        <v>2124</v>
      </c>
    </row>
    <row r="2960" spans="1:12" outlineLevel="2" x14ac:dyDescent="0.2">
      <c r="A2960" t="s">
        <v>23</v>
      </c>
      <c r="B2960" t="s">
        <v>2952</v>
      </c>
      <c r="C2960" t="s">
        <v>2951</v>
      </c>
      <c r="D2960" t="s">
        <v>17</v>
      </c>
      <c r="E2960" t="s">
        <v>22</v>
      </c>
      <c r="F2960" t="s">
        <v>10323</v>
      </c>
      <c r="G2960" t="s">
        <v>19</v>
      </c>
      <c r="H2960" t="s">
        <v>2871</v>
      </c>
      <c r="I2960" t="s">
        <v>2953</v>
      </c>
      <c r="J2960" t="s">
        <v>2954</v>
      </c>
      <c r="K2960" t="s">
        <v>8</v>
      </c>
      <c r="L2960" t="str">
        <f>IF(B2960&lt;&gt;"",IF(COUNTBLANK(H2960:I2960)=0, IF(SUMPRODUCT(COUNTIF(H2960:I2960,KeywordsForIncomplete))&gt;0, "No", "Yes"),"No"),"")</f>
        <v>Yes</v>
      </c>
    </row>
    <row r="2961" spans="1:12" outlineLevel="2" x14ac:dyDescent="0.2">
      <c r="A2961" t="s">
        <v>23</v>
      </c>
      <c r="B2961" t="s">
        <v>2952</v>
      </c>
      <c r="C2961" t="s">
        <v>2955</v>
      </c>
      <c r="D2961" t="s">
        <v>17</v>
      </c>
      <c r="E2961" t="s">
        <v>22</v>
      </c>
      <c r="F2961" t="s">
        <v>10323</v>
      </c>
      <c r="G2961" t="s">
        <v>19</v>
      </c>
      <c r="H2961" t="s">
        <v>2871</v>
      </c>
      <c r="I2961" t="s">
        <v>2956</v>
      </c>
      <c r="J2961" t="s">
        <v>2957</v>
      </c>
      <c r="K2961" t="s">
        <v>8</v>
      </c>
      <c r="L2961" t="str">
        <f>IF(B2961&lt;&gt;"",IF(COUNTBLANK(H2961:I2961)=0, IF(SUMPRODUCT(COUNTIF(H2961:I2961,KeywordsForIncomplete))&gt;0, "No", "Yes"),"No"),"")</f>
        <v>Yes</v>
      </c>
    </row>
    <row r="2962" spans="1:12" outlineLevel="2" x14ac:dyDescent="0.2">
      <c r="A2962" t="s">
        <v>23</v>
      </c>
      <c r="B2962" t="s">
        <v>2952</v>
      </c>
      <c r="C2962" t="s">
        <v>2958</v>
      </c>
      <c r="D2962" t="s">
        <v>17</v>
      </c>
      <c r="E2962" t="s">
        <v>22</v>
      </c>
      <c r="F2962" t="s">
        <v>10323</v>
      </c>
      <c r="G2962" t="s">
        <v>19</v>
      </c>
      <c r="H2962" t="s">
        <v>2871</v>
      </c>
      <c r="I2962" t="s">
        <v>2959</v>
      </c>
      <c r="J2962" t="s">
        <v>2960</v>
      </c>
      <c r="K2962" t="s">
        <v>8</v>
      </c>
      <c r="L2962" t="str">
        <f>IF(B2962&lt;&gt;"",IF(COUNTBLANK(H2962:I2962)=0, IF(SUMPRODUCT(COUNTIF(H2962:I2962,KeywordsForIncomplete))&gt;0, "No", "Yes"),"No"),"")</f>
        <v>Yes</v>
      </c>
    </row>
    <row r="2963" spans="1:12" outlineLevel="2" x14ac:dyDescent="0.2">
      <c r="A2963" t="s">
        <v>23</v>
      </c>
      <c r="B2963" t="s">
        <v>2952</v>
      </c>
      <c r="C2963" t="s">
        <v>8313</v>
      </c>
      <c r="D2963" t="s">
        <v>17</v>
      </c>
      <c r="E2963" t="s">
        <v>22</v>
      </c>
      <c r="F2963" t="s">
        <v>10323</v>
      </c>
      <c r="G2963" t="s">
        <v>115</v>
      </c>
      <c r="H2963" t="s">
        <v>8281</v>
      </c>
      <c r="I2963" t="s">
        <v>8</v>
      </c>
      <c r="J2963" t="s">
        <v>8314</v>
      </c>
      <c r="K2963" t="s">
        <v>8315</v>
      </c>
      <c r="L2963" t="str">
        <f>IF(B2963&lt;&gt;"",IF(COUNTBLANK(H2963:I2963)=0, IF(SUMPRODUCT(COUNTIF(H2963:I2963,KeywordsForIncomplete))&gt;0, "No", "Yes"),"No"),"")</f>
        <v>No</v>
      </c>
    </row>
    <row r="2964" spans="1:12" hidden="1" outlineLevel="2" x14ac:dyDescent="0.2">
      <c r="A2964" t="s">
        <v>23</v>
      </c>
      <c r="B2964" t="s">
        <v>2091</v>
      </c>
      <c r="C2964" t="s">
        <v>2090</v>
      </c>
      <c r="D2964" t="s">
        <v>7</v>
      </c>
      <c r="E2964" t="s">
        <v>8</v>
      </c>
      <c r="F2964" t="s">
        <v>10323</v>
      </c>
      <c r="G2964" t="s">
        <v>9</v>
      </c>
      <c r="H2964" t="s">
        <v>366</v>
      </c>
      <c r="I2964" t="s">
        <v>2092</v>
      </c>
      <c r="J2964" t="s">
        <v>2093</v>
      </c>
      <c r="K2964" t="s">
        <v>2094</v>
      </c>
    </row>
    <row r="2965" spans="1:12" outlineLevel="2" x14ac:dyDescent="0.2">
      <c r="A2965" t="s">
        <v>23</v>
      </c>
      <c r="B2965" t="s">
        <v>2962</v>
      </c>
      <c r="C2965" t="s">
        <v>2961</v>
      </c>
      <c r="D2965" t="s">
        <v>17</v>
      </c>
      <c r="E2965" t="s">
        <v>22</v>
      </c>
      <c r="F2965" t="s">
        <v>10323</v>
      </c>
      <c r="G2965" t="s">
        <v>19</v>
      </c>
      <c r="H2965" t="s">
        <v>2871</v>
      </c>
      <c r="I2965" t="s">
        <v>2963</v>
      </c>
      <c r="J2965" t="s">
        <v>2964</v>
      </c>
      <c r="K2965" t="s">
        <v>8</v>
      </c>
      <c r="L2965" t="str">
        <f>IF(B2965&lt;&gt;"",IF(COUNTBLANK(H2965:I2965)=0, IF(SUMPRODUCT(COUNTIF(H2965:I2965,KeywordsForIncomplete))&gt;0, "No", "Yes"),"No"),"")</f>
        <v>Yes</v>
      </c>
    </row>
    <row r="2966" spans="1:12" outlineLevel="2" x14ac:dyDescent="0.2">
      <c r="A2966" t="s">
        <v>23</v>
      </c>
      <c r="B2966" t="s">
        <v>2962</v>
      </c>
      <c r="C2966" t="s">
        <v>2965</v>
      </c>
      <c r="D2966" t="s">
        <v>17</v>
      </c>
      <c r="E2966" t="s">
        <v>22</v>
      </c>
      <c r="F2966" t="s">
        <v>10323</v>
      </c>
      <c r="G2966" t="s">
        <v>19</v>
      </c>
      <c r="H2966" t="s">
        <v>2871</v>
      </c>
      <c r="I2966" t="s">
        <v>2966</v>
      </c>
      <c r="J2966" t="s">
        <v>2967</v>
      </c>
      <c r="K2966" t="s">
        <v>8</v>
      </c>
      <c r="L2966" t="str">
        <f>IF(B2966&lt;&gt;"",IF(COUNTBLANK(H2966:I2966)=0, IF(SUMPRODUCT(COUNTIF(H2966:I2966,KeywordsForIncomplete))&gt;0, "No", "Yes"),"No"),"")</f>
        <v>Yes</v>
      </c>
    </row>
    <row r="2967" spans="1:12" outlineLevel="2" x14ac:dyDescent="0.2">
      <c r="A2967" t="s">
        <v>23</v>
      </c>
      <c r="B2967" t="s">
        <v>2962</v>
      </c>
      <c r="C2967" t="s">
        <v>2968</v>
      </c>
      <c r="D2967" t="s">
        <v>17</v>
      </c>
      <c r="E2967" t="s">
        <v>22</v>
      </c>
      <c r="F2967" t="s">
        <v>10323</v>
      </c>
      <c r="G2967" t="s">
        <v>19</v>
      </c>
      <c r="H2967" t="s">
        <v>2871</v>
      </c>
      <c r="I2967" t="s">
        <v>2969</v>
      </c>
      <c r="J2967" t="s">
        <v>2970</v>
      </c>
      <c r="K2967" t="s">
        <v>8</v>
      </c>
      <c r="L2967" t="str">
        <f>IF(B2967&lt;&gt;"",IF(COUNTBLANK(H2967:I2967)=0, IF(SUMPRODUCT(COUNTIF(H2967:I2967,KeywordsForIncomplete))&gt;0, "No", "Yes"),"No"),"")</f>
        <v>Yes</v>
      </c>
    </row>
    <row r="2968" spans="1:12" outlineLevel="2" x14ac:dyDescent="0.2">
      <c r="A2968" t="s">
        <v>23</v>
      </c>
      <c r="B2968" t="s">
        <v>2962</v>
      </c>
      <c r="C2968" t="s">
        <v>8316</v>
      </c>
      <c r="D2968" t="s">
        <v>17</v>
      </c>
      <c r="E2968" t="s">
        <v>22</v>
      </c>
      <c r="F2968" t="s">
        <v>10323</v>
      </c>
      <c r="G2968" t="s">
        <v>115</v>
      </c>
      <c r="H2968" t="s">
        <v>8281</v>
      </c>
      <c r="I2968" t="s">
        <v>8</v>
      </c>
      <c r="J2968" t="s">
        <v>8317</v>
      </c>
      <c r="K2968" t="s">
        <v>8318</v>
      </c>
      <c r="L2968" t="str">
        <f>IF(B2968&lt;&gt;"",IF(COUNTBLANK(H2968:I2968)=0, IF(SUMPRODUCT(COUNTIF(H2968:I2968,KeywordsForIncomplete))&gt;0, "No", "Yes"),"No"),"")</f>
        <v>No</v>
      </c>
    </row>
    <row r="2969" spans="1:12" hidden="1" outlineLevel="2" x14ac:dyDescent="0.2">
      <c r="A2969" t="s">
        <v>23</v>
      </c>
      <c r="B2969" t="s">
        <v>2086</v>
      </c>
      <c r="C2969" t="s">
        <v>2085</v>
      </c>
      <c r="D2969" t="s">
        <v>7</v>
      </c>
      <c r="E2969" t="s">
        <v>8</v>
      </c>
      <c r="F2969" t="s">
        <v>10323</v>
      </c>
      <c r="G2969" t="s">
        <v>9</v>
      </c>
      <c r="H2969" t="s">
        <v>366</v>
      </c>
      <c r="I2969" t="s">
        <v>2087</v>
      </c>
      <c r="J2969" t="s">
        <v>2088</v>
      </c>
      <c r="K2969" t="s">
        <v>2089</v>
      </c>
    </row>
    <row r="2970" spans="1:12" hidden="1" outlineLevel="2" x14ac:dyDescent="0.2">
      <c r="A2970" t="s">
        <v>23</v>
      </c>
      <c r="B2970" t="s">
        <v>1836</v>
      </c>
      <c r="C2970" t="s">
        <v>1835</v>
      </c>
      <c r="D2970" t="s">
        <v>7</v>
      </c>
      <c r="E2970" t="s">
        <v>8</v>
      </c>
      <c r="F2970" t="s">
        <v>10323</v>
      </c>
      <c r="G2970" t="s">
        <v>9</v>
      </c>
      <c r="H2970" t="s">
        <v>1837</v>
      </c>
      <c r="I2970" t="s">
        <v>61</v>
      </c>
      <c r="J2970" t="s">
        <v>1838</v>
      </c>
      <c r="K2970" t="s">
        <v>1839</v>
      </c>
    </row>
    <row r="2971" spans="1:12" hidden="1" outlineLevel="2" x14ac:dyDescent="0.2">
      <c r="A2971" t="s">
        <v>23</v>
      </c>
      <c r="B2971" t="s">
        <v>1836</v>
      </c>
      <c r="C2971" t="s">
        <v>1852</v>
      </c>
      <c r="D2971" t="s">
        <v>7</v>
      </c>
      <c r="E2971" t="s">
        <v>8</v>
      </c>
      <c r="F2971" t="s">
        <v>10323</v>
      </c>
      <c r="G2971" t="s">
        <v>9</v>
      </c>
      <c r="H2971" t="s">
        <v>8</v>
      </c>
      <c r="I2971" t="s">
        <v>8</v>
      </c>
      <c r="J2971" t="s">
        <v>8</v>
      </c>
      <c r="K2971" t="s">
        <v>8</v>
      </c>
    </row>
    <row r="2972" spans="1:12" hidden="1" outlineLevel="2" x14ac:dyDescent="0.2">
      <c r="A2972" t="s">
        <v>23</v>
      </c>
      <c r="B2972" t="s">
        <v>1836</v>
      </c>
      <c r="C2972" t="s">
        <v>2046</v>
      </c>
      <c r="D2972" t="s">
        <v>7</v>
      </c>
      <c r="E2972" t="s">
        <v>8</v>
      </c>
      <c r="F2972" t="s">
        <v>10323</v>
      </c>
      <c r="G2972" t="s">
        <v>9</v>
      </c>
      <c r="H2972" t="s">
        <v>11</v>
      </c>
      <c r="I2972" t="s">
        <v>2047</v>
      </c>
      <c r="J2972" t="s">
        <v>2048</v>
      </c>
      <c r="K2972" t="s">
        <v>2049</v>
      </c>
    </row>
    <row r="2973" spans="1:12" outlineLevel="2" x14ac:dyDescent="0.2">
      <c r="A2973" t="s">
        <v>23</v>
      </c>
      <c r="B2973" t="s">
        <v>2972</v>
      </c>
      <c r="C2973" t="s">
        <v>2971</v>
      </c>
      <c r="D2973" t="s">
        <v>17</v>
      </c>
      <c r="E2973" t="s">
        <v>22</v>
      </c>
      <c r="F2973" t="s">
        <v>10323</v>
      </c>
      <c r="G2973" t="s">
        <v>19</v>
      </c>
      <c r="H2973" t="s">
        <v>2871</v>
      </c>
      <c r="I2973" t="s">
        <v>2973</v>
      </c>
      <c r="J2973" t="s">
        <v>2974</v>
      </c>
      <c r="K2973" t="s">
        <v>8</v>
      </c>
      <c r="L2973" t="str">
        <f>IF(B2973&lt;&gt;"",IF(COUNTBLANK(H2973:I2973)=0, IF(SUMPRODUCT(COUNTIF(H2973:I2973,KeywordsForIncomplete))&gt;0, "No", "Yes"),"No"),"")</f>
        <v>Yes</v>
      </c>
    </row>
    <row r="2974" spans="1:12" outlineLevel="2" x14ac:dyDescent="0.2">
      <c r="A2974" t="s">
        <v>23</v>
      </c>
      <c r="B2974" t="s">
        <v>2972</v>
      </c>
      <c r="C2974" t="s">
        <v>2975</v>
      </c>
      <c r="D2974" t="s">
        <v>17</v>
      </c>
      <c r="E2974" t="s">
        <v>22</v>
      </c>
      <c r="F2974" t="s">
        <v>10323</v>
      </c>
      <c r="G2974" t="s">
        <v>19</v>
      </c>
      <c r="H2974" t="s">
        <v>2871</v>
      </c>
      <c r="I2974" t="s">
        <v>2976</v>
      </c>
      <c r="J2974" t="s">
        <v>2977</v>
      </c>
      <c r="K2974" t="s">
        <v>8</v>
      </c>
      <c r="L2974" t="str">
        <f>IF(B2974&lt;&gt;"",IF(COUNTBLANK(H2974:I2974)=0, IF(SUMPRODUCT(COUNTIF(H2974:I2974,KeywordsForIncomplete))&gt;0, "No", "Yes"),"No"),"")</f>
        <v>Yes</v>
      </c>
    </row>
    <row r="2975" spans="1:12" outlineLevel="2" x14ac:dyDescent="0.2">
      <c r="A2975" t="s">
        <v>23</v>
      </c>
      <c r="B2975" t="s">
        <v>2972</v>
      </c>
      <c r="C2975" t="s">
        <v>8319</v>
      </c>
      <c r="D2975" t="s">
        <v>17</v>
      </c>
      <c r="E2975" t="s">
        <v>22</v>
      </c>
      <c r="F2975" t="s">
        <v>10323</v>
      </c>
      <c r="G2975" t="s">
        <v>115</v>
      </c>
      <c r="H2975" t="s">
        <v>8281</v>
      </c>
      <c r="I2975" t="s">
        <v>8</v>
      </c>
      <c r="J2975" t="s">
        <v>8320</v>
      </c>
      <c r="K2975" t="s">
        <v>8321</v>
      </c>
      <c r="L2975" t="str">
        <f>IF(B2975&lt;&gt;"",IF(COUNTBLANK(H2975:I2975)=0, IF(SUMPRODUCT(COUNTIF(H2975:I2975,KeywordsForIncomplete))&gt;0, "No", "Yes"),"No"),"")</f>
        <v>No</v>
      </c>
    </row>
    <row r="2976" spans="1:12" ht="15" outlineLevel="1" x14ac:dyDescent="0.25">
      <c r="A2976" s="2" t="s">
        <v>10364</v>
      </c>
      <c r="C2976">
        <f>SUBTOTAL(3,C2687:C2975)</f>
        <v>257</v>
      </c>
      <c r="L2976" t="str">
        <f>IF(B2976&lt;&gt;"",IF(COUNTBLANK(H2976:I2976)=0, IF(SUMPRODUCT(COUNTIF(H2976:I2976,KeywordsForIncomplete))&gt;0, "No", "Yes"),"No"),"")</f>
        <v/>
      </c>
    </row>
    <row r="2977" spans="1:12" hidden="1" outlineLevel="2" x14ac:dyDescent="0.2">
      <c r="A2977" t="s">
        <v>9788</v>
      </c>
      <c r="B2977" t="s">
        <v>10037</v>
      </c>
      <c r="C2977" t="s">
        <v>10036</v>
      </c>
      <c r="D2977" t="s">
        <v>7</v>
      </c>
      <c r="E2977" t="s">
        <v>8</v>
      </c>
      <c r="F2977" t="s">
        <v>10323</v>
      </c>
      <c r="G2977" t="s">
        <v>9</v>
      </c>
      <c r="H2977" t="s">
        <v>16</v>
      </c>
      <c r="I2977" t="s">
        <v>10038</v>
      </c>
      <c r="J2977" t="s">
        <v>10039</v>
      </c>
      <c r="K2977" s="1">
        <v>192168154227</v>
      </c>
    </row>
    <row r="2978" spans="1:12" outlineLevel="2" x14ac:dyDescent="0.2">
      <c r="A2978" t="s">
        <v>9788</v>
      </c>
      <c r="B2978" t="s">
        <v>9789</v>
      </c>
      <c r="C2978" t="s">
        <v>9787</v>
      </c>
      <c r="D2978" t="s">
        <v>17</v>
      </c>
      <c r="E2978" t="s">
        <v>22</v>
      </c>
      <c r="F2978" t="s">
        <v>10323</v>
      </c>
      <c r="G2978" t="s">
        <v>85</v>
      </c>
      <c r="H2978" t="s">
        <v>1699</v>
      </c>
      <c r="I2978" t="s">
        <v>9790</v>
      </c>
      <c r="J2978" t="s">
        <v>9791</v>
      </c>
      <c r="K2978" t="s">
        <v>9792</v>
      </c>
      <c r="L2978" t="str">
        <f>IF(B2978&lt;&gt;"",IF(COUNTBLANK(H2978:I2978)=0, IF(SUMPRODUCT(COUNTIF(H2978:I2978,KeywordsForIncomplete))&gt;0, "No", "Yes"),"No"),"")</f>
        <v>Yes</v>
      </c>
    </row>
    <row r="2979" spans="1:12" hidden="1" outlineLevel="2" x14ac:dyDescent="0.2">
      <c r="A2979" t="s">
        <v>9788</v>
      </c>
      <c r="B2979" t="s">
        <v>9789</v>
      </c>
      <c r="C2979" t="s">
        <v>10033</v>
      </c>
      <c r="D2979" t="s">
        <v>7</v>
      </c>
      <c r="E2979" t="s">
        <v>8</v>
      </c>
      <c r="F2979" t="s">
        <v>10323</v>
      </c>
      <c r="G2979" t="s">
        <v>9</v>
      </c>
      <c r="H2979" t="s">
        <v>366</v>
      </c>
      <c r="I2979" t="s">
        <v>10034</v>
      </c>
      <c r="J2979" t="s">
        <v>10035</v>
      </c>
      <c r="K2979" s="1">
        <v>192168154228</v>
      </c>
    </row>
    <row r="2980" spans="1:12" ht="15" outlineLevel="1" x14ac:dyDescent="0.25">
      <c r="A2980" s="2" t="s">
        <v>10365</v>
      </c>
      <c r="C2980">
        <f>SUBTOTAL(3,C2977:C2979)</f>
        <v>1</v>
      </c>
      <c r="K2980" s="1"/>
      <c r="L2980" t="str">
        <f>IF(B2980&lt;&gt;"",IF(COUNTBLANK(H2980:I2980)=0, IF(SUMPRODUCT(COUNTIF(H2980:I2980,KeywordsForIncomplete))&gt;0, "No", "Yes"),"No"),"")</f>
        <v/>
      </c>
    </row>
    <row r="2981" spans="1:12" hidden="1" outlineLevel="2" x14ac:dyDescent="0.2">
      <c r="A2981" t="s">
        <v>10</v>
      </c>
      <c r="B2981" t="s">
        <v>10106</v>
      </c>
      <c r="C2981" t="s">
        <v>10105</v>
      </c>
      <c r="D2981" t="s">
        <v>7</v>
      </c>
      <c r="E2981" t="s">
        <v>8</v>
      </c>
      <c r="F2981" t="s">
        <v>10323</v>
      </c>
      <c r="G2981" t="s">
        <v>9</v>
      </c>
      <c r="H2981" t="s">
        <v>366</v>
      </c>
      <c r="I2981" t="s">
        <v>10107</v>
      </c>
      <c r="J2981" t="s">
        <v>10108</v>
      </c>
      <c r="K2981" s="1">
        <v>192168120226</v>
      </c>
    </row>
    <row r="2982" spans="1:12" hidden="1" outlineLevel="2" x14ac:dyDescent="0.2">
      <c r="A2982" t="s">
        <v>10</v>
      </c>
      <c r="B2982" t="s">
        <v>7571</v>
      </c>
      <c r="C2982" t="s">
        <v>7570</v>
      </c>
      <c r="D2982" t="s">
        <v>17</v>
      </c>
      <c r="E2982" t="s">
        <v>22</v>
      </c>
      <c r="F2982" t="s">
        <v>10323</v>
      </c>
      <c r="G2982" t="s">
        <v>85</v>
      </c>
      <c r="H2982" t="s">
        <v>7572</v>
      </c>
      <c r="I2982" t="s">
        <v>7573</v>
      </c>
      <c r="J2982" t="s">
        <v>7574</v>
      </c>
      <c r="K2982" t="s">
        <v>7575</v>
      </c>
    </row>
    <row r="2983" spans="1:12" hidden="1" outlineLevel="2" x14ac:dyDescent="0.2">
      <c r="A2983" t="s">
        <v>10</v>
      </c>
      <c r="B2983" t="s">
        <v>7571</v>
      </c>
      <c r="C2983" t="s">
        <v>7576</v>
      </c>
      <c r="D2983" t="s">
        <v>17</v>
      </c>
      <c r="E2983" t="s">
        <v>84</v>
      </c>
      <c r="F2983" t="s">
        <v>10323</v>
      </c>
      <c r="G2983" t="s">
        <v>85</v>
      </c>
      <c r="H2983" t="s">
        <v>7577</v>
      </c>
      <c r="I2983" t="s">
        <v>7578</v>
      </c>
      <c r="J2983" t="s">
        <v>7579</v>
      </c>
      <c r="K2983" t="s">
        <v>7580</v>
      </c>
    </row>
    <row r="2984" spans="1:12" hidden="1" outlineLevel="2" x14ac:dyDescent="0.2">
      <c r="A2984" t="s">
        <v>10</v>
      </c>
      <c r="B2984" t="s">
        <v>7571</v>
      </c>
      <c r="C2984" t="s">
        <v>7581</v>
      </c>
      <c r="D2984" t="s">
        <v>17</v>
      </c>
      <c r="E2984" t="s">
        <v>84</v>
      </c>
      <c r="F2984" t="s">
        <v>10323</v>
      </c>
      <c r="G2984" t="s">
        <v>85</v>
      </c>
      <c r="H2984" t="s">
        <v>7271</v>
      </c>
      <c r="I2984" t="s">
        <v>7582</v>
      </c>
      <c r="J2984" t="s">
        <v>7583</v>
      </c>
      <c r="K2984" t="s">
        <v>7584</v>
      </c>
    </row>
    <row r="2985" spans="1:12" hidden="1" outlineLevel="2" x14ac:dyDescent="0.2">
      <c r="A2985" t="s">
        <v>10</v>
      </c>
      <c r="B2985" t="s">
        <v>7571</v>
      </c>
      <c r="C2985" t="s">
        <v>10109</v>
      </c>
      <c r="D2985" t="s">
        <v>67</v>
      </c>
      <c r="E2985" t="s">
        <v>290</v>
      </c>
      <c r="F2985" t="s">
        <v>10323</v>
      </c>
      <c r="G2985" t="s">
        <v>244</v>
      </c>
      <c r="H2985" t="s">
        <v>7082</v>
      </c>
      <c r="I2985" t="s">
        <v>10110</v>
      </c>
      <c r="J2985" t="s">
        <v>10111</v>
      </c>
      <c r="K2985" s="1">
        <v>192168120215</v>
      </c>
    </row>
    <row r="2986" spans="1:12" hidden="1" outlineLevel="2" x14ac:dyDescent="0.2">
      <c r="A2986" t="s">
        <v>10</v>
      </c>
      <c r="B2986" t="s">
        <v>7571</v>
      </c>
      <c r="C2986" t="s">
        <v>10112</v>
      </c>
      <c r="D2986" t="s">
        <v>17</v>
      </c>
      <c r="E2986" t="s">
        <v>22</v>
      </c>
      <c r="F2986" t="s">
        <v>10323</v>
      </c>
      <c r="G2986" t="s">
        <v>19</v>
      </c>
      <c r="H2986" t="s">
        <v>10113</v>
      </c>
      <c r="I2986" t="s">
        <v>10114</v>
      </c>
      <c r="J2986" t="s">
        <v>10115</v>
      </c>
      <c r="K2986" s="1">
        <v>192168120162</v>
      </c>
    </row>
    <row r="2987" spans="1:12" ht="15" hidden="1" outlineLevel="1" x14ac:dyDescent="0.25">
      <c r="A2987" s="2" t="s">
        <v>10366</v>
      </c>
      <c r="C2987">
        <f>SUBTOTAL(3,C2981:C2986)</f>
        <v>0</v>
      </c>
      <c r="K2987" s="1"/>
    </row>
    <row r="2988" spans="1:12" hidden="1" outlineLevel="2" x14ac:dyDescent="0.2">
      <c r="A2988" t="s">
        <v>7590</v>
      </c>
      <c r="B2988" t="s">
        <v>10246</v>
      </c>
      <c r="C2988" t="s">
        <v>10245</v>
      </c>
      <c r="D2988" t="s">
        <v>7</v>
      </c>
      <c r="E2988" t="s">
        <v>8</v>
      </c>
      <c r="F2988" t="s">
        <v>10323</v>
      </c>
      <c r="G2988" t="s">
        <v>9</v>
      </c>
      <c r="H2988" t="s">
        <v>356</v>
      </c>
      <c r="I2988" t="s">
        <v>10247</v>
      </c>
      <c r="J2988" t="s">
        <v>10248</v>
      </c>
      <c r="K2988" t="s">
        <v>10249</v>
      </c>
    </row>
    <row r="2989" spans="1:12" hidden="1" outlineLevel="2" x14ac:dyDescent="0.2">
      <c r="A2989" t="s">
        <v>7590</v>
      </c>
      <c r="B2989" t="s">
        <v>10246</v>
      </c>
      <c r="C2989" t="s">
        <v>10308</v>
      </c>
      <c r="D2989" t="s">
        <v>7</v>
      </c>
      <c r="E2989" t="s">
        <v>8</v>
      </c>
      <c r="F2989" t="s">
        <v>10323</v>
      </c>
      <c r="G2989" t="s">
        <v>9</v>
      </c>
      <c r="H2989" t="s">
        <v>356</v>
      </c>
      <c r="I2989" t="s">
        <v>10309</v>
      </c>
      <c r="J2989" t="s">
        <v>10310</v>
      </c>
      <c r="K2989" t="s">
        <v>10311</v>
      </c>
    </row>
    <row r="2990" spans="1:12" outlineLevel="2" x14ac:dyDescent="0.2">
      <c r="A2990" t="s">
        <v>7590</v>
      </c>
      <c r="B2990" t="s">
        <v>10151</v>
      </c>
      <c r="C2990" t="s">
        <v>10150</v>
      </c>
      <c r="D2990" t="s">
        <v>17</v>
      </c>
      <c r="E2990" t="s">
        <v>317</v>
      </c>
      <c r="F2990" t="s">
        <v>10323</v>
      </c>
      <c r="G2990" t="s">
        <v>80</v>
      </c>
      <c r="H2990" t="s">
        <v>8</v>
      </c>
      <c r="I2990" t="s">
        <v>8</v>
      </c>
      <c r="J2990" t="s">
        <v>8</v>
      </c>
      <c r="K2990" t="s">
        <v>8</v>
      </c>
      <c r="L2990" t="str">
        <f t="shared" ref="L2990:L3004" si="87">IF(B2990&lt;&gt;"",IF(COUNTBLANK(H2990:I2990)=0, IF(SUMPRODUCT(COUNTIF(H2990:I2990,KeywordsForIncomplete))&gt;0, "No", "Yes"),"No"),"")</f>
        <v>No</v>
      </c>
    </row>
    <row r="2991" spans="1:12" outlineLevel="2" x14ac:dyDescent="0.2">
      <c r="A2991" t="s">
        <v>7590</v>
      </c>
      <c r="B2991" t="s">
        <v>10151</v>
      </c>
      <c r="C2991" t="s">
        <v>10222</v>
      </c>
      <c r="D2991" t="s">
        <v>317</v>
      </c>
      <c r="E2991" t="s">
        <v>318</v>
      </c>
      <c r="F2991" t="s">
        <v>10323</v>
      </c>
      <c r="G2991" t="s">
        <v>80</v>
      </c>
      <c r="H2991" t="s">
        <v>8</v>
      </c>
      <c r="I2991" t="s">
        <v>8</v>
      </c>
      <c r="J2991" t="s">
        <v>8</v>
      </c>
      <c r="K2991" t="s">
        <v>8</v>
      </c>
      <c r="L2991" t="str">
        <f t="shared" si="87"/>
        <v>No</v>
      </c>
    </row>
    <row r="2992" spans="1:12" outlineLevel="2" x14ac:dyDescent="0.2">
      <c r="A2992" t="s">
        <v>7590</v>
      </c>
      <c r="B2992" t="s">
        <v>8998</v>
      </c>
      <c r="C2992" t="s">
        <v>8997</v>
      </c>
      <c r="D2992" t="s">
        <v>17</v>
      </c>
      <c r="E2992" t="s">
        <v>22</v>
      </c>
      <c r="F2992" t="s">
        <v>10323</v>
      </c>
      <c r="G2992" t="s">
        <v>115</v>
      </c>
      <c r="H2992" t="s">
        <v>3920</v>
      </c>
      <c r="I2992" t="s">
        <v>8999</v>
      </c>
      <c r="J2992" t="s">
        <v>8</v>
      </c>
      <c r="K2992" t="s">
        <v>9000</v>
      </c>
      <c r="L2992" t="str">
        <f t="shared" si="87"/>
        <v>Yes</v>
      </c>
    </row>
    <row r="2993" spans="1:12" outlineLevel="2" x14ac:dyDescent="0.2">
      <c r="A2993" t="s">
        <v>7590</v>
      </c>
      <c r="B2993" t="s">
        <v>7591</v>
      </c>
      <c r="C2993" t="s">
        <v>7589</v>
      </c>
      <c r="D2993" t="s">
        <v>17</v>
      </c>
      <c r="E2993" t="s">
        <v>84</v>
      </c>
      <c r="F2993" t="s">
        <v>10323</v>
      </c>
      <c r="G2993" t="s">
        <v>85</v>
      </c>
      <c r="H2993" t="s">
        <v>7592</v>
      </c>
      <c r="I2993" t="s">
        <v>8</v>
      </c>
      <c r="J2993" t="s">
        <v>7475</v>
      </c>
      <c r="K2993" t="s">
        <v>7593</v>
      </c>
      <c r="L2993" t="str">
        <f t="shared" si="87"/>
        <v>No</v>
      </c>
    </row>
    <row r="2994" spans="1:12" outlineLevel="2" x14ac:dyDescent="0.2">
      <c r="A2994" t="s">
        <v>7590</v>
      </c>
      <c r="B2994" t="s">
        <v>7591</v>
      </c>
      <c r="C2994" t="s">
        <v>10250</v>
      </c>
      <c r="D2994" t="s">
        <v>17</v>
      </c>
      <c r="E2994" t="s">
        <v>22</v>
      </c>
      <c r="F2994" t="s">
        <v>10323</v>
      </c>
      <c r="G2994" t="s">
        <v>19</v>
      </c>
      <c r="H2994" t="s">
        <v>1674</v>
      </c>
      <c r="I2994" t="s">
        <v>10251</v>
      </c>
      <c r="J2994" t="s">
        <v>10252</v>
      </c>
      <c r="K2994" t="s">
        <v>8</v>
      </c>
      <c r="L2994" t="str">
        <f t="shared" si="87"/>
        <v>Yes</v>
      </c>
    </row>
    <row r="2995" spans="1:12" outlineLevel="2" x14ac:dyDescent="0.2">
      <c r="A2995" t="s">
        <v>7590</v>
      </c>
      <c r="B2995" t="s">
        <v>7591</v>
      </c>
      <c r="C2995" t="s">
        <v>10253</v>
      </c>
      <c r="D2995" t="s">
        <v>17</v>
      </c>
      <c r="E2995" t="s">
        <v>22</v>
      </c>
      <c r="F2995" t="s">
        <v>10323</v>
      </c>
      <c r="G2995" t="s">
        <v>19</v>
      </c>
      <c r="H2995" t="s">
        <v>5055</v>
      </c>
      <c r="I2995" t="s">
        <v>10254</v>
      </c>
      <c r="J2995" t="s">
        <v>10255</v>
      </c>
      <c r="K2995" t="s">
        <v>8</v>
      </c>
      <c r="L2995" t="str">
        <f t="shared" si="87"/>
        <v>Yes</v>
      </c>
    </row>
    <row r="2996" spans="1:12" outlineLevel="2" x14ac:dyDescent="0.2">
      <c r="A2996" t="s">
        <v>7590</v>
      </c>
      <c r="B2996" t="s">
        <v>7591</v>
      </c>
      <c r="C2996" t="s">
        <v>10256</v>
      </c>
      <c r="D2996" t="s">
        <v>17</v>
      </c>
      <c r="E2996" t="s">
        <v>113</v>
      </c>
      <c r="F2996" t="s">
        <v>10323</v>
      </c>
      <c r="G2996" t="s">
        <v>19</v>
      </c>
      <c r="H2996" t="s">
        <v>10257</v>
      </c>
      <c r="I2996" t="s">
        <v>10258</v>
      </c>
      <c r="J2996" t="s">
        <v>10259</v>
      </c>
      <c r="K2996" t="s">
        <v>10260</v>
      </c>
      <c r="L2996" t="str">
        <f t="shared" si="87"/>
        <v>Yes</v>
      </c>
    </row>
    <row r="2997" spans="1:12" outlineLevel="2" x14ac:dyDescent="0.2">
      <c r="A2997" t="s">
        <v>7590</v>
      </c>
      <c r="B2997" t="s">
        <v>7591</v>
      </c>
      <c r="C2997" t="s">
        <v>10267</v>
      </c>
      <c r="D2997" t="s">
        <v>17</v>
      </c>
      <c r="E2997" t="s">
        <v>22</v>
      </c>
      <c r="F2997" t="s">
        <v>10323</v>
      </c>
      <c r="G2997" t="s">
        <v>19</v>
      </c>
      <c r="H2997" t="s">
        <v>4923</v>
      </c>
      <c r="I2997" t="s">
        <v>10268</v>
      </c>
      <c r="J2997" t="s">
        <v>10269</v>
      </c>
      <c r="K2997" t="s">
        <v>10270</v>
      </c>
      <c r="L2997" t="str">
        <f t="shared" si="87"/>
        <v>Yes</v>
      </c>
    </row>
    <row r="2998" spans="1:12" outlineLevel="2" x14ac:dyDescent="0.2">
      <c r="A2998" t="s">
        <v>7590</v>
      </c>
      <c r="B2998" t="s">
        <v>7591</v>
      </c>
      <c r="C2998" t="s">
        <v>10271</v>
      </c>
      <c r="D2998" t="s">
        <v>67</v>
      </c>
      <c r="E2998" t="s">
        <v>68</v>
      </c>
      <c r="F2998" t="s">
        <v>10323</v>
      </c>
      <c r="G2998" t="s">
        <v>333</v>
      </c>
      <c r="H2998" t="s">
        <v>2227</v>
      </c>
      <c r="I2998" t="s">
        <v>10272</v>
      </c>
      <c r="J2998" t="s">
        <v>10273</v>
      </c>
      <c r="K2998" s="1">
        <v>192168133204</v>
      </c>
      <c r="L2998" t="str">
        <f t="shared" si="87"/>
        <v>Yes</v>
      </c>
    </row>
    <row r="2999" spans="1:12" outlineLevel="2" x14ac:dyDescent="0.2">
      <c r="A2999" t="s">
        <v>7590</v>
      </c>
      <c r="B2999" t="s">
        <v>7591</v>
      </c>
      <c r="C2999" t="s">
        <v>10274</v>
      </c>
      <c r="D2999" t="s">
        <v>17</v>
      </c>
      <c r="E2999" t="s">
        <v>84</v>
      </c>
      <c r="F2999" t="s">
        <v>10323</v>
      </c>
      <c r="G2999" t="s">
        <v>19</v>
      </c>
      <c r="H2999" t="s">
        <v>7487</v>
      </c>
      <c r="I2999" t="s">
        <v>10275</v>
      </c>
      <c r="J2999" t="s">
        <v>10276</v>
      </c>
      <c r="K2999" t="s">
        <v>8</v>
      </c>
      <c r="L2999" t="str">
        <f t="shared" si="87"/>
        <v>Yes</v>
      </c>
    </row>
    <row r="3000" spans="1:12" outlineLevel="2" x14ac:dyDescent="0.2">
      <c r="A3000" t="s">
        <v>7590</v>
      </c>
      <c r="B3000" t="s">
        <v>7591</v>
      </c>
      <c r="C3000" t="s">
        <v>10277</v>
      </c>
      <c r="D3000" t="s">
        <v>67</v>
      </c>
      <c r="E3000" t="s">
        <v>68</v>
      </c>
      <c r="F3000" t="s">
        <v>10323</v>
      </c>
      <c r="G3000" t="s">
        <v>277</v>
      </c>
      <c r="H3000" t="s">
        <v>1434</v>
      </c>
      <c r="I3000" t="s">
        <v>10278</v>
      </c>
      <c r="J3000" t="s">
        <v>10279</v>
      </c>
      <c r="K3000" t="s">
        <v>10280</v>
      </c>
      <c r="L3000" t="str">
        <f t="shared" si="87"/>
        <v>Yes</v>
      </c>
    </row>
    <row r="3001" spans="1:12" outlineLevel="2" x14ac:dyDescent="0.2">
      <c r="A3001" t="s">
        <v>7590</v>
      </c>
      <c r="B3001" t="s">
        <v>7591</v>
      </c>
      <c r="C3001" t="s">
        <v>10281</v>
      </c>
      <c r="D3001" t="s">
        <v>347</v>
      </c>
      <c r="E3001" t="s">
        <v>348</v>
      </c>
      <c r="F3001" t="s">
        <v>10323</v>
      </c>
      <c r="G3001" t="s">
        <v>2348</v>
      </c>
      <c r="H3001" t="s">
        <v>1473</v>
      </c>
      <c r="I3001">
        <v>7853445</v>
      </c>
      <c r="J3001" t="s">
        <v>8</v>
      </c>
      <c r="K3001" t="s">
        <v>6928</v>
      </c>
      <c r="L3001" t="str">
        <f t="shared" si="87"/>
        <v>Yes</v>
      </c>
    </row>
    <row r="3002" spans="1:12" outlineLevel="2" x14ac:dyDescent="0.2">
      <c r="A3002" t="s">
        <v>7590</v>
      </c>
      <c r="B3002" t="s">
        <v>7591</v>
      </c>
      <c r="C3002" t="s">
        <v>10282</v>
      </c>
      <c r="D3002" t="s">
        <v>67</v>
      </c>
      <c r="E3002" t="s">
        <v>290</v>
      </c>
      <c r="F3002" t="s">
        <v>10323</v>
      </c>
      <c r="G3002" t="s">
        <v>244</v>
      </c>
      <c r="H3002" t="s">
        <v>291</v>
      </c>
      <c r="I3002" t="s">
        <v>10283</v>
      </c>
      <c r="J3002" t="s">
        <v>10284</v>
      </c>
      <c r="K3002" t="s">
        <v>10285</v>
      </c>
      <c r="L3002" t="str">
        <f t="shared" si="87"/>
        <v>Yes</v>
      </c>
    </row>
    <row r="3003" spans="1:12" outlineLevel="2" x14ac:dyDescent="0.2">
      <c r="A3003" t="s">
        <v>7590</v>
      </c>
      <c r="B3003" t="s">
        <v>7591</v>
      </c>
      <c r="C3003" t="s">
        <v>10286</v>
      </c>
      <c r="D3003" t="s">
        <v>67</v>
      </c>
      <c r="E3003" t="s">
        <v>290</v>
      </c>
      <c r="F3003" t="s">
        <v>10323</v>
      </c>
      <c r="G3003" t="s">
        <v>244</v>
      </c>
      <c r="H3003" t="s">
        <v>7635</v>
      </c>
      <c r="I3003" t="s">
        <v>10287</v>
      </c>
      <c r="J3003" t="s">
        <v>10288</v>
      </c>
      <c r="K3003" t="s">
        <v>10289</v>
      </c>
      <c r="L3003" t="str">
        <f t="shared" si="87"/>
        <v>Yes</v>
      </c>
    </row>
    <row r="3004" spans="1:12" ht="15" outlineLevel="1" x14ac:dyDescent="0.25">
      <c r="A3004" s="2" t="s">
        <v>10367</v>
      </c>
      <c r="C3004">
        <f>SUBTOTAL(3,C2988:C3003)</f>
        <v>14</v>
      </c>
      <c r="L3004" t="str">
        <f t="shared" si="87"/>
        <v/>
      </c>
    </row>
    <row r="3005" spans="1:12" hidden="1" outlineLevel="2" x14ac:dyDescent="0.2">
      <c r="A3005" t="s">
        <v>10303</v>
      </c>
      <c r="B3005" t="s">
        <v>10304</v>
      </c>
      <c r="C3005" t="s">
        <v>10302</v>
      </c>
      <c r="D3005" t="s">
        <v>7</v>
      </c>
      <c r="E3005" t="s">
        <v>8</v>
      </c>
      <c r="F3005" t="s">
        <v>10323</v>
      </c>
      <c r="G3005" t="s">
        <v>9</v>
      </c>
      <c r="H3005" t="s">
        <v>366</v>
      </c>
      <c r="I3005" t="s">
        <v>10305</v>
      </c>
      <c r="J3005" t="s">
        <v>10306</v>
      </c>
      <c r="K3005" s="1">
        <v>192168147250</v>
      </c>
    </row>
    <row r="3006" spans="1:12" ht="15" hidden="1" outlineLevel="1" collapsed="1" x14ac:dyDescent="0.25">
      <c r="A3006" s="2" t="s">
        <v>10368</v>
      </c>
      <c r="C3006">
        <f>SUBTOTAL(3,C3005:C3005)</f>
        <v>0</v>
      </c>
      <c r="K3006" s="1"/>
    </row>
    <row r="3007" spans="1:12" ht="15" x14ac:dyDescent="0.25">
      <c r="A3007" s="2" t="s">
        <v>10369</v>
      </c>
      <c r="C3007">
        <f>SUBTOTAL(3,C2:C3005)</f>
        <v>1840</v>
      </c>
      <c r="K3007" s="1"/>
    </row>
  </sheetData>
  <autoFilter ref="A1:K3006" xr:uid="{00000000-0009-0000-0000-000001000000}">
    <filterColumn colId="0">
      <filters>
        <filter val="Berlin"/>
        <filter val="Berlin Anzahl"/>
        <filter val="Braunschweig"/>
        <filter val="Braunschweig Anzahl"/>
        <filter val="Chemnitz"/>
        <filter val="Chemnitz Anzahl"/>
        <filter val="Dresden"/>
        <filter val="Dresden Anzahl"/>
        <filter val="Frankfurt"/>
        <filter val="Frankfurt am Main"/>
        <filter val="Frankfurt am Main Anzahl"/>
        <filter val="Frankfurt Anzahl"/>
        <filter val="Friedrichshafen"/>
        <filter val="Friedrichshafen Anzahl"/>
        <filter val="Gaimersheim"/>
        <filter val="Gaimersheim Anzahl"/>
        <filter val="Gifhorn"/>
        <filter val="Gifhorn Anzahl"/>
        <filter val="Großmehring"/>
        <filter val="Großmehring Anzahl"/>
        <filter val="Hannover"/>
        <filter val="Hannover Anzahl"/>
        <filter val="Heimsheim"/>
        <filter val="Heimsheim Anzahl"/>
        <filter val="Ingolstadt Anzahl"/>
        <filter val="Isenbüttel"/>
        <filter val="Isenbüttel Anzahl"/>
        <filter val="Kassel"/>
        <filter val="Kassel Anzahl"/>
        <filter val="Ludwigsburg"/>
        <filter val="Ludwigsburg Anzahl"/>
        <filter val="München"/>
        <filter val="München Anzahl"/>
        <filter val="Neckarsulm"/>
        <filter val="Neckarsulm Anzahl"/>
        <filter val="Neukirchen/Adorf"/>
        <filter val="Neukirchen/Adorf Anzahl"/>
        <filter val="Neustadt/Weinstrasse"/>
        <filter val="Neustadt/Weinstrasse Anzahl"/>
        <filter val="Nürnberg"/>
        <filter val="Nürnberg Anzahl"/>
        <filter val="Regensburg"/>
        <filter val="Regensburg Anzahl"/>
        <filter val="Rostock"/>
        <filter val="Rostock Anzahl"/>
        <filter val="Rüsselsheim"/>
        <filter val="Rüsselsheim Anzahl"/>
        <filter val="Sindelfingen"/>
        <filter val="Sindelfingen Anzahl"/>
        <filter val="Stollberg"/>
        <filter val="Stollberg Anzahl"/>
        <filter val="Stuttgart"/>
        <filter val="Stuttgart Anzahl"/>
        <filter val="Weissach"/>
        <filter val="Weissach Anzahl"/>
      </filters>
    </filterColumn>
    <filterColumn colId="3">
      <filters blank="1">
        <filter val="Communications Equipment"/>
        <filter val="Netzwerk"/>
        <filter val="Server"/>
        <filter val="Storage Area Network"/>
        <filter val="USV"/>
      </filters>
    </filterColumn>
  </autoFilter>
  <pageMargins left="0.74803149606299213" right="0.47244094488188981" top="1.4173228346456694" bottom="0.55118110236220474" header="0.47244094488188981" footer="0.3937007874015748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46"/>
  <sheetViews>
    <sheetView topLeftCell="I224" zoomScaleNormal="100" workbookViewId="0">
      <selection activeCell="L239" sqref="L239"/>
    </sheetView>
  </sheetViews>
  <sheetFormatPr defaultColWidth="11" defaultRowHeight="14.25" outlineLevelRow="2" x14ac:dyDescent="0.2"/>
  <cols>
    <col min="1" max="1" width="12.625" bestFit="1" customWidth="1"/>
    <col min="2" max="2" width="14.875" bestFit="1" customWidth="1"/>
    <col min="3" max="3" width="26.625" bestFit="1" customWidth="1"/>
    <col min="4" max="5" width="24.25" bestFit="1" customWidth="1"/>
    <col min="6" max="6" width="12" bestFit="1" customWidth="1"/>
    <col min="7" max="7" width="18.875" customWidth="1"/>
    <col min="8" max="8" width="45.75" customWidth="1"/>
    <col min="9" max="9" width="35.125" customWidth="1"/>
    <col min="10" max="10" width="50.75" customWidth="1"/>
    <col min="11" max="11" width="30.25" customWidth="1"/>
    <col min="12" max="12" width="19.25" customWidth="1"/>
    <col min="13" max="13" width="12" customWidth="1"/>
  </cols>
  <sheetData>
    <row r="1" spans="1:12" s="2" customFormat="1" ht="15" x14ac:dyDescent="0.25">
      <c r="A1" s="2" t="s">
        <v>5</v>
      </c>
      <c r="B1" s="2" t="s">
        <v>6</v>
      </c>
      <c r="C1" s="2" t="s">
        <v>0</v>
      </c>
      <c r="D1" s="2" t="s">
        <v>1</v>
      </c>
      <c r="E1" s="2" t="s">
        <v>2</v>
      </c>
      <c r="F1" s="2" t="s">
        <v>3</v>
      </c>
      <c r="G1" s="2" t="s">
        <v>4</v>
      </c>
      <c r="H1" s="2" t="s">
        <v>10318</v>
      </c>
      <c r="I1" s="2" t="s">
        <v>10320</v>
      </c>
      <c r="J1" s="2" t="s">
        <v>10319</v>
      </c>
      <c r="K1" s="2" t="s">
        <v>10321</v>
      </c>
      <c r="L1" s="2" t="s">
        <v>10564</v>
      </c>
    </row>
    <row r="2" spans="1:12" outlineLevel="2" x14ac:dyDescent="0.2">
      <c r="A2" t="s">
        <v>33</v>
      </c>
      <c r="B2" t="s">
        <v>4815</v>
      </c>
      <c r="C2" t="s">
        <v>4814</v>
      </c>
      <c r="D2" t="s">
        <v>17</v>
      </c>
      <c r="E2" t="s">
        <v>84</v>
      </c>
      <c r="F2" t="s">
        <v>10325</v>
      </c>
      <c r="G2" t="s">
        <v>85</v>
      </c>
      <c r="H2" t="s">
        <v>2528</v>
      </c>
      <c r="I2" t="s">
        <v>4814</v>
      </c>
      <c r="J2" t="s">
        <v>41</v>
      </c>
      <c r="K2" t="s">
        <v>41</v>
      </c>
      <c r="L2" t="str">
        <f t="shared" ref="L2:L65" si="0">IF(B2&lt;&gt;"",IF(COUNTBLANK(H2:I2)=0, IF(SUMPRODUCT(COUNTIF(H2:I2,KeywordsForIncomplete))&gt;0, "No", "Yes"),"No"),"")</f>
        <v>Yes</v>
      </c>
    </row>
    <row r="3" spans="1:12" outlineLevel="2" x14ac:dyDescent="0.2">
      <c r="A3" t="s">
        <v>33</v>
      </c>
      <c r="B3" t="s">
        <v>4815</v>
      </c>
      <c r="C3" t="s">
        <v>7729</v>
      </c>
      <c r="D3" t="s">
        <v>17</v>
      </c>
      <c r="E3" t="s">
        <v>22</v>
      </c>
      <c r="F3" t="s">
        <v>10323</v>
      </c>
      <c r="G3" t="s">
        <v>32</v>
      </c>
      <c r="H3" t="s">
        <v>5073</v>
      </c>
      <c r="I3" t="s">
        <v>7730</v>
      </c>
      <c r="J3" t="s">
        <v>7731</v>
      </c>
      <c r="K3" t="s">
        <v>8</v>
      </c>
      <c r="L3" t="str">
        <f t="shared" si="0"/>
        <v>Yes</v>
      </c>
    </row>
    <row r="4" spans="1:12" outlineLevel="2" x14ac:dyDescent="0.2">
      <c r="A4" t="s">
        <v>33</v>
      </c>
      <c r="B4" t="s">
        <v>4815</v>
      </c>
      <c r="C4" t="s">
        <v>7732</v>
      </c>
      <c r="D4" t="s">
        <v>17</v>
      </c>
      <c r="E4" t="s">
        <v>22</v>
      </c>
      <c r="F4" t="s">
        <v>10324</v>
      </c>
      <c r="G4" t="s">
        <v>32</v>
      </c>
      <c r="H4" t="s">
        <v>5024</v>
      </c>
      <c r="I4" t="s">
        <v>7733</v>
      </c>
      <c r="J4" t="s">
        <v>7734</v>
      </c>
      <c r="K4" t="s">
        <v>7735</v>
      </c>
      <c r="L4" t="str">
        <f t="shared" si="0"/>
        <v>Yes</v>
      </c>
    </row>
    <row r="5" spans="1:12" outlineLevel="2" x14ac:dyDescent="0.2">
      <c r="A5" t="s">
        <v>33</v>
      </c>
      <c r="B5" t="s">
        <v>7737</v>
      </c>
      <c r="C5" t="s">
        <v>7736</v>
      </c>
      <c r="D5" t="s">
        <v>17</v>
      </c>
      <c r="E5" t="s">
        <v>113</v>
      </c>
      <c r="F5" t="s">
        <v>10323</v>
      </c>
      <c r="G5" t="s">
        <v>32</v>
      </c>
      <c r="H5" t="s">
        <v>4929</v>
      </c>
      <c r="I5" t="s">
        <v>7738</v>
      </c>
      <c r="J5" t="s">
        <v>7739</v>
      </c>
      <c r="K5" t="s">
        <v>7740</v>
      </c>
      <c r="L5" t="str">
        <f t="shared" si="0"/>
        <v>Yes</v>
      </c>
    </row>
    <row r="6" spans="1:12" outlineLevel="2" x14ac:dyDescent="0.2">
      <c r="A6" t="s">
        <v>33</v>
      </c>
      <c r="B6" t="s">
        <v>7737</v>
      </c>
      <c r="C6" t="s">
        <v>8064</v>
      </c>
      <c r="D6" t="s">
        <v>17</v>
      </c>
      <c r="E6" t="s">
        <v>22</v>
      </c>
      <c r="F6" t="s">
        <v>10323</v>
      </c>
      <c r="G6" t="s">
        <v>32</v>
      </c>
      <c r="H6" t="s">
        <v>1674</v>
      </c>
      <c r="I6" t="s">
        <v>8065</v>
      </c>
      <c r="J6" t="s">
        <v>8066</v>
      </c>
      <c r="K6" t="s">
        <v>8</v>
      </c>
      <c r="L6" t="str">
        <f t="shared" si="0"/>
        <v>Yes</v>
      </c>
    </row>
    <row r="7" spans="1:12" outlineLevel="2" x14ac:dyDescent="0.2">
      <c r="A7" t="s">
        <v>33</v>
      </c>
      <c r="B7" t="s">
        <v>1179</v>
      </c>
      <c r="C7" t="s">
        <v>1178</v>
      </c>
      <c r="D7" t="s">
        <v>17</v>
      </c>
      <c r="E7" t="s">
        <v>1173</v>
      </c>
      <c r="F7" t="s">
        <v>10323</v>
      </c>
      <c r="G7" t="s">
        <v>19</v>
      </c>
      <c r="H7" t="s">
        <v>1174</v>
      </c>
      <c r="I7" t="s">
        <v>1180</v>
      </c>
      <c r="J7" t="s">
        <v>1181</v>
      </c>
      <c r="K7" t="s">
        <v>1182</v>
      </c>
      <c r="L7" t="str">
        <f t="shared" si="0"/>
        <v>Yes</v>
      </c>
    </row>
    <row r="8" spans="1:12" outlineLevel="2" x14ac:dyDescent="0.2">
      <c r="A8" t="s">
        <v>33</v>
      </c>
      <c r="B8" t="s">
        <v>1179</v>
      </c>
      <c r="C8" t="s">
        <v>7722</v>
      </c>
      <c r="D8" t="s">
        <v>17</v>
      </c>
      <c r="E8" t="s">
        <v>22</v>
      </c>
      <c r="F8" t="s">
        <v>10323</v>
      </c>
      <c r="G8" t="s">
        <v>115</v>
      </c>
      <c r="H8" t="s">
        <v>8</v>
      </c>
      <c r="I8" t="s">
        <v>8</v>
      </c>
      <c r="J8" t="s">
        <v>8</v>
      </c>
      <c r="K8" t="s">
        <v>8</v>
      </c>
      <c r="L8" t="str">
        <f t="shared" si="0"/>
        <v>No</v>
      </c>
    </row>
    <row r="9" spans="1:12" outlineLevel="2" x14ac:dyDescent="0.2">
      <c r="A9" t="s">
        <v>33</v>
      </c>
      <c r="B9" t="s">
        <v>1179</v>
      </c>
      <c r="C9" t="s">
        <v>10116</v>
      </c>
      <c r="D9" t="s">
        <v>17</v>
      </c>
      <c r="E9" t="s">
        <v>317</v>
      </c>
      <c r="F9" t="s">
        <v>10323</v>
      </c>
      <c r="G9" t="s">
        <v>80</v>
      </c>
      <c r="H9" t="s">
        <v>8</v>
      </c>
      <c r="I9" t="s">
        <v>8</v>
      </c>
      <c r="J9" t="s">
        <v>8</v>
      </c>
      <c r="K9" t="s">
        <v>8</v>
      </c>
      <c r="L9" t="str">
        <f t="shared" si="0"/>
        <v>No</v>
      </c>
    </row>
    <row r="10" spans="1:12" outlineLevel="2" x14ac:dyDescent="0.2">
      <c r="A10" t="s">
        <v>33</v>
      </c>
      <c r="B10" t="s">
        <v>1179</v>
      </c>
      <c r="C10" t="s">
        <v>10202</v>
      </c>
      <c r="D10" t="s">
        <v>317</v>
      </c>
      <c r="E10" t="s">
        <v>318</v>
      </c>
      <c r="F10" t="s">
        <v>10323</v>
      </c>
      <c r="G10" t="s">
        <v>80</v>
      </c>
      <c r="H10" t="s">
        <v>8</v>
      </c>
      <c r="I10" t="s">
        <v>8</v>
      </c>
      <c r="J10" t="s">
        <v>8</v>
      </c>
      <c r="K10" t="s">
        <v>8</v>
      </c>
      <c r="L10" t="str">
        <f t="shared" si="0"/>
        <v>No</v>
      </c>
    </row>
    <row r="11" spans="1:12" outlineLevel="2" x14ac:dyDescent="0.2">
      <c r="A11" t="s">
        <v>33</v>
      </c>
      <c r="B11" t="s">
        <v>464</v>
      </c>
      <c r="C11" t="s">
        <v>7747</v>
      </c>
      <c r="D11" t="s">
        <v>17</v>
      </c>
      <c r="E11" t="s">
        <v>22</v>
      </c>
      <c r="F11" t="s">
        <v>10323</v>
      </c>
      <c r="G11" t="s">
        <v>32</v>
      </c>
      <c r="H11" t="s">
        <v>1674</v>
      </c>
      <c r="I11" t="s">
        <v>7748</v>
      </c>
      <c r="J11" t="s">
        <v>7749</v>
      </c>
      <c r="K11" t="s">
        <v>8</v>
      </c>
      <c r="L11" t="str">
        <f t="shared" si="0"/>
        <v>Yes</v>
      </c>
    </row>
    <row r="12" spans="1:12" outlineLevel="2" x14ac:dyDescent="0.2">
      <c r="A12" t="s">
        <v>33</v>
      </c>
      <c r="B12" t="s">
        <v>464</v>
      </c>
      <c r="C12" t="s">
        <v>7750</v>
      </c>
      <c r="D12" t="s">
        <v>17</v>
      </c>
      <c r="E12" t="s">
        <v>22</v>
      </c>
      <c r="F12" t="s">
        <v>10323</v>
      </c>
      <c r="G12" t="s">
        <v>32</v>
      </c>
      <c r="H12" t="s">
        <v>1674</v>
      </c>
      <c r="I12" t="s">
        <v>7751</v>
      </c>
      <c r="J12" t="s">
        <v>7752</v>
      </c>
      <c r="K12" t="s">
        <v>8</v>
      </c>
      <c r="L12" t="str">
        <f t="shared" si="0"/>
        <v>Yes</v>
      </c>
    </row>
    <row r="13" spans="1:12" outlineLevel="2" x14ac:dyDescent="0.2">
      <c r="A13" t="s">
        <v>33</v>
      </c>
      <c r="B13" t="s">
        <v>34</v>
      </c>
      <c r="C13" t="s">
        <v>31</v>
      </c>
      <c r="D13" t="s">
        <v>17</v>
      </c>
      <c r="E13" t="s">
        <v>22</v>
      </c>
      <c r="F13" t="s">
        <v>10323</v>
      </c>
      <c r="G13" t="s">
        <v>32</v>
      </c>
      <c r="H13" t="s">
        <v>35</v>
      </c>
      <c r="I13" t="s">
        <v>36</v>
      </c>
      <c r="K13" t="s">
        <v>37</v>
      </c>
      <c r="L13" t="str">
        <f t="shared" si="0"/>
        <v>Yes</v>
      </c>
    </row>
    <row r="14" spans="1:12" outlineLevel="2" x14ac:dyDescent="0.2">
      <c r="A14" t="s">
        <v>33</v>
      </c>
      <c r="B14" t="s">
        <v>70</v>
      </c>
      <c r="C14" t="s">
        <v>66</v>
      </c>
      <c r="D14" t="s">
        <v>67</v>
      </c>
      <c r="E14" t="s">
        <v>68</v>
      </c>
      <c r="F14" t="s">
        <v>10325</v>
      </c>
      <c r="G14" t="s">
        <v>69</v>
      </c>
      <c r="H14" t="s">
        <v>8</v>
      </c>
      <c r="I14" t="s">
        <v>8</v>
      </c>
      <c r="J14" t="s">
        <v>8</v>
      </c>
      <c r="K14" t="s">
        <v>8</v>
      </c>
      <c r="L14" t="str">
        <f t="shared" si="0"/>
        <v>No</v>
      </c>
    </row>
    <row r="15" spans="1:12" outlineLevel="2" x14ac:dyDescent="0.2">
      <c r="A15" t="s">
        <v>33</v>
      </c>
      <c r="B15" t="s">
        <v>70</v>
      </c>
      <c r="C15" t="s">
        <v>1290</v>
      </c>
      <c r="D15" t="s">
        <v>67</v>
      </c>
      <c r="E15" t="s">
        <v>68</v>
      </c>
      <c r="F15" t="s">
        <v>10323</v>
      </c>
      <c r="G15" t="s">
        <v>1288</v>
      </c>
      <c r="H15" t="s">
        <v>1291</v>
      </c>
      <c r="I15" t="s">
        <v>1292</v>
      </c>
      <c r="J15" t="s">
        <v>1293</v>
      </c>
      <c r="K15" t="s">
        <v>1294</v>
      </c>
      <c r="L15" t="str">
        <f t="shared" si="0"/>
        <v>Yes</v>
      </c>
    </row>
    <row r="16" spans="1:12" outlineLevel="2" x14ac:dyDescent="0.2">
      <c r="A16" t="s">
        <v>33</v>
      </c>
      <c r="B16" t="s">
        <v>70</v>
      </c>
      <c r="C16" t="s">
        <v>1315</v>
      </c>
      <c r="D16" t="s">
        <v>17</v>
      </c>
      <c r="E16" t="s">
        <v>84</v>
      </c>
      <c r="F16" t="s">
        <v>10323</v>
      </c>
      <c r="G16" t="s">
        <v>32</v>
      </c>
      <c r="H16" t="s">
        <v>1316</v>
      </c>
      <c r="I16" t="s">
        <v>1317</v>
      </c>
      <c r="J16" t="s">
        <v>1318</v>
      </c>
      <c r="K16" t="s">
        <v>1319</v>
      </c>
      <c r="L16" t="str">
        <f t="shared" si="0"/>
        <v>Yes</v>
      </c>
    </row>
    <row r="17" spans="1:12" outlineLevel="2" x14ac:dyDescent="0.2">
      <c r="A17" t="s">
        <v>33</v>
      </c>
      <c r="B17" t="s">
        <v>70</v>
      </c>
      <c r="C17" t="s">
        <v>1320</v>
      </c>
      <c r="D17" t="s">
        <v>67</v>
      </c>
      <c r="E17" t="s">
        <v>68</v>
      </c>
      <c r="F17" t="s">
        <v>10323</v>
      </c>
      <c r="G17" t="s">
        <v>1287</v>
      </c>
      <c r="H17" t="s">
        <v>1321</v>
      </c>
      <c r="I17" t="s">
        <v>1322</v>
      </c>
      <c r="J17" t="s">
        <v>1323</v>
      </c>
      <c r="K17" t="s">
        <v>1324</v>
      </c>
      <c r="L17" t="str">
        <f t="shared" si="0"/>
        <v>Yes</v>
      </c>
    </row>
    <row r="18" spans="1:12" outlineLevel="2" x14ac:dyDescent="0.2">
      <c r="A18" t="s">
        <v>33</v>
      </c>
      <c r="B18" t="s">
        <v>70</v>
      </c>
      <c r="C18" t="s">
        <v>1335</v>
      </c>
      <c r="D18" t="s">
        <v>67</v>
      </c>
      <c r="E18" t="s">
        <v>276</v>
      </c>
      <c r="F18" t="s">
        <v>10323</v>
      </c>
      <c r="G18" t="s">
        <v>277</v>
      </c>
      <c r="H18" t="s">
        <v>1336</v>
      </c>
      <c r="I18" t="s">
        <v>1337</v>
      </c>
      <c r="J18" t="s">
        <v>1338</v>
      </c>
      <c r="K18" t="s">
        <v>1339</v>
      </c>
      <c r="L18" t="str">
        <f t="shared" si="0"/>
        <v>Yes</v>
      </c>
    </row>
    <row r="19" spans="1:12" outlineLevel="2" x14ac:dyDescent="0.2">
      <c r="A19" t="s">
        <v>33</v>
      </c>
      <c r="B19" t="s">
        <v>70</v>
      </c>
      <c r="C19" t="s">
        <v>1340</v>
      </c>
      <c r="D19" t="s">
        <v>67</v>
      </c>
      <c r="E19" t="s">
        <v>68</v>
      </c>
      <c r="F19" t="s">
        <v>10323</v>
      </c>
      <c r="G19" t="s">
        <v>1295</v>
      </c>
      <c r="H19" t="s">
        <v>1341</v>
      </c>
      <c r="I19" t="s">
        <v>1342</v>
      </c>
      <c r="J19" t="s">
        <v>101</v>
      </c>
      <c r="K19" t="s">
        <v>101</v>
      </c>
      <c r="L19" t="str">
        <f t="shared" si="0"/>
        <v>Yes</v>
      </c>
    </row>
    <row r="20" spans="1:12" outlineLevel="2" x14ac:dyDescent="0.2">
      <c r="A20" t="s">
        <v>33</v>
      </c>
      <c r="B20" t="s">
        <v>70</v>
      </c>
      <c r="C20" t="s">
        <v>1349</v>
      </c>
      <c r="D20" t="s">
        <v>67</v>
      </c>
      <c r="E20" t="s">
        <v>68</v>
      </c>
      <c r="F20" t="s">
        <v>10323</v>
      </c>
      <c r="G20" t="s">
        <v>1295</v>
      </c>
      <c r="H20" t="s">
        <v>1341</v>
      </c>
      <c r="I20" t="s">
        <v>1350</v>
      </c>
      <c r="J20" t="s">
        <v>1351</v>
      </c>
      <c r="K20" t="s">
        <v>1352</v>
      </c>
      <c r="L20" t="str">
        <f t="shared" si="0"/>
        <v>Yes</v>
      </c>
    </row>
    <row r="21" spans="1:12" outlineLevel="2" x14ac:dyDescent="0.2">
      <c r="A21" t="s">
        <v>33</v>
      </c>
      <c r="B21" t="s">
        <v>70</v>
      </c>
      <c r="C21" t="s">
        <v>1357</v>
      </c>
      <c r="D21" t="s">
        <v>67</v>
      </c>
      <c r="E21" t="s">
        <v>68</v>
      </c>
      <c r="F21" t="s">
        <v>10323</v>
      </c>
      <c r="G21" t="s">
        <v>1295</v>
      </c>
      <c r="H21" t="s">
        <v>278</v>
      </c>
      <c r="I21" t="s">
        <v>1358</v>
      </c>
      <c r="J21" t="s">
        <v>1359</v>
      </c>
      <c r="K21" t="s">
        <v>1360</v>
      </c>
      <c r="L21" t="str">
        <f t="shared" si="0"/>
        <v>Yes</v>
      </c>
    </row>
    <row r="22" spans="1:12" outlineLevel="2" x14ac:dyDescent="0.2">
      <c r="A22" t="s">
        <v>33</v>
      </c>
      <c r="B22" t="s">
        <v>70</v>
      </c>
      <c r="C22" t="s">
        <v>1361</v>
      </c>
      <c r="D22" t="s">
        <v>67</v>
      </c>
      <c r="E22" t="s">
        <v>68</v>
      </c>
      <c r="F22" t="s">
        <v>10323</v>
      </c>
      <c r="G22" t="s">
        <v>1362</v>
      </c>
      <c r="H22" t="s">
        <v>1363</v>
      </c>
      <c r="I22" t="s">
        <v>1364</v>
      </c>
      <c r="J22" t="s">
        <v>1365</v>
      </c>
      <c r="K22" t="s">
        <v>1366</v>
      </c>
      <c r="L22" t="str">
        <f t="shared" si="0"/>
        <v>Yes</v>
      </c>
    </row>
    <row r="23" spans="1:12" outlineLevel="2" x14ac:dyDescent="0.2">
      <c r="A23" t="s">
        <v>33</v>
      </c>
      <c r="B23" t="s">
        <v>70</v>
      </c>
      <c r="C23" t="s">
        <v>1367</v>
      </c>
      <c r="D23" t="s">
        <v>67</v>
      </c>
      <c r="E23" t="s">
        <v>68</v>
      </c>
      <c r="F23" t="s">
        <v>10323</v>
      </c>
      <c r="G23" t="s">
        <v>277</v>
      </c>
      <c r="H23" t="s">
        <v>1368</v>
      </c>
      <c r="I23" t="s">
        <v>1369</v>
      </c>
      <c r="J23" t="s">
        <v>1370</v>
      </c>
      <c r="K23" t="s">
        <v>1371</v>
      </c>
      <c r="L23" t="str">
        <f t="shared" si="0"/>
        <v>Yes</v>
      </c>
    </row>
    <row r="24" spans="1:12" outlineLevel="2" x14ac:dyDescent="0.2">
      <c r="A24" t="s">
        <v>33</v>
      </c>
      <c r="B24" t="s">
        <v>70</v>
      </c>
      <c r="C24" t="s">
        <v>1372</v>
      </c>
      <c r="D24" t="s">
        <v>347</v>
      </c>
      <c r="E24" t="s">
        <v>1373</v>
      </c>
      <c r="F24" t="s">
        <v>10323</v>
      </c>
      <c r="G24" t="s">
        <v>349</v>
      </c>
      <c r="H24" t="s">
        <v>1374</v>
      </c>
      <c r="I24" t="s">
        <v>8</v>
      </c>
      <c r="J24" t="s">
        <v>1375</v>
      </c>
      <c r="K24" t="s">
        <v>1376</v>
      </c>
      <c r="L24" t="str">
        <f t="shared" si="0"/>
        <v>No</v>
      </c>
    </row>
    <row r="25" spans="1:12" outlineLevel="2" x14ac:dyDescent="0.2">
      <c r="A25" t="s">
        <v>33</v>
      </c>
      <c r="B25" t="s">
        <v>70</v>
      </c>
      <c r="C25" t="s">
        <v>1377</v>
      </c>
      <c r="D25" t="s">
        <v>347</v>
      </c>
      <c r="E25" t="s">
        <v>1373</v>
      </c>
      <c r="F25" t="s">
        <v>10323</v>
      </c>
      <c r="G25" t="s">
        <v>349</v>
      </c>
      <c r="H25" t="s">
        <v>1374</v>
      </c>
      <c r="I25" t="s">
        <v>8</v>
      </c>
      <c r="J25" t="s">
        <v>1378</v>
      </c>
      <c r="K25" t="s">
        <v>1379</v>
      </c>
      <c r="L25" t="str">
        <f t="shared" si="0"/>
        <v>No</v>
      </c>
    </row>
    <row r="26" spans="1:12" outlineLevel="2" x14ac:dyDescent="0.2">
      <c r="A26" t="s">
        <v>33</v>
      </c>
      <c r="B26" t="s">
        <v>70</v>
      </c>
      <c r="C26" t="s">
        <v>1399</v>
      </c>
      <c r="D26" t="s">
        <v>67</v>
      </c>
      <c r="E26" t="s">
        <v>68</v>
      </c>
      <c r="F26" t="s">
        <v>10323</v>
      </c>
      <c r="G26" t="s">
        <v>1400</v>
      </c>
      <c r="H26" t="s">
        <v>343</v>
      </c>
      <c r="I26" t="s">
        <v>1401</v>
      </c>
      <c r="J26" t="s">
        <v>1402</v>
      </c>
      <c r="K26" t="s">
        <v>1403</v>
      </c>
      <c r="L26" t="str">
        <f t="shared" si="0"/>
        <v>Yes</v>
      </c>
    </row>
    <row r="27" spans="1:12" outlineLevel="2" x14ac:dyDescent="0.2">
      <c r="A27" t="s">
        <v>33</v>
      </c>
      <c r="B27" t="s">
        <v>70</v>
      </c>
      <c r="C27" t="s">
        <v>1404</v>
      </c>
      <c r="D27" t="s">
        <v>67</v>
      </c>
      <c r="E27" t="s">
        <v>68</v>
      </c>
      <c r="F27" t="s">
        <v>10323</v>
      </c>
      <c r="G27" t="s">
        <v>1400</v>
      </c>
      <c r="H27" t="s">
        <v>343</v>
      </c>
      <c r="I27" t="s">
        <v>1405</v>
      </c>
      <c r="J27" t="s">
        <v>41</v>
      </c>
      <c r="K27" t="s">
        <v>41</v>
      </c>
      <c r="L27" t="str">
        <f t="shared" si="0"/>
        <v>Yes</v>
      </c>
    </row>
    <row r="28" spans="1:12" outlineLevel="2" x14ac:dyDescent="0.2">
      <c r="A28" t="s">
        <v>33</v>
      </c>
      <c r="B28" t="s">
        <v>70</v>
      </c>
      <c r="C28" t="s">
        <v>1411</v>
      </c>
      <c r="D28" t="s">
        <v>67</v>
      </c>
      <c r="E28" t="s">
        <v>68</v>
      </c>
      <c r="F28" t="s">
        <v>10323</v>
      </c>
      <c r="G28" t="s">
        <v>349</v>
      </c>
      <c r="H28" t="s">
        <v>343</v>
      </c>
      <c r="I28" t="s">
        <v>1412</v>
      </c>
      <c r="J28" t="s">
        <v>1413</v>
      </c>
      <c r="K28" t="s">
        <v>1414</v>
      </c>
      <c r="L28" t="str">
        <f t="shared" si="0"/>
        <v>Yes</v>
      </c>
    </row>
    <row r="29" spans="1:12" outlineLevel="2" x14ac:dyDescent="0.2">
      <c r="A29" t="s">
        <v>33</v>
      </c>
      <c r="B29" t="s">
        <v>70</v>
      </c>
      <c r="C29" t="s">
        <v>1415</v>
      </c>
      <c r="D29" t="s">
        <v>67</v>
      </c>
      <c r="E29" t="s">
        <v>68</v>
      </c>
      <c r="F29" t="s">
        <v>10323</v>
      </c>
      <c r="G29" t="s">
        <v>1362</v>
      </c>
      <c r="H29" t="s">
        <v>1363</v>
      </c>
      <c r="I29" t="s">
        <v>1416</v>
      </c>
      <c r="J29" t="s">
        <v>1417</v>
      </c>
      <c r="K29" t="s">
        <v>1418</v>
      </c>
      <c r="L29" t="str">
        <f t="shared" si="0"/>
        <v>Yes</v>
      </c>
    </row>
    <row r="30" spans="1:12" outlineLevel="2" x14ac:dyDescent="0.2">
      <c r="A30" t="s">
        <v>33</v>
      </c>
      <c r="B30" t="s">
        <v>70</v>
      </c>
      <c r="C30" t="s">
        <v>1419</v>
      </c>
      <c r="D30" t="s">
        <v>347</v>
      </c>
      <c r="E30" t="s">
        <v>1420</v>
      </c>
      <c r="F30" t="s">
        <v>10323</v>
      </c>
      <c r="G30" t="s">
        <v>349</v>
      </c>
      <c r="H30" t="s">
        <v>1421</v>
      </c>
      <c r="I30" t="s">
        <v>8</v>
      </c>
      <c r="J30" t="s">
        <v>8</v>
      </c>
      <c r="K30" t="s">
        <v>1422</v>
      </c>
      <c r="L30" t="str">
        <f t="shared" si="0"/>
        <v>No</v>
      </c>
    </row>
    <row r="31" spans="1:12" outlineLevel="2" x14ac:dyDescent="0.2">
      <c r="A31" t="s">
        <v>33</v>
      </c>
      <c r="B31" t="s">
        <v>70</v>
      </c>
      <c r="C31" t="s">
        <v>1429</v>
      </c>
      <c r="D31" t="s">
        <v>67</v>
      </c>
      <c r="E31" t="s">
        <v>68</v>
      </c>
      <c r="F31" t="s">
        <v>10323</v>
      </c>
      <c r="G31" t="s">
        <v>233</v>
      </c>
      <c r="H31" t="s">
        <v>1291</v>
      </c>
      <c r="I31" t="s">
        <v>1430</v>
      </c>
      <c r="J31" t="s">
        <v>1431</v>
      </c>
      <c r="K31" t="s">
        <v>1432</v>
      </c>
      <c r="L31" t="str">
        <f t="shared" si="0"/>
        <v>Yes</v>
      </c>
    </row>
    <row r="32" spans="1:12" outlineLevel="2" x14ac:dyDescent="0.2">
      <c r="A32" t="s">
        <v>33</v>
      </c>
      <c r="B32" t="s">
        <v>70</v>
      </c>
      <c r="C32" t="s">
        <v>1433</v>
      </c>
      <c r="D32" t="s">
        <v>67</v>
      </c>
      <c r="E32" t="s">
        <v>68</v>
      </c>
      <c r="F32" t="s">
        <v>10323</v>
      </c>
      <c r="G32" t="s">
        <v>277</v>
      </c>
      <c r="H32" t="s">
        <v>1434</v>
      </c>
      <c r="I32" t="s">
        <v>1435</v>
      </c>
      <c r="J32" t="s">
        <v>1436</v>
      </c>
      <c r="K32" t="s">
        <v>1437</v>
      </c>
      <c r="L32" t="str">
        <f t="shared" si="0"/>
        <v>Yes</v>
      </c>
    </row>
    <row r="33" spans="1:12" outlineLevel="2" x14ac:dyDescent="0.2">
      <c r="A33" t="s">
        <v>33</v>
      </c>
      <c r="B33" t="s">
        <v>70</v>
      </c>
      <c r="C33" t="s">
        <v>1442</v>
      </c>
      <c r="D33" t="s">
        <v>17</v>
      </c>
      <c r="E33" t="s">
        <v>1443</v>
      </c>
      <c r="F33" t="s">
        <v>10323</v>
      </c>
      <c r="G33" t="s">
        <v>19</v>
      </c>
      <c r="H33" t="s">
        <v>1444</v>
      </c>
      <c r="I33" t="s">
        <v>8</v>
      </c>
      <c r="J33" t="s">
        <v>1445</v>
      </c>
      <c r="K33" t="s">
        <v>1446</v>
      </c>
      <c r="L33" t="str">
        <f t="shared" si="0"/>
        <v>No</v>
      </c>
    </row>
    <row r="34" spans="1:12" outlineLevel="2" x14ac:dyDescent="0.2">
      <c r="A34" t="s">
        <v>33</v>
      </c>
      <c r="B34" t="s">
        <v>70</v>
      </c>
      <c r="C34" t="s">
        <v>1450</v>
      </c>
      <c r="D34" t="s">
        <v>17</v>
      </c>
      <c r="E34" t="s">
        <v>1443</v>
      </c>
      <c r="F34" t="s">
        <v>10323</v>
      </c>
      <c r="G34" t="s">
        <v>32</v>
      </c>
      <c r="H34" t="s">
        <v>8</v>
      </c>
      <c r="I34" t="s">
        <v>8</v>
      </c>
      <c r="J34" t="s">
        <v>8</v>
      </c>
      <c r="K34" t="s">
        <v>8</v>
      </c>
      <c r="L34" t="str">
        <f t="shared" si="0"/>
        <v>No</v>
      </c>
    </row>
    <row r="35" spans="1:12" outlineLevel="2" x14ac:dyDescent="0.2">
      <c r="A35" t="s">
        <v>33</v>
      </c>
      <c r="B35" t="s">
        <v>70</v>
      </c>
      <c r="C35" t="s">
        <v>1451</v>
      </c>
      <c r="D35" t="s">
        <v>67</v>
      </c>
      <c r="E35" t="s">
        <v>72</v>
      </c>
      <c r="F35" t="s">
        <v>10323</v>
      </c>
      <c r="G35" t="s">
        <v>1287</v>
      </c>
      <c r="H35" t="s">
        <v>1452</v>
      </c>
      <c r="I35" t="s">
        <v>8</v>
      </c>
      <c r="J35" t="s">
        <v>8</v>
      </c>
      <c r="K35" t="s">
        <v>1453</v>
      </c>
      <c r="L35" t="str">
        <f t="shared" si="0"/>
        <v>No</v>
      </c>
    </row>
    <row r="36" spans="1:12" outlineLevel="2" x14ac:dyDescent="0.2">
      <c r="A36" t="s">
        <v>33</v>
      </c>
      <c r="B36" t="s">
        <v>70</v>
      </c>
      <c r="C36" t="s">
        <v>1478</v>
      </c>
      <c r="D36" t="s">
        <v>347</v>
      </c>
      <c r="E36" t="s">
        <v>348</v>
      </c>
      <c r="F36" t="s">
        <v>10323</v>
      </c>
      <c r="G36" t="s">
        <v>349</v>
      </c>
      <c r="H36" t="s">
        <v>1479</v>
      </c>
      <c r="I36" t="s">
        <v>1480</v>
      </c>
      <c r="J36" t="s">
        <v>8</v>
      </c>
      <c r="K36" t="s">
        <v>1481</v>
      </c>
      <c r="L36" t="str">
        <f t="shared" si="0"/>
        <v>Yes</v>
      </c>
    </row>
    <row r="37" spans="1:12" outlineLevel="2" x14ac:dyDescent="0.2">
      <c r="A37" t="s">
        <v>33</v>
      </c>
      <c r="B37" t="s">
        <v>70</v>
      </c>
      <c r="C37" t="s">
        <v>1487</v>
      </c>
      <c r="D37" t="s">
        <v>347</v>
      </c>
      <c r="E37" t="s">
        <v>348</v>
      </c>
      <c r="F37" t="s">
        <v>10323</v>
      </c>
      <c r="G37" t="s">
        <v>349</v>
      </c>
      <c r="H37" t="s">
        <v>1488</v>
      </c>
      <c r="I37">
        <v>1622646</v>
      </c>
      <c r="J37" t="s">
        <v>1489</v>
      </c>
      <c r="K37" t="s">
        <v>1490</v>
      </c>
      <c r="L37" t="str">
        <f t="shared" si="0"/>
        <v>Yes</v>
      </c>
    </row>
    <row r="38" spans="1:12" outlineLevel="2" x14ac:dyDescent="0.2">
      <c r="A38" t="s">
        <v>33</v>
      </c>
      <c r="B38" t="s">
        <v>70</v>
      </c>
      <c r="C38" t="s">
        <v>1505</v>
      </c>
      <c r="D38" t="s">
        <v>67</v>
      </c>
      <c r="E38" t="s">
        <v>1506</v>
      </c>
      <c r="F38" t="s">
        <v>10323</v>
      </c>
      <c r="G38" t="s">
        <v>32</v>
      </c>
      <c r="H38" t="s">
        <v>1507</v>
      </c>
      <c r="I38" t="s">
        <v>1508</v>
      </c>
      <c r="J38" t="s">
        <v>1509</v>
      </c>
      <c r="K38" t="s">
        <v>1510</v>
      </c>
      <c r="L38" t="str">
        <f t="shared" si="0"/>
        <v>Yes</v>
      </c>
    </row>
    <row r="39" spans="1:12" outlineLevel="2" x14ac:dyDescent="0.2">
      <c r="A39" t="s">
        <v>33</v>
      </c>
      <c r="B39" t="s">
        <v>70</v>
      </c>
      <c r="C39" t="s">
        <v>1515</v>
      </c>
      <c r="D39" t="s">
        <v>1516</v>
      </c>
      <c r="E39" t="s">
        <v>1516</v>
      </c>
      <c r="F39" t="s">
        <v>10323</v>
      </c>
      <c r="G39" t="s">
        <v>1517</v>
      </c>
      <c r="H39" t="s">
        <v>8</v>
      </c>
      <c r="I39" t="s">
        <v>8</v>
      </c>
      <c r="J39" t="s">
        <v>8</v>
      </c>
      <c r="K39" t="s">
        <v>8</v>
      </c>
      <c r="L39" t="str">
        <f t="shared" si="0"/>
        <v>No</v>
      </c>
    </row>
    <row r="40" spans="1:12" outlineLevel="2" x14ac:dyDescent="0.2">
      <c r="A40" t="s">
        <v>33</v>
      </c>
      <c r="B40" t="s">
        <v>70</v>
      </c>
      <c r="C40" t="s">
        <v>1526</v>
      </c>
      <c r="D40" t="s">
        <v>67</v>
      </c>
      <c r="E40" t="s">
        <v>290</v>
      </c>
      <c r="F40" t="s">
        <v>10323</v>
      </c>
      <c r="G40" t="s">
        <v>244</v>
      </c>
      <c r="H40" t="s">
        <v>1527</v>
      </c>
      <c r="I40" t="s">
        <v>1528</v>
      </c>
      <c r="J40" t="s">
        <v>1529</v>
      </c>
      <c r="K40" t="s">
        <v>1530</v>
      </c>
      <c r="L40" t="str">
        <f t="shared" si="0"/>
        <v>Yes</v>
      </c>
    </row>
    <row r="41" spans="1:12" outlineLevel="2" x14ac:dyDescent="0.2">
      <c r="A41" t="s">
        <v>33</v>
      </c>
      <c r="B41" t="s">
        <v>70</v>
      </c>
      <c r="C41" t="s">
        <v>1531</v>
      </c>
      <c r="D41" t="s">
        <v>67</v>
      </c>
      <c r="E41" t="s">
        <v>290</v>
      </c>
      <c r="F41" t="s">
        <v>10323</v>
      </c>
      <c r="G41" t="s">
        <v>244</v>
      </c>
      <c r="H41" t="s">
        <v>1527</v>
      </c>
      <c r="I41" t="s">
        <v>1532</v>
      </c>
      <c r="J41" t="s">
        <v>1533</v>
      </c>
      <c r="K41" t="s">
        <v>1534</v>
      </c>
      <c r="L41" t="str">
        <f t="shared" si="0"/>
        <v>Yes</v>
      </c>
    </row>
    <row r="42" spans="1:12" outlineLevel="2" x14ac:dyDescent="0.2">
      <c r="A42" t="s">
        <v>33</v>
      </c>
      <c r="B42" t="s">
        <v>70</v>
      </c>
      <c r="C42" t="s">
        <v>1543</v>
      </c>
      <c r="D42" t="s">
        <v>67</v>
      </c>
      <c r="E42" t="s">
        <v>290</v>
      </c>
      <c r="F42" t="s">
        <v>10323</v>
      </c>
      <c r="G42" t="s">
        <v>244</v>
      </c>
      <c r="H42" t="s">
        <v>291</v>
      </c>
      <c r="I42" t="s">
        <v>1544</v>
      </c>
      <c r="J42" t="s">
        <v>41</v>
      </c>
      <c r="K42" t="s">
        <v>41</v>
      </c>
      <c r="L42" t="str">
        <f t="shared" si="0"/>
        <v>Yes</v>
      </c>
    </row>
    <row r="43" spans="1:12" outlineLevel="2" x14ac:dyDescent="0.2">
      <c r="A43" t="s">
        <v>33</v>
      </c>
      <c r="B43" t="s">
        <v>70</v>
      </c>
      <c r="C43" t="s">
        <v>1545</v>
      </c>
      <c r="D43" t="s">
        <v>67</v>
      </c>
      <c r="E43" t="s">
        <v>290</v>
      </c>
      <c r="F43" t="s">
        <v>10323</v>
      </c>
      <c r="G43" t="s">
        <v>244</v>
      </c>
      <c r="H43" t="s">
        <v>1546</v>
      </c>
      <c r="I43" t="s">
        <v>1547</v>
      </c>
      <c r="J43" t="s">
        <v>1548</v>
      </c>
      <c r="K43" t="s">
        <v>1549</v>
      </c>
      <c r="L43" t="str">
        <f t="shared" si="0"/>
        <v>Yes</v>
      </c>
    </row>
    <row r="44" spans="1:12" outlineLevel="2" x14ac:dyDescent="0.2">
      <c r="A44" t="s">
        <v>33</v>
      </c>
      <c r="B44" t="s">
        <v>70</v>
      </c>
      <c r="C44" t="s">
        <v>1550</v>
      </c>
      <c r="D44" t="s">
        <v>67</v>
      </c>
      <c r="E44" t="s">
        <v>290</v>
      </c>
      <c r="F44" t="s">
        <v>10323</v>
      </c>
      <c r="G44" t="s">
        <v>244</v>
      </c>
      <c r="H44" t="s">
        <v>1546</v>
      </c>
      <c r="I44" t="s">
        <v>1551</v>
      </c>
      <c r="J44" t="s">
        <v>1552</v>
      </c>
      <c r="K44" t="s">
        <v>1553</v>
      </c>
      <c r="L44" t="str">
        <f t="shared" si="0"/>
        <v>Yes</v>
      </c>
    </row>
    <row r="45" spans="1:12" outlineLevel="2" x14ac:dyDescent="0.2">
      <c r="A45" t="s">
        <v>33</v>
      </c>
      <c r="B45" t="s">
        <v>70</v>
      </c>
      <c r="C45" t="s">
        <v>1558</v>
      </c>
      <c r="D45" t="s">
        <v>67</v>
      </c>
      <c r="E45" t="s">
        <v>290</v>
      </c>
      <c r="F45" t="s">
        <v>10323</v>
      </c>
      <c r="G45" t="s">
        <v>244</v>
      </c>
      <c r="H45" t="s">
        <v>1559</v>
      </c>
      <c r="I45" t="s">
        <v>1560</v>
      </c>
      <c r="J45" t="s">
        <v>1561</v>
      </c>
      <c r="K45" t="s">
        <v>1562</v>
      </c>
      <c r="L45" t="str">
        <f t="shared" si="0"/>
        <v>Yes</v>
      </c>
    </row>
    <row r="46" spans="1:12" outlineLevel="2" x14ac:dyDescent="0.2">
      <c r="A46" t="s">
        <v>33</v>
      </c>
      <c r="B46" t="s">
        <v>70</v>
      </c>
      <c r="C46" t="s">
        <v>1567</v>
      </c>
      <c r="D46" t="s">
        <v>67</v>
      </c>
      <c r="E46" t="s">
        <v>290</v>
      </c>
      <c r="F46" t="s">
        <v>10323</v>
      </c>
      <c r="G46" t="s">
        <v>244</v>
      </c>
      <c r="H46" t="s">
        <v>1559</v>
      </c>
      <c r="I46" t="s">
        <v>1568</v>
      </c>
      <c r="J46" t="s">
        <v>1569</v>
      </c>
      <c r="K46" t="s">
        <v>1570</v>
      </c>
      <c r="L46" t="str">
        <f t="shared" si="0"/>
        <v>Yes</v>
      </c>
    </row>
    <row r="47" spans="1:12" outlineLevel="2" x14ac:dyDescent="0.2">
      <c r="A47" t="s">
        <v>33</v>
      </c>
      <c r="B47" t="s">
        <v>70</v>
      </c>
      <c r="C47" t="s">
        <v>1571</v>
      </c>
      <c r="D47" t="s">
        <v>67</v>
      </c>
      <c r="E47" t="s">
        <v>290</v>
      </c>
      <c r="F47" t="s">
        <v>10323</v>
      </c>
      <c r="G47" t="s">
        <v>244</v>
      </c>
      <c r="H47" t="s">
        <v>1559</v>
      </c>
      <c r="I47" t="s">
        <v>1572</v>
      </c>
      <c r="J47" t="s">
        <v>1573</v>
      </c>
      <c r="K47" t="s">
        <v>1574</v>
      </c>
      <c r="L47" t="str">
        <f t="shared" si="0"/>
        <v>Yes</v>
      </c>
    </row>
    <row r="48" spans="1:12" outlineLevel="2" x14ac:dyDescent="0.2">
      <c r="A48" t="s">
        <v>33</v>
      </c>
      <c r="B48" t="s">
        <v>70</v>
      </c>
      <c r="C48" t="s">
        <v>1588</v>
      </c>
      <c r="D48" t="s">
        <v>67</v>
      </c>
      <c r="E48" t="s">
        <v>290</v>
      </c>
      <c r="F48" t="s">
        <v>10323</v>
      </c>
      <c r="G48" t="s">
        <v>244</v>
      </c>
      <c r="H48" t="s">
        <v>1559</v>
      </c>
      <c r="I48" t="s">
        <v>1589</v>
      </c>
      <c r="J48" t="s">
        <v>1590</v>
      </c>
      <c r="K48" t="s">
        <v>1591</v>
      </c>
      <c r="L48" t="str">
        <f t="shared" si="0"/>
        <v>Yes</v>
      </c>
    </row>
    <row r="49" spans="1:12" outlineLevel="2" x14ac:dyDescent="0.2">
      <c r="A49" t="s">
        <v>33</v>
      </c>
      <c r="B49" t="s">
        <v>70</v>
      </c>
      <c r="C49" t="s">
        <v>1592</v>
      </c>
      <c r="D49" t="s">
        <v>67</v>
      </c>
      <c r="E49" t="s">
        <v>290</v>
      </c>
      <c r="F49" t="s">
        <v>10323</v>
      </c>
      <c r="G49" t="s">
        <v>244</v>
      </c>
      <c r="H49" t="s">
        <v>1559</v>
      </c>
      <c r="I49" t="s">
        <v>1593</v>
      </c>
      <c r="J49" t="s">
        <v>1594</v>
      </c>
      <c r="K49" t="s">
        <v>1595</v>
      </c>
      <c r="L49" t="str">
        <f t="shared" si="0"/>
        <v>Yes</v>
      </c>
    </row>
    <row r="50" spans="1:12" outlineLevel="2" x14ac:dyDescent="0.2">
      <c r="A50" t="s">
        <v>33</v>
      </c>
      <c r="B50" t="s">
        <v>70</v>
      </c>
      <c r="C50" t="s">
        <v>1612</v>
      </c>
      <c r="D50" t="s">
        <v>67</v>
      </c>
      <c r="E50" t="s">
        <v>290</v>
      </c>
      <c r="F50" t="s">
        <v>10323</v>
      </c>
      <c r="G50" t="s">
        <v>244</v>
      </c>
      <c r="H50" t="s">
        <v>1613</v>
      </c>
      <c r="I50" t="s">
        <v>1614</v>
      </c>
      <c r="J50" t="s">
        <v>1615</v>
      </c>
      <c r="K50" t="s">
        <v>1616</v>
      </c>
      <c r="L50" t="str">
        <f t="shared" si="0"/>
        <v>Yes</v>
      </c>
    </row>
    <row r="51" spans="1:12" outlineLevel="2" x14ac:dyDescent="0.2">
      <c r="A51" t="s">
        <v>33</v>
      </c>
      <c r="B51" t="s">
        <v>70</v>
      </c>
      <c r="C51" t="s">
        <v>1629</v>
      </c>
      <c r="D51" t="s">
        <v>67</v>
      </c>
      <c r="E51" t="s">
        <v>290</v>
      </c>
      <c r="F51" t="s">
        <v>10325</v>
      </c>
      <c r="G51" t="s">
        <v>1308</v>
      </c>
      <c r="H51" t="s">
        <v>8</v>
      </c>
      <c r="I51" t="s">
        <v>8</v>
      </c>
      <c r="J51" t="s">
        <v>8</v>
      </c>
      <c r="K51" t="s">
        <v>8</v>
      </c>
      <c r="L51" t="str">
        <f t="shared" si="0"/>
        <v>No</v>
      </c>
    </row>
    <row r="52" spans="1:12" outlineLevel="2" x14ac:dyDescent="0.2">
      <c r="A52" t="s">
        <v>33</v>
      </c>
      <c r="B52" t="s">
        <v>70</v>
      </c>
      <c r="C52" t="s">
        <v>1631</v>
      </c>
      <c r="D52" t="s">
        <v>67</v>
      </c>
      <c r="E52" t="s">
        <v>8</v>
      </c>
      <c r="F52" t="s">
        <v>10325</v>
      </c>
      <c r="G52" t="s">
        <v>1308</v>
      </c>
      <c r="H52" t="s">
        <v>8</v>
      </c>
      <c r="I52" t="s">
        <v>8</v>
      </c>
      <c r="J52" t="s">
        <v>8</v>
      </c>
      <c r="K52" t="s">
        <v>8</v>
      </c>
      <c r="L52" t="str">
        <f t="shared" si="0"/>
        <v>No</v>
      </c>
    </row>
    <row r="53" spans="1:12" outlineLevel="2" x14ac:dyDescent="0.2">
      <c r="A53" t="s">
        <v>33</v>
      </c>
      <c r="B53" t="s">
        <v>70</v>
      </c>
      <c r="C53" t="s">
        <v>1633</v>
      </c>
      <c r="D53" t="s">
        <v>67</v>
      </c>
      <c r="E53" t="s">
        <v>290</v>
      </c>
      <c r="F53" t="s">
        <v>10325</v>
      </c>
      <c r="G53" t="s">
        <v>1308</v>
      </c>
      <c r="H53" t="s">
        <v>8</v>
      </c>
      <c r="I53" t="s">
        <v>8</v>
      </c>
      <c r="J53" t="s">
        <v>8</v>
      </c>
      <c r="K53" t="s">
        <v>8</v>
      </c>
      <c r="L53" t="str">
        <f t="shared" si="0"/>
        <v>No</v>
      </c>
    </row>
    <row r="54" spans="1:12" outlineLevel="2" x14ac:dyDescent="0.2">
      <c r="A54" t="s">
        <v>33</v>
      </c>
      <c r="B54" t="s">
        <v>70</v>
      </c>
      <c r="C54" t="s">
        <v>1640</v>
      </c>
      <c r="D54" t="s">
        <v>67</v>
      </c>
      <c r="E54" t="s">
        <v>68</v>
      </c>
      <c r="F54" t="s">
        <v>10323</v>
      </c>
      <c r="G54" t="s">
        <v>244</v>
      </c>
      <c r="H54" t="s">
        <v>278</v>
      </c>
      <c r="I54" t="s">
        <v>1641</v>
      </c>
      <c r="J54" t="s">
        <v>1642</v>
      </c>
      <c r="K54" t="s">
        <v>1643</v>
      </c>
      <c r="L54" t="str">
        <f t="shared" si="0"/>
        <v>Yes</v>
      </c>
    </row>
    <row r="55" spans="1:12" outlineLevel="2" x14ac:dyDescent="0.2">
      <c r="A55" t="s">
        <v>33</v>
      </c>
      <c r="B55" t="s">
        <v>70</v>
      </c>
      <c r="C55" t="s">
        <v>7278</v>
      </c>
      <c r="D55" t="s">
        <v>67</v>
      </c>
      <c r="E55" t="s">
        <v>68</v>
      </c>
      <c r="F55" t="s">
        <v>10323</v>
      </c>
      <c r="G55" t="s">
        <v>1822</v>
      </c>
      <c r="H55" t="s">
        <v>1321</v>
      </c>
      <c r="I55" t="s">
        <v>7279</v>
      </c>
      <c r="J55" t="s">
        <v>41</v>
      </c>
      <c r="K55" t="s">
        <v>41</v>
      </c>
      <c r="L55" t="str">
        <f t="shared" si="0"/>
        <v>Yes</v>
      </c>
    </row>
    <row r="56" spans="1:12" outlineLevel="2" x14ac:dyDescent="0.2">
      <c r="A56" t="s">
        <v>33</v>
      </c>
      <c r="B56" t="s">
        <v>70</v>
      </c>
      <c r="C56" t="s">
        <v>7448</v>
      </c>
      <c r="D56" t="s">
        <v>67</v>
      </c>
      <c r="E56" t="s">
        <v>72</v>
      </c>
      <c r="F56" t="s">
        <v>10323</v>
      </c>
      <c r="G56" t="s">
        <v>80</v>
      </c>
      <c r="H56" t="s">
        <v>8</v>
      </c>
      <c r="I56" t="s">
        <v>8</v>
      </c>
      <c r="J56" t="s">
        <v>8</v>
      </c>
      <c r="K56" t="s">
        <v>8</v>
      </c>
      <c r="L56" t="str">
        <f t="shared" si="0"/>
        <v>No</v>
      </c>
    </row>
    <row r="57" spans="1:12" outlineLevel="2" x14ac:dyDescent="0.2">
      <c r="A57" t="s">
        <v>33</v>
      </c>
      <c r="B57" t="s">
        <v>70</v>
      </c>
      <c r="C57" t="s">
        <v>7727</v>
      </c>
      <c r="D57" t="s">
        <v>67</v>
      </c>
      <c r="E57" t="s">
        <v>8</v>
      </c>
      <c r="F57" t="s">
        <v>10325</v>
      </c>
      <c r="G57" t="s">
        <v>32</v>
      </c>
      <c r="H57" t="s">
        <v>8</v>
      </c>
      <c r="I57" t="s">
        <v>8</v>
      </c>
      <c r="J57" t="s">
        <v>8</v>
      </c>
      <c r="K57" t="s">
        <v>8</v>
      </c>
      <c r="L57" t="str">
        <f t="shared" si="0"/>
        <v>No</v>
      </c>
    </row>
    <row r="58" spans="1:12" outlineLevel="2" x14ac:dyDescent="0.2">
      <c r="A58" t="s">
        <v>33</v>
      </c>
      <c r="B58" t="s">
        <v>70</v>
      </c>
      <c r="C58" t="s">
        <v>7728</v>
      </c>
      <c r="D58" t="s">
        <v>67</v>
      </c>
      <c r="E58" t="s">
        <v>8</v>
      </c>
      <c r="F58" t="s">
        <v>10325</v>
      </c>
      <c r="G58" t="s">
        <v>32</v>
      </c>
      <c r="H58" t="s">
        <v>8</v>
      </c>
      <c r="I58" t="s">
        <v>8</v>
      </c>
      <c r="J58" t="s">
        <v>8</v>
      </c>
      <c r="K58" t="s">
        <v>8</v>
      </c>
      <c r="L58" t="str">
        <f t="shared" si="0"/>
        <v>No</v>
      </c>
    </row>
    <row r="59" spans="1:12" outlineLevel="2" x14ac:dyDescent="0.2">
      <c r="A59" t="s">
        <v>33</v>
      </c>
      <c r="B59" t="s">
        <v>70</v>
      </c>
      <c r="C59" t="s">
        <v>7753</v>
      </c>
      <c r="D59" t="s">
        <v>17</v>
      </c>
      <c r="E59" t="s">
        <v>22</v>
      </c>
      <c r="F59" t="s">
        <v>10323</v>
      </c>
      <c r="G59" t="s">
        <v>32</v>
      </c>
      <c r="H59" t="s">
        <v>7754</v>
      </c>
      <c r="I59" t="s">
        <v>7755</v>
      </c>
      <c r="J59" t="s">
        <v>7756</v>
      </c>
      <c r="K59" t="s">
        <v>7757</v>
      </c>
      <c r="L59" t="str">
        <f t="shared" si="0"/>
        <v>Yes</v>
      </c>
    </row>
    <row r="60" spans="1:12" outlineLevel="2" x14ac:dyDescent="0.2">
      <c r="A60" t="s">
        <v>33</v>
      </c>
      <c r="B60" t="s">
        <v>70</v>
      </c>
      <c r="C60" t="s">
        <v>7758</v>
      </c>
      <c r="D60" t="s">
        <v>17</v>
      </c>
      <c r="E60" t="s">
        <v>22</v>
      </c>
      <c r="F60" t="s">
        <v>10323</v>
      </c>
      <c r="G60" t="s">
        <v>32</v>
      </c>
      <c r="H60" t="s">
        <v>1674</v>
      </c>
      <c r="I60" t="s">
        <v>7759</v>
      </c>
      <c r="J60" t="s">
        <v>7760</v>
      </c>
      <c r="K60" t="s">
        <v>8</v>
      </c>
      <c r="L60" t="str">
        <f t="shared" si="0"/>
        <v>Yes</v>
      </c>
    </row>
    <row r="61" spans="1:12" outlineLevel="2" x14ac:dyDescent="0.2">
      <c r="A61" t="s">
        <v>33</v>
      </c>
      <c r="B61" t="s">
        <v>70</v>
      </c>
      <c r="C61" t="s">
        <v>7761</v>
      </c>
      <c r="D61" t="s">
        <v>17</v>
      </c>
      <c r="E61" t="s">
        <v>22</v>
      </c>
      <c r="F61" t="s">
        <v>10323</v>
      </c>
      <c r="G61" t="s">
        <v>32</v>
      </c>
      <c r="H61" t="s">
        <v>1674</v>
      </c>
      <c r="I61" t="s">
        <v>7762</v>
      </c>
      <c r="J61" t="s">
        <v>7763</v>
      </c>
      <c r="K61" t="s">
        <v>8</v>
      </c>
      <c r="L61" t="str">
        <f t="shared" si="0"/>
        <v>Yes</v>
      </c>
    </row>
    <row r="62" spans="1:12" outlineLevel="2" x14ac:dyDescent="0.2">
      <c r="A62" t="s">
        <v>33</v>
      </c>
      <c r="B62" t="s">
        <v>70</v>
      </c>
      <c r="C62" t="s">
        <v>7764</v>
      </c>
      <c r="D62" t="s">
        <v>17</v>
      </c>
      <c r="E62" t="s">
        <v>22</v>
      </c>
      <c r="F62" t="s">
        <v>10323</v>
      </c>
      <c r="G62" t="s">
        <v>32</v>
      </c>
      <c r="H62" t="s">
        <v>1674</v>
      </c>
      <c r="I62" t="s">
        <v>7765</v>
      </c>
      <c r="J62" t="s">
        <v>7766</v>
      </c>
      <c r="K62" t="s">
        <v>8</v>
      </c>
      <c r="L62" t="str">
        <f t="shared" si="0"/>
        <v>Yes</v>
      </c>
    </row>
    <row r="63" spans="1:12" outlineLevel="2" x14ac:dyDescent="0.2">
      <c r="A63" t="s">
        <v>33</v>
      </c>
      <c r="B63" t="s">
        <v>70</v>
      </c>
      <c r="C63" t="s">
        <v>7795</v>
      </c>
      <c r="D63" t="s">
        <v>17</v>
      </c>
      <c r="E63" t="s">
        <v>84</v>
      </c>
      <c r="F63" t="s">
        <v>10323</v>
      </c>
      <c r="G63" t="s">
        <v>32</v>
      </c>
      <c r="H63" t="s">
        <v>4956</v>
      </c>
      <c r="I63" t="s">
        <v>8</v>
      </c>
      <c r="J63" t="s">
        <v>7796</v>
      </c>
      <c r="K63" t="s">
        <v>7797</v>
      </c>
      <c r="L63" t="str">
        <f t="shared" si="0"/>
        <v>No</v>
      </c>
    </row>
    <row r="64" spans="1:12" outlineLevel="2" x14ac:dyDescent="0.2">
      <c r="A64" t="s">
        <v>33</v>
      </c>
      <c r="B64" t="s">
        <v>70</v>
      </c>
      <c r="C64" t="s">
        <v>7875</v>
      </c>
      <c r="D64" t="s">
        <v>67</v>
      </c>
      <c r="E64" t="s">
        <v>8</v>
      </c>
      <c r="F64" t="s">
        <v>10325</v>
      </c>
      <c r="G64" t="s">
        <v>32</v>
      </c>
      <c r="H64" t="s">
        <v>8</v>
      </c>
      <c r="I64" t="s">
        <v>8</v>
      </c>
      <c r="J64" t="s">
        <v>8</v>
      </c>
      <c r="K64" t="s">
        <v>8</v>
      </c>
      <c r="L64" t="str">
        <f t="shared" si="0"/>
        <v>No</v>
      </c>
    </row>
    <row r="65" spans="1:12" outlineLevel="2" x14ac:dyDescent="0.2">
      <c r="A65" t="s">
        <v>33</v>
      </c>
      <c r="B65" t="s">
        <v>70</v>
      </c>
      <c r="C65" t="s">
        <v>8104</v>
      </c>
      <c r="D65" t="s">
        <v>67</v>
      </c>
      <c r="E65" t="s">
        <v>8</v>
      </c>
      <c r="F65" t="s">
        <v>10325</v>
      </c>
      <c r="G65" t="s">
        <v>32</v>
      </c>
      <c r="H65" t="s">
        <v>8</v>
      </c>
      <c r="I65" t="s">
        <v>8</v>
      </c>
      <c r="J65" t="s">
        <v>8</v>
      </c>
      <c r="K65" t="s">
        <v>8</v>
      </c>
      <c r="L65" t="str">
        <f t="shared" si="0"/>
        <v>No</v>
      </c>
    </row>
    <row r="66" spans="1:12" outlineLevel="2" x14ac:dyDescent="0.2">
      <c r="A66" t="s">
        <v>33</v>
      </c>
      <c r="B66" t="s">
        <v>70</v>
      </c>
      <c r="C66" t="s">
        <v>8185</v>
      </c>
      <c r="D66" t="s">
        <v>347</v>
      </c>
      <c r="E66" t="s">
        <v>348</v>
      </c>
      <c r="F66" t="s">
        <v>10323</v>
      </c>
      <c r="G66" t="s">
        <v>32</v>
      </c>
      <c r="H66" t="s">
        <v>8186</v>
      </c>
      <c r="I66" t="s">
        <v>8187</v>
      </c>
      <c r="J66" t="s">
        <v>8188</v>
      </c>
      <c r="K66" t="s">
        <v>8189</v>
      </c>
      <c r="L66" t="str">
        <f t="shared" ref="L66:L129" si="1">IF(B66&lt;&gt;"",IF(COUNTBLANK(H66:I66)=0, IF(SUMPRODUCT(COUNTIF(H66:I66,KeywordsForIncomplete))&gt;0, "No", "Yes"),"No"),"")</f>
        <v>Yes</v>
      </c>
    </row>
    <row r="67" spans="1:12" outlineLevel="2" x14ac:dyDescent="0.2">
      <c r="A67" t="s">
        <v>33</v>
      </c>
      <c r="B67" t="s">
        <v>70</v>
      </c>
      <c r="C67" t="s">
        <v>8194</v>
      </c>
      <c r="D67" t="s">
        <v>67</v>
      </c>
      <c r="E67" t="s">
        <v>72</v>
      </c>
      <c r="F67" t="s">
        <v>10323</v>
      </c>
      <c r="G67" t="s">
        <v>8195</v>
      </c>
      <c r="H67" t="s">
        <v>8196</v>
      </c>
      <c r="I67" t="s">
        <v>8</v>
      </c>
      <c r="J67" t="s">
        <v>8</v>
      </c>
      <c r="K67" t="s">
        <v>8197</v>
      </c>
      <c r="L67" t="str">
        <f t="shared" si="1"/>
        <v>No</v>
      </c>
    </row>
    <row r="68" spans="1:12" outlineLevel="2" x14ac:dyDescent="0.2">
      <c r="A68" t="s">
        <v>33</v>
      </c>
      <c r="B68" t="s">
        <v>70</v>
      </c>
      <c r="C68" t="s">
        <v>8722</v>
      </c>
      <c r="D68" t="s">
        <v>17</v>
      </c>
      <c r="E68" t="s">
        <v>113</v>
      </c>
      <c r="F68" t="s">
        <v>10323</v>
      </c>
      <c r="G68" t="s">
        <v>32</v>
      </c>
      <c r="H68" t="s">
        <v>1728</v>
      </c>
      <c r="I68" t="s">
        <v>8723</v>
      </c>
      <c r="J68" t="s">
        <v>8724</v>
      </c>
      <c r="K68" t="s">
        <v>8725</v>
      </c>
      <c r="L68" t="str">
        <f t="shared" si="1"/>
        <v>Yes</v>
      </c>
    </row>
    <row r="69" spans="1:12" outlineLevel="2" x14ac:dyDescent="0.2">
      <c r="A69" t="s">
        <v>33</v>
      </c>
      <c r="B69" t="s">
        <v>70</v>
      </c>
      <c r="C69" t="s">
        <v>8726</v>
      </c>
      <c r="D69" t="s">
        <v>17</v>
      </c>
      <c r="E69" t="s">
        <v>22</v>
      </c>
      <c r="F69" t="s">
        <v>10323</v>
      </c>
      <c r="G69" t="s">
        <v>19</v>
      </c>
      <c r="H69" t="s">
        <v>132</v>
      </c>
      <c r="I69" t="s">
        <v>8723</v>
      </c>
      <c r="J69" t="s">
        <v>8727</v>
      </c>
      <c r="K69" t="s">
        <v>8</v>
      </c>
      <c r="L69" t="str">
        <f t="shared" si="1"/>
        <v>Yes</v>
      </c>
    </row>
    <row r="70" spans="1:12" outlineLevel="2" x14ac:dyDescent="0.2">
      <c r="A70" t="s">
        <v>33</v>
      </c>
      <c r="B70" t="s">
        <v>70</v>
      </c>
      <c r="C70" t="s">
        <v>8728</v>
      </c>
      <c r="D70" t="s">
        <v>17</v>
      </c>
      <c r="E70" t="s">
        <v>22</v>
      </c>
      <c r="F70" t="s">
        <v>10323</v>
      </c>
      <c r="G70" t="s">
        <v>19</v>
      </c>
      <c r="H70" t="s">
        <v>132</v>
      </c>
      <c r="I70" t="s">
        <v>8729</v>
      </c>
      <c r="J70" t="s">
        <v>8730</v>
      </c>
      <c r="K70" t="s">
        <v>8</v>
      </c>
      <c r="L70" t="str">
        <f t="shared" si="1"/>
        <v>Yes</v>
      </c>
    </row>
    <row r="71" spans="1:12" outlineLevel="2" x14ac:dyDescent="0.2">
      <c r="A71" t="s">
        <v>33</v>
      </c>
      <c r="B71" t="s">
        <v>70</v>
      </c>
      <c r="C71" t="s">
        <v>9785</v>
      </c>
      <c r="D71" t="s">
        <v>67</v>
      </c>
      <c r="E71" t="s">
        <v>276</v>
      </c>
      <c r="F71" t="s">
        <v>10325</v>
      </c>
      <c r="G71" t="s">
        <v>1308</v>
      </c>
      <c r="H71" t="s">
        <v>8</v>
      </c>
      <c r="I71" t="s">
        <v>8</v>
      </c>
      <c r="J71" t="s">
        <v>8</v>
      </c>
      <c r="K71" t="s">
        <v>8</v>
      </c>
      <c r="L71" t="str">
        <f t="shared" si="1"/>
        <v>No</v>
      </c>
    </row>
    <row r="72" spans="1:12" outlineLevel="2" x14ac:dyDescent="0.2">
      <c r="A72" t="s">
        <v>33</v>
      </c>
      <c r="B72" t="s">
        <v>70</v>
      </c>
      <c r="C72" t="s">
        <v>9949</v>
      </c>
      <c r="D72" t="s">
        <v>67</v>
      </c>
      <c r="E72" t="s">
        <v>68</v>
      </c>
      <c r="F72" t="s">
        <v>10323</v>
      </c>
      <c r="G72" t="s">
        <v>1295</v>
      </c>
      <c r="H72" t="s">
        <v>334</v>
      </c>
      <c r="I72" t="s">
        <v>9950</v>
      </c>
      <c r="J72" t="s">
        <v>9951</v>
      </c>
      <c r="K72" t="s">
        <v>9952</v>
      </c>
      <c r="L72" t="str">
        <f t="shared" si="1"/>
        <v>Yes</v>
      </c>
    </row>
    <row r="73" spans="1:12" outlineLevel="2" x14ac:dyDescent="0.2">
      <c r="A73" t="s">
        <v>33</v>
      </c>
      <c r="B73" t="s">
        <v>70</v>
      </c>
      <c r="C73" t="s">
        <v>10058</v>
      </c>
      <c r="D73" t="s">
        <v>17</v>
      </c>
      <c r="E73" t="s">
        <v>22</v>
      </c>
      <c r="F73" t="s">
        <v>10323</v>
      </c>
      <c r="G73" t="s">
        <v>10059</v>
      </c>
      <c r="H73" t="s">
        <v>8706</v>
      </c>
      <c r="I73" t="s">
        <v>10060</v>
      </c>
      <c r="J73" t="s">
        <v>3764</v>
      </c>
      <c r="K73" t="s">
        <v>3764</v>
      </c>
      <c r="L73" t="str">
        <f t="shared" si="1"/>
        <v>No</v>
      </c>
    </row>
    <row r="74" spans="1:12" outlineLevel="2" x14ac:dyDescent="0.2">
      <c r="A74" t="s">
        <v>33</v>
      </c>
      <c r="B74" t="s">
        <v>70</v>
      </c>
      <c r="C74" t="s">
        <v>10061</v>
      </c>
      <c r="D74" t="s">
        <v>17</v>
      </c>
      <c r="E74" t="s">
        <v>22</v>
      </c>
      <c r="F74" t="s">
        <v>10323</v>
      </c>
      <c r="G74" t="s">
        <v>10059</v>
      </c>
      <c r="H74" t="s">
        <v>8706</v>
      </c>
      <c r="I74" t="s">
        <v>10060</v>
      </c>
      <c r="J74" t="s">
        <v>3764</v>
      </c>
      <c r="K74" t="s">
        <v>3764</v>
      </c>
      <c r="L74" t="str">
        <f t="shared" si="1"/>
        <v>No</v>
      </c>
    </row>
    <row r="75" spans="1:12" outlineLevel="2" x14ac:dyDescent="0.2">
      <c r="A75" t="s">
        <v>33</v>
      </c>
      <c r="B75" t="s">
        <v>70</v>
      </c>
      <c r="C75" t="s">
        <v>10062</v>
      </c>
      <c r="D75" t="s">
        <v>17</v>
      </c>
      <c r="E75" t="s">
        <v>22</v>
      </c>
      <c r="F75" t="s">
        <v>10323</v>
      </c>
      <c r="G75" t="s">
        <v>10059</v>
      </c>
      <c r="H75" t="s">
        <v>8706</v>
      </c>
      <c r="I75" t="s">
        <v>10060</v>
      </c>
      <c r="J75" t="s">
        <v>3764</v>
      </c>
      <c r="K75" t="s">
        <v>3764</v>
      </c>
      <c r="L75" t="str">
        <f t="shared" si="1"/>
        <v>No</v>
      </c>
    </row>
    <row r="76" spans="1:12" outlineLevel="2" x14ac:dyDescent="0.2">
      <c r="A76" t="s">
        <v>33</v>
      </c>
      <c r="B76" t="s">
        <v>70</v>
      </c>
      <c r="C76" t="s">
        <v>10172</v>
      </c>
      <c r="D76" t="s">
        <v>17</v>
      </c>
      <c r="E76" t="s">
        <v>22</v>
      </c>
      <c r="F76" t="s">
        <v>10323</v>
      </c>
      <c r="G76" t="s">
        <v>10059</v>
      </c>
      <c r="H76" t="s">
        <v>10173</v>
      </c>
      <c r="I76" t="s">
        <v>10174</v>
      </c>
      <c r="J76" t="s">
        <v>10175</v>
      </c>
      <c r="K76" t="s">
        <v>8</v>
      </c>
      <c r="L76" t="str">
        <f t="shared" si="1"/>
        <v>No</v>
      </c>
    </row>
    <row r="77" spans="1:12" outlineLevel="2" x14ac:dyDescent="0.2">
      <c r="A77" t="s">
        <v>33</v>
      </c>
      <c r="B77" t="s">
        <v>70</v>
      </c>
      <c r="C77" t="s">
        <v>10176</v>
      </c>
      <c r="D77" t="s">
        <v>17</v>
      </c>
      <c r="E77" t="s">
        <v>22</v>
      </c>
      <c r="F77" t="s">
        <v>10323</v>
      </c>
      <c r="G77" t="s">
        <v>10059</v>
      </c>
      <c r="H77" t="s">
        <v>10177</v>
      </c>
      <c r="I77" t="s">
        <v>10178</v>
      </c>
      <c r="J77" t="s">
        <v>10179</v>
      </c>
      <c r="K77" t="s">
        <v>8</v>
      </c>
      <c r="L77" t="str">
        <f t="shared" si="1"/>
        <v>No</v>
      </c>
    </row>
    <row r="78" spans="1:12" outlineLevel="2" x14ac:dyDescent="0.2">
      <c r="A78" t="s">
        <v>33</v>
      </c>
      <c r="B78" t="s">
        <v>70</v>
      </c>
      <c r="C78" t="s">
        <v>10180</v>
      </c>
      <c r="D78" t="s">
        <v>17</v>
      </c>
      <c r="E78" t="s">
        <v>22</v>
      </c>
      <c r="F78" t="s">
        <v>10323</v>
      </c>
      <c r="G78" t="s">
        <v>10059</v>
      </c>
      <c r="H78" t="s">
        <v>10173</v>
      </c>
      <c r="I78" t="s">
        <v>9720</v>
      </c>
      <c r="J78" t="s">
        <v>10181</v>
      </c>
      <c r="K78" t="s">
        <v>8</v>
      </c>
      <c r="L78" t="str">
        <f t="shared" si="1"/>
        <v>No</v>
      </c>
    </row>
    <row r="79" spans="1:12" outlineLevel="2" x14ac:dyDescent="0.2">
      <c r="A79" t="s">
        <v>33</v>
      </c>
      <c r="B79" t="s">
        <v>70</v>
      </c>
      <c r="C79" t="s">
        <v>10182</v>
      </c>
      <c r="D79" t="s">
        <v>17</v>
      </c>
      <c r="E79" t="s">
        <v>22</v>
      </c>
      <c r="F79" t="s">
        <v>10323</v>
      </c>
      <c r="G79" t="s">
        <v>10059</v>
      </c>
      <c r="H79" t="s">
        <v>10173</v>
      </c>
      <c r="I79" t="s">
        <v>10183</v>
      </c>
      <c r="J79" t="s">
        <v>10184</v>
      </c>
      <c r="K79" t="s">
        <v>8</v>
      </c>
      <c r="L79" t="str">
        <f t="shared" si="1"/>
        <v>No</v>
      </c>
    </row>
    <row r="80" spans="1:12" outlineLevel="2" x14ac:dyDescent="0.2">
      <c r="A80" t="s">
        <v>33</v>
      </c>
      <c r="B80" t="s">
        <v>70</v>
      </c>
      <c r="C80" t="s">
        <v>10185</v>
      </c>
      <c r="D80" t="s">
        <v>17</v>
      </c>
      <c r="E80" t="s">
        <v>22</v>
      </c>
      <c r="F80" t="s">
        <v>10323</v>
      </c>
      <c r="G80" t="s">
        <v>10059</v>
      </c>
      <c r="H80" t="s">
        <v>10186</v>
      </c>
      <c r="I80" t="s">
        <v>10187</v>
      </c>
      <c r="J80" t="s">
        <v>4837</v>
      </c>
      <c r="K80" t="s">
        <v>10188</v>
      </c>
      <c r="L80" t="str">
        <f t="shared" si="1"/>
        <v>Yes</v>
      </c>
    </row>
    <row r="81" spans="1:12" outlineLevel="2" x14ac:dyDescent="0.2">
      <c r="A81" t="s">
        <v>33</v>
      </c>
      <c r="B81" t="s">
        <v>70</v>
      </c>
      <c r="C81" t="s">
        <v>10189</v>
      </c>
      <c r="D81" t="s">
        <v>17</v>
      </c>
      <c r="E81" t="s">
        <v>22</v>
      </c>
      <c r="F81" t="s">
        <v>10323</v>
      </c>
      <c r="G81" t="s">
        <v>10059</v>
      </c>
      <c r="H81" t="s">
        <v>10186</v>
      </c>
      <c r="I81" t="s">
        <v>10190</v>
      </c>
      <c r="J81" t="s">
        <v>10191</v>
      </c>
      <c r="K81" t="s">
        <v>10192</v>
      </c>
      <c r="L81" t="str">
        <f t="shared" si="1"/>
        <v>Yes</v>
      </c>
    </row>
    <row r="82" spans="1:12" outlineLevel="2" x14ac:dyDescent="0.2">
      <c r="A82" t="s">
        <v>33</v>
      </c>
      <c r="B82" t="s">
        <v>70</v>
      </c>
      <c r="C82" t="s">
        <v>10193</v>
      </c>
      <c r="D82" t="s">
        <v>17</v>
      </c>
      <c r="E82" t="s">
        <v>22</v>
      </c>
      <c r="F82" t="s">
        <v>10323</v>
      </c>
      <c r="G82" t="s">
        <v>10059</v>
      </c>
      <c r="H82" t="s">
        <v>10194</v>
      </c>
      <c r="I82" t="s">
        <v>10195</v>
      </c>
      <c r="J82" t="s">
        <v>10196</v>
      </c>
      <c r="K82" t="s">
        <v>10197</v>
      </c>
      <c r="L82" t="str">
        <f t="shared" si="1"/>
        <v>Yes</v>
      </c>
    </row>
    <row r="83" spans="1:12" outlineLevel="2" x14ac:dyDescent="0.2">
      <c r="A83" t="s">
        <v>33</v>
      </c>
      <c r="B83" t="s">
        <v>70</v>
      </c>
      <c r="C83" t="s">
        <v>10198</v>
      </c>
      <c r="D83" t="s">
        <v>17</v>
      </c>
      <c r="E83" t="s">
        <v>22</v>
      </c>
      <c r="F83" t="s">
        <v>10323</v>
      </c>
      <c r="G83" t="s">
        <v>10059</v>
      </c>
      <c r="H83" t="s">
        <v>10186</v>
      </c>
      <c r="I83" t="s">
        <v>10199</v>
      </c>
      <c r="J83" t="s">
        <v>10200</v>
      </c>
      <c r="K83" t="s">
        <v>10201</v>
      </c>
      <c r="L83" t="str">
        <f t="shared" si="1"/>
        <v>Yes</v>
      </c>
    </row>
    <row r="84" spans="1:12" outlineLevel="2" x14ac:dyDescent="0.2">
      <c r="A84" t="s">
        <v>33</v>
      </c>
      <c r="B84" t="s">
        <v>1520</v>
      </c>
      <c r="C84" t="s">
        <v>1519</v>
      </c>
      <c r="D84" t="s">
        <v>1516</v>
      </c>
      <c r="E84" t="s">
        <v>1516</v>
      </c>
      <c r="F84" t="s">
        <v>10323</v>
      </c>
      <c r="G84" t="s">
        <v>1517</v>
      </c>
      <c r="H84" t="s">
        <v>8</v>
      </c>
      <c r="I84" t="s">
        <v>8</v>
      </c>
      <c r="J84" t="s">
        <v>8</v>
      </c>
      <c r="K84" t="s">
        <v>8</v>
      </c>
      <c r="L84" t="str">
        <f t="shared" si="1"/>
        <v>No</v>
      </c>
    </row>
    <row r="85" spans="1:12" outlineLevel="2" x14ac:dyDescent="0.2">
      <c r="A85" t="s">
        <v>33</v>
      </c>
      <c r="B85" t="s">
        <v>1326</v>
      </c>
      <c r="C85" t="s">
        <v>1325</v>
      </c>
      <c r="D85" t="s">
        <v>67</v>
      </c>
      <c r="E85" t="s">
        <v>72</v>
      </c>
      <c r="F85" t="s">
        <v>10323</v>
      </c>
      <c r="G85" t="s">
        <v>73</v>
      </c>
      <c r="H85" t="s">
        <v>1327</v>
      </c>
      <c r="I85" t="s">
        <v>1328</v>
      </c>
      <c r="J85" t="s">
        <v>1329</v>
      </c>
      <c r="K85" t="s">
        <v>1330</v>
      </c>
      <c r="L85" t="str">
        <f t="shared" si="1"/>
        <v>Yes</v>
      </c>
    </row>
    <row r="86" spans="1:12" outlineLevel="2" x14ac:dyDescent="0.2">
      <c r="A86" t="s">
        <v>33</v>
      </c>
      <c r="B86" t="s">
        <v>1326</v>
      </c>
      <c r="C86" t="s">
        <v>1331</v>
      </c>
      <c r="D86" t="s">
        <v>67</v>
      </c>
      <c r="E86" t="s">
        <v>72</v>
      </c>
      <c r="F86" t="s">
        <v>10323</v>
      </c>
      <c r="G86" t="s">
        <v>73</v>
      </c>
      <c r="H86" t="s">
        <v>1327</v>
      </c>
      <c r="I86" t="s">
        <v>1332</v>
      </c>
      <c r="J86" t="s">
        <v>1333</v>
      </c>
      <c r="K86" t="s">
        <v>1334</v>
      </c>
      <c r="L86" t="str">
        <f t="shared" si="1"/>
        <v>Yes</v>
      </c>
    </row>
    <row r="87" spans="1:12" outlineLevel="2" x14ac:dyDescent="0.2">
      <c r="A87" t="s">
        <v>33</v>
      </c>
      <c r="B87" t="s">
        <v>1326</v>
      </c>
      <c r="C87" t="s">
        <v>2743</v>
      </c>
      <c r="D87" t="s">
        <v>67</v>
      </c>
      <c r="E87" t="s">
        <v>72</v>
      </c>
      <c r="F87" t="s">
        <v>10323</v>
      </c>
      <c r="G87" t="s">
        <v>73</v>
      </c>
      <c r="H87" t="s">
        <v>2741</v>
      </c>
      <c r="I87" t="s">
        <v>2744</v>
      </c>
      <c r="J87" t="s">
        <v>2745</v>
      </c>
      <c r="K87" t="s">
        <v>2746</v>
      </c>
      <c r="L87" t="str">
        <f t="shared" si="1"/>
        <v>Yes</v>
      </c>
    </row>
    <row r="88" spans="1:12" outlineLevel="2" x14ac:dyDescent="0.2">
      <c r="A88" t="s">
        <v>33</v>
      </c>
      <c r="B88" t="s">
        <v>1326</v>
      </c>
      <c r="C88" t="s">
        <v>2772</v>
      </c>
      <c r="D88" t="s">
        <v>67</v>
      </c>
      <c r="E88" t="s">
        <v>72</v>
      </c>
      <c r="F88" t="s">
        <v>10323</v>
      </c>
      <c r="G88" t="s">
        <v>73</v>
      </c>
      <c r="H88" t="s">
        <v>2759</v>
      </c>
      <c r="I88" t="s">
        <v>2773</v>
      </c>
      <c r="J88" t="s">
        <v>2774</v>
      </c>
      <c r="K88" t="s">
        <v>2775</v>
      </c>
      <c r="L88" t="str">
        <f t="shared" si="1"/>
        <v>Yes</v>
      </c>
    </row>
    <row r="89" spans="1:12" outlineLevel="2" x14ac:dyDescent="0.2">
      <c r="A89" t="s">
        <v>33</v>
      </c>
      <c r="B89" t="s">
        <v>1326</v>
      </c>
      <c r="C89" t="s">
        <v>7767</v>
      </c>
      <c r="D89" t="s">
        <v>17</v>
      </c>
      <c r="E89" t="s">
        <v>22</v>
      </c>
      <c r="F89" t="s">
        <v>10323</v>
      </c>
      <c r="G89" t="s">
        <v>32</v>
      </c>
      <c r="H89" t="s">
        <v>7768</v>
      </c>
      <c r="I89" t="s">
        <v>7769</v>
      </c>
      <c r="J89" t="s">
        <v>7770</v>
      </c>
      <c r="K89" t="s">
        <v>8</v>
      </c>
      <c r="L89" t="str">
        <f t="shared" si="1"/>
        <v>Yes</v>
      </c>
    </row>
    <row r="90" spans="1:12" outlineLevel="2" x14ac:dyDescent="0.2">
      <c r="A90" t="s">
        <v>33</v>
      </c>
      <c r="B90" t="s">
        <v>1326</v>
      </c>
      <c r="C90" t="s">
        <v>7771</v>
      </c>
      <c r="D90" t="s">
        <v>17</v>
      </c>
      <c r="E90" t="s">
        <v>22</v>
      </c>
      <c r="F90" t="s">
        <v>10323</v>
      </c>
      <c r="G90" t="s">
        <v>32</v>
      </c>
      <c r="H90" t="s">
        <v>5055</v>
      </c>
      <c r="I90" t="s">
        <v>7772</v>
      </c>
      <c r="J90" t="s">
        <v>7773</v>
      </c>
      <c r="K90" t="s">
        <v>8</v>
      </c>
      <c r="L90" t="str">
        <f t="shared" si="1"/>
        <v>Yes</v>
      </c>
    </row>
    <row r="91" spans="1:12" outlineLevel="2" x14ac:dyDescent="0.2">
      <c r="A91" t="s">
        <v>33</v>
      </c>
      <c r="B91" t="s">
        <v>1326</v>
      </c>
      <c r="C91" t="s">
        <v>7774</v>
      </c>
      <c r="D91" t="s">
        <v>17</v>
      </c>
      <c r="E91" t="s">
        <v>22</v>
      </c>
      <c r="F91" t="s">
        <v>10323</v>
      </c>
      <c r="G91" t="s">
        <v>32</v>
      </c>
      <c r="H91" t="s">
        <v>8</v>
      </c>
      <c r="I91" t="s">
        <v>8</v>
      </c>
      <c r="J91" t="s">
        <v>8</v>
      </c>
      <c r="K91" t="s">
        <v>8</v>
      </c>
      <c r="L91" t="str">
        <f t="shared" si="1"/>
        <v>No</v>
      </c>
    </row>
    <row r="92" spans="1:12" outlineLevel="2" x14ac:dyDescent="0.2">
      <c r="A92" t="s">
        <v>33</v>
      </c>
      <c r="B92" t="s">
        <v>1326</v>
      </c>
      <c r="C92" t="s">
        <v>7775</v>
      </c>
      <c r="D92" t="s">
        <v>17</v>
      </c>
      <c r="E92" t="s">
        <v>22</v>
      </c>
      <c r="F92" t="s">
        <v>10323</v>
      </c>
      <c r="G92" t="s">
        <v>32</v>
      </c>
      <c r="H92" t="s">
        <v>5055</v>
      </c>
      <c r="I92" t="s">
        <v>7776</v>
      </c>
      <c r="J92" t="s">
        <v>7777</v>
      </c>
      <c r="K92" t="s">
        <v>8</v>
      </c>
      <c r="L92" t="str">
        <f t="shared" si="1"/>
        <v>Yes</v>
      </c>
    </row>
    <row r="93" spans="1:12" outlineLevel="2" x14ac:dyDescent="0.2">
      <c r="A93" t="s">
        <v>33</v>
      </c>
      <c r="B93" t="s">
        <v>1326</v>
      </c>
      <c r="C93" t="s">
        <v>7778</v>
      </c>
      <c r="D93" t="s">
        <v>17</v>
      </c>
      <c r="E93" t="s">
        <v>22</v>
      </c>
      <c r="F93" t="s">
        <v>10323</v>
      </c>
      <c r="G93" t="s">
        <v>32</v>
      </c>
      <c r="H93" t="s">
        <v>1674</v>
      </c>
      <c r="I93" t="s">
        <v>7779</v>
      </c>
      <c r="J93" t="s">
        <v>7780</v>
      </c>
      <c r="K93" t="s">
        <v>8</v>
      </c>
      <c r="L93" t="str">
        <f t="shared" si="1"/>
        <v>Yes</v>
      </c>
    </row>
    <row r="94" spans="1:12" outlineLevel="2" x14ac:dyDescent="0.2">
      <c r="A94" t="s">
        <v>33</v>
      </c>
      <c r="B94" t="s">
        <v>1326</v>
      </c>
      <c r="C94" t="s">
        <v>7781</v>
      </c>
      <c r="D94" t="s">
        <v>17</v>
      </c>
      <c r="E94" t="s">
        <v>22</v>
      </c>
      <c r="F94" t="s">
        <v>10323</v>
      </c>
      <c r="G94" t="s">
        <v>32</v>
      </c>
      <c r="H94" t="s">
        <v>1674</v>
      </c>
      <c r="I94" t="s">
        <v>7782</v>
      </c>
      <c r="J94" t="s">
        <v>7783</v>
      </c>
      <c r="K94" t="s">
        <v>8</v>
      </c>
      <c r="L94" t="str">
        <f t="shared" si="1"/>
        <v>Yes</v>
      </c>
    </row>
    <row r="95" spans="1:12" outlineLevel="2" x14ac:dyDescent="0.2">
      <c r="A95" t="s">
        <v>33</v>
      </c>
      <c r="B95" t="s">
        <v>1326</v>
      </c>
      <c r="C95" t="s">
        <v>8155</v>
      </c>
      <c r="D95" t="s">
        <v>67</v>
      </c>
      <c r="E95" t="s">
        <v>72</v>
      </c>
      <c r="F95" t="s">
        <v>10323</v>
      </c>
      <c r="G95" t="s">
        <v>246</v>
      </c>
      <c r="H95" t="s">
        <v>8156</v>
      </c>
      <c r="I95" t="s">
        <v>8157</v>
      </c>
      <c r="J95" t="s">
        <v>8158</v>
      </c>
      <c r="K95" t="s">
        <v>8159</v>
      </c>
      <c r="L95" t="str">
        <f t="shared" si="1"/>
        <v>Yes</v>
      </c>
    </row>
    <row r="96" spans="1:12" outlineLevel="2" x14ac:dyDescent="0.2">
      <c r="A96" t="s">
        <v>33</v>
      </c>
      <c r="B96" t="s">
        <v>1326</v>
      </c>
      <c r="C96" t="s">
        <v>10025</v>
      </c>
      <c r="D96" t="s">
        <v>67</v>
      </c>
      <c r="E96" t="s">
        <v>10021</v>
      </c>
      <c r="F96" t="s">
        <v>10323</v>
      </c>
      <c r="G96" t="s">
        <v>73</v>
      </c>
      <c r="H96" t="s">
        <v>10026</v>
      </c>
      <c r="I96" t="s">
        <v>10027</v>
      </c>
      <c r="J96" t="s">
        <v>8</v>
      </c>
      <c r="K96" t="s">
        <v>10028</v>
      </c>
      <c r="L96" t="str">
        <f t="shared" si="1"/>
        <v>Yes</v>
      </c>
    </row>
    <row r="97" spans="1:12" outlineLevel="2" x14ac:dyDescent="0.2">
      <c r="A97" t="s">
        <v>33</v>
      </c>
      <c r="B97" t="s">
        <v>365</v>
      </c>
      <c r="C97" t="s">
        <v>7784</v>
      </c>
      <c r="D97" t="s">
        <v>17</v>
      </c>
      <c r="E97" t="s">
        <v>113</v>
      </c>
      <c r="F97" t="s">
        <v>10323</v>
      </c>
      <c r="G97" t="s">
        <v>32</v>
      </c>
      <c r="H97" t="s">
        <v>7785</v>
      </c>
      <c r="I97" t="s">
        <v>7786</v>
      </c>
      <c r="J97" t="s">
        <v>7787</v>
      </c>
      <c r="K97" t="s">
        <v>7788</v>
      </c>
      <c r="L97" t="str">
        <f t="shared" si="1"/>
        <v>Yes</v>
      </c>
    </row>
    <row r="98" spans="1:12" outlineLevel="2" x14ac:dyDescent="0.2">
      <c r="A98" t="s">
        <v>33</v>
      </c>
      <c r="B98" t="s">
        <v>650</v>
      </c>
      <c r="C98" t="s">
        <v>1460</v>
      </c>
      <c r="D98" t="s">
        <v>67</v>
      </c>
      <c r="E98" t="s">
        <v>68</v>
      </c>
      <c r="F98" t="s">
        <v>10323</v>
      </c>
      <c r="G98" t="s">
        <v>1461</v>
      </c>
      <c r="H98" t="s">
        <v>1462</v>
      </c>
      <c r="I98" t="s">
        <v>1463</v>
      </c>
      <c r="J98" t="s">
        <v>1464</v>
      </c>
      <c r="K98" t="s">
        <v>1465</v>
      </c>
      <c r="L98" t="str">
        <f t="shared" si="1"/>
        <v>Yes</v>
      </c>
    </row>
    <row r="99" spans="1:12" outlineLevel="2" x14ac:dyDescent="0.2">
      <c r="A99" t="s">
        <v>33</v>
      </c>
      <c r="B99" t="s">
        <v>7803</v>
      </c>
      <c r="C99" t="s">
        <v>7802</v>
      </c>
      <c r="D99" t="s">
        <v>17</v>
      </c>
      <c r="E99" t="s">
        <v>22</v>
      </c>
      <c r="F99" t="s">
        <v>10323</v>
      </c>
      <c r="G99" t="s">
        <v>32</v>
      </c>
      <c r="H99" t="s">
        <v>1674</v>
      </c>
      <c r="I99" t="s">
        <v>7804</v>
      </c>
      <c r="J99" t="s">
        <v>7805</v>
      </c>
      <c r="K99" t="s">
        <v>8</v>
      </c>
      <c r="L99" t="str">
        <f t="shared" si="1"/>
        <v>Yes</v>
      </c>
    </row>
    <row r="100" spans="1:12" outlineLevel="2" x14ac:dyDescent="0.2">
      <c r="A100" t="s">
        <v>33</v>
      </c>
      <c r="B100" t="s">
        <v>7803</v>
      </c>
      <c r="C100" t="s">
        <v>7806</v>
      </c>
      <c r="D100" t="s">
        <v>17</v>
      </c>
      <c r="E100" t="s">
        <v>22</v>
      </c>
      <c r="F100" t="s">
        <v>10323</v>
      </c>
      <c r="G100" t="s">
        <v>32</v>
      </c>
      <c r="H100" t="s">
        <v>1674</v>
      </c>
      <c r="I100" t="s">
        <v>7807</v>
      </c>
      <c r="J100" t="s">
        <v>7808</v>
      </c>
      <c r="K100" t="s">
        <v>8</v>
      </c>
      <c r="L100" t="str">
        <f t="shared" si="1"/>
        <v>Yes</v>
      </c>
    </row>
    <row r="101" spans="1:12" outlineLevel="2" x14ac:dyDescent="0.2">
      <c r="A101" t="s">
        <v>33</v>
      </c>
      <c r="B101" t="s">
        <v>7803</v>
      </c>
      <c r="C101" t="s">
        <v>7813</v>
      </c>
      <c r="D101" t="s">
        <v>17</v>
      </c>
      <c r="E101" t="s">
        <v>22</v>
      </c>
      <c r="F101" t="s">
        <v>10323</v>
      </c>
      <c r="G101" t="s">
        <v>32</v>
      </c>
      <c r="H101" t="s">
        <v>5055</v>
      </c>
      <c r="I101" t="s">
        <v>7814</v>
      </c>
      <c r="J101" t="s">
        <v>7815</v>
      </c>
      <c r="K101" t="s">
        <v>8</v>
      </c>
      <c r="L101" t="str">
        <f t="shared" si="1"/>
        <v>Yes</v>
      </c>
    </row>
    <row r="102" spans="1:12" outlineLevel="2" x14ac:dyDescent="0.2">
      <c r="A102" t="s">
        <v>33</v>
      </c>
      <c r="B102" t="s">
        <v>7810</v>
      </c>
      <c r="C102" t="s">
        <v>7809</v>
      </c>
      <c r="D102" t="s">
        <v>17</v>
      </c>
      <c r="E102" t="s">
        <v>22</v>
      </c>
      <c r="F102" t="s">
        <v>10323</v>
      </c>
      <c r="G102" t="s">
        <v>32</v>
      </c>
      <c r="H102" t="s">
        <v>1674</v>
      </c>
      <c r="I102" t="s">
        <v>7811</v>
      </c>
      <c r="J102" t="s">
        <v>7812</v>
      </c>
      <c r="K102" t="s">
        <v>8</v>
      </c>
      <c r="L102" t="str">
        <f t="shared" si="1"/>
        <v>Yes</v>
      </c>
    </row>
    <row r="103" spans="1:12" outlineLevel="2" x14ac:dyDescent="0.2">
      <c r="A103" t="s">
        <v>33</v>
      </c>
      <c r="B103" t="s">
        <v>1304</v>
      </c>
      <c r="C103" t="s">
        <v>1303</v>
      </c>
      <c r="D103" t="s">
        <v>67</v>
      </c>
      <c r="E103" t="s">
        <v>68</v>
      </c>
      <c r="F103" t="s">
        <v>10323</v>
      </c>
      <c r="G103" t="s">
        <v>32</v>
      </c>
      <c r="H103" t="s">
        <v>1299</v>
      </c>
      <c r="I103" t="s">
        <v>1305</v>
      </c>
      <c r="J103" t="s">
        <v>1306</v>
      </c>
      <c r="K103" t="s">
        <v>1307</v>
      </c>
      <c r="L103" t="str">
        <f t="shared" si="1"/>
        <v>Yes</v>
      </c>
    </row>
    <row r="104" spans="1:12" outlineLevel="2" x14ac:dyDescent="0.2">
      <c r="A104" t="s">
        <v>33</v>
      </c>
      <c r="B104" t="s">
        <v>1304</v>
      </c>
      <c r="C104" t="s">
        <v>1343</v>
      </c>
      <c r="D104" t="s">
        <v>67</v>
      </c>
      <c r="E104" t="s">
        <v>68</v>
      </c>
      <c r="F104" t="s">
        <v>10323</v>
      </c>
      <c r="G104" t="s">
        <v>1295</v>
      </c>
      <c r="H104" t="s">
        <v>1341</v>
      </c>
      <c r="I104" t="s">
        <v>1344</v>
      </c>
      <c r="J104" t="s">
        <v>1345</v>
      </c>
      <c r="K104" t="s">
        <v>1346</v>
      </c>
      <c r="L104" t="str">
        <f t="shared" si="1"/>
        <v>Yes</v>
      </c>
    </row>
    <row r="105" spans="1:12" outlineLevel="2" x14ac:dyDescent="0.2">
      <c r="A105" t="s">
        <v>33</v>
      </c>
      <c r="B105" t="s">
        <v>1304</v>
      </c>
      <c r="C105" t="s">
        <v>1353</v>
      </c>
      <c r="D105" t="s">
        <v>67</v>
      </c>
      <c r="E105" t="s">
        <v>68</v>
      </c>
      <c r="F105" t="s">
        <v>10323</v>
      </c>
      <c r="G105" t="s">
        <v>1295</v>
      </c>
      <c r="H105" t="s">
        <v>1341</v>
      </c>
      <c r="I105" t="s">
        <v>1354</v>
      </c>
      <c r="J105" t="s">
        <v>1355</v>
      </c>
      <c r="K105" t="s">
        <v>1356</v>
      </c>
      <c r="L105" t="str">
        <f t="shared" si="1"/>
        <v>Yes</v>
      </c>
    </row>
    <row r="106" spans="1:12" outlineLevel="2" x14ac:dyDescent="0.2">
      <c r="A106" t="s">
        <v>33</v>
      </c>
      <c r="B106" t="s">
        <v>1304</v>
      </c>
      <c r="C106" t="s">
        <v>1380</v>
      </c>
      <c r="D106" t="s">
        <v>347</v>
      </c>
      <c r="E106" t="s">
        <v>1373</v>
      </c>
      <c r="F106" t="s">
        <v>10323</v>
      </c>
      <c r="G106" t="s">
        <v>349</v>
      </c>
      <c r="H106" t="s">
        <v>1374</v>
      </c>
      <c r="I106" t="s">
        <v>8</v>
      </c>
      <c r="J106" t="s">
        <v>1381</v>
      </c>
      <c r="K106" t="s">
        <v>1382</v>
      </c>
      <c r="L106" t="str">
        <f t="shared" si="1"/>
        <v>No</v>
      </c>
    </row>
    <row r="107" spans="1:12" outlineLevel="2" x14ac:dyDescent="0.2">
      <c r="A107" t="s">
        <v>33</v>
      </c>
      <c r="B107" t="s">
        <v>1304</v>
      </c>
      <c r="C107" t="s">
        <v>1383</v>
      </c>
      <c r="D107" t="s">
        <v>347</v>
      </c>
      <c r="E107" t="s">
        <v>1373</v>
      </c>
      <c r="F107" t="s">
        <v>10323</v>
      </c>
      <c r="G107" t="s">
        <v>349</v>
      </c>
      <c r="H107" t="s">
        <v>1374</v>
      </c>
      <c r="I107" t="s">
        <v>8</v>
      </c>
      <c r="J107" t="s">
        <v>1384</v>
      </c>
      <c r="K107" t="s">
        <v>1385</v>
      </c>
      <c r="L107" t="str">
        <f t="shared" si="1"/>
        <v>No</v>
      </c>
    </row>
    <row r="108" spans="1:12" outlineLevel="2" x14ac:dyDescent="0.2">
      <c r="A108" t="s">
        <v>33</v>
      </c>
      <c r="B108" t="s">
        <v>1304</v>
      </c>
      <c r="C108" t="s">
        <v>1386</v>
      </c>
      <c r="D108" t="s">
        <v>347</v>
      </c>
      <c r="E108" t="s">
        <v>1373</v>
      </c>
      <c r="F108" t="s">
        <v>10325</v>
      </c>
      <c r="G108" t="s">
        <v>349</v>
      </c>
      <c r="H108" t="s">
        <v>1387</v>
      </c>
      <c r="I108" t="s">
        <v>1388</v>
      </c>
      <c r="J108" t="s">
        <v>1389</v>
      </c>
      <c r="K108" t="s">
        <v>1390</v>
      </c>
      <c r="L108" t="str">
        <f t="shared" si="1"/>
        <v>Yes</v>
      </c>
    </row>
    <row r="109" spans="1:12" outlineLevel="2" x14ac:dyDescent="0.2">
      <c r="A109" t="s">
        <v>33</v>
      </c>
      <c r="B109" t="s">
        <v>1304</v>
      </c>
      <c r="C109" t="s">
        <v>1391</v>
      </c>
      <c r="D109" t="s">
        <v>347</v>
      </c>
      <c r="E109" t="s">
        <v>1373</v>
      </c>
      <c r="F109" t="s">
        <v>10323</v>
      </c>
      <c r="G109" t="s">
        <v>349</v>
      </c>
      <c r="H109" t="s">
        <v>1387</v>
      </c>
      <c r="I109" t="s">
        <v>1392</v>
      </c>
      <c r="J109" t="s">
        <v>1393</v>
      </c>
      <c r="K109" t="s">
        <v>1394</v>
      </c>
      <c r="L109" t="str">
        <f t="shared" si="1"/>
        <v>Yes</v>
      </c>
    </row>
    <row r="110" spans="1:12" outlineLevel="2" x14ac:dyDescent="0.2">
      <c r="A110" t="s">
        <v>33</v>
      </c>
      <c r="B110" t="s">
        <v>1304</v>
      </c>
      <c r="C110" t="s">
        <v>1406</v>
      </c>
      <c r="D110" t="s">
        <v>67</v>
      </c>
      <c r="E110" t="s">
        <v>68</v>
      </c>
      <c r="F110" t="s">
        <v>10323</v>
      </c>
      <c r="G110" t="s">
        <v>1289</v>
      </c>
      <c r="H110" t="s">
        <v>1407</v>
      </c>
      <c r="I110" t="s">
        <v>1408</v>
      </c>
      <c r="J110" t="s">
        <v>1409</v>
      </c>
      <c r="K110" t="s">
        <v>1410</v>
      </c>
      <c r="L110" t="str">
        <f t="shared" si="1"/>
        <v>Yes</v>
      </c>
    </row>
    <row r="111" spans="1:12" outlineLevel="2" x14ac:dyDescent="0.2">
      <c r="A111" t="s">
        <v>33</v>
      </c>
      <c r="B111" t="s">
        <v>1304</v>
      </c>
      <c r="C111" t="s">
        <v>1423</v>
      </c>
      <c r="D111" t="s">
        <v>347</v>
      </c>
      <c r="E111" t="s">
        <v>1420</v>
      </c>
      <c r="F111" t="s">
        <v>10323</v>
      </c>
      <c r="G111" t="s">
        <v>349</v>
      </c>
      <c r="H111" t="s">
        <v>1421</v>
      </c>
      <c r="I111" t="s">
        <v>8</v>
      </c>
      <c r="J111" t="s">
        <v>8</v>
      </c>
      <c r="K111" t="s">
        <v>1424</v>
      </c>
      <c r="L111" t="str">
        <f t="shared" si="1"/>
        <v>No</v>
      </c>
    </row>
    <row r="112" spans="1:12" outlineLevel="2" x14ac:dyDescent="0.2">
      <c r="A112" t="s">
        <v>33</v>
      </c>
      <c r="B112" t="s">
        <v>1304</v>
      </c>
      <c r="C112" t="s">
        <v>1425</v>
      </c>
      <c r="D112" t="s">
        <v>347</v>
      </c>
      <c r="E112" t="s">
        <v>1426</v>
      </c>
      <c r="F112" t="s">
        <v>10323</v>
      </c>
      <c r="G112" t="s">
        <v>333</v>
      </c>
      <c r="H112" t="s">
        <v>1427</v>
      </c>
      <c r="I112" t="s">
        <v>8</v>
      </c>
      <c r="J112" t="s">
        <v>8</v>
      </c>
      <c r="K112" t="s">
        <v>1428</v>
      </c>
      <c r="L112" t="str">
        <f t="shared" si="1"/>
        <v>No</v>
      </c>
    </row>
    <row r="113" spans="1:12" outlineLevel="2" x14ac:dyDescent="0.2">
      <c r="A113" t="s">
        <v>33</v>
      </c>
      <c r="B113" t="s">
        <v>1304</v>
      </c>
      <c r="C113" t="s">
        <v>1438</v>
      </c>
      <c r="D113" t="s">
        <v>67</v>
      </c>
      <c r="E113" t="s">
        <v>68</v>
      </c>
      <c r="F113" t="s">
        <v>10323</v>
      </c>
      <c r="G113" t="s">
        <v>277</v>
      </c>
      <c r="H113" t="s">
        <v>1434</v>
      </c>
      <c r="I113" t="s">
        <v>1439</v>
      </c>
      <c r="J113" t="s">
        <v>1440</v>
      </c>
      <c r="K113" t="s">
        <v>1441</v>
      </c>
      <c r="L113" t="str">
        <f t="shared" si="1"/>
        <v>Yes</v>
      </c>
    </row>
    <row r="114" spans="1:12" outlineLevel="2" x14ac:dyDescent="0.2">
      <c r="A114" t="s">
        <v>33</v>
      </c>
      <c r="B114" t="s">
        <v>1304</v>
      </c>
      <c r="C114" t="s">
        <v>1447</v>
      </c>
      <c r="D114" t="s">
        <v>17</v>
      </c>
      <c r="E114" t="s">
        <v>1443</v>
      </c>
      <c r="F114" t="s">
        <v>10323</v>
      </c>
      <c r="G114" t="s">
        <v>19</v>
      </c>
      <c r="H114" t="s">
        <v>1444</v>
      </c>
      <c r="I114" t="s">
        <v>8</v>
      </c>
      <c r="J114" t="s">
        <v>1448</v>
      </c>
      <c r="K114" t="s">
        <v>1449</v>
      </c>
      <c r="L114" t="str">
        <f t="shared" si="1"/>
        <v>No</v>
      </c>
    </row>
    <row r="115" spans="1:12" outlineLevel="2" x14ac:dyDescent="0.2">
      <c r="A115" t="s">
        <v>33</v>
      </c>
      <c r="B115" t="s">
        <v>1304</v>
      </c>
      <c r="C115" t="s">
        <v>1472</v>
      </c>
      <c r="D115" t="s">
        <v>347</v>
      </c>
      <c r="E115" t="s">
        <v>348</v>
      </c>
      <c r="F115" t="s">
        <v>10323</v>
      </c>
      <c r="G115" t="s">
        <v>349</v>
      </c>
      <c r="H115" t="s">
        <v>1473</v>
      </c>
      <c r="I115" t="s">
        <v>1474</v>
      </c>
      <c r="J115" t="s">
        <v>8</v>
      </c>
      <c r="K115" t="s">
        <v>1475</v>
      </c>
      <c r="L115" t="str">
        <f t="shared" si="1"/>
        <v>Yes</v>
      </c>
    </row>
    <row r="116" spans="1:12" outlineLevel="2" x14ac:dyDescent="0.2">
      <c r="A116" t="s">
        <v>33</v>
      </c>
      <c r="B116" t="s">
        <v>1304</v>
      </c>
      <c r="C116" t="s">
        <v>1476</v>
      </c>
      <c r="D116" t="s">
        <v>347</v>
      </c>
      <c r="E116" t="s">
        <v>348</v>
      </c>
      <c r="F116" t="s">
        <v>10323</v>
      </c>
      <c r="G116" t="s">
        <v>349</v>
      </c>
      <c r="H116" t="s">
        <v>352</v>
      </c>
      <c r="I116">
        <v>557032</v>
      </c>
      <c r="J116" t="s">
        <v>8</v>
      </c>
      <c r="K116" t="s">
        <v>1477</v>
      </c>
      <c r="L116" t="str">
        <f t="shared" si="1"/>
        <v>Yes</v>
      </c>
    </row>
    <row r="117" spans="1:12" outlineLevel="2" x14ac:dyDescent="0.2">
      <c r="A117" t="s">
        <v>33</v>
      </c>
      <c r="B117" t="s">
        <v>1304</v>
      </c>
      <c r="C117" t="s">
        <v>1482</v>
      </c>
      <c r="D117" t="s">
        <v>347</v>
      </c>
      <c r="E117" t="s">
        <v>348</v>
      </c>
      <c r="F117" t="s">
        <v>10323</v>
      </c>
      <c r="G117" t="s">
        <v>349</v>
      </c>
      <c r="H117" t="s">
        <v>1479</v>
      </c>
      <c r="I117" t="s">
        <v>1483</v>
      </c>
      <c r="J117" t="s">
        <v>8</v>
      </c>
      <c r="K117" t="s">
        <v>1484</v>
      </c>
      <c r="L117" t="str">
        <f t="shared" si="1"/>
        <v>Yes</v>
      </c>
    </row>
    <row r="118" spans="1:12" outlineLevel="2" x14ac:dyDescent="0.2">
      <c r="A118" t="s">
        <v>33</v>
      </c>
      <c r="B118" t="s">
        <v>1304</v>
      </c>
      <c r="C118" t="s">
        <v>1485</v>
      </c>
      <c r="D118" t="s">
        <v>347</v>
      </c>
      <c r="E118" t="s">
        <v>348</v>
      </c>
      <c r="F118" t="s">
        <v>10323</v>
      </c>
      <c r="G118" t="s">
        <v>349</v>
      </c>
      <c r="H118" t="s">
        <v>1479</v>
      </c>
      <c r="I118" t="s">
        <v>8</v>
      </c>
      <c r="J118" t="s">
        <v>8</v>
      </c>
      <c r="K118" t="s">
        <v>1486</v>
      </c>
      <c r="L118" t="str">
        <f t="shared" si="1"/>
        <v>No</v>
      </c>
    </row>
    <row r="119" spans="1:12" outlineLevel="2" x14ac:dyDescent="0.2">
      <c r="A119" t="s">
        <v>33</v>
      </c>
      <c r="B119" t="s">
        <v>1304</v>
      </c>
      <c r="C119" t="s">
        <v>1511</v>
      </c>
      <c r="D119" t="s">
        <v>67</v>
      </c>
      <c r="E119" t="s">
        <v>1506</v>
      </c>
      <c r="F119" t="s">
        <v>10323</v>
      </c>
      <c r="G119" t="s">
        <v>32</v>
      </c>
      <c r="H119" t="s">
        <v>1507</v>
      </c>
      <c r="I119" t="s">
        <v>1512</v>
      </c>
      <c r="J119" t="s">
        <v>1513</v>
      </c>
      <c r="K119" t="s">
        <v>1514</v>
      </c>
      <c r="L119" t="str">
        <f t="shared" si="1"/>
        <v>Yes</v>
      </c>
    </row>
    <row r="120" spans="1:12" outlineLevel="2" x14ac:dyDescent="0.2">
      <c r="A120" t="s">
        <v>33</v>
      </c>
      <c r="B120" t="s">
        <v>1304</v>
      </c>
      <c r="C120" t="s">
        <v>1518</v>
      </c>
      <c r="D120" t="s">
        <v>1516</v>
      </c>
      <c r="E120" t="s">
        <v>1516</v>
      </c>
      <c r="F120" t="s">
        <v>10323</v>
      </c>
      <c r="G120" t="s">
        <v>1517</v>
      </c>
      <c r="H120" t="s">
        <v>8</v>
      </c>
      <c r="I120" t="s">
        <v>8</v>
      </c>
      <c r="J120" t="s">
        <v>8</v>
      </c>
      <c r="K120" t="s">
        <v>8</v>
      </c>
      <c r="L120" t="str">
        <f t="shared" si="1"/>
        <v>No</v>
      </c>
    </row>
    <row r="121" spans="1:12" outlineLevel="2" x14ac:dyDescent="0.2">
      <c r="A121" t="s">
        <v>33</v>
      </c>
      <c r="B121" t="s">
        <v>1304</v>
      </c>
      <c r="C121" t="s">
        <v>1521</v>
      </c>
      <c r="D121" t="s">
        <v>67</v>
      </c>
      <c r="E121" t="s">
        <v>276</v>
      </c>
      <c r="F121" t="s">
        <v>10323</v>
      </c>
      <c r="G121" t="s">
        <v>32</v>
      </c>
      <c r="H121" t="s">
        <v>1522</v>
      </c>
      <c r="I121" t="s">
        <v>1523</v>
      </c>
      <c r="J121" t="s">
        <v>1524</v>
      </c>
      <c r="K121" t="s">
        <v>1525</v>
      </c>
      <c r="L121" t="str">
        <f t="shared" si="1"/>
        <v>Yes</v>
      </c>
    </row>
    <row r="122" spans="1:12" outlineLevel="2" x14ac:dyDescent="0.2">
      <c r="A122" t="s">
        <v>33</v>
      </c>
      <c r="B122" t="s">
        <v>1304</v>
      </c>
      <c r="C122" t="s">
        <v>1535</v>
      </c>
      <c r="D122" t="s">
        <v>67</v>
      </c>
      <c r="E122" t="s">
        <v>290</v>
      </c>
      <c r="F122" t="s">
        <v>10323</v>
      </c>
      <c r="G122" t="s">
        <v>244</v>
      </c>
      <c r="H122" t="s">
        <v>1527</v>
      </c>
      <c r="I122" t="s">
        <v>1536</v>
      </c>
      <c r="J122" t="s">
        <v>1537</v>
      </c>
      <c r="K122" t="s">
        <v>1538</v>
      </c>
      <c r="L122" t="str">
        <f t="shared" si="1"/>
        <v>Yes</v>
      </c>
    </row>
    <row r="123" spans="1:12" outlineLevel="2" x14ac:dyDescent="0.2">
      <c r="A123" t="s">
        <v>33</v>
      </c>
      <c r="B123" t="s">
        <v>1304</v>
      </c>
      <c r="C123" t="s">
        <v>1539</v>
      </c>
      <c r="D123" t="s">
        <v>67</v>
      </c>
      <c r="E123" t="s">
        <v>290</v>
      </c>
      <c r="F123" t="s">
        <v>10323</v>
      </c>
      <c r="G123" t="s">
        <v>244</v>
      </c>
      <c r="H123" t="s">
        <v>1527</v>
      </c>
      <c r="I123" t="s">
        <v>1540</v>
      </c>
      <c r="J123" t="s">
        <v>1541</v>
      </c>
      <c r="K123" t="s">
        <v>1542</v>
      </c>
      <c r="L123" t="str">
        <f t="shared" si="1"/>
        <v>Yes</v>
      </c>
    </row>
    <row r="124" spans="1:12" outlineLevel="2" x14ac:dyDescent="0.2">
      <c r="A124" t="s">
        <v>33</v>
      </c>
      <c r="B124" t="s">
        <v>1304</v>
      </c>
      <c r="C124" t="s">
        <v>1554</v>
      </c>
      <c r="D124" t="s">
        <v>67</v>
      </c>
      <c r="E124" t="s">
        <v>290</v>
      </c>
      <c r="F124" t="s">
        <v>10323</v>
      </c>
      <c r="G124" t="s">
        <v>244</v>
      </c>
      <c r="H124" t="s">
        <v>1546</v>
      </c>
      <c r="I124" t="s">
        <v>1555</v>
      </c>
      <c r="J124" t="s">
        <v>1556</v>
      </c>
      <c r="K124" t="s">
        <v>1557</v>
      </c>
      <c r="L124" t="str">
        <f t="shared" si="1"/>
        <v>Yes</v>
      </c>
    </row>
    <row r="125" spans="1:12" outlineLevel="2" x14ac:dyDescent="0.2">
      <c r="A125" t="s">
        <v>33</v>
      </c>
      <c r="B125" t="s">
        <v>1304</v>
      </c>
      <c r="C125" t="s">
        <v>1563</v>
      </c>
      <c r="D125" t="s">
        <v>67</v>
      </c>
      <c r="E125" t="s">
        <v>290</v>
      </c>
      <c r="F125" t="s">
        <v>10323</v>
      </c>
      <c r="G125" t="s">
        <v>244</v>
      </c>
      <c r="H125" t="s">
        <v>1559</v>
      </c>
      <c r="I125" t="s">
        <v>1564</v>
      </c>
      <c r="J125" t="s">
        <v>1565</v>
      </c>
      <c r="K125" t="s">
        <v>1566</v>
      </c>
      <c r="L125" t="str">
        <f t="shared" si="1"/>
        <v>Yes</v>
      </c>
    </row>
    <row r="126" spans="1:12" outlineLevel="2" x14ac:dyDescent="0.2">
      <c r="A126" t="s">
        <v>33</v>
      </c>
      <c r="B126" t="s">
        <v>1304</v>
      </c>
      <c r="C126" t="s">
        <v>1575</v>
      </c>
      <c r="D126" t="s">
        <v>67</v>
      </c>
      <c r="E126" t="s">
        <v>290</v>
      </c>
      <c r="F126" t="s">
        <v>10323</v>
      </c>
      <c r="G126" t="s">
        <v>244</v>
      </c>
      <c r="H126" t="s">
        <v>1559</v>
      </c>
      <c r="I126" t="s">
        <v>1576</v>
      </c>
      <c r="J126" t="s">
        <v>1577</v>
      </c>
      <c r="K126" t="s">
        <v>1578</v>
      </c>
      <c r="L126" t="str">
        <f t="shared" si="1"/>
        <v>Yes</v>
      </c>
    </row>
    <row r="127" spans="1:12" outlineLevel="2" x14ac:dyDescent="0.2">
      <c r="A127" t="s">
        <v>33</v>
      </c>
      <c r="B127" t="s">
        <v>1304</v>
      </c>
      <c r="C127" t="s">
        <v>1579</v>
      </c>
      <c r="D127" t="s">
        <v>67</v>
      </c>
      <c r="E127" t="s">
        <v>290</v>
      </c>
      <c r="F127" t="s">
        <v>10323</v>
      </c>
      <c r="G127" t="s">
        <v>244</v>
      </c>
      <c r="H127" t="s">
        <v>1559</v>
      </c>
      <c r="I127" t="s">
        <v>1580</v>
      </c>
      <c r="J127" t="s">
        <v>1581</v>
      </c>
      <c r="K127" t="s">
        <v>1582</v>
      </c>
      <c r="L127" t="str">
        <f t="shared" si="1"/>
        <v>Yes</v>
      </c>
    </row>
    <row r="128" spans="1:12" outlineLevel="2" x14ac:dyDescent="0.2">
      <c r="A128" t="s">
        <v>33</v>
      </c>
      <c r="B128" t="s">
        <v>1304</v>
      </c>
      <c r="C128" t="s">
        <v>1596</v>
      </c>
      <c r="D128" t="s">
        <v>67</v>
      </c>
      <c r="E128" t="s">
        <v>290</v>
      </c>
      <c r="F128" t="s">
        <v>10323</v>
      </c>
      <c r="G128" t="s">
        <v>244</v>
      </c>
      <c r="H128" t="s">
        <v>1559</v>
      </c>
      <c r="I128" t="s">
        <v>1597</v>
      </c>
      <c r="J128" t="s">
        <v>1598</v>
      </c>
      <c r="K128" t="s">
        <v>1599</v>
      </c>
      <c r="L128" t="str">
        <f t="shared" si="1"/>
        <v>Yes</v>
      </c>
    </row>
    <row r="129" spans="1:12" outlineLevel="2" x14ac:dyDescent="0.2">
      <c r="A129" t="s">
        <v>33</v>
      </c>
      <c r="B129" t="s">
        <v>1304</v>
      </c>
      <c r="C129" t="s">
        <v>1600</v>
      </c>
      <c r="D129" t="s">
        <v>67</v>
      </c>
      <c r="E129" t="s">
        <v>290</v>
      </c>
      <c r="F129" t="s">
        <v>10323</v>
      </c>
      <c r="G129" t="s">
        <v>244</v>
      </c>
      <c r="H129" t="s">
        <v>1559</v>
      </c>
      <c r="I129" t="s">
        <v>1601</v>
      </c>
      <c r="J129" t="s">
        <v>1602</v>
      </c>
      <c r="K129" t="s">
        <v>1603</v>
      </c>
      <c r="L129" t="str">
        <f t="shared" si="1"/>
        <v>Yes</v>
      </c>
    </row>
    <row r="130" spans="1:12" outlineLevel="2" x14ac:dyDescent="0.2">
      <c r="A130" t="s">
        <v>33</v>
      </c>
      <c r="B130" t="s">
        <v>1304</v>
      </c>
      <c r="C130" t="s">
        <v>1608</v>
      </c>
      <c r="D130" t="s">
        <v>67</v>
      </c>
      <c r="E130" t="s">
        <v>290</v>
      </c>
      <c r="F130" t="s">
        <v>10323</v>
      </c>
      <c r="G130" t="s">
        <v>244</v>
      </c>
      <c r="H130" t="s">
        <v>291</v>
      </c>
      <c r="I130" t="s">
        <v>1609</v>
      </c>
      <c r="J130" t="s">
        <v>1610</v>
      </c>
      <c r="K130" t="s">
        <v>1611</v>
      </c>
      <c r="L130" t="str">
        <f t="shared" ref="L130:L193" si="2">IF(B130&lt;&gt;"",IF(COUNTBLANK(H130:I130)=0, IF(SUMPRODUCT(COUNTIF(H130:I130,KeywordsForIncomplete))&gt;0, "No", "Yes"),"No"),"")</f>
        <v>Yes</v>
      </c>
    </row>
    <row r="131" spans="1:12" outlineLevel="2" x14ac:dyDescent="0.2">
      <c r="A131" t="s">
        <v>33</v>
      </c>
      <c r="B131" t="s">
        <v>1304</v>
      </c>
      <c r="C131" t="s">
        <v>1617</v>
      </c>
      <c r="D131" t="s">
        <v>67</v>
      </c>
      <c r="E131" t="s">
        <v>290</v>
      </c>
      <c r="F131" t="s">
        <v>10323</v>
      </c>
      <c r="G131" t="s">
        <v>244</v>
      </c>
      <c r="H131" t="s">
        <v>1613</v>
      </c>
      <c r="I131" t="s">
        <v>1618</v>
      </c>
      <c r="J131" t="s">
        <v>1619</v>
      </c>
      <c r="K131" t="s">
        <v>1620</v>
      </c>
      <c r="L131" t="str">
        <f t="shared" si="2"/>
        <v>Yes</v>
      </c>
    </row>
    <row r="132" spans="1:12" outlineLevel="2" x14ac:dyDescent="0.2">
      <c r="A132" t="s">
        <v>33</v>
      </c>
      <c r="B132" t="s">
        <v>1304</v>
      </c>
      <c r="C132" t="s">
        <v>1621</v>
      </c>
      <c r="D132" t="s">
        <v>67</v>
      </c>
      <c r="E132" t="s">
        <v>290</v>
      </c>
      <c r="F132" t="s">
        <v>10323</v>
      </c>
      <c r="G132" t="s">
        <v>244</v>
      </c>
      <c r="H132" t="s">
        <v>1622</v>
      </c>
      <c r="I132" t="s">
        <v>1623</v>
      </c>
      <c r="J132" t="s">
        <v>1624</v>
      </c>
      <c r="K132" t="s">
        <v>1625</v>
      </c>
      <c r="L132" t="str">
        <f t="shared" si="2"/>
        <v>Yes</v>
      </c>
    </row>
    <row r="133" spans="1:12" outlineLevel="2" x14ac:dyDescent="0.2">
      <c r="A133" t="s">
        <v>33</v>
      </c>
      <c r="B133" t="s">
        <v>1304</v>
      </c>
      <c r="C133" t="s">
        <v>1626</v>
      </c>
      <c r="D133" t="s">
        <v>67</v>
      </c>
      <c r="E133" t="s">
        <v>290</v>
      </c>
      <c r="F133" t="s">
        <v>10323</v>
      </c>
      <c r="G133" t="s">
        <v>244</v>
      </c>
      <c r="H133" t="s">
        <v>1627</v>
      </c>
      <c r="I133" t="s">
        <v>1628</v>
      </c>
      <c r="J133" t="s">
        <v>41</v>
      </c>
      <c r="K133" t="s">
        <v>41</v>
      </c>
      <c r="L133" t="str">
        <f t="shared" si="2"/>
        <v>Yes</v>
      </c>
    </row>
    <row r="134" spans="1:12" outlineLevel="2" x14ac:dyDescent="0.2">
      <c r="A134" t="s">
        <v>33</v>
      </c>
      <c r="B134" t="s">
        <v>1304</v>
      </c>
      <c r="C134" t="s">
        <v>1630</v>
      </c>
      <c r="D134" t="s">
        <v>67</v>
      </c>
      <c r="E134" t="s">
        <v>290</v>
      </c>
      <c r="F134" t="s">
        <v>10325</v>
      </c>
      <c r="G134" t="s">
        <v>1308</v>
      </c>
      <c r="H134" t="s">
        <v>8</v>
      </c>
      <c r="I134" t="s">
        <v>8</v>
      </c>
      <c r="J134" t="s">
        <v>8</v>
      </c>
      <c r="K134" t="s">
        <v>8</v>
      </c>
      <c r="L134" t="str">
        <f t="shared" si="2"/>
        <v>No</v>
      </c>
    </row>
    <row r="135" spans="1:12" outlineLevel="2" x14ac:dyDescent="0.2">
      <c r="A135" t="s">
        <v>33</v>
      </c>
      <c r="B135" t="s">
        <v>1304</v>
      </c>
      <c r="C135" t="s">
        <v>1632</v>
      </c>
      <c r="D135" t="s">
        <v>67</v>
      </c>
      <c r="E135" t="s">
        <v>290</v>
      </c>
      <c r="F135" t="s">
        <v>10325</v>
      </c>
      <c r="G135" t="s">
        <v>1308</v>
      </c>
      <c r="H135" t="s">
        <v>8</v>
      </c>
      <c r="I135" t="s">
        <v>8</v>
      </c>
      <c r="J135" t="s">
        <v>8</v>
      </c>
      <c r="K135" t="s">
        <v>8</v>
      </c>
      <c r="L135" t="str">
        <f t="shared" si="2"/>
        <v>No</v>
      </c>
    </row>
    <row r="136" spans="1:12" outlineLevel="2" x14ac:dyDescent="0.2">
      <c r="A136" t="s">
        <v>33</v>
      </c>
      <c r="B136" t="s">
        <v>1304</v>
      </c>
      <c r="C136" t="s">
        <v>1634</v>
      </c>
      <c r="D136" t="s">
        <v>67</v>
      </c>
      <c r="E136" t="s">
        <v>290</v>
      </c>
      <c r="F136" t="s">
        <v>10325</v>
      </c>
      <c r="G136" t="s">
        <v>1308</v>
      </c>
      <c r="H136" t="s">
        <v>8</v>
      </c>
      <c r="I136" t="s">
        <v>8</v>
      </c>
      <c r="J136" t="s">
        <v>8</v>
      </c>
      <c r="K136" t="s">
        <v>8</v>
      </c>
      <c r="L136" t="str">
        <f t="shared" si="2"/>
        <v>No</v>
      </c>
    </row>
    <row r="137" spans="1:12" outlineLevel="2" x14ac:dyDescent="0.2">
      <c r="A137" t="s">
        <v>33</v>
      </c>
      <c r="B137" t="s">
        <v>1304</v>
      </c>
      <c r="C137" t="s">
        <v>1635</v>
      </c>
      <c r="D137" t="s">
        <v>67</v>
      </c>
      <c r="E137" t="s">
        <v>290</v>
      </c>
      <c r="F137" t="s">
        <v>10323</v>
      </c>
      <c r="G137" t="s">
        <v>244</v>
      </c>
      <c r="H137" t="s">
        <v>1636</v>
      </c>
      <c r="I137" t="s">
        <v>1637</v>
      </c>
      <c r="J137" t="s">
        <v>1638</v>
      </c>
      <c r="K137" t="s">
        <v>1639</v>
      </c>
      <c r="L137" t="str">
        <f t="shared" si="2"/>
        <v>Yes</v>
      </c>
    </row>
    <row r="138" spans="1:12" outlineLevel="2" x14ac:dyDescent="0.2">
      <c r="A138" t="s">
        <v>33</v>
      </c>
      <c r="B138" t="s">
        <v>1304</v>
      </c>
      <c r="C138" t="s">
        <v>7816</v>
      </c>
      <c r="D138" t="s">
        <v>17</v>
      </c>
      <c r="E138" t="s">
        <v>22</v>
      </c>
      <c r="F138" t="s">
        <v>10323</v>
      </c>
      <c r="G138" t="s">
        <v>32</v>
      </c>
      <c r="H138" t="s">
        <v>7754</v>
      </c>
      <c r="I138" t="s">
        <v>7817</v>
      </c>
      <c r="J138" t="s">
        <v>7818</v>
      </c>
      <c r="K138" t="s">
        <v>7819</v>
      </c>
      <c r="L138" t="str">
        <f t="shared" si="2"/>
        <v>Yes</v>
      </c>
    </row>
    <row r="139" spans="1:12" outlineLevel="2" x14ac:dyDescent="0.2">
      <c r="A139" t="s">
        <v>33</v>
      </c>
      <c r="B139" t="s">
        <v>1304</v>
      </c>
      <c r="C139" t="s">
        <v>7820</v>
      </c>
      <c r="D139" t="s">
        <v>17</v>
      </c>
      <c r="E139" t="s">
        <v>22</v>
      </c>
      <c r="F139" t="s">
        <v>10323</v>
      </c>
      <c r="G139" t="s">
        <v>32</v>
      </c>
      <c r="H139" t="s">
        <v>5055</v>
      </c>
      <c r="I139" t="s">
        <v>7821</v>
      </c>
      <c r="J139" t="s">
        <v>7822</v>
      </c>
      <c r="K139" t="s">
        <v>8</v>
      </c>
      <c r="L139" t="str">
        <f t="shared" si="2"/>
        <v>Yes</v>
      </c>
    </row>
    <row r="140" spans="1:12" outlineLevel="2" x14ac:dyDescent="0.2">
      <c r="A140" t="s">
        <v>33</v>
      </c>
      <c r="B140" t="s">
        <v>1304</v>
      </c>
      <c r="C140" t="s">
        <v>7823</v>
      </c>
      <c r="D140" t="s">
        <v>17</v>
      </c>
      <c r="E140" t="s">
        <v>22</v>
      </c>
      <c r="F140" t="s">
        <v>10323</v>
      </c>
      <c r="G140" t="s">
        <v>32</v>
      </c>
      <c r="H140" t="s">
        <v>7824</v>
      </c>
      <c r="I140" t="s">
        <v>7825</v>
      </c>
      <c r="J140" t="s">
        <v>7826</v>
      </c>
      <c r="K140" t="s">
        <v>8</v>
      </c>
      <c r="L140" t="str">
        <f t="shared" si="2"/>
        <v>Yes</v>
      </c>
    </row>
    <row r="141" spans="1:12" outlineLevel="2" x14ac:dyDescent="0.2">
      <c r="A141" t="s">
        <v>33</v>
      </c>
      <c r="B141" t="s">
        <v>1304</v>
      </c>
      <c r="C141" t="s">
        <v>7827</v>
      </c>
      <c r="D141" t="s">
        <v>17</v>
      </c>
      <c r="E141" t="s">
        <v>22</v>
      </c>
      <c r="F141" t="s">
        <v>10323</v>
      </c>
      <c r="G141" t="s">
        <v>32</v>
      </c>
      <c r="H141" t="s">
        <v>1674</v>
      </c>
      <c r="I141" t="s">
        <v>7828</v>
      </c>
      <c r="J141" t="s">
        <v>7829</v>
      </c>
      <c r="K141" t="s">
        <v>8</v>
      </c>
      <c r="L141" t="str">
        <f t="shared" si="2"/>
        <v>Yes</v>
      </c>
    </row>
    <row r="142" spans="1:12" outlineLevel="2" x14ac:dyDescent="0.2">
      <c r="A142" t="s">
        <v>33</v>
      </c>
      <c r="B142" t="s">
        <v>1304</v>
      </c>
      <c r="C142" t="s">
        <v>7830</v>
      </c>
      <c r="D142" t="s">
        <v>17</v>
      </c>
      <c r="E142" t="s">
        <v>22</v>
      </c>
      <c r="F142" t="s">
        <v>10323</v>
      </c>
      <c r="G142" t="s">
        <v>32</v>
      </c>
      <c r="H142" t="s">
        <v>1674</v>
      </c>
      <c r="I142" t="s">
        <v>7831</v>
      </c>
      <c r="J142" t="s">
        <v>7832</v>
      </c>
      <c r="K142" t="s">
        <v>8</v>
      </c>
      <c r="L142" t="str">
        <f t="shared" si="2"/>
        <v>Yes</v>
      </c>
    </row>
    <row r="143" spans="1:12" outlineLevel="2" x14ac:dyDescent="0.2">
      <c r="A143" t="s">
        <v>33</v>
      </c>
      <c r="B143" t="s">
        <v>1304</v>
      </c>
      <c r="C143" t="s">
        <v>7876</v>
      </c>
      <c r="D143" t="s">
        <v>67</v>
      </c>
      <c r="E143" t="s">
        <v>8</v>
      </c>
      <c r="F143" t="s">
        <v>10325</v>
      </c>
      <c r="G143" t="s">
        <v>32</v>
      </c>
      <c r="H143" t="s">
        <v>8</v>
      </c>
      <c r="I143" t="s">
        <v>8</v>
      </c>
      <c r="J143" t="s">
        <v>8</v>
      </c>
      <c r="K143" t="s">
        <v>8</v>
      </c>
      <c r="L143" t="str">
        <f t="shared" si="2"/>
        <v>No</v>
      </c>
    </row>
    <row r="144" spans="1:12" outlineLevel="2" x14ac:dyDescent="0.2">
      <c r="A144" t="s">
        <v>33</v>
      </c>
      <c r="B144" t="s">
        <v>1304</v>
      </c>
      <c r="C144" t="s">
        <v>7917</v>
      </c>
      <c r="D144" t="s">
        <v>67</v>
      </c>
      <c r="E144" t="s">
        <v>68</v>
      </c>
      <c r="F144" t="s">
        <v>10323</v>
      </c>
      <c r="G144" t="s">
        <v>7918</v>
      </c>
      <c r="H144" t="s">
        <v>7919</v>
      </c>
      <c r="I144" t="s">
        <v>7920</v>
      </c>
      <c r="J144" t="s">
        <v>7921</v>
      </c>
      <c r="K144" t="s">
        <v>7922</v>
      </c>
      <c r="L144" t="str">
        <f t="shared" si="2"/>
        <v>Yes</v>
      </c>
    </row>
    <row r="145" spans="1:12" outlineLevel="2" x14ac:dyDescent="0.2">
      <c r="A145" t="s">
        <v>33</v>
      </c>
      <c r="B145" t="s">
        <v>1304</v>
      </c>
      <c r="C145" t="s">
        <v>7923</v>
      </c>
      <c r="D145" t="s">
        <v>67</v>
      </c>
      <c r="E145" t="s">
        <v>68</v>
      </c>
      <c r="F145" t="s">
        <v>10323</v>
      </c>
      <c r="G145" t="s">
        <v>7918</v>
      </c>
      <c r="H145" t="s">
        <v>343</v>
      </c>
      <c r="I145" t="s">
        <v>7924</v>
      </c>
      <c r="J145" t="s">
        <v>7925</v>
      </c>
      <c r="K145" t="s">
        <v>7926</v>
      </c>
      <c r="L145" t="str">
        <f t="shared" si="2"/>
        <v>Yes</v>
      </c>
    </row>
    <row r="146" spans="1:12" outlineLevel="2" x14ac:dyDescent="0.2">
      <c r="A146" t="s">
        <v>33</v>
      </c>
      <c r="B146" t="s">
        <v>1304</v>
      </c>
      <c r="C146" t="s">
        <v>7927</v>
      </c>
      <c r="D146" t="s">
        <v>67</v>
      </c>
      <c r="E146" t="s">
        <v>68</v>
      </c>
      <c r="F146" t="s">
        <v>10323</v>
      </c>
      <c r="G146" t="s">
        <v>7918</v>
      </c>
      <c r="H146" t="s">
        <v>343</v>
      </c>
      <c r="I146" t="s">
        <v>7928</v>
      </c>
      <c r="J146" t="s">
        <v>7929</v>
      </c>
      <c r="K146" t="s">
        <v>7930</v>
      </c>
      <c r="L146" t="str">
        <f t="shared" si="2"/>
        <v>Yes</v>
      </c>
    </row>
    <row r="147" spans="1:12" outlineLevel="2" x14ac:dyDescent="0.2">
      <c r="A147" t="s">
        <v>33</v>
      </c>
      <c r="B147" t="s">
        <v>1304</v>
      </c>
      <c r="C147" t="s">
        <v>8190</v>
      </c>
      <c r="D147" t="s">
        <v>347</v>
      </c>
      <c r="E147" t="s">
        <v>348</v>
      </c>
      <c r="F147" t="s">
        <v>10323</v>
      </c>
      <c r="G147" t="s">
        <v>32</v>
      </c>
      <c r="H147" t="s">
        <v>8186</v>
      </c>
      <c r="I147" t="s">
        <v>8191</v>
      </c>
      <c r="J147" t="s">
        <v>8192</v>
      </c>
      <c r="K147" t="s">
        <v>8193</v>
      </c>
      <c r="L147" t="str">
        <f t="shared" si="2"/>
        <v>Yes</v>
      </c>
    </row>
    <row r="148" spans="1:12" outlineLevel="2" x14ac:dyDescent="0.2">
      <c r="A148" t="s">
        <v>33</v>
      </c>
      <c r="B148" t="s">
        <v>1304</v>
      </c>
      <c r="C148" t="s">
        <v>8731</v>
      </c>
      <c r="D148" t="s">
        <v>17</v>
      </c>
      <c r="E148" t="s">
        <v>113</v>
      </c>
      <c r="F148" t="s">
        <v>10323</v>
      </c>
      <c r="G148" t="s">
        <v>32</v>
      </c>
      <c r="H148" t="s">
        <v>1728</v>
      </c>
      <c r="I148" t="s">
        <v>8732</v>
      </c>
      <c r="J148" t="s">
        <v>8733</v>
      </c>
      <c r="K148" t="s">
        <v>8734</v>
      </c>
      <c r="L148" t="str">
        <f t="shared" si="2"/>
        <v>Yes</v>
      </c>
    </row>
    <row r="149" spans="1:12" outlineLevel="2" x14ac:dyDescent="0.2">
      <c r="A149" t="s">
        <v>33</v>
      </c>
      <c r="B149" t="s">
        <v>1304</v>
      </c>
      <c r="C149" t="s">
        <v>8735</v>
      </c>
      <c r="D149" t="s">
        <v>17</v>
      </c>
      <c r="E149" t="s">
        <v>22</v>
      </c>
      <c r="F149" t="s">
        <v>10323</v>
      </c>
      <c r="G149" t="s">
        <v>19</v>
      </c>
      <c r="H149" t="s">
        <v>132</v>
      </c>
      <c r="I149" t="s">
        <v>8736</v>
      </c>
      <c r="J149" t="s">
        <v>8737</v>
      </c>
      <c r="K149" t="s">
        <v>8</v>
      </c>
      <c r="L149" t="str">
        <f t="shared" si="2"/>
        <v>Yes</v>
      </c>
    </row>
    <row r="150" spans="1:12" outlineLevel="2" x14ac:dyDescent="0.2">
      <c r="A150" t="s">
        <v>33</v>
      </c>
      <c r="B150" t="s">
        <v>1304</v>
      </c>
      <c r="C150" t="s">
        <v>8738</v>
      </c>
      <c r="D150" t="s">
        <v>17</v>
      </c>
      <c r="E150" t="s">
        <v>22</v>
      </c>
      <c r="F150" t="s">
        <v>10323</v>
      </c>
      <c r="G150" t="s">
        <v>19</v>
      </c>
      <c r="H150" t="s">
        <v>132</v>
      </c>
      <c r="I150" t="s">
        <v>8739</v>
      </c>
      <c r="J150" t="s">
        <v>8740</v>
      </c>
      <c r="K150" t="s">
        <v>8</v>
      </c>
      <c r="L150" t="str">
        <f t="shared" si="2"/>
        <v>Yes</v>
      </c>
    </row>
    <row r="151" spans="1:12" outlineLevel="2" x14ac:dyDescent="0.2">
      <c r="A151" t="s">
        <v>33</v>
      </c>
      <c r="B151" t="s">
        <v>1304</v>
      </c>
      <c r="C151" t="s">
        <v>9786</v>
      </c>
      <c r="D151" t="s">
        <v>67</v>
      </c>
      <c r="E151" t="s">
        <v>276</v>
      </c>
      <c r="F151" t="s">
        <v>10325</v>
      </c>
      <c r="G151" t="s">
        <v>1308</v>
      </c>
      <c r="H151" t="s">
        <v>8</v>
      </c>
      <c r="I151" t="s">
        <v>8</v>
      </c>
      <c r="J151" t="s">
        <v>8</v>
      </c>
      <c r="K151" t="s">
        <v>8</v>
      </c>
      <c r="L151" t="str">
        <f t="shared" si="2"/>
        <v>No</v>
      </c>
    </row>
    <row r="152" spans="1:12" outlineLevel="2" x14ac:dyDescent="0.2">
      <c r="A152" t="s">
        <v>33</v>
      </c>
      <c r="B152" t="s">
        <v>3023</v>
      </c>
      <c r="C152" t="s">
        <v>3022</v>
      </c>
      <c r="D152" t="s">
        <v>17</v>
      </c>
      <c r="E152" t="s">
        <v>22</v>
      </c>
      <c r="F152" t="s">
        <v>10323</v>
      </c>
      <c r="G152" t="s">
        <v>32</v>
      </c>
      <c r="H152" t="s">
        <v>1684</v>
      </c>
      <c r="I152" t="s">
        <v>3024</v>
      </c>
      <c r="J152" t="s">
        <v>3025</v>
      </c>
      <c r="K152" t="s">
        <v>8</v>
      </c>
      <c r="L152" t="str">
        <f t="shared" si="2"/>
        <v>Yes</v>
      </c>
    </row>
    <row r="153" spans="1:12" outlineLevel="2" x14ac:dyDescent="0.2">
      <c r="A153" t="s">
        <v>33</v>
      </c>
      <c r="B153" t="s">
        <v>818</v>
      </c>
      <c r="C153" t="s">
        <v>7723</v>
      </c>
      <c r="D153" t="s">
        <v>17</v>
      </c>
      <c r="E153" t="s">
        <v>22</v>
      </c>
      <c r="F153" t="s">
        <v>10323</v>
      </c>
      <c r="G153" t="s">
        <v>115</v>
      </c>
      <c r="H153" t="s">
        <v>7724</v>
      </c>
      <c r="I153" t="s">
        <v>7725</v>
      </c>
      <c r="J153" t="s">
        <v>8</v>
      </c>
      <c r="K153" t="s">
        <v>7726</v>
      </c>
      <c r="L153" t="str">
        <f t="shared" si="2"/>
        <v>Yes</v>
      </c>
    </row>
    <row r="154" spans="1:12" outlineLevel="2" x14ac:dyDescent="0.2">
      <c r="A154" t="s">
        <v>33</v>
      </c>
      <c r="B154" t="s">
        <v>818</v>
      </c>
      <c r="C154" t="s">
        <v>10117</v>
      </c>
      <c r="D154" t="s">
        <v>17</v>
      </c>
      <c r="E154" t="s">
        <v>317</v>
      </c>
      <c r="F154" t="s">
        <v>10323</v>
      </c>
      <c r="G154" t="s">
        <v>80</v>
      </c>
      <c r="H154" t="s">
        <v>8</v>
      </c>
      <c r="I154" t="s">
        <v>8</v>
      </c>
      <c r="J154" t="s">
        <v>8</v>
      </c>
      <c r="K154" t="s">
        <v>8</v>
      </c>
      <c r="L154" t="str">
        <f t="shared" si="2"/>
        <v>No</v>
      </c>
    </row>
    <row r="155" spans="1:12" outlineLevel="2" x14ac:dyDescent="0.2">
      <c r="A155" t="s">
        <v>33</v>
      </c>
      <c r="B155" t="s">
        <v>818</v>
      </c>
      <c r="C155" t="s">
        <v>10203</v>
      </c>
      <c r="D155" t="s">
        <v>317</v>
      </c>
      <c r="E155" t="s">
        <v>318</v>
      </c>
      <c r="F155" t="s">
        <v>10323</v>
      </c>
      <c r="G155" t="s">
        <v>80</v>
      </c>
      <c r="H155" t="s">
        <v>8</v>
      </c>
      <c r="I155" t="s">
        <v>8</v>
      </c>
      <c r="J155" t="s">
        <v>8</v>
      </c>
      <c r="K155" t="s">
        <v>8</v>
      </c>
      <c r="L155" t="str">
        <f t="shared" si="2"/>
        <v>No</v>
      </c>
    </row>
    <row r="156" spans="1:12" outlineLevel="2" x14ac:dyDescent="0.2">
      <c r="A156" t="s">
        <v>33</v>
      </c>
      <c r="B156" t="s">
        <v>3018</v>
      </c>
      <c r="C156" t="s">
        <v>3017</v>
      </c>
      <c r="D156" t="s">
        <v>17</v>
      </c>
      <c r="E156" t="s">
        <v>22</v>
      </c>
      <c r="F156" t="s">
        <v>10323</v>
      </c>
      <c r="G156" t="s">
        <v>32</v>
      </c>
      <c r="H156" t="s">
        <v>3019</v>
      </c>
      <c r="I156" t="s">
        <v>3020</v>
      </c>
      <c r="J156" t="s">
        <v>3021</v>
      </c>
      <c r="K156" t="s">
        <v>8</v>
      </c>
      <c r="L156" t="str">
        <f t="shared" si="2"/>
        <v>Yes</v>
      </c>
    </row>
    <row r="157" spans="1:12" outlineLevel="2" x14ac:dyDescent="0.2">
      <c r="A157" t="s">
        <v>33</v>
      </c>
      <c r="B157" t="s">
        <v>622</v>
      </c>
      <c r="C157" t="s">
        <v>3026</v>
      </c>
      <c r="D157" t="s">
        <v>17</v>
      </c>
      <c r="E157" t="s">
        <v>113</v>
      </c>
      <c r="F157" t="s">
        <v>10323</v>
      </c>
      <c r="G157" t="s">
        <v>32</v>
      </c>
      <c r="H157" t="s">
        <v>3027</v>
      </c>
      <c r="I157" t="s">
        <v>3028</v>
      </c>
      <c r="J157" t="s">
        <v>3029</v>
      </c>
      <c r="K157" t="s">
        <v>3030</v>
      </c>
      <c r="L157" t="str">
        <f t="shared" si="2"/>
        <v>Yes</v>
      </c>
    </row>
    <row r="158" spans="1:12" outlineLevel="2" x14ac:dyDescent="0.2">
      <c r="A158" t="s">
        <v>33</v>
      </c>
      <c r="B158" t="s">
        <v>3049</v>
      </c>
      <c r="C158" t="s">
        <v>3048</v>
      </c>
      <c r="D158" t="s">
        <v>17</v>
      </c>
      <c r="E158" t="s">
        <v>22</v>
      </c>
      <c r="F158" t="s">
        <v>10323</v>
      </c>
      <c r="G158" t="s">
        <v>32</v>
      </c>
      <c r="H158" t="s">
        <v>1684</v>
      </c>
      <c r="I158" t="s">
        <v>3050</v>
      </c>
      <c r="J158" t="s">
        <v>3051</v>
      </c>
      <c r="K158" t="s">
        <v>8</v>
      </c>
      <c r="L158" t="str">
        <f t="shared" si="2"/>
        <v>Yes</v>
      </c>
    </row>
    <row r="159" spans="1:12" outlineLevel="2" x14ac:dyDescent="0.2">
      <c r="A159" t="s">
        <v>33</v>
      </c>
      <c r="B159" t="s">
        <v>7846</v>
      </c>
      <c r="C159" t="s">
        <v>7845</v>
      </c>
      <c r="D159" t="s">
        <v>17</v>
      </c>
      <c r="E159" t="s">
        <v>22</v>
      </c>
      <c r="F159" t="s">
        <v>10323</v>
      </c>
      <c r="G159" t="s">
        <v>32</v>
      </c>
      <c r="H159" t="s">
        <v>5055</v>
      </c>
      <c r="I159" t="s">
        <v>7847</v>
      </c>
      <c r="J159" t="s">
        <v>7848</v>
      </c>
      <c r="K159" t="s">
        <v>8</v>
      </c>
      <c r="L159" t="str">
        <f t="shared" si="2"/>
        <v>Yes</v>
      </c>
    </row>
    <row r="160" spans="1:12" outlineLevel="2" x14ac:dyDescent="0.2">
      <c r="A160" t="s">
        <v>33</v>
      </c>
      <c r="B160" t="s">
        <v>7838</v>
      </c>
      <c r="C160" t="s">
        <v>7837</v>
      </c>
      <c r="D160" t="s">
        <v>17</v>
      </c>
      <c r="E160" t="s">
        <v>22</v>
      </c>
      <c r="F160" t="s">
        <v>10323</v>
      </c>
      <c r="G160" t="s">
        <v>32</v>
      </c>
      <c r="H160" t="s">
        <v>1674</v>
      </c>
      <c r="I160" t="s">
        <v>7839</v>
      </c>
      <c r="J160" t="s">
        <v>7840</v>
      </c>
      <c r="K160" t="s">
        <v>8</v>
      </c>
      <c r="L160" t="str">
        <f t="shared" si="2"/>
        <v>Yes</v>
      </c>
    </row>
    <row r="161" spans="1:12" outlineLevel="2" x14ac:dyDescent="0.2">
      <c r="A161" t="s">
        <v>33</v>
      </c>
      <c r="B161" t="s">
        <v>7842</v>
      </c>
      <c r="C161" t="s">
        <v>7841</v>
      </c>
      <c r="D161" t="s">
        <v>17</v>
      </c>
      <c r="E161" t="s">
        <v>22</v>
      </c>
      <c r="F161" t="s">
        <v>10323</v>
      </c>
      <c r="G161" t="s">
        <v>32</v>
      </c>
      <c r="H161" t="s">
        <v>5055</v>
      </c>
      <c r="I161" t="s">
        <v>7843</v>
      </c>
      <c r="J161" t="s">
        <v>7844</v>
      </c>
      <c r="K161" t="s">
        <v>8</v>
      </c>
      <c r="L161" t="str">
        <f t="shared" si="2"/>
        <v>Yes</v>
      </c>
    </row>
    <row r="162" spans="1:12" outlineLevel="2" x14ac:dyDescent="0.2">
      <c r="A162" t="s">
        <v>33</v>
      </c>
      <c r="B162" t="s">
        <v>1131</v>
      </c>
      <c r="C162" t="s">
        <v>7849</v>
      </c>
      <c r="D162" t="s">
        <v>17</v>
      </c>
      <c r="E162" t="s">
        <v>22</v>
      </c>
      <c r="F162" t="s">
        <v>10323</v>
      </c>
      <c r="G162" t="s">
        <v>32</v>
      </c>
      <c r="H162" t="s">
        <v>5055</v>
      </c>
      <c r="I162" t="s">
        <v>7850</v>
      </c>
      <c r="J162" t="s">
        <v>7851</v>
      </c>
      <c r="K162" t="s">
        <v>8</v>
      </c>
      <c r="L162" t="str">
        <f t="shared" si="2"/>
        <v>Yes</v>
      </c>
    </row>
    <row r="163" spans="1:12" outlineLevel="2" x14ac:dyDescent="0.2">
      <c r="A163" t="s">
        <v>33</v>
      </c>
      <c r="B163" t="s">
        <v>1131</v>
      </c>
      <c r="C163" t="s">
        <v>7852</v>
      </c>
      <c r="D163" t="s">
        <v>17</v>
      </c>
      <c r="E163" t="s">
        <v>22</v>
      </c>
      <c r="F163" t="s">
        <v>10323</v>
      </c>
      <c r="G163" t="s">
        <v>32</v>
      </c>
      <c r="H163" t="s">
        <v>5055</v>
      </c>
      <c r="I163" t="s">
        <v>7853</v>
      </c>
      <c r="J163" t="s">
        <v>7854</v>
      </c>
      <c r="K163" t="s">
        <v>8</v>
      </c>
      <c r="L163" t="str">
        <f t="shared" si="2"/>
        <v>Yes</v>
      </c>
    </row>
    <row r="164" spans="1:12" outlineLevel="2" x14ac:dyDescent="0.2">
      <c r="A164" t="s">
        <v>33</v>
      </c>
      <c r="B164" t="s">
        <v>7856</v>
      </c>
      <c r="C164" t="s">
        <v>7855</v>
      </c>
      <c r="D164" t="s">
        <v>17</v>
      </c>
      <c r="E164" t="s">
        <v>22</v>
      </c>
      <c r="F164" t="s">
        <v>10323</v>
      </c>
      <c r="G164" t="s">
        <v>32</v>
      </c>
      <c r="H164" t="s">
        <v>1674</v>
      </c>
      <c r="I164" t="s">
        <v>7857</v>
      </c>
      <c r="J164" t="s">
        <v>7858</v>
      </c>
      <c r="K164" t="s">
        <v>8</v>
      </c>
      <c r="L164" t="str">
        <f t="shared" si="2"/>
        <v>Yes</v>
      </c>
    </row>
    <row r="165" spans="1:12" outlineLevel="2" x14ac:dyDescent="0.2">
      <c r="A165" t="s">
        <v>33</v>
      </c>
      <c r="B165" t="s">
        <v>7856</v>
      </c>
      <c r="C165" t="s">
        <v>7859</v>
      </c>
      <c r="D165" t="s">
        <v>17</v>
      </c>
      <c r="E165" t="s">
        <v>22</v>
      </c>
      <c r="F165" t="s">
        <v>10323</v>
      </c>
      <c r="G165" t="s">
        <v>32</v>
      </c>
      <c r="H165" t="s">
        <v>1674</v>
      </c>
      <c r="I165" t="s">
        <v>7860</v>
      </c>
      <c r="J165" t="s">
        <v>7861</v>
      </c>
      <c r="K165" t="s">
        <v>8</v>
      </c>
      <c r="L165" t="str">
        <f t="shared" si="2"/>
        <v>Yes</v>
      </c>
    </row>
    <row r="166" spans="1:12" outlineLevel="2" x14ac:dyDescent="0.2">
      <c r="A166" t="s">
        <v>33</v>
      </c>
      <c r="B166" t="s">
        <v>3038</v>
      </c>
      <c r="C166" t="s">
        <v>3037</v>
      </c>
      <c r="D166" t="s">
        <v>17</v>
      </c>
      <c r="E166" t="s">
        <v>113</v>
      </c>
      <c r="F166" t="s">
        <v>10323</v>
      </c>
      <c r="G166" t="s">
        <v>32</v>
      </c>
      <c r="H166" t="s">
        <v>3027</v>
      </c>
      <c r="I166" t="s">
        <v>3039</v>
      </c>
      <c r="J166" t="s">
        <v>3040</v>
      </c>
      <c r="K166" t="s">
        <v>3041</v>
      </c>
      <c r="L166" t="str">
        <f t="shared" si="2"/>
        <v>Yes</v>
      </c>
    </row>
    <row r="167" spans="1:12" outlineLevel="2" x14ac:dyDescent="0.2">
      <c r="A167" t="s">
        <v>33</v>
      </c>
      <c r="B167" t="s">
        <v>7863</v>
      </c>
      <c r="C167" t="s">
        <v>7862</v>
      </c>
      <c r="D167" t="s">
        <v>17</v>
      </c>
      <c r="E167" t="s">
        <v>22</v>
      </c>
      <c r="F167" t="s">
        <v>10323</v>
      </c>
      <c r="G167" t="s">
        <v>32</v>
      </c>
      <c r="H167" t="s">
        <v>1674</v>
      </c>
      <c r="I167" t="s">
        <v>7864</v>
      </c>
      <c r="J167" t="s">
        <v>7865</v>
      </c>
      <c r="K167" t="s">
        <v>8</v>
      </c>
      <c r="L167" t="str">
        <f t="shared" si="2"/>
        <v>Yes</v>
      </c>
    </row>
    <row r="168" spans="1:12" outlineLevel="2" x14ac:dyDescent="0.2">
      <c r="A168" t="s">
        <v>33</v>
      </c>
      <c r="B168" t="s">
        <v>7863</v>
      </c>
      <c r="C168" t="s">
        <v>7866</v>
      </c>
      <c r="D168" t="s">
        <v>17</v>
      </c>
      <c r="E168" t="s">
        <v>22</v>
      </c>
      <c r="F168" t="s">
        <v>10323</v>
      </c>
      <c r="G168" t="s">
        <v>32</v>
      </c>
      <c r="H168" t="s">
        <v>1674</v>
      </c>
      <c r="I168" t="s">
        <v>7867</v>
      </c>
      <c r="J168" t="s">
        <v>7868</v>
      </c>
      <c r="K168" t="s">
        <v>8</v>
      </c>
      <c r="L168" t="str">
        <f t="shared" si="2"/>
        <v>Yes</v>
      </c>
    </row>
    <row r="169" spans="1:12" outlineLevel="2" x14ac:dyDescent="0.2">
      <c r="A169" t="s">
        <v>33</v>
      </c>
      <c r="B169" t="s">
        <v>998</v>
      </c>
      <c r="C169" t="s">
        <v>7869</v>
      </c>
      <c r="D169" t="s">
        <v>17</v>
      </c>
      <c r="E169" t="s">
        <v>22</v>
      </c>
      <c r="F169" t="s">
        <v>10323</v>
      </c>
      <c r="G169" t="s">
        <v>32</v>
      </c>
      <c r="H169" t="s">
        <v>1674</v>
      </c>
      <c r="I169" t="s">
        <v>7870</v>
      </c>
      <c r="J169" t="s">
        <v>7871</v>
      </c>
      <c r="K169" t="s">
        <v>8</v>
      </c>
      <c r="L169" t="str">
        <f t="shared" si="2"/>
        <v>Yes</v>
      </c>
    </row>
    <row r="170" spans="1:12" outlineLevel="2" x14ac:dyDescent="0.2">
      <c r="A170" t="s">
        <v>33</v>
      </c>
      <c r="B170" t="s">
        <v>998</v>
      </c>
      <c r="C170" t="s">
        <v>7872</v>
      </c>
      <c r="D170" t="s">
        <v>17</v>
      </c>
      <c r="E170" t="s">
        <v>22</v>
      </c>
      <c r="F170" t="s">
        <v>10323</v>
      </c>
      <c r="G170" t="s">
        <v>32</v>
      </c>
      <c r="H170" t="s">
        <v>1674</v>
      </c>
      <c r="I170" t="s">
        <v>7873</v>
      </c>
      <c r="J170" t="s">
        <v>7874</v>
      </c>
      <c r="K170" t="s">
        <v>8</v>
      </c>
      <c r="L170" t="str">
        <f t="shared" si="2"/>
        <v>Yes</v>
      </c>
    </row>
    <row r="171" spans="1:12" outlineLevel="2" x14ac:dyDescent="0.2">
      <c r="A171" t="s">
        <v>33</v>
      </c>
      <c r="B171" t="s">
        <v>1298</v>
      </c>
      <c r="C171" t="s">
        <v>1297</v>
      </c>
      <c r="D171" t="s">
        <v>67</v>
      </c>
      <c r="E171" t="s">
        <v>68</v>
      </c>
      <c r="F171" t="s">
        <v>10323</v>
      </c>
      <c r="G171" t="s">
        <v>244</v>
      </c>
      <c r="H171" t="s">
        <v>1299</v>
      </c>
      <c r="I171" t="s">
        <v>1300</v>
      </c>
      <c r="J171" t="s">
        <v>1301</v>
      </c>
      <c r="K171" t="s">
        <v>1302</v>
      </c>
      <c r="L171" t="str">
        <f t="shared" si="2"/>
        <v>Yes</v>
      </c>
    </row>
    <row r="172" spans="1:12" outlineLevel="2" x14ac:dyDescent="0.2">
      <c r="A172" t="s">
        <v>33</v>
      </c>
      <c r="B172" t="s">
        <v>7906</v>
      </c>
      <c r="C172" t="s">
        <v>7905</v>
      </c>
      <c r="D172" t="s">
        <v>17</v>
      </c>
      <c r="E172" t="s">
        <v>22</v>
      </c>
      <c r="F172" t="s">
        <v>10323</v>
      </c>
      <c r="G172" t="s">
        <v>32</v>
      </c>
      <c r="H172" t="s">
        <v>7907</v>
      </c>
      <c r="I172" t="s">
        <v>7908</v>
      </c>
      <c r="J172" t="s">
        <v>7909</v>
      </c>
      <c r="K172" t="s">
        <v>7910</v>
      </c>
      <c r="L172" t="str">
        <f t="shared" si="2"/>
        <v>Yes</v>
      </c>
    </row>
    <row r="173" spans="1:12" outlineLevel="2" x14ac:dyDescent="0.2">
      <c r="A173" t="s">
        <v>33</v>
      </c>
      <c r="B173" t="s">
        <v>7899</v>
      </c>
      <c r="C173" t="s">
        <v>7898</v>
      </c>
      <c r="D173" t="s">
        <v>17</v>
      </c>
      <c r="E173" t="s">
        <v>22</v>
      </c>
      <c r="F173" t="s">
        <v>10323</v>
      </c>
      <c r="G173" t="s">
        <v>32</v>
      </c>
      <c r="H173" t="s">
        <v>1674</v>
      </c>
      <c r="I173" t="s">
        <v>7900</v>
      </c>
      <c r="J173" t="s">
        <v>7901</v>
      </c>
      <c r="K173" t="s">
        <v>8</v>
      </c>
      <c r="L173" t="str">
        <f t="shared" si="2"/>
        <v>Yes</v>
      </c>
    </row>
    <row r="174" spans="1:12" outlineLevel="2" x14ac:dyDescent="0.2">
      <c r="A174" t="s">
        <v>33</v>
      </c>
      <c r="B174" t="s">
        <v>7899</v>
      </c>
      <c r="C174" t="s">
        <v>7902</v>
      </c>
      <c r="D174" t="s">
        <v>17</v>
      </c>
      <c r="E174" t="s">
        <v>22</v>
      </c>
      <c r="F174" t="s">
        <v>10323</v>
      </c>
      <c r="G174" t="s">
        <v>32</v>
      </c>
      <c r="H174" t="s">
        <v>1674</v>
      </c>
      <c r="I174" t="s">
        <v>7903</v>
      </c>
      <c r="J174" t="s">
        <v>7904</v>
      </c>
      <c r="K174" t="s">
        <v>8</v>
      </c>
      <c r="L174" t="str">
        <f t="shared" si="2"/>
        <v>Yes</v>
      </c>
    </row>
    <row r="175" spans="1:12" outlineLevel="2" x14ac:dyDescent="0.2">
      <c r="A175" t="s">
        <v>33</v>
      </c>
      <c r="B175" t="s">
        <v>7878</v>
      </c>
      <c r="C175" t="s">
        <v>7877</v>
      </c>
      <c r="D175" t="s">
        <v>17</v>
      </c>
      <c r="E175" t="s">
        <v>22</v>
      </c>
      <c r="F175" t="s">
        <v>10323</v>
      </c>
      <c r="G175" t="s">
        <v>32</v>
      </c>
      <c r="H175" t="s">
        <v>1674</v>
      </c>
      <c r="I175" t="s">
        <v>7879</v>
      </c>
      <c r="J175" t="s">
        <v>7880</v>
      </c>
      <c r="K175" t="s">
        <v>8</v>
      </c>
      <c r="L175" t="str">
        <f t="shared" si="2"/>
        <v>Yes</v>
      </c>
    </row>
    <row r="176" spans="1:12" outlineLevel="2" x14ac:dyDescent="0.2">
      <c r="A176" t="s">
        <v>33</v>
      </c>
      <c r="B176" t="s">
        <v>7878</v>
      </c>
      <c r="C176" t="s">
        <v>7881</v>
      </c>
      <c r="D176" t="s">
        <v>17</v>
      </c>
      <c r="E176" t="s">
        <v>22</v>
      </c>
      <c r="F176" t="s">
        <v>10323</v>
      </c>
      <c r="G176" t="s">
        <v>32</v>
      </c>
      <c r="H176" t="s">
        <v>1674</v>
      </c>
      <c r="I176" t="s">
        <v>7882</v>
      </c>
      <c r="J176" t="s">
        <v>7883</v>
      </c>
      <c r="K176" t="s">
        <v>8</v>
      </c>
      <c r="L176" t="str">
        <f t="shared" si="2"/>
        <v>Yes</v>
      </c>
    </row>
    <row r="177" spans="1:12" outlineLevel="2" x14ac:dyDescent="0.2">
      <c r="A177" t="s">
        <v>33</v>
      </c>
      <c r="B177" t="s">
        <v>7878</v>
      </c>
      <c r="C177" t="s">
        <v>7884</v>
      </c>
      <c r="D177" t="s">
        <v>17</v>
      </c>
      <c r="E177" t="s">
        <v>22</v>
      </c>
      <c r="F177" t="s">
        <v>10323</v>
      </c>
      <c r="G177" t="s">
        <v>32</v>
      </c>
      <c r="H177" t="s">
        <v>1674</v>
      </c>
      <c r="I177" t="s">
        <v>7885</v>
      </c>
      <c r="J177" t="s">
        <v>7886</v>
      </c>
      <c r="K177" t="s">
        <v>8</v>
      </c>
      <c r="L177" t="str">
        <f t="shared" si="2"/>
        <v>Yes</v>
      </c>
    </row>
    <row r="178" spans="1:12" outlineLevel="2" x14ac:dyDescent="0.2">
      <c r="A178" t="s">
        <v>33</v>
      </c>
      <c r="B178" t="s">
        <v>7878</v>
      </c>
      <c r="C178" t="s">
        <v>7911</v>
      </c>
      <c r="D178" t="s">
        <v>17</v>
      </c>
      <c r="E178" t="s">
        <v>22</v>
      </c>
      <c r="F178" t="s">
        <v>10323</v>
      </c>
      <c r="G178" t="s">
        <v>32</v>
      </c>
      <c r="H178" t="s">
        <v>5024</v>
      </c>
      <c r="I178" t="s">
        <v>7912</v>
      </c>
      <c r="J178" t="s">
        <v>7913</v>
      </c>
      <c r="K178" t="s">
        <v>7914</v>
      </c>
      <c r="L178" t="str">
        <f t="shared" si="2"/>
        <v>Yes</v>
      </c>
    </row>
    <row r="179" spans="1:12" outlineLevel="2" x14ac:dyDescent="0.2">
      <c r="A179" t="s">
        <v>33</v>
      </c>
      <c r="B179" t="s">
        <v>7888</v>
      </c>
      <c r="C179" t="s">
        <v>7887</v>
      </c>
      <c r="D179" t="s">
        <v>17</v>
      </c>
      <c r="E179" t="s">
        <v>113</v>
      </c>
      <c r="F179" t="s">
        <v>10323</v>
      </c>
      <c r="G179" t="s">
        <v>32</v>
      </c>
      <c r="H179" t="s">
        <v>4929</v>
      </c>
      <c r="I179" t="s">
        <v>7889</v>
      </c>
      <c r="J179" t="s">
        <v>7890</v>
      </c>
      <c r="K179" t="s">
        <v>7891</v>
      </c>
      <c r="L179" t="str">
        <f t="shared" si="2"/>
        <v>Yes</v>
      </c>
    </row>
    <row r="180" spans="1:12" outlineLevel="2" x14ac:dyDescent="0.2">
      <c r="A180" t="s">
        <v>33</v>
      </c>
      <c r="B180" t="s">
        <v>1038</v>
      </c>
      <c r="C180" t="s">
        <v>8329</v>
      </c>
      <c r="D180" t="s">
        <v>17</v>
      </c>
      <c r="E180" t="s">
        <v>8</v>
      </c>
      <c r="F180" t="s">
        <v>10323</v>
      </c>
      <c r="G180" t="s">
        <v>19</v>
      </c>
      <c r="H180" t="s">
        <v>260</v>
      </c>
      <c r="I180" t="s">
        <v>8</v>
      </c>
      <c r="J180" t="s">
        <v>12</v>
      </c>
      <c r="K180" t="s">
        <v>8330</v>
      </c>
      <c r="L180" t="str">
        <f t="shared" si="2"/>
        <v>No</v>
      </c>
    </row>
    <row r="181" spans="1:12" outlineLevel="2" x14ac:dyDescent="0.2">
      <c r="A181" t="s">
        <v>33</v>
      </c>
      <c r="B181" t="s">
        <v>7932</v>
      </c>
      <c r="C181" t="s">
        <v>7931</v>
      </c>
      <c r="D181" t="s">
        <v>17</v>
      </c>
      <c r="E181" t="s">
        <v>22</v>
      </c>
      <c r="F181" t="s">
        <v>10323</v>
      </c>
      <c r="G181" t="s">
        <v>32</v>
      </c>
      <c r="H181" t="s">
        <v>7933</v>
      </c>
      <c r="I181" t="s">
        <v>7934</v>
      </c>
      <c r="J181" t="s">
        <v>7935</v>
      </c>
      <c r="K181" t="s">
        <v>7936</v>
      </c>
      <c r="L181" t="str">
        <f t="shared" si="2"/>
        <v>Yes</v>
      </c>
    </row>
    <row r="182" spans="1:12" outlineLevel="2" x14ac:dyDescent="0.2">
      <c r="A182" t="s">
        <v>33</v>
      </c>
      <c r="B182" t="s">
        <v>7834</v>
      </c>
      <c r="C182" t="s">
        <v>7833</v>
      </c>
      <c r="D182" t="s">
        <v>17</v>
      </c>
      <c r="E182" t="s">
        <v>22</v>
      </c>
      <c r="F182" t="s">
        <v>10323</v>
      </c>
      <c r="G182" t="s">
        <v>32</v>
      </c>
      <c r="H182" t="s">
        <v>1674</v>
      </c>
      <c r="I182" t="s">
        <v>7835</v>
      </c>
      <c r="J182" t="s">
        <v>7836</v>
      </c>
      <c r="K182" t="s">
        <v>8</v>
      </c>
      <c r="L182" t="str">
        <f t="shared" si="2"/>
        <v>Yes</v>
      </c>
    </row>
    <row r="183" spans="1:12" outlineLevel="2" x14ac:dyDescent="0.2">
      <c r="A183" t="s">
        <v>33</v>
      </c>
      <c r="B183" t="s">
        <v>7834</v>
      </c>
      <c r="C183" t="s">
        <v>7947</v>
      </c>
      <c r="D183" t="s">
        <v>17</v>
      </c>
      <c r="E183" t="s">
        <v>22</v>
      </c>
      <c r="F183" t="s">
        <v>10323</v>
      </c>
      <c r="G183" t="s">
        <v>32</v>
      </c>
      <c r="H183" t="s">
        <v>7943</v>
      </c>
      <c r="I183" t="s">
        <v>7948</v>
      </c>
      <c r="J183" t="s">
        <v>7949</v>
      </c>
      <c r="K183" t="s">
        <v>7950</v>
      </c>
      <c r="L183" t="str">
        <f t="shared" si="2"/>
        <v>Yes</v>
      </c>
    </row>
    <row r="184" spans="1:12" outlineLevel="2" x14ac:dyDescent="0.2">
      <c r="A184" t="s">
        <v>33</v>
      </c>
      <c r="B184" t="s">
        <v>7834</v>
      </c>
      <c r="C184" t="s">
        <v>7951</v>
      </c>
      <c r="D184" t="s">
        <v>17</v>
      </c>
      <c r="E184" t="s">
        <v>22</v>
      </c>
      <c r="F184" t="s">
        <v>10323</v>
      </c>
      <c r="G184" t="s">
        <v>32</v>
      </c>
      <c r="H184" t="s">
        <v>7943</v>
      </c>
      <c r="I184" t="s">
        <v>7952</v>
      </c>
      <c r="J184" t="s">
        <v>7953</v>
      </c>
      <c r="K184" t="s">
        <v>7954</v>
      </c>
      <c r="L184" t="str">
        <f t="shared" si="2"/>
        <v>Yes</v>
      </c>
    </row>
    <row r="185" spans="1:12" outlineLevel="2" x14ac:dyDescent="0.2">
      <c r="A185" t="s">
        <v>33</v>
      </c>
      <c r="B185" t="s">
        <v>7956</v>
      </c>
      <c r="C185" t="s">
        <v>7955</v>
      </c>
      <c r="D185" t="s">
        <v>17</v>
      </c>
      <c r="E185" t="s">
        <v>22</v>
      </c>
      <c r="F185" t="s">
        <v>10323</v>
      </c>
      <c r="G185" t="s">
        <v>32</v>
      </c>
      <c r="H185" t="s">
        <v>7943</v>
      </c>
      <c r="I185" t="s">
        <v>7957</v>
      </c>
      <c r="J185" t="s">
        <v>7958</v>
      </c>
      <c r="K185" t="s">
        <v>7959</v>
      </c>
      <c r="L185" t="str">
        <f t="shared" si="2"/>
        <v>Yes</v>
      </c>
    </row>
    <row r="186" spans="1:12" outlineLevel="2" x14ac:dyDescent="0.2">
      <c r="A186" t="s">
        <v>33</v>
      </c>
      <c r="B186" t="s">
        <v>7916</v>
      </c>
      <c r="C186" t="s">
        <v>7915</v>
      </c>
      <c r="D186" t="s">
        <v>17</v>
      </c>
      <c r="E186" t="s">
        <v>22</v>
      </c>
      <c r="F186" t="s">
        <v>10323</v>
      </c>
      <c r="G186" t="s">
        <v>115</v>
      </c>
      <c r="H186" t="s">
        <v>8</v>
      </c>
      <c r="I186" t="s">
        <v>8</v>
      </c>
      <c r="J186" t="s">
        <v>8</v>
      </c>
      <c r="K186" t="s">
        <v>8</v>
      </c>
      <c r="L186" t="str">
        <f t="shared" si="2"/>
        <v>No</v>
      </c>
    </row>
    <row r="187" spans="1:12" outlineLevel="2" x14ac:dyDescent="0.2">
      <c r="A187" t="s">
        <v>33</v>
      </c>
      <c r="B187" t="s">
        <v>7916</v>
      </c>
      <c r="C187" t="s">
        <v>10118</v>
      </c>
      <c r="D187" t="s">
        <v>17</v>
      </c>
      <c r="E187" t="s">
        <v>317</v>
      </c>
      <c r="F187" t="s">
        <v>10323</v>
      </c>
      <c r="G187" t="s">
        <v>80</v>
      </c>
      <c r="H187" t="s">
        <v>8</v>
      </c>
      <c r="I187" t="s">
        <v>8</v>
      </c>
      <c r="J187" t="s">
        <v>8</v>
      </c>
      <c r="K187" t="s">
        <v>8</v>
      </c>
      <c r="L187" t="str">
        <f t="shared" si="2"/>
        <v>No</v>
      </c>
    </row>
    <row r="188" spans="1:12" outlineLevel="2" x14ac:dyDescent="0.2">
      <c r="A188" t="s">
        <v>33</v>
      </c>
      <c r="B188" t="s">
        <v>7916</v>
      </c>
      <c r="C188" t="s">
        <v>10204</v>
      </c>
      <c r="D188" t="s">
        <v>317</v>
      </c>
      <c r="E188" t="s">
        <v>318</v>
      </c>
      <c r="F188" t="s">
        <v>10323</v>
      </c>
      <c r="G188" t="s">
        <v>80</v>
      </c>
      <c r="H188" t="s">
        <v>8</v>
      </c>
      <c r="I188" t="s">
        <v>8</v>
      </c>
      <c r="J188" t="s">
        <v>8</v>
      </c>
      <c r="K188" t="s">
        <v>8</v>
      </c>
      <c r="L188" t="str">
        <f t="shared" si="2"/>
        <v>No</v>
      </c>
    </row>
    <row r="189" spans="1:12" outlineLevel="2" x14ac:dyDescent="0.2">
      <c r="A189" t="s">
        <v>33</v>
      </c>
      <c r="B189" t="s">
        <v>1455</v>
      </c>
      <c r="C189" t="s">
        <v>1454</v>
      </c>
      <c r="D189" t="s">
        <v>67</v>
      </c>
      <c r="E189" t="s">
        <v>68</v>
      </c>
      <c r="F189" t="s">
        <v>10323</v>
      </c>
      <c r="G189" t="s">
        <v>277</v>
      </c>
      <c r="H189" t="s">
        <v>1456</v>
      </c>
      <c r="I189" t="s">
        <v>1457</v>
      </c>
      <c r="J189" t="s">
        <v>1458</v>
      </c>
      <c r="K189" t="s">
        <v>1459</v>
      </c>
      <c r="L189" t="str">
        <f t="shared" si="2"/>
        <v>Yes</v>
      </c>
    </row>
    <row r="190" spans="1:12" outlineLevel="2" x14ac:dyDescent="0.2">
      <c r="A190" t="s">
        <v>33</v>
      </c>
      <c r="B190" t="s">
        <v>7967</v>
      </c>
      <c r="C190" t="s">
        <v>7966</v>
      </c>
      <c r="D190" t="s">
        <v>17</v>
      </c>
      <c r="E190" t="s">
        <v>22</v>
      </c>
      <c r="F190" t="s">
        <v>10323</v>
      </c>
      <c r="G190" t="s">
        <v>32</v>
      </c>
      <c r="H190" t="s">
        <v>7943</v>
      </c>
      <c r="I190" t="s">
        <v>7968</v>
      </c>
      <c r="J190" t="s">
        <v>7969</v>
      </c>
      <c r="K190" t="s">
        <v>7970</v>
      </c>
      <c r="L190" t="str">
        <f t="shared" si="2"/>
        <v>Yes</v>
      </c>
    </row>
    <row r="191" spans="1:12" outlineLevel="2" x14ac:dyDescent="0.2">
      <c r="A191" t="s">
        <v>33</v>
      </c>
      <c r="B191" t="s">
        <v>7972</v>
      </c>
      <c r="C191" t="s">
        <v>7971</v>
      </c>
      <c r="D191" t="s">
        <v>17</v>
      </c>
      <c r="E191" t="s">
        <v>22</v>
      </c>
      <c r="F191" t="s">
        <v>10323</v>
      </c>
      <c r="G191" t="s">
        <v>32</v>
      </c>
      <c r="H191" t="s">
        <v>7943</v>
      </c>
      <c r="I191" t="s">
        <v>7973</v>
      </c>
      <c r="J191" t="s">
        <v>7974</v>
      </c>
      <c r="K191" t="s">
        <v>7975</v>
      </c>
      <c r="L191" t="str">
        <f t="shared" si="2"/>
        <v>Yes</v>
      </c>
    </row>
    <row r="192" spans="1:12" outlineLevel="2" x14ac:dyDescent="0.2">
      <c r="A192" t="s">
        <v>33</v>
      </c>
      <c r="B192" t="s">
        <v>7986</v>
      </c>
      <c r="C192" t="s">
        <v>7985</v>
      </c>
      <c r="D192" t="s">
        <v>17</v>
      </c>
      <c r="E192" t="s">
        <v>22</v>
      </c>
      <c r="F192" t="s">
        <v>10323</v>
      </c>
      <c r="G192" t="s">
        <v>32</v>
      </c>
      <c r="H192" t="s">
        <v>7907</v>
      </c>
      <c r="I192" t="s">
        <v>7987</v>
      </c>
      <c r="J192" t="s">
        <v>7988</v>
      </c>
      <c r="K192" t="s">
        <v>7989</v>
      </c>
      <c r="L192" t="str">
        <f t="shared" si="2"/>
        <v>Yes</v>
      </c>
    </row>
    <row r="193" spans="1:12" outlineLevel="2" x14ac:dyDescent="0.2">
      <c r="A193" t="s">
        <v>33</v>
      </c>
      <c r="B193" t="s">
        <v>7991</v>
      </c>
      <c r="C193" t="s">
        <v>7990</v>
      </c>
      <c r="D193" t="s">
        <v>17</v>
      </c>
      <c r="E193" t="s">
        <v>22</v>
      </c>
      <c r="F193" t="s">
        <v>10323</v>
      </c>
      <c r="G193" t="s">
        <v>32</v>
      </c>
      <c r="H193" t="s">
        <v>7992</v>
      </c>
      <c r="I193" t="s">
        <v>7993</v>
      </c>
      <c r="J193" t="s">
        <v>7994</v>
      </c>
      <c r="K193" t="s">
        <v>7995</v>
      </c>
      <c r="L193" t="str">
        <f t="shared" si="2"/>
        <v>Yes</v>
      </c>
    </row>
    <row r="194" spans="1:12" outlineLevel="2" x14ac:dyDescent="0.2">
      <c r="A194" t="s">
        <v>33</v>
      </c>
      <c r="B194" t="s">
        <v>1605</v>
      </c>
      <c r="C194" t="s">
        <v>1604</v>
      </c>
      <c r="D194" t="s">
        <v>67</v>
      </c>
      <c r="E194" t="s">
        <v>290</v>
      </c>
      <c r="F194" t="s">
        <v>10323</v>
      </c>
      <c r="G194" t="s">
        <v>244</v>
      </c>
      <c r="H194" t="s">
        <v>1606</v>
      </c>
      <c r="I194" t="s">
        <v>1607</v>
      </c>
      <c r="J194" t="s">
        <v>41</v>
      </c>
      <c r="K194" t="s">
        <v>41</v>
      </c>
      <c r="L194" t="str">
        <f t="shared" ref="L194:L245" si="3">IF(B194&lt;&gt;"",IF(COUNTBLANK(H194:I194)=0, IF(SUMPRODUCT(COUNTIF(H194:I194,KeywordsForIncomplete))&gt;0, "No", "Yes"),"No"),"")</f>
        <v>Yes</v>
      </c>
    </row>
    <row r="195" spans="1:12" outlineLevel="2" x14ac:dyDescent="0.2">
      <c r="A195" t="s">
        <v>33</v>
      </c>
      <c r="B195" t="s">
        <v>8007</v>
      </c>
      <c r="C195" t="s">
        <v>8006</v>
      </c>
      <c r="D195" t="s">
        <v>17</v>
      </c>
      <c r="E195" t="s">
        <v>22</v>
      </c>
      <c r="F195" t="s">
        <v>10323</v>
      </c>
      <c r="G195" t="s">
        <v>32</v>
      </c>
      <c r="H195" t="s">
        <v>7943</v>
      </c>
      <c r="I195" t="s">
        <v>8008</v>
      </c>
      <c r="J195" t="s">
        <v>8009</v>
      </c>
      <c r="K195" t="s">
        <v>8010</v>
      </c>
      <c r="L195" t="str">
        <f t="shared" si="3"/>
        <v>Yes</v>
      </c>
    </row>
    <row r="196" spans="1:12" outlineLevel="2" x14ac:dyDescent="0.2">
      <c r="A196" t="s">
        <v>33</v>
      </c>
      <c r="B196" t="s">
        <v>8007</v>
      </c>
      <c r="C196" t="s">
        <v>8011</v>
      </c>
      <c r="D196" t="s">
        <v>17</v>
      </c>
      <c r="E196" t="s">
        <v>22</v>
      </c>
      <c r="F196" t="s">
        <v>10323</v>
      </c>
      <c r="G196" t="s">
        <v>32</v>
      </c>
      <c r="H196" t="s">
        <v>7907</v>
      </c>
      <c r="I196" t="s">
        <v>8012</v>
      </c>
      <c r="J196" t="s">
        <v>8013</v>
      </c>
      <c r="K196" t="s">
        <v>8014</v>
      </c>
      <c r="L196" t="str">
        <f t="shared" si="3"/>
        <v>Yes</v>
      </c>
    </row>
    <row r="197" spans="1:12" outlineLevel="2" x14ac:dyDescent="0.2">
      <c r="A197" t="s">
        <v>33</v>
      </c>
      <c r="B197" t="s">
        <v>1584</v>
      </c>
      <c r="C197" t="s">
        <v>1583</v>
      </c>
      <c r="D197" t="s">
        <v>67</v>
      </c>
      <c r="E197" t="s">
        <v>290</v>
      </c>
      <c r="F197" t="s">
        <v>10323</v>
      </c>
      <c r="G197" t="s">
        <v>244</v>
      </c>
      <c r="H197" t="s">
        <v>291</v>
      </c>
      <c r="I197" t="s">
        <v>1585</v>
      </c>
      <c r="J197" t="s">
        <v>1586</v>
      </c>
      <c r="K197" t="s">
        <v>1587</v>
      </c>
      <c r="L197" t="str">
        <f t="shared" si="3"/>
        <v>Yes</v>
      </c>
    </row>
    <row r="198" spans="1:12" outlineLevel="2" x14ac:dyDescent="0.2">
      <c r="A198" t="s">
        <v>33</v>
      </c>
      <c r="B198" t="s">
        <v>1584</v>
      </c>
      <c r="C198" t="s">
        <v>5428</v>
      </c>
      <c r="D198" t="s">
        <v>67</v>
      </c>
      <c r="E198" t="s">
        <v>68</v>
      </c>
      <c r="F198" t="s">
        <v>10323</v>
      </c>
      <c r="G198" t="s">
        <v>1289</v>
      </c>
      <c r="H198" t="s">
        <v>5429</v>
      </c>
      <c r="I198" t="s">
        <v>5430</v>
      </c>
      <c r="J198" t="s">
        <v>41</v>
      </c>
      <c r="K198" t="s">
        <v>41</v>
      </c>
      <c r="L198" t="str">
        <f t="shared" si="3"/>
        <v>Yes</v>
      </c>
    </row>
    <row r="199" spans="1:12" outlineLevel="2" x14ac:dyDescent="0.2">
      <c r="A199" t="s">
        <v>33</v>
      </c>
      <c r="B199" t="s">
        <v>1584</v>
      </c>
      <c r="C199" t="s">
        <v>8040</v>
      </c>
      <c r="D199" t="s">
        <v>17</v>
      </c>
      <c r="E199" t="s">
        <v>84</v>
      </c>
      <c r="F199" t="s">
        <v>10323</v>
      </c>
      <c r="G199" t="s">
        <v>32</v>
      </c>
      <c r="H199" t="s">
        <v>4956</v>
      </c>
      <c r="I199" t="s">
        <v>8041</v>
      </c>
      <c r="J199" t="s">
        <v>8042</v>
      </c>
      <c r="K199" t="s">
        <v>8043</v>
      </c>
      <c r="L199" t="str">
        <f t="shared" si="3"/>
        <v>Yes</v>
      </c>
    </row>
    <row r="200" spans="1:12" outlineLevel="2" x14ac:dyDescent="0.2">
      <c r="A200" t="s">
        <v>33</v>
      </c>
      <c r="B200" t="s">
        <v>1584</v>
      </c>
      <c r="C200" t="s">
        <v>8198</v>
      </c>
      <c r="D200" t="s">
        <v>67</v>
      </c>
      <c r="E200" t="s">
        <v>72</v>
      </c>
      <c r="F200" t="s">
        <v>10323</v>
      </c>
      <c r="G200" t="s">
        <v>8195</v>
      </c>
      <c r="H200" t="s">
        <v>75</v>
      </c>
      <c r="I200" t="s">
        <v>8</v>
      </c>
      <c r="J200" t="s">
        <v>8</v>
      </c>
      <c r="K200" t="s">
        <v>8199</v>
      </c>
      <c r="L200" t="str">
        <f t="shared" si="3"/>
        <v>No</v>
      </c>
    </row>
    <row r="201" spans="1:12" outlineLevel="2" x14ac:dyDescent="0.2">
      <c r="A201" t="s">
        <v>33</v>
      </c>
      <c r="B201" t="s">
        <v>1584</v>
      </c>
      <c r="C201" t="s">
        <v>9614</v>
      </c>
      <c r="D201" t="s">
        <v>67</v>
      </c>
      <c r="E201" t="s">
        <v>68</v>
      </c>
      <c r="F201" t="s">
        <v>10323</v>
      </c>
      <c r="G201" t="s">
        <v>1288</v>
      </c>
      <c r="H201" t="s">
        <v>9615</v>
      </c>
      <c r="I201" t="s">
        <v>9616</v>
      </c>
      <c r="J201" t="s">
        <v>9617</v>
      </c>
      <c r="K201" t="s">
        <v>9618</v>
      </c>
      <c r="L201" t="str">
        <f t="shared" si="3"/>
        <v>Yes</v>
      </c>
    </row>
    <row r="202" spans="1:12" outlineLevel="2" x14ac:dyDescent="0.2">
      <c r="A202" t="s">
        <v>33</v>
      </c>
      <c r="B202" t="s">
        <v>1584</v>
      </c>
      <c r="C202" t="s">
        <v>10312</v>
      </c>
      <c r="D202" t="s">
        <v>67</v>
      </c>
      <c r="E202" t="s">
        <v>68</v>
      </c>
      <c r="F202" t="s">
        <v>10323</v>
      </c>
      <c r="G202" t="s">
        <v>1288</v>
      </c>
      <c r="H202" t="s">
        <v>10313</v>
      </c>
      <c r="J202" t="s">
        <v>10314</v>
      </c>
      <c r="K202" t="s">
        <v>10315</v>
      </c>
      <c r="L202" t="str">
        <f t="shared" si="3"/>
        <v>No</v>
      </c>
    </row>
    <row r="203" spans="1:12" outlineLevel="2" x14ac:dyDescent="0.2">
      <c r="A203" t="s">
        <v>33</v>
      </c>
      <c r="B203" t="s">
        <v>8021</v>
      </c>
      <c r="C203" t="s">
        <v>8020</v>
      </c>
      <c r="D203" t="s">
        <v>17</v>
      </c>
      <c r="E203" t="s">
        <v>22</v>
      </c>
      <c r="F203" t="s">
        <v>10323</v>
      </c>
      <c r="G203" t="s">
        <v>32</v>
      </c>
      <c r="H203" t="s">
        <v>7943</v>
      </c>
      <c r="I203" t="s">
        <v>8022</v>
      </c>
      <c r="J203" t="s">
        <v>8023</v>
      </c>
      <c r="K203" t="s">
        <v>8024</v>
      </c>
      <c r="L203" t="str">
        <f t="shared" si="3"/>
        <v>Yes</v>
      </c>
    </row>
    <row r="204" spans="1:12" outlineLevel="2" x14ac:dyDescent="0.2">
      <c r="A204" t="s">
        <v>33</v>
      </c>
      <c r="B204" t="s">
        <v>8026</v>
      </c>
      <c r="C204" t="s">
        <v>8025</v>
      </c>
      <c r="D204" t="s">
        <v>17</v>
      </c>
      <c r="E204" t="s">
        <v>22</v>
      </c>
      <c r="F204" t="s">
        <v>10323</v>
      </c>
      <c r="G204" t="s">
        <v>32</v>
      </c>
      <c r="H204" t="s">
        <v>7992</v>
      </c>
      <c r="I204" t="s">
        <v>8027</v>
      </c>
      <c r="J204" t="s">
        <v>8028</v>
      </c>
      <c r="K204" t="s">
        <v>8029</v>
      </c>
      <c r="L204" t="str">
        <f t="shared" si="3"/>
        <v>Yes</v>
      </c>
    </row>
    <row r="205" spans="1:12" outlineLevel="2" x14ac:dyDescent="0.2">
      <c r="A205" t="s">
        <v>33</v>
      </c>
      <c r="B205" t="s">
        <v>7938</v>
      </c>
      <c r="C205" t="s">
        <v>7937</v>
      </c>
      <c r="D205" t="s">
        <v>17</v>
      </c>
      <c r="E205" t="s">
        <v>22</v>
      </c>
      <c r="F205" t="s">
        <v>10323</v>
      </c>
      <c r="G205" t="s">
        <v>32</v>
      </c>
      <c r="H205" t="s">
        <v>1674</v>
      </c>
      <c r="I205" t="s">
        <v>7939</v>
      </c>
      <c r="J205" t="s">
        <v>7940</v>
      </c>
      <c r="K205" t="s">
        <v>8</v>
      </c>
      <c r="L205" t="str">
        <f t="shared" si="3"/>
        <v>Yes</v>
      </c>
    </row>
    <row r="206" spans="1:12" outlineLevel="2" x14ac:dyDescent="0.2">
      <c r="A206" t="s">
        <v>33</v>
      </c>
      <c r="B206" t="s">
        <v>7942</v>
      </c>
      <c r="C206" t="s">
        <v>7941</v>
      </c>
      <c r="D206" t="s">
        <v>17</v>
      </c>
      <c r="E206" t="s">
        <v>22</v>
      </c>
      <c r="F206" t="s">
        <v>10323</v>
      </c>
      <c r="G206" t="s">
        <v>32</v>
      </c>
      <c r="H206" t="s">
        <v>7943</v>
      </c>
      <c r="I206" t="s">
        <v>7944</v>
      </c>
      <c r="J206" t="s">
        <v>7945</v>
      </c>
      <c r="K206" t="s">
        <v>7946</v>
      </c>
      <c r="L206" t="str">
        <f t="shared" si="3"/>
        <v>Yes</v>
      </c>
    </row>
    <row r="207" spans="1:12" outlineLevel="2" x14ac:dyDescent="0.2">
      <c r="A207" t="s">
        <v>33</v>
      </c>
      <c r="B207" t="s">
        <v>7961</v>
      </c>
      <c r="C207" t="s">
        <v>7960</v>
      </c>
      <c r="D207" t="s">
        <v>17</v>
      </c>
      <c r="E207" t="s">
        <v>22</v>
      </c>
      <c r="F207" t="s">
        <v>10323</v>
      </c>
      <c r="G207" t="s">
        <v>32</v>
      </c>
      <c r="H207" t="s">
        <v>7962</v>
      </c>
      <c r="I207" t="s">
        <v>7963</v>
      </c>
      <c r="J207" t="s">
        <v>7964</v>
      </c>
      <c r="K207" t="s">
        <v>7965</v>
      </c>
      <c r="L207" t="str">
        <f t="shared" si="3"/>
        <v>Yes</v>
      </c>
    </row>
    <row r="208" spans="1:12" outlineLevel="2" x14ac:dyDescent="0.2">
      <c r="A208" t="s">
        <v>33</v>
      </c>
      <c r="B208" t="s">
        <v>7977</v>
      </c>
      <c r="C208" t="s">
        <v>7976</v>
      </c>
      <c r="D208" t="s">
        <v>17</v>
      </c>
      <c r="E208" t="s">
        <v>22</v>
      </c>
      <c r="F208" t="s">
        <v>10323</v>
      </c>
      <c r="G208" t="s">
        <v>32</v>
      </c>
      <c r="H208" t="s">
        <v>7943</v>
      </c>
      <c r="I208" t="s">
        <v>7978</v>
      </c>
      <c r="J208" t="s">
        <v>7979</v>
      </c>
      <c r="K208" t="s">
        <v>7980</v>
      </c>
      <c r="L208" t="str">
        <f t="shared" si="3"/>
        <v>Yes</v>
      </c>
    </row>
    <row r="209" spans="1:12" outlineLevel="2" x14ac:dyDescent="0.2">
      <c r="A209" t="s">
        <v>33</v>
      </c>
      <c r="B209" t="s">
        <v>7977</v>
      </c>
      <c r="C209" t="s">
        <v>7981</v>
      </c>
      <c r="D209" t="s">
        <v>17</v>
      </c>
      <c r="E209" t="s">
        <v>22</v>
      </c>
      <c r="F209" t="s">
        <v>10323</v>
      </c>
      <c r="G209" t="s">
        <v>32</v>
      </c>
      <c r="H209" t="s">
        <v>7907</v>
      </c>
      <c r="I209" t="s">
        <v>7982</v>
      </c>
      <c r="J209" t="s">
        <v>7983</v>
      </c>
      <c r="K209" t="s">
        <v>7984</v>
      </c>
      <c r="L209" t="str">
        <f t="shared" si="3"/>
        <v>Yes</v>
      </c>
    </row>
    <row r="210" spans="1:12" outlineLevel="2" x14ac:dyDescent="0.2">
      <c r="A210" t="s">
        <v>33</v>
      </c>
      <c r="B210" t="s">
        <v>7997</v>
      </c>
      <c r="C210" t="s">
        <v>7996</v>
      </c>
      <c r="D210" t="s">
        <v>17</v>
      </c>
      <c r="E210" t="s">
        <v>22</v>
      </c>
      <c r="F210" t="s">
        <v>10323</v>
      </c>
      <c r="G210" t="s">
        <v>32</v>
      </c>
      <c r="H210" t="s">
        <v>7943</v>
      </c>
      <c r="I210" t="s">
        <v>7998</v>
      </c>
      <c r="J210" t="s">
        <v>7999</v>
      </c>
      <c r="K210" t="s">
        <v>8000</v>
      </c>
      <c r="L210" t="str">
        <f t="shared" si="3"/>
        <v>Yes</v>
      </c>
    </row>
    <row r="211" spans="1:12" outlineLevel="2" x14ac:dyDescent="0.2">
      <c r="A211" t="s">
        <v>33</v>
      </c>
      <c r="B211" t="s">
        <v>8002</v>
      </c>
      <c r="C211" t="s">
        <v>8001</v>
      </c>
      <c r="D211" t="s">
        <v>17</v>
      </c>
      <c r="E211" t="s">
        <v>22</v>
      </c>
      <c r="F211" t="s">
        <v>10323</v>
      </c>
      <c r="G211" t="s">
        <v>32</v>
      </c>
      <c r="H211" t="s">
        <v>7992</v>
      </c>
      <c r="I211" t="s">
        <v>8003</v>
      </c>
      <c r="J211" t="s">
        <v>8004</v>
      </c>
      <c r="K211" t="s">
        <v>8005</v>
      </c>
      <c r="L211" t="str">
        <f t="shared" si="3"/>
        <v>Yes</v>
      </c>
    </row>
    <row r="212" spans="1:12" outlineLevel="2" x14ac:dyDescent="0.2">
      <c r="A212" t="s">
        <v>33</v>
      </c>
      <c r="B212" t="s">
        <v>8049</v>
      </c>
      <c r="C212" t="s">
        <v>8048</v>
      </c>
      <c r="D212" t="s">
        <v>17</v>
      </c>
      <c r="E212" t="s">
        <v>22</v>
      </c>
      <c r="F212" t="s">
        <v>10323</v>
      </c>
      <c r="G212" t="s">
        <v>32</v>
      </c>
      <c r="H212" t="s">
        <v>5368</v>
      </c>
      <c r="I212" t="s">
        <v>8050</v>
      </c>
      <c r="J212" t="s">
        <v>8051</v>
      </c>
      <c r="K212" t="s">
        <v>8052</v>
      </c>
      <c r="L212" t="str">
        <f t="shared" si="3"/>
        <v>Yes</v>
      </c>
    </row>
    <row r="213" spans="1:12" outlineLevel="2" x14ac:dyDescent="0.2">
      <c r="A213" t="s">
        <v>33</v>
      </c>
      <c r="B213" t="s">
        <v>8016</v>
      </c>
      <c r="C213" t="s">
        <v>8015</v>
      </c>
      <c r="D213" t="s">
        <v>17</v>
      </c>
      <c r="E213" t="s">
        <v>22</v>
      </c>
      <c r="F213" t="s">
        <v>10323</v>
      </c>
      <c r="G213" t="s">
        <v>32</v>
      </c>
      <c r="H213" t="s">
        <v>7907</v>
      </c>
      <c r="I213" t="s">
        <v>8017</v>
      </c>
      <c r="J213" t="s">
        <v>8018</v>
      </c>
      <c r="K213" t="s">
        <v>8019</v>
      </c>
      <c r="L213" t="str">
        <f t="shared" si="3"/>
        <v>Yes</v>
      </c>
    </row>
    <row r="214" spans="1:12" outlineLevel="2" x14ac:dyDescent="0.2">
      <c r="A214" t="s">
        <v>33</v>
      </c>
      <c r="B214" t="s">
        <v>8031</v>
      </c>
      <c r="C214" t="s">
        <v>8030</v>
      </c>
      <c r="D214" t="s">
        <v>17</v>
      </c>
      <c r="E214" t="s">
        <v>22</v>
      </c>
      <c r="F214" t="s">
        <v>10323</v>
      </c>
      <c r="G214" t="s">
        <v>32</v>
      </c>
      <c r="H214" t="s">
        <v>7943</v>
      </c>
      <c r="I214" t="s">
        <v>8032</v>
      </c>
      <c r="J214" t="s">
        <v>8033</v>
      </c>
      <c r="K214" t="s">
        <v>8034</v>
      </c>
      <c r="L214" t="str">
        <f t="shared" si="3"/>
        <v>Yes</v>
      </c>
    </row>
    <row r="215" spans="1:12" outlineLevel="2" x14ac:dyDescent="0.2">
      <c r="A215" t="s">
        <v>33</v>
      </c>
      <c r="B215" t="s">
        <v>8036</v>
      </c>
      <c r="C215" t="s">
        <v>8035</v>
      </c>
      <c r="D215" t="s">
        <v>17</v>
      </c>
      <c r="E215" t="s">
        <v>22</v>
      </c>
      <c r="F215" t="s">
        <v>10323</v>
      </c>
      <c r="G215" t="s">
        <v>32</v>
      </c>
      <c r="H215" t="s">
        <v>7992</v>
      </c>
      <c r="I215" t="s">
        <v>8037</v>
      </c>
      <c r="J215" t="s">
        <v>8038</v>
      </c>
      <c r="K215" t="s">
        <v>8039</v>
      </c>
      <c r="L215" t="str">
        <f t="shared" si="3"/>
        <v>Yes</v>
      </c>
    </row>
    <row r="216" spans="1:12" outlineLevel="2" x14ac:dyDescent="0.2">
      <c r="A216" t="s">
        <v>33</v>
      </c>
      <c r="B216" t="s">
        <v>3053</v>
      </c>
      <c r="C216" t="s">
        <v>3052</v>
      </c>
      <c r="D216" t="s">
        <v>17</v>
      </c>
      <c r="E216" t="s">
        <v>22</v>
      </c>
      <c r="F216" t="s">
        <v>10323</v>
      </c>
      <c r="G216" t="s">
        <v>32</v>
      </c>
      <c r="H216" t="s">
        <v>1684</v>
      </c>
      <c r="I216" t="s">
        <v>3054</v>
      </c>
      <c r="J216" t="s">
        <v>3055</v>
      </c>
      <c r="K216" t="s">
        <v>8</v>
      </c>
      <c r="L216" t="str">
        <f t="shared" si="3"/>
        <v>Yes</v>
      </c>
    </row>
    <row r="217" spans="1:12" outlineLevel="2" x14ac:dyDescent="0.2">
      <c r="A217" t="s">
        <v>33</v>
      </c>
      <c r="B217" t="s">
        <v>8054</v>
      </c>
      <c r="C217" t="s">
        <v>8053</v>
      </c>
      <c r="D217" t="s">
        <v>17</v>
      </c>
      <c r="E217" t="s">
        <v>22</v>
      </c>
      <c r="F217" t="s">
        <v>10323</v>
      </c>
      <c r="G217" t="s">
        <v>32</v>
      </c>
      <c r="H217" t="s">
        <v>5055</v>
      </c>
      <c r="I217" t="s">
        <v>8055</v>
      </c>
      <c r="J217" t="s">
        <v>8056</v>
      </c>
      <c r="K217" t="s">
        <v>8</v>
      </c>
      <c r="L217" t="str">
        <f t="shared" si="3"/>
        <v>Yes</v>
      </c>
    </row>
    <row r="218" spans="1:12" outlineLevel="2" x14ac:dyDescent="0.2">
      <c r="A218" t="s">
        <v>33</v>
      </c>
      <c r="B218" t="s">
        <v>8054</v>
      </c>
      <c r="C218" t="s">
        <v>8057</v>
      </c>
      <c r="D218" t="s">
        <v>17</v>
      </c>
      <c r="E218" t="s">
        <v>22</v>
      </c>
      <c r="F218" t="s">
        <v>10323</v>
      </c>
      <c r="G218" t="s">
        <v>32</v>
      </c>
      <c r="H218" t="s">
        <v>5055</v>
      </c>
      <c r="I218" t="s">
        <v>8058</v>
      </c>
      <c r="J218" t="s">
        <v>8059</v>
      </c>
      <c r="K218" t="s">
        <v>8</v>
      </c>
      <c r="L218" t="str">
        <f t="shared" si="3"/>
        <v>Yes</v>
      </c>
    </row>
    <row r="219" spans="1:12" outlineLevel="2" x14ac:dyDescent="0.2">
      <c r="A219" t="s">
        <v>33</v>
      </c>
      <c r="B219" t="s">
        <v>8061</v>
      </c>
      <c r="C219" t="s">
        <v>8060</v>
      </c>
      <c r="D219" t="s">
        <v>17</v>
      </c>
      <c r="E219" t="s">
        <v>22</v>
      </c>
      <c r="F219" t="s">
        <v>10323</v>
      </c>
      <c r="G219" t="s">
        <v>32</v>
      </c>
      <c r="H219" t="s">
        <v>1674</v>
      </c>
      <c r="I219" t="s">
        <v>8062</v>
      </c>
      <c r="J219" t="s">
        <v>8063</v>
      </c>
      <c r="K219" t="s">
        <v>8</v>
      </c>
      <c r="L219" t="str">
        <f t="shared" si="3"/>
        <v>Yes</v>
      </c>
    </row>
    <row r="220" spans="1:12" outlineLevel="2" x14ac:dyDescent="0.2">
      <c r="A220" t="s">
        <v>33</v>
      </c>
      <c r="B220" t="s">
        <v>8068</v>
      </c>
      <c r="C220" t="s">
        <v>8067</v>
      </c>
      <c r="D220" t="s">
        <v>17</v>
      </c>
      <c r="E220" t="s">
        <v>22</v>
      </c>
      <c r="F220" t="s">
        <v>10323</v>
      </c>
      <c r="G220" t="s">
        <v>32</v>
      </c>
      <c r="H220" t="s">
        <v>1674</v>
      </c>
      <c r="I220" t="s">
        <v>8069</v>
      </c>
      <c r="J220" t="s">
        <v>8070</v>
      </c>
      <c r="K220" t="s">
        <v>8</v>
      </c>
      <c r="L220" t="str">
        <f t="shared" si="3"/>
        <v>Yes</v>
      </c>
    </row>
    <row r="221" spans="1:12" outlineLevel="2" x14ac:dyDescent="0.2">
      <c r="A221" t="s">
        <v>33</v>
      </c>
      <c r="B221" t="s">
        <v>8068</v>
      </c>
      <c r="C221" t="s">
        <v>8071</v>
      </c>
      <c r="D221" t="s">
        <v>17</v>
      </c>
      <c r="E221" t="s">
        <v>22</v>
      </c>
      <c r="F221" t="s">
        <v>10323</v>
      </c>
      <c r="G221" t="s">
        <v>32</v>
      </c>
      <c r="H221" t="s">
        <v>5055</v>
      </c>
      <c r="I221" t="s">
        <v>8072</v>
      </c>
      <c r="J221" t="s">
        <v>8073</v>
      </c>
      <c r="K221" t="s">
        <v>8</v>
      </c>
      <c r="L221" t="str">
        <f t="shared" si="3"/>
        <v>Yes</v>
      </c>
    </row>
    <row r="222" spans="1:12" outlineLevel="2" x14ac:dyDescent="0.2">
      <c r="A222" t="s">
        <v>33</v>
      </c>
      <c r="B222" t="s">
        <v>8075</v>
      </c>
      <c r="C222" t="s">
        <v>8074</v>
      </c>
      <c r="D222" t="s">
        <v>17</v>
      </c>
      <c r="E222" t="s">
        <v>22</v>
      </c>
      <c r="F222" t="s">
        <v>10323</v>
      </c>
      <c r="G222" t="s">
        <v>32</v>
      </c>
      <c r="H222" t="s">
        <v>1674</v>
      </c>
      <c r="I222" t="s">
        <v>8076</v>
      </c>
      <c r="J222" t="s">
        <v>8077</v>
      </c>
      <c r="K222" t="s">
        <v>8</v>
      </c>
      <c r="L222" t="str">
        <f t="shared" si="3"/>
        <v>Yes</v>
      </c>
    </row>
    <row r="223" spans="1:12" outlineLevel="2" x14ac:dyDescent="0.2">
      <c r="A223" t="s">
        <v>33</v>
      </c>
      <c r="B223" t="s">
        <v>8075</v>
      </c>
      <c r="C223" t="s">
        <v>8078</v>
      </c>
      <c r="D223" t="s">
        <v>17</v>
      </c>
      <c r="E223" t="s">
        <v>22</v>
      </c>
      <c r="F223" t="s">
        <v>10323</v>
      </c>
      <c r="G223" t="s">
        <v>32</v>
      </c>
      <c r="H223" t="s">
        <v>1674</v>
      </c>
      <c r="I223" t="s">
        <v>8079</v>
      </c>
      <c r="J223" t="s">
        <v>8080</v>
      </c>
      <c r="K223" t="s">
        <v>8</v>
      </c>
      <c r="L223" t="str">
        <f t="shared" si="3"/>
        <v>Yes</v>
      </c>
    </row>
    <row r="224" spans="1:12" outlineLevel="2" x14ac:dyDescent="0.2">
      <c r="A224" t="s">
        <v>33</v>
      </c>
      <c r="B224" t="s">
        <v>8075</v>
      </c>
      <c r="C224" t="s">
        <v>8081</v>
      </c>
      <c r="D224" t="s">
        <v>17</v>
      </c>
      <c r="E224" t="s">
        <v>22</v>
      </c>
      <c r="F224" t="s">
        <v>10323</v>
      </c>
      <c r="G224" t="s">
        <v>32</v>
      </c>
      <c r="H224" t="s">
        <v>2833</v>
      </c>
      <c r="I224" t="s">
        <v>8082</v>
      </c>
      <c r="J224" t="s">
        <v>8083</v>
      </c>
      <c r="K224" t="s">
        <v>8084</v>
      </c>
      <c r="L224" t="str">
        <f t="shared" si="3"/>
        <v>Yes</v>
      </c>
    </row>
    <row r="225" spans="1:12" outlineLevel="2" x14ac:dyDescent="0.2">
      <c r="A225" t="s">
        <v>33</v>
      </c>
      <c r="B225" t="s">
        <v>8075</v>
      </c>
      <c r="C225" t="s">
        <v>8085</v>
      </c>
      <c r="D225" t="s">
        <v>17</v>
      </c>
      <c r="E225" t="s">
        <v>22</v>
      </c>
      <c r="F225" t="s">
        <v>10323</v>
      </c>
      <c r="G225" t="s">
        <v>32</v>
      </c>
      <c r="H225" t="s">
        <v>1674</v>
      </c>
      <c r="I225" t="s">
        <v>8086</v>
      </c>
      <c r="J225" t="s">
        <v>8087</v>
      </c>
      <c r="K225" t="s">
        <v>8</v>
      </c>
      <c r="L225" t="str">
        <f t="shared" si="3"/>
        <v>Yes</v>
      </c>
    </row>
    <row r="226" spans="1:12" outlineLevel="2" x14ac:dyDescent="0.2">
      <c r="A226" t="s">
        <v>33</v>
      </c>
      <c r="B226" t="s">
        <v>8075</v>
      </c>
      <c r="C226" t="s">
        <v>8088</v>
      </c>
      <c r="D226" t="s">
        <v>17</v>
      </c>
      <c r="E226" t="s">
        <v>22</v>
      </c>
      <c r="F226" t="s">
        <v>10323</v>
      </c>
      <c r="G226" t="s">
        <v>32</v>
      </c>
      <c r="H226" t="s">
        <v>4981</v>
      </c>
      <c r="I226" t="s">
        <v>8</v>
      </c>
      <c r="J226" t="s">
        <v>283</v>
      </c>
      <c r="K226" t="s">
        <v>8089</v>
      </c>
      <c r="L226" t="str">
        <f t="shared" si="3"/>
        <v>No</v>
      </c>
    </row>
    <row r="227" spans="1:12" outlineLevel="2" x14ac:dyDescent="0.2">
      <c r="A227" t="s">
        <v>33</v>
      </c>
      <c r="B227" t="s">
        <v>8075</v>
      </c>
      <c r="C227" t="s">
        <v>8095</v>
      </c>
      <c r="D227" t="s">
        <v>17</v>
      </c>
      <c r="E227" t="s">
        <v>22</v>
      </c>
      <c r="F227" t="s">
        <v>10323</v>
      </c>
      <c r="G227" t="s">
        <v>32</v>
      </c>
      <c r="H227" t="s">
        <v>286</v>
      </c>
      <c r="I227" t="s">
        <v>8</v>
      </c>
      <c r="J227" t="s">
        <v>7496</v>
      </c>
      <c r="K227" t="s">
        <v>8096</v>
      </c>
      <c r="L227" t="str">
        <f t="shared" si="3"/>
        <v>No</v>
      </c>
    </row>
    <row r="228" spans="1:12" outlineLevel="2" x14ac:dyDescent="0.2">
      <c r="A228" t="s">
        <v>33</v>
      </c>
      <c r="B228" t="s">
        <v>8091</v>
      </c>
      <c r="C228" t="s">
        <v>8090</v>
      </c>
      <c r="D228" t="s">
        <v>17</v>
      </c>
      <c r="E228" t="s">
        <v>22</v>
      </c>
      <c r="F228" t="s">
        <v>10323</v>
      </c>
      <c r="G228" t="s">
        <v>32</v>
      </c>
      <c r="H228" t="s">
        <v>7649</v>
      </c>
      <c r="I228" t="s">
        <v>8092</v>
      </c>
      <c r="J228" t="s">
        <v>8093</v>
      </c>
      <c r="K228" t="s">
        <v>8094</v>
      </c>
      <c r="L228" t="str">
        <f t="shared" si="3"/>
        <v>Yes</v>
      </c>
    </row>
    <row r="229" spans="1:12" outlineLevel="2" x14ac:dyDescent="0.2">
      <c r="A229" t="s">
        <v>33</v>
      </c>
      <c r="B229" t="s">
        <v>8098</v>
      </c>
      <c r="C229" t="s">
        <v>8097</v>
      </c>
      <c r="D229" t="s">
        <v>17</v>
      </c>
      <c r="E229" t="s">
        <v>22</v>
      </c>
      <c r="F229" t="s">
        <v>10323</v>
      </c>
      <c r="G229" t="s">
        <v>32</v>
      </c>
      <c r="H229" t="s">
        <v>1674</v>
      </c>
      <c r="I229" t="s">
        <v>8099</v>
      </c>
      <c r="J229" t="s">
        <v>8100</v>
      </c>
      <c r="K229" t="s">
        <v>8</v>
      </c>
      <c r="L229" t="str">
        <f t="shared" si="3"/>
        <v>Yes</v>
      </c>
    </row>
    <row r="230" spans="1:12" outlineLevel="2" x14ac:dyDescent="0.2">
      <c r="A230" t="s">
        <v>33</v>
      </c>
      <c r="B230" t="s">
        <v>8098</v>
      </c>
      <c r="C230" t="s">
        <v>8101</v>
      </c>
      <c r="D230" t="s">
        <v>17</v>
      </c>
      <c r="E230" t="s">
        <v>22</v>
      </c>
      <c r="F230" t="s">
        <v>10323</v>
      </c>
      <c r="G230" t="s">
        <v>32</v>
      </c>
      <c r="H230" t="s">
        <v>1674</v>
      </c>
      <c r="I230" t="s">
        <v>8102</v>
      </c>
      <c r="J230" t="s">
        <v>8103</v>
      </c>
      <c r="K230" t="s">
        <v>8</v>
      </c>
      <c r="L230" t="str">
        <f t="shared" si="3"/>
        <v>Yes</v>
      </c>
    </row>
    <row r="231" spans="1:12" outlineLevel="2" x14ac:dyDescent="0.2">
      <c r="A231" t="s">
        <v>33</v>
      </c>
      <c r="B231" t="s">
        <v>8106</v>
      </c>
      <c r="C231" t="s">
        <v>8105</v>
      </c>
      <c r="D231" t="s">
        <v>17</v>
      </c>
      <c r="E231" t="s">
        <v>22</v>
      </c>
      <c r="F231" t="s">
        <v>10323</v>
      </c>
      <c r="G231" t="s">
        <v>32</v>
      </c>
      <c r="H231" t="s">
        <v>5055</v>
      </c>
      <c r="I231" t="s">
        <v>8107</v>
      </c>
      <c r="J231" t="s">
        <v>8108</v>
      </c>
      <c r="K231" t="s">
        <v>8</v>
      </c>
      <c r="L231" t="str">
        <f t="shared" si="3"/>
        <v>Yes</v>
      </c>
    </row>
    <row r="232" spans="1:12" outlineLevel="2" x14ac:dyDescent="0.2">
      <c r="A232" t="s">
        <v>33</v>
      </c>
      <c r="B232" t="s">
        <v>8106</v>
      </c>
      <c r="C232" t="s">
        <v>8109</v>
      </c>
      <c r="D232" t="s">
        <v>17</v>
      </c>
      <c r="E232" t="s">
        <v>22</v>
      </c>
      <c r="F232" t="s">
        <v>10323</v>
      </c>
      <c r="G232" t="s">
        <v>32</v>
      </c>
      <c r="H232" t="s">
        <v>1674</v>
      </c>
      <c r="I232" t="s">
        <v>8110</v>
      </c>
      <c r="J232" t="s">
        <v>8111</v>
      </c>
      <c r="K232" t="s">
        <v>8</v>
      </c>
      <c r="L232" t="str">
        <f t="shared" si="3"/>
        <v>Yes</v>
      </c>
    </row>
    <row r="233" spans="1:12" outlineLevel="2" x14ac:dyDescent="0.2">
      <c r="A233" t="s">
        <v>33</v>
      </c>
      <c r="B233" t="s">
        <v>8106</v>
      </c>
      <c r="C233" t="s">
        <v>8112</v>
      </c>
      <c r="D233" t="s">
        <v>17</v>
      </c>
      <c r="E233" t="s">
        <v>22</v>
      </c>
      <c r="F233" t="s">
        <v>10323</v>
      </c>
      <c r="G233" t="s">
        <v>32</v>
      </c>
      <c r="H233" t="s">
        <v>8113</v>
      </c>
      <c r="I233" t="s">
        <v>8114</v>
      </c>
      <c r="J233" t="s">
        <v>8115</v>
      </c>
      <c r="K233" t="s">
        <v>8</v>
      </c>
      <c r="L233" t="str">
        <f t="shared" si="3"/>
        <v>Yes</v>
      </c>
    </row>
    <row r="234" spans="1:12" outlineLevel="2" x14ac:dyDescent="0.2">
      <c r="A234" t="s">
        <v>33</v>
      </c>
      <c r="B234" t="s">
        <v>494</v>
      </c>
      <c r="C234" t="s">
        <v>8121</v>
      </c>
      <c r="D234" t="s">
        <v>17</v>
      </c>
      <c r="E234" t="s">
        <v>22</v>
      </c>
      <c r="F234" t="s">
        <v>10323</v>
      </c>
      <c r="G234" t="s">
        <v>32</v>
      </c>
      <c r="H234" t="s">
        <v>8113</v>
      </c>
      <c r="I234" t="s">
        <v>8122</v>
      </c>
      <c r="J234" t="s">
        <v>8123</v>
      </c>
      <c r="K234" t="s">
        <v>8</v>
      </c>
      <c r="L234" t="str">
        <f t="shared" si="3"/>
        <v>Yes</v>
      </c>
    </row>
    <row r="235" spans="1:12" outlineLevel="2" x14ac:dyDescent="0.2">
      <c r="A235" t="s">
        <v>33</v>
      </c>
      <c r="B235" t="s">
        <v>7799</v>
      </c>
      <c r="C235" t="s">
        <v>7798</v>
      </c>
      <c r="D235" t="s">
        <v>17</v>
      </c>
      <c r="E235" t="s">
        <v>22</v>
      </c>
      <c r="F235" t="s">
        <v>10325</v>
      </c>
      <c r="G235" t="s">
        <v>32</v>
      </c>
      <c r="H235" t="s">
        <v>1674</v>
      </c>
      <c r="I235" t="s">
        <v>7800</v>
      </c>
      <c r="J235" t="s">
        <v>7801</v>
      </c>
      <c r="K235" t="s">
        <v>8</v>
      </c>
      <c r="L235" t="str">
        <f t="shared" si="3"/>
        <v>Yes</v>
      </c>
    </row>
    <row r="236" spans="1:12" outlineLevel="2" x14ac:dyDescent="0.2">
      <c r="A236" t="s">
        <v>33</v>
      </c>
      <c r="B236" t="s">
        <v>7799</v>
      </c>
      <c r="C236" t="s">
        <v>8116</v>
      </c>
      <c r="D236" t="s">
        <v>17</v>
      </c>
      <c r="E236" t="s">
        <v>22</v>
      </c>
      <c r="F236" t="s">
        <v>10325</v>
      </c>
      <c r="G236" t="s">
        <v>32</v>
      </c>
      <c r="H236" t="s">
        <v>8117</v>
      </c>
      <c r="I236" t="s">
        <v>8118</v>
      </c>
      <c r="J236" t="s">
        <v>8119</v>
      </c>
      <c r="K236" t="s">
        <v>8120</v>
      </c>
      <c r="L236" t="str">
        <f t="shared" si="3"/>
        <v>Yes</v>
      </c>
    </row>
    <row r="237" spans="1:12" outlineLevel="2" x14ac:dyDescent="0.2">
      <c r="A237" t="s">
        <v>33</v>
      </c>
      <c r="B237" t="s">
        <v>7799</v>
      </c>
      <c r="C237" t="s">
        <v>8124</v>
      </c>
      <c r="D237" t="s">
        <v>17</v>
      </c>
      <c r="E237" t="s">
        <v>22</v>
      </c>
      <c r="F237" t="s">
        <v>10323</v>
      </c>
      <c r="G237" t="s">
        <v>32</v>
      </c>
      <c r="H237" t="s">
        <v>8113</v>
      </c>
      <c r="I237" t="s">
        <v>8125</v>
      </c>
      <c r="J237" t="s">
        <v>8126</v>
      </c>
      <c r="K237" t="s">
        <v>8</v>
      </c>
      <c r="L237" t="str">
        <f t="shared" si="3"/>
        <v>Yes</v>
      </c>
    </row>
    <row r="238" spans="1:12" outlineLevel="2" x14ac:dyDescent="0.2">
      <c r="A238" t="s">
        <v>33</v>
      </c>
      <c r="B238" t="s">
        <v>319</v>
      </c>
      <c r="C238" t="s">
        <v>316</v>
      </c>
      <c r="D238" t="s">
        <v>317</v>
      </c>
      <c r="E238" t="s">
        <v>318</v>
      </c>
      <c r="F238" t="s">
        <v>10323</v>
      </c>
      <c r="G238" t="s">
        <v>80</v>
      </c>
      <c r="H238" t="s">
        <v>8</v>
      </c>
      <c r="I238" t="s">
        <v>8</v>
      </c>
      <c r="J238" t="s">
        <v>8</v>
      </c>
      <c r="K238" t="s">
        <v>8</v>
      </c>
      <c r="L238" t="str">
        <f t="shared" si="3"/>
        <v>No</v>
      </c>
    </row>
    <row r="239" spans="1:12" outlineLevel="2" x14ac:dyDescent="0.2">
      <c r="A239" t="s">
        <v>33</v>
      </c>
      <c r="B239" t="s">
        <v>319</v>
      </c>
      <c r="C239" t="s">
        <v>8154</v>
      </c>
      <c r="D239" t="s">
        <v>17</v>
      </c>
      <c r="E239" t="s">
        <v>22</v>
      </c>
      <c r="F239" t="s">
        <v>10323</v>
      </c>
      <c r="G239" t="s">
        <v>115</v>
      </c>
      <c r="H239" t="s">
        <v>8</v>
      </c>
      <c r="I239" t="s">
        <v>8</v>
      </c>
      <c r="J239" t="s">
        <v>8</v>
      </c>
      <c r="K239" t="s">
        <v>8</v>
      </c>
      <c r="L239" t="str">
        <f t="shared" si="3"/>
        <v>No</v>
      </c>
    </row>
    <row r="240" spans="1:12" outlineLevel="2" x14ac:dyDescent="0.2">
      <c r="A240" t="s">
        <v>33</v>
      </c>
      <c r="B240" t="s">
        <v>319</v>
      </c>
      <c r="C240" t="s">
        <v>10119</v>
      </c>
      <c r="D240" t="s">
        <v>17</v>
      </c>
      <c r="E240" t="s">
        <v>317</v>
      </c>
      <c r="F240" t="s">
        <v>10323</v>
      </c>
      <c r="G240" t="s">
        <v>80</v>
      </c>
      <c r="H240" t="s">
        <v>8</v>
      </c>
      <c r="I240" t="s">
        <v>8</v>
      </c>
      <c r="J240" t="s">
        <v>8</v>
      </c>
      <c r="K240" t="s">
        <v>8</v>
      </c>
      <c r="L240" t="str">
        <f t="shared" si="3"/>
        <v>No</v>
      </c>
    </row>
    <row r="241" spans="1:12" outlineLevel="2" x14ac:dyDescent="0.2">
      <c r="A241" t="s">
        <v>33</v>
      </c>
      <c r="B241" t="s">
        <v>10121</v>
      </c>
      <c r="C241" t="s">
        <v>10120</v>
      </c>
      <c r="D241" t="s">
        <v>17</v>
      </c>
      <c r="E241" t="s">
        <v>317</v>
      </c>
      <c r="F241" t="s">
        <v>10323</v>
      </c>
      <c r="G241" t="s">
        <v>80</v>
      </c>
      <c r="H241" t="s">
        <v>8</v>
      </c>
      <c r="I241" t="s">
        <v>8</v>
      </c>
      <c r="J241" t="s">
        <v>8</v>
      </c>
      <c r="K241" t="s">
        <v>8</v>
      </c>
      <c r="L241" t="str">
        <f t="shared" si="3"/>
        <v>No</v>
      </c>
    </row>
    <row r="242" spans="1:12" outlineLevel="2" x14ac:dyDescent="0.2">
      <c r="A242" t="s">
        <v>33</v>
      </c>
      <c r="B242" t="s">
        <v>10121</v>
      </c>
      <c r="C242" t="s">
        <v>10205</v>
      </c>
      <c r="D242" t="s">
        <v>317</v>
      </c>
      <c r="E242" t="s">
        <v>318</v>
      </c>
      <c r="F242" t="s">
        <v>10323</v>
      </c>
      <c r="G242" t="s">
        <v>80</v>
      </c>
      <c r="H242" t="s">
        <v>8</v>
      </c>
      <c r="I242" t="s">
        <v>8</v>
      </c>
      <c r="J242" t="s">
        <v>8</v>
      </c>
      <c r="K242" t="s">
        <v>8</v>
      </c>
      <c r="L242" t="str">
        <f t="shared" si="3"/>
        <v>No</v>
      </c>
    </row>
    <row r="243" spans="1:12" outlineLevel="2" x14ac:dyDescent="0.2">
      <c r="A243" t="s">
        <v>33</v>
      </c>
      <c r="B243" t="s">
        <v>750</v>
      </c>
      <c r="C243" t="s">
        <v>8130</v>
      </c>
      <c r="D243" t="s">
        <v>17</v>
      </c>
      <c r="E243" t="s">
        <v>113</v>
      </c>
      <c r="F243" t="s">
        <v>10323</v>
      </c>
      <c r="G243" t="s">
        <v>32</v>
      </c>
      <c r="H243" t="s">
        <v>7785</v>
      </c>
      <c r="I243" t="s">
        <v>8131</v>
      </c>
      <c r="J243" t="s">
        <v>8132</v>
      </c>
      <c r="K243" t="s">
        <v>8133</v>
      </c>
      <c r="L243" t="str">
        <f t="shared" si="3"/>
        <v>Yes</v>
      </c>
    </row>
    <row r="244" spans="1:12" outlineLevel="2" x14ac:dyDescent="0.2">
      <c r="A244" t="s">
        <v>33</v>
      </c>
      <c r="B244" t="s">
        <v>8144</v>
      </c>
      <c r="C244" t="s">
        <v>8143</v>
      </c>
      <c r="D244" t="s">
        <v>17</v>
      </c>
      <c r="E244" t="s">
        <v>113</v>
      </c>
      <c r="F244" t="s">
        <v>10323</v>
      </c>
      <c r="G244" t="s">
        <v>32</v>
      </c>
      <c r="H244" t="s">
        <v>7785</v>
      </c>
      <c r="I244" t="s">
        <v>8145</v>
      </c>
      <c r="J244" t="s">
        <v>8146</v>
      </c>
      <c r="K244" t="s">
        <v>8147</v>
      </c>
      <c r="L244" t="str">
        <f t="shared" si="3"/>
        <v>Yes</v>
      </c>
    </row>
    <row r="245" spans="1:12" outlineLevel="2" x14ac:dyDescent="0.2">
      <c r="A245" t="s">
        <v>33</v>
      </c>
      <c r="B245" t="s">
        <v>4853</v>
      </c>
      <c r="C245" t="s">
        <v>4852</v>
      </c>
      <c r="D245" t="s">
        <v>17</v>
      </c>
      <c r="E245" t="s">
        <v>22</v>
      </c>
      <c r="F245" t="s">
        <v>10323</v>
      </c>
      <c r="G245" t="s">
        <v>19</v>
      </c>
      <c r="H245" t="s">
        <v>4854</v>
      </c>
      <c r="I245" t="s">
        <v>8</v>
      </c>
      <c r="J245" t="s">
        <v>4855</v>
      </c>
      <c r="K245" t="s">
        <v>4856</v>
      </c>
      <c r="L245" t="str">
        <f t="shared" si="3"/>
        <v>No</v>
      </c>
    </row>
    <row r="246" spans="1:12" ht="15" outlineLevel="1" x14ac:dyDescent="0.25">
      <c r="A246" s="2" t="s">
        <v>10328</v>
      </c>
      <c r="C246">
        <v>244</v>
      </c>
    </row>
  </sheetData>
  <pageMargins left="0.74803149606299213" right="0.47244094488188981" top="1.4173228346456694" bottom="0.55118110236220474" header="0.47244094488188981" footer="0.3937007874015748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9"/>
  <sheetViews>
    <sheetView zoomScaleNormal="100" workbookViewId="0">
      <selection activeCell="L18" sqref="L18"/>
    </sheetView>
  </sheetViews>
  <sheetFormatPr defaultColWidth="11" defaultRowHeight="14.25" outlineLevelRow="2" x14ac:dyDescent="0.2"/>
  <cols>
    <col min="12" max="12" width="11" customWidth="1"/>
  </cols>
  <sheetData>
    <row r="1" spans="1:12" s="2" customFormat="1" ht="15" x14ac:dyDescent="0.25">
      <c r="A1" s="2" t="s">
        <v>5</v>
      </c>
      <c r="B1" s="2" t="s">
        <v>6</v>
      </c>
      <c r="C1" s="2" t="s">
        <v>0</v>
      </c>
      <c r="D1" s="2" t="s">
        <v>1</v>
      </c>
      <c r="E1" s="2" t="s">
        <v>2</v>
      </c>
      <c r="F1" s="2" t="s">
        <v>3</v>
      </c>
      <c r="G1" s="2" t="s">
        <v>4</v>
      </c>
      <c r="H1" s="2" t="s">
        <v>10318</v>
      </c>
      <c r="I1" s="2" t="s">
        <v>10320</v>
      </c>
      <c r="J1" s="2" t="s">
        <v>10319</v>
      </c>
      <c r="K1" s="2" t="s">
        <v>10321</v>
      </c>
      <c r="L1" s="2" t="s">
        <v>10564</v>
      </c>
    </row>
    <row r="2" spans="1:12" outlineLevel="2" x14ac:dyDescent="0.2">
      <c r="A2" t="s">
        <v>94</v>
      </c>
      <c r="B2" t="s">
        <v>217</v>
      </c>
      <c r="C2" t="s">
        <v>216</v>
      </c>
      <c r="D2" t="s">
        <v>17</v>
      </c>
      <c r="E2" t="s">
        <v>18</v>
      </c>
      <c r="F2" t="s">
        <v>10325</v>
      </c>
      <c r="G2" t="s">
        <v>19</v>
      </c>
      <c r="H2" t="s">
        <v>96</v>
      </c>
      <c r="I2" t="s">
        <v>218</v>
      </c>
      <c r="J2" t="s">
        <v>41</v>
      </c>
      <c r="K2" t="s">
        <v>41</v>
      </c>
      <c r="L2" t="str">
        <f t="shared" ref="L2:L49" si="0">IF(B2&lt;&gt;"",IF(COUNTBLANK(H2:I2)=0, IF(SUMPRODUCT(COUNTIF(H2:I2,KeywordsForIncomplete))&gt;0, "No", "Yes"),"No"),"")</f>
        <v>Yes</v>
      </c>
    </row>
    <row r="3" spans="1:12" outlineLevel="2" x14ac:dyDescent="0.2">
      <c r="A3" t="s">
        <v>94</v>
      </c>
      <c r="B3" t="s">
        <v>213</v>
      </c>
      <c r="C3" t="s">
        <v>212</v>
      </c>
      <c r="D3" t="s">
        <v>17</v>
      </c>
      <c r="E3" t="s">
        <v>18</v>
      </c>
      <c r="F3" t="s">
        <v>10325</v>
      </c>
      <c r="G3" t="s">
        <v>19</v>
      </c>
      <c r="H3" t="s">
        <v>214</v>
      </c>
      <c r="I3" t="s">
        <v>215</v>
      </c>
      <c r="J3" t="s">
        <v>41</v>
      </c>
      <c r="K3" t="s">
        <v>41</v>
      </c>
      <c r="L3" t="str">
        <f t="shared" si="0"/>
        <v>Yes</v>
      </c>
    </row>
    <row r="4" spans="1:12" outlineLevel="2" x14ac:dyDescent="0.2">
      <c r="A4" t="s">
        <v>94</v>
      </c>
      <c r="B4" t="s">
        <v>116</v>
      </c>
      <c r="C4" t="s">
        <v>114</v>
      </c>
      <c r="D4" t="s">
        <v>17</v>
      </c>
      <c r="E4" t="s">
        <v>18</v>
      </c>
      <c r="F4" t="s">
        <v>10323</v>
      </c>
      <c r="G4" t="s">
        <v>115</v>
      </c>
      <c r="H4" t="s">
        <v>117</v>
      </c>
      <c r="I4" t="s">
        <v>8</v>
      </c>
      <c r="J4" t="s">
        <v>41</v>
      </c>
      <c r="K4" t="s">
        <v>41</v>
      </c>
      <c r="L4" t="str">
        <f t="shared" si="0"/>
        <v>No</v>
      </c>
    </row>
    <row r="5" spans="1:12" outlineLevel="2" x14ac:dyDescent="0.2">
      <c r="A5" t="s">
        <v>94</v>
      </c>
      <c r="B5" t="s">
        <v>116</v>
      </c>
      <c r="C5" t="s">
        <v>118</v>
      </c>
      <c r="D5" t="s">
        <v>17</v>
      </c>
      <c r="E5" t="s">
        <v>18</v>
      </c>
      <c r="F5" t="s">
        <v>10323</v>
      </c>
      <c r="G5" t="s">
        <v>115</v>
      </c>
      <c r="H5" t="s">
        <v>117</v>
      </c>
      <c r="I5" t="s">
        <v>8</v>
      </c>
      <c r="J5" t="s">
        <v>41</v>
      </c>
      <c r="K5" t="s">
        <v>41</v>
      </c>
      <c r="L5" t="str">
        <f t="shared" si="0"/>
        <v>No</v>
      </c>
    </row>
    <row r="6" spans="1:12" outlineLevel="2" x14ac:dyDescent="0.2">
      <c r="A6" t="s">
        <v>94</v>
      </c>
      <c r="B6" t="s">
        <v>116</v>
      </c>
      <c r="C6" t="s">
        <v>1649</v>
      </c>
      <c r="D6" t="s">
        <v>17</v>
      </c>
      <c r="E6" t="s">
        <v>18</v>
      </c>
      <c r="F6" t="s">
        <v>10323</v>
      </c>
      <c r="G6" t="s">
        <v>115</v>
      </c>
      <c r="H6" t="s">
        <v>1650</v>
      </c>
      <c r="I6" t="s">
        <v>8</v>
      </c>
      <c r="J6" t="s">
        <v>41</v>
      </c>
      <c r="K6" t="s">
        <v>41</v>
      </c>
      <c r="L6" t="str">
        <f t="shared" si="0"/>
        <v>No</v>
      </c>
    </row>
    <row r="7" spans="1:12" outlineLevel="2" x14ac:dyDescent="0.2">
      <c r="A7" t="s">
        <v>94</v>
      </c>
      <c r="B7" t="s">
        <v>116</v>
      </c>
      <c r="C7" t="s">
        <v>1661</v>
      </c>
      <c r="D7" t="s">
        <v>17</v>
      </c>
      <c r="E7" t="s">
        <v>1396</v>
      </c>
      <c r="F7" t="s">
        <v>10323</v>
      </c>
      <c r="G7" t="s">
        <v>19</v>
      </c>
      <c r="H7" t="s">
        <v>1659</v>
      </c>
      <c r="I7" t="s">
        <v>8</v>
      </c>
      <c r="J7" t="s">
        <v>41</v>
      </c>
      <c r="K7" t="s">
        <v>1662</v>
      </c>
      <c r="L7" t="str">
        <f t="shared" si="0"/>
        <v>No</v>
      </c>
    </row>
    <row r="8" spans="1:12" outlineLevel="2" x14ac:dyDescent="0.2">
      <c r="A8" t="s">
        <v>94</v>
      </c>
      <c r="B8" t="s">
        <v>116</v>
      </c>
      <c r="C8" t="s">
        <v>1667</v>
      </c>
      <c r="D8" t="s">
        <v>1516</v>
      </c>
      <c r="E8" t="s">
        <v>1516</v>
      </c>
      <c r="F8" t="s">
        <v>10325</v>
      </c>
      <c r="G8" t="s">
        <v>1517</v>
      </c>
      <c r="H8" t="s">
        <v>8</v>
      </c>
      <c r="I8" t="s">
        <v>8</v>
      </c>
      <c r="J8" t="s">
        <v>8</v>
      </c>
      <c r="K8" t="s">
        <v>8</v>
      </c>
      <c r="L8" t="str">
        <f t="shared" si="0"/>
        <v>No</v>
      </c>
    </row>
    <row r="9" spans="1:12" outlineLevel="2" x14ac:dyDescent="0.2">
      <c r="A9" t="s">
        <v>94</v>
      </c>
      <c r="B9" t="s">
        <v>116</v>
      </c>
      <c r="C9" t="s">
        <v>2861</v>
      </c>
      <c r="D9" t="s">
        <v>17</v>
      </c>
      <c r="E9" t="s">
        <v>18</v>
      </c>
      <c r="F9" t="s">
        <v>10323</v>
      </c>
      <c r="G9" t="s">
        <v>115</v>
      </c>
      <c r="H9" t="s">
        <v>117</v>
      </c>
      <c r="I9" t="s">
        <v>8</v>
      </c>
      <c r="J9" t="s">
        <v>41</v>
      </c>
      <c r="K9" t="s">
        <v>41</v>
      </c>
      <c r="L9" t="str">
        <f t="shared" si="0"/>
        <v>No</v>
      </c>
    </row>
    <row r="10" spans="1:12" outlineLevel="2" x14ac:dyDescent="0.2">
      <c r="A10" t="s">
        <v>94</v>
      </c>
      <c r="B10" t="s">
        <v>116</v>
      </c>
      <c r="C10" t="s">
        <v>3056</v>
      </c>
      <c r="D10" t="s">
        <v>17</v>
      </c>
      <c r="E10" t="s">
        <v>18</v>
      </c>
      <c r="F10" t="s">
        <v>10323</v>
      </c>
      <c r="G10" t="s">
        <v>19</v>
      </c>
      <c r="H10" t="s">
        <v>3057</v>
      </c>
      <c r="I10" t="s">
        <v>3058</v>
      </c>
      <c r="J10" t="s">
        <v>3059</v>
      </c>
      <c r="K10" t="s">
        <v>3060</v>
      </c>
      <c r="L10" t="str">
        <f t="shared" si="0"/>
        <v>Yes</v>
      </c>
    </row>
    <row r="11" spans="1:12" outlineLevel="2" x14ac:dyDescent="0.2">
      <c r="A11" t="s">
        <v>94</v>
      </c>
      <c r="B11" t="s">
        <v>116</v>
      </c>
      <c r="C11" t="s">
        <v>3061</v>
      </c>
      <c r="D11" t="s">
        <v>17</v>
      </c>
      <c r="E11" t="s">
        <v>22</v>
      </c>
      <c r="F11" t="s">
        <v>10323</v>
      </c>
      <c r="G11" t="s">
        <v>19</v>
      </c>
      <c r="H11" t="s">
        <v>3062</v>
      </c>
      <c r="I11" t="s">
        <v>3063</v>
      </c>
      <c r="J11" t="s">
        <v>3064</v>
      </c>
      <c r="K11" t="s">
        <v>8</v>
      </c>
      <c r="L11" t="str">
        <f t="shared" si="0"/>
        <v>Yes</v>
      </c>
    </row>
    <row r="12" spans="1:12" outlineLevel="2" x14ac:dyDescent="0.2">
      <c r="A12" t="s">
        <v>94</v>
      </c>
      <c r="B12" t="s">
        <v>116</v>
      </c>
      <c r="C12" t="s">
        <v>3065</v>
      </c>
      <c r="D12" t="s">
        <v>17</v>
      </c>
      <c r="E12" t="s">
        <v>22</v>
      </c>
      <c r="F12" t="s">
        <v>10323</v>
      </c>
      <c r="G12" t="s">
        <v>19</v>
      </c>
      <c r="H12" t="s">
        <v>3066</v>
      </c>
      <c r="I12" t="s">
        <v>3067</v>
      </c>
      <c r="J12" t="s">
        <v>3068</v>
      </c>
      <c r="K12" t="s">
        <v>8</v>
      </c>
      <c r="L12" t="str">
        <f t="shared" si="0"/>
        <v>Yes</v>
      </c>
    </row>
    <row r="13" spans="1:12" outlineLevel="2" x14ac:dyDescent="0.2">
      <c r="A13" t="s">
        <v>94</v>
      </c>
      <c r="B13" t="s">
        <v>116</v>
      </c>
      <c r="C13" t="s">
        <v>3069</v>
      </c>
      <c r="D13" t="s">
        <v>17</v>
      </c>
      <c r="E13" t="s">
        <v>22</v>
      </c>
      <c r="F13" t="s">
        <v>10323</v>
      </c>
      <c r="G13" t="s">
        <v>19</v>
      </c>
      <c r="H13" t="s">
        <v>96</v>
      </c>
      <c r="I13" t="s">
        <v>3070</v>
      </c>
      <c r="J13" t="s">
        <v>3071</v>
      </c>
      <c r="K13" t="s">
        <v>8</v>
      </c>
      <c r="L13" t="str">
        <f t="shared" si="0"/>
        <v>Yes</v>
      </c>
    </row>
    <row r="14" spans="1:12" outlineLevel="2" x14ac:dyDescent="0.2">
      <c r="A14" t="s">
        <v>94</v>
      </c>
      <c r="B14" t="s">
        <v>116</v>
      </c>
      <c r="C14" t="s">
        <v>4828</v>
      </c>
      <c r="D14" t="s">
        <v>17</v>
      </c>
      <c r="E14" t="s">
        <v>84</v>
      </c>
      <c r="F14" t="s">
        <v>10323</v>
      </c>
      <c r="G14" t="s">
        <v>85</v>
      </c>
      <c r="H14" t="s">
        <v>4794</v>
      </c>
      <c r="I14" t="s">
        <v>4829</v>
      </c>
      <c r="J14" t="s">
        <v>4830</v>
      </c>
      <c r="K14" t="s">
        <v>4831</v>
      </c>
      <c r="L14" t="str">
        <f t="shared" si="0"/>
        <v>Yes</v>
      </c>
    </row>
    <row r="15" spans="1:12" outlineLevel="2" x14ac:dyDescent="0.2">
      <c r="A15" t="s">
        <v>94</v>
      </c>
      <c r="B15" t="s">
        <v>116</v>
      </c>
      <c r="C15" t="s">
        <v>6610</v>
      </c>
      <c r="D15" t="s">
        <v>67</v>
      </c>
      <c r="E15" t="s">
        <v>68</v>
      </c>
      <c r="F15" t="s">
        <v>10323</v>
      </c>
      <c r="G15" t="s">
        <v>244</v>
      </c>
      <c r="H15" t="s">
        <v>6611</v>
      </c>
      <c r="I15" t="s">
        <v>6612</v>
      </c>
      <c r="J15" t="s">
        <v>6613</v>
      </c>
      <c r="K15" t="s">
        <v>6614</v>
      </c>
      <c r="L15" t="str">
        <f t="shared" si="0"/>
        <v>Yes</v>
      </c>
    </row>
    <row r="16" spans="1:12" outlineLevel="2" x14ac:dyDescent="0.2">
      <c r="A16" t="s">
        <v>94</v>
      </c>
      <c r="B16" t="s">
        <v>116</v>
      </c>
      <c r="C16" t="s">
        <v>7449</v>
      </c>
      <c r="D16" t="s">
        <v>67</v>
      </c>
      <c r="E16" t="s">
        <v>72</v>
      </c>
      <c r="F16" t="s">
        <v>10323</v>
      </c>
      <c r="G16" t="s">
        <v>80</v>
      </c>
      <c r="H16" t="s">
        <v>7450</v>
      </c>
      <c r="I16" t="s">
        <v>8</v>
      </c>
      <c r="J16" t="s">
        <v>41</v>
      </c>
      <c r="K16" t="s">
        <v>7451</v>
      </c>
      <c r="L16" t="str">
        <f t="shared" si="0"/>
        <v>No</v>
      </c>
    </row>
    <row r="17" spans="1:12" outlineLevel="2" x14ac:dyDescent="0.2">
      <c r="A17" t="s">
        <v>94</v>
      </c>
      <c r="B17" t="s">
        <v>116</v>
      </c>
      <c r="C17" t="s">
        <v>7465</v>
      </c>
      <c r="D17" t="s">
        <v>17</v>
      </c>
      <c r="E17" t="s">
        <v>18</v>
      </c>
      <c r="F17" t="s">
        <v>10323</v>
      </c>
      <c r="G17" t="s">
        <v>115</v>
      </c>
      <c r="H17" t="s">
        <v>117</v>
      </c>
      <c r="I17" t="s">
        <v>117</v>
      </c>
      <c r="J17" t="s">
        <v>41</v>
      </c>
      <c r="K17" t="s">
        <v>41</v>
      </c>
      <c r="L17" t="str">
        <f t="shared" si="0"/>
        <v>Yes</v>
      </c>
    </row>
    <row r="18" spans="1:12" outlineLevel="2" x14ac:dyDescent="0.2">
      <c r="A18" t="s">
        <v>94</v>
      </c>
      <c r="B18" t="s">
        <v>116</v>
      </c>
      <c r="C18" t="s">
        <v>7598</v>
      </c>
      <c r="D18" t="s">
        <v>17</v>
      </c>
      <c r="E18" t="s">
        <v>18</v>
      </c>
      <c r="F18" t="s">
        <v>10323</v>
      </c>
      <c r="G18" t="s">
        <v>115</v>
      </c>
      <c r="H18" t="s">
        <v>117</v>
      </c>
      <c r="I18" t="s">
        <v>8</v>
      </c>
      <c r="J18" t="s">
        <v>41</v>
      </c>
      <c r="K18" t="s">
        <v>41</v>
      </c>
      <c r="L18" t="str">
        <f t="shared" si="0"/>
        <v>No</v>
      </c>
    </row>
    <row r="19" spans="1:12" outlineLevel="2" x14ac:dyDescent="0.2">
      <c r="A19" t="s">
        <v>94</v>
      </c>
      <c r="B19" t="s">
        <v>116</v>
      </c>
      <c r="C19" t="s">
        <v>8183</v>
      </c>
      <c r="D19" t="s">
        <v>17</v>
      </c>
      <c r="E19" t="s">
        <v>22</v>
      </c>
      <c r="F19" t="s">
        <v>10323</v>
      </c>
      <c r="G19" t="s">
        <v>80</v>
      </c>
      <c r="H19" t="s">
        <v>8184</v>
      </c>
      <c r="I19" t="s">
        <v>8</v>
      </c>
      <c r="J19" t="s">
        <v>41</v>
      </c>
      <c r="K19" t="s">
        <v>41</v>
      </c>
      <c r="L19" t="str">
        <f t="shared" si="0"/>
        <v>No</v>
      </c>
    </row>
    <row r="20" spans="1:12" outlineLevel="2" x14ac:dyDescent="0.2">
      <c r="A20" t="s">
        <v>94</v>
      </c>
      <c r="B20" t="s">
        <v>116</v>
      </c>
      <c r="C20" t="s">
        <v>8754</v>
      </c>
      <c r="D20" t="s">
        <v>17</v>
      </c>
      <c r="E20" t="s">
        <v>18</v>
      </c>
      <c r="F20" t="s">
        <v>10323</v>
      </c>
      <c r="G20" t="s">
        <v>115</v>
      </c>
      <c r="H20" t="s">
        <v>117</v>
      </c>
      <c r="I20" t="s">
        <v>8</v>
      </c>
      <c r="J20" t="s">
        <v>41</v>
      </c>
      <c r="K20" t="s">
        <v>41</v>
      </c>
      <c r="L20" t="str">
        <f t="shared" si="0"/>
        <v>No</v>
      </c>
    </row>
    <row r="21" spans="1:12" outlineLevel="2" x14ac:dyDescent="0.2">
      <c r="A21" t="s">
        <v>94</v>
      </c>
      <c r="B21" t="s">
        <v>116</v>
      </c>
      <c r="C21" t="s">
        <v>9185</v>
      </c>
      <c r="D21" t="s">
        <v>17</v>
      </c>
      <c r="E21" t="s">
        <v>22</v>
      </c>
      <c r="F21" t="s">
        <v>10323</v>
      </c>
      <c r="G21" t="s">
        <v>115</v>
      </c>
      <c r="H21" t="s">
        <v>117</v>
      </c>
      <c r="I21" t="s">
        <v>117</v>
      </c>
      <c r="J21" t="s">
        <v>41</v>
      </c>
      <c r="K21" t="s">
        <v>41</v>
      </c>
      <c r="L21" t="str">
        <f t="shared" si="0"/>
        <v>Yes</v>
      </c>
    </row>
    <row r="22" spans="1:12" outlineLevel="2" x14ac:dyDescent="0.2">
      <c r="A22" t="s">
        <v>94</v>
      </c>
      <c r="B22" t="s">
        <v>10123</v>
      </c>
      <c r="C22" t="s">
        <v>10122</v>
      </c>
      <c r="D22" t="s">
        <v>17</v>
      </c>
      <c r="E22" t="s">
        <v>317</v>
      </c>
      <c r="F22" t="s">
        <v>10323</v>
      </c>
      <c r="G22" t="s">
        <v>80</v>
      </c>
      <c r="H22" t="s">
        <v>8</v>
      </c>
      <c r="I22" t="s">
        <v>8</v>
      </c>
      <c r="J22" t="s">
        <v>8</v>
      </c>
      <c r="K22" t="s">
        <v>8</v>
      </c>
      <c r="L22" t="str">
        <f t="shared" si="0"/>
        <v>No</v>
      </c>
    </row>
    <row r="23" spans="1:12" outlineLevel="2" x14ac:dyDescent="0.2">
      <c r="A23" t="s">
        <v>94</v>
      </c>
      <c r="B23" t="s">
        <v>10123</v>
      </c>
      <c r="C23" t="s">
        <v>10206</v>
      </c>
      <c r="D23" t="s">
        <v>317</v>
      </c>
      <c r="E23" t="s">
        <v>318</v>
      </c>
      <c r="F23" t="s">
        <v>10323</v>
      </c>
      <c r="G23" t="s">
        <v>80</v>
      </c>
      <c r="H23" t="s">
        <v>8</v>
      </c>
      <c r="I23" t="s">
        <v>8</v>
      </c>
      <c r="J23" t="s">
        <v>8</v>
      </c>
      <c r="K23" t="s">
        <v>8</v>
      </c>
      <c r="L23" t="str">
        <f t="shared" si="0"/>
        <v>No</v>
      </c>
    </row>
    <row r="24" spans="1:12" outlineLevel="2" x14ac:dyDescent="0.2">
      <c r="A24" t="s">
        <v>94</v>
      </c>
      <c r="B24" t="s">
        <v>1652</v>
      </c>
      <c r="C24" t="s">
        <v>1651</v>
      </c>
      <c r="D24" t="s">
        <v>17</v>
      </c>
      <c r="E24" t="s">
        <v>22</v>
      </c>
      <c r="F24" t="s">
        <v>10323</v>
      </c>
      <c r="G24" t="s">
        <v>115</v>
      </c>
      <c r="H24" t="s">
        <v>1653</v>
      </c>
      <c r="I24" t="s">
        <v>1654</v>
      </c>
      <c r="J24" t="s">
        <v>1655</v>
      </c>
      <c r="K24" t="s">
        <v>1656</v>
      </c>
      <c r="L24" t="str">
        <f t="shared" si="0"/>
        <v>Yes</v>
      </c>
    </row>
    <row r="25" spans="1:12" outlineLevel="2" x14ac:dyDescent="0.2">
      <c r="A25" t="s">
        <v>94</v>
      </c>
      <c r="B25" t="s">
        <v>95</v>
      </c>
      <c r="C25" t="s">
        <v>93</v>
      </c>
      <c r="D25" t="s">
        <v>17</v>
      </c>
      <c r="E25" t="s">
        <v>18</v>
      </c>
      <c r="F25" t="s">
        <v>10323</v>
      </c>
      <c r="G25" t="s">
        <v>19</v>
      </c>
      <c r="H25" t="s">
        <v>96</v>
      </c>
      <c r="I25" t="s">
        <v>97</v>
      </c>
      <c r="J25" t="s">
        <v>41</v>
      </c>
      <c r="K25" t="s">
        <v>41</v>
      </c>
      <c r="L25" t="str">
        <f t="shared" si="0"/>
        <v>Yes</v>
      </c>
    </row>
    <row r="26" spans="1:12" outlineLevel="2" x14ac:dyDescent="0.2">
      <c r="A26" t="s">
        <v>94</v>
      </c>
      <c r="B26" t="s">
        <v>95</v>
      </c>
      <c r="C26" t="s">
        <v>3072</v>
      </c>
      <c r="D26" t="s">
        <v>17</v>
      </c>
      <c r="E26" t="s">
        <v>22</v>
      </c>
      <c r="F26" t="s">
        <v>10323</v>
      </c>
      <c r="G26" t="s">
        <v>19</v>
      </c>
      <c r="H26" t="s">
        <v>3057</v>
      </c>
      <c r="I26" t="s">
        <v>218</v>
      </c>
      <c r="J26" t="s">
        <v>3073</v>
      </c>
      <c r="K26" t="s">
        <v>3074</v>
      </c>
      <c r="L26" t="str">
        <f t="shared" si="0"/>
        <v>Yes</v>
      </c>
    </row>
    <row r="27" spans="1:12" outlineLevel="2" x14ac:dyDescent="0.2">
      <c r="A27" t="s">
        <v>94</v>
      </c>
      <c r="B27" t="s">
        <v>95</v>
      </c>
      <c r="C27" t="s">
        <v>3075</v>
      </c>
      <c r="D27" t="s">
        <v>17</v>
      </c>
      <c r="E27" t="s">
        <v>22</v>
      </c>
      <c r="F27" t="s">
        <v>10323</v>
      </c>
      <c r="G27" t="s">
        <v>19</v>
      </c>
      <c r="H27" t="s">
        <v>96</v>
      </c>
      <c r="I27" t="s">
        <v>218</v>
      </c>
      <c r="J27" t="s">
        <v>3076</v>
      </c>
      <c r="K27" t="s">
        <v>8</v>
      </c>
      <c r="L27" t="str">
        <f t="shared" si="0"/>
        <v>Yes</v>
      </c>
    </row>
    <row r="28" spans="1:12" outlineLevel="2" x14ac:dyDescent="0.2">
      <c r="A28" t="s">
        <v>94</v>
      </c>
      <c r="B28" t="s">
        <v>95</v>
      </c>
      <c r="C28" t="s">
        <v>3077</v>
      </c>
      <c r="D28" t="s">
        <v>17</v>
      </c>
      <c r="E28" t="s">
        <v>22</v>
      </c>
      <c r="F28" t="s">
        <v>10323</v>
      </c>
      <c r="G28" t="s">
        <v>19</v>
      </c>
      <c r="H28" t="s">
        <v>96</v>
      </c>
      <c r="I28" t="s">
        <v>3078</v>
      </c>
      <c r="J28" t="s">
        <v>3079</v>
      </c>
      <c r="K28" t="s">
        <v>8</v>
      </c>
      <c r="L28" t="str">
        <f t="shared" si="0"/>
        <v>Yes</v>
      </c>
    </row>
    <row r="29" spans="1:12" outlineLevel="2" x14ac:dyDescent="0.2">
      <c r="A29" t="s">
        <v>94</v>
      </c>
      <c r="B29" t="s">
        <v>95</v>
      </c>
      <c r="C29" t="s">
        <v>3080</v>
      </c>
      <c r="D29" t="s">
        <v>17</v>
      </c>
      <c r="E29" t="s">
        <v>22</v>
      </c>
      <c r="F29" t="s">
        <v>10323</v>
      </c>
      <c r="G29" t="s">
        <v>19</v>
      </c>
      <c r="H29" t="s">
        <v>96</v>
      </c>
      <c r="I29" t="s">
        <v>3081</v>
      </c>
      <c r="J29" t="s">
        <v>3082</v>
      </c>
      <c r="K29" t="s">
        <v>8</v>
      </c>
      <c r="L29" t="str">
        <f t="shared" si="0"/>
        <v>Yes</v>
      </c>
    </row>
    <row r="30" spans="1:12" outlineLevel="2" x14ac:dyDescent="0.2">
      <c r="A30" t="s">
        <v>94</v>
      </c>
      <c r="B30" t="s">
        <v>95</v>
      </c>
      <c r="C30" t="s">
        <v>3083</v>
      </c>
      <c r="D30" t="s">
        <v>17</v>
      </c>
      <c r="E30" t="s">
        <v>22</v>
      </c>
      <c r="F30" t="s">
        <v>10323</v>
      </c>
      <c r="G30" t="s">
        <v>19</v>
      </c>
      <c r="H30" t="s">
        <v>3062</v>
      </c>
      <c r="I30" t="s">
        <v>3084</v>
      </c>
      <c r="J30" t="s">
        <v>3085</v>
      </c>
      <c r="K30" t="s">
        <v>8</v>
      </c>
      <c r="L30" t="str">
        <f t="shared" si="0"/>
        <v>Yes</v>
      </c>
    </row>
    <row r="31" spans="1:12" outlineLevel="2" x14ac:dyDescent="0.2">
      <c r="A31" t="s">
        <v>94</v>
      </c>
      <c r="B31" t="s">
        <v>95</v>
      </c>
      <c r="C31" t="s">
        <v>3086</v>
      </c>
      <c r="D31" t="s">
        <v>17</v>
      </c>
      <c r="E31" t="s">
        <v>113</v>
      </c>
      <c r="F31" t="s">
        <v>10323</v>
      </c>
      <c r="G31" t="s">
        <v>19</v>
      </c>
      <c r="H31" t="s">
        <v>3057</v>
      </c>
      <c r="I31" t="s">
        <v>97</v>
      </c>
      <c r="J31" t="s">
        <v>3087</v>
      </c>
      <c r="K31" t="s">
        <v>3088</v>
      </c>
      <c r="L31" t="str">
        <f t="shared" si="0"/>
        <v>Yes</v>
      </c>
    </row>
    <row r="32" spans="1:12" outlineLevel="2" x14ac:dyDescent="0.2">
      <c r="A32" t="s">
        <v>94</v>
      </c>
      <c r="B32" t="s">
        <v>95</v>
      </c>
      <c r="C32" t="s">
        <v>3089</v>
      </c>
      <c r="D32" t="s">
        <v>17</v>
      </c>
      <c r="E32" t="s">
        <v>22</v>
      </c>
      <c r="F32" t="s">
        <v>10323</v>
      </c>
      <c r="G32" t="s">
        <v>19</v>
      </c>
      <c r="H32" t="s">
        <v>3090</v>
      </c>
      <c r="I32" t="s">
        <v>3091</v>
      </c>
      <c r="J32" t="s">
        <v>3092</v>
      </c>
      <c r="K32" t="s">
        <v>8</v>
      </c>
      <c r="L32" t="str">
        <f t="shared" si="0"/>
        <v>Yes</v>
      </c>
    </row>
    <row r="33" spans="1:12" outlineLevel="2" x14ac:dyDescent="0.2">
      <c r="A33" t="s">
        <v>94</v>
      </c>
      <c r="B33" t="s">
        <v>95</v>
      </c>
      <c r="C33" t="s">
        <v>3093</v>
      </c>
      <c r="D33" t="s">
        <v>17</v>
      </c>
      <c r="E33" t="s">
        <v>22</v>
      </c>
      <c r="F33" t="s">
        <v>10323</v>
      </c>
      <c r="G33" t="s">
        <v>19</v>
      </c>
      <c r="H33" t="s">
        <v>96</v>
      </c>
      <c r="I33" t="s">
        <v>3094</v>
      </c>
      <c r="J33" t="s">
        <v>3095</v>
      </c>
      <c r="K33" t="s">
        <v>8</v>
      </c>
      <c r="L33" t="str">
        <f t="shared" si="0"/>
        <v>Yes</v>
      </c>
    </row>
    <row r="34" spans="1:12" outlineLevel="2" x14ac:dyDescent="0.2">
      <c r="A34" t="s">
        <v>94</v>
      </c>
      <c r="B34" t="s">
        <v>95</v>
      </c>
      <c r="C34" t="s">
        <v>3096</v>
      </c>
      <c r="D34" t="s">
        <v>17</v>
      </c>
      <c r="E34" t="s">
        <v>22</v>
      </c>
      <c r="F34" t="s">
        <v>10323</v>
      </c>
      <c r="G34" t="s">
        <v>19</v>
      </c>
      <c r="H34" t="s">
        <v>96</v>
      </c>
      <c r="I34" t="s">
        <v>3097</v>
      </c>
      <c r="J34" t="s">
        <v>3098</v>
      </c>
      <c r="K34" t="s">
        <v>8</v>
      </c>
      <c r="L34" t="str">
        <f t="shared" si="0"/>
        <v>Yes</v>
      </c>
    </row>
    <row r="35" spans="1:12" outlineLevel="2" x14ac:dyDescent="0.2">
      <c r="A35" t="s">
        <v>94</v>
      </c>
      <c r="B35" t="s">
        <v>6634</v>
      </c>
      <c r="C35" t="s">
        <v>6633</v>
      </c>
      <c r="D35" t="s">
        <v>67</v>
      </c>
      <c r="E35" t="s">
        <v>72</v>
      </c>
      <c r="F35" t="s">
        <v>10326</v>
      </c>
      <c r="G35" t="s">
        <v>244</v>
      </c>
      <c r="H35" t="s">
        <v>8</v>
      </c>
      <c r="I35" t="s">
        <v>8</v>
      </c>
      <c r="J35" t="s">
        <v>8</v>
      </c>
      <c r="K35" t="s">
        <v>8</v>
      </c>
      <c r="L35" t="str">
        <f t="shared" si="0"/>
        <v>No</v>
      </c>
    </row>
    <row r="36" spans="1:12" outlineLevel="2" x14ac:dyDescent="0.2">
      <c r="A36" t="s">
        <v>94</v>
      </c>
      <c r="B36" t="s">
        <v>2468</v>
      </c>
      <c r="C36" t="s">
        <v>2467</v>
      </c>
      <c r="D36" t="s">
        <v>17</v>
      </c>
      <c r="E36" t="s">
        <v>22</v>
      </c>
      <c r="F36" t="s">
        <v>10323</v>
      </c>
      <c r="G36" t="s">
        <v>19</v>
      </c>
      <c r="H36" t="s">
        <v>2469</v>
      </c>
      <c r="I36" t="s">
        <v>8</v>
      </c>
      <c r="J36" t="s">
        <v>2470</v>
      </c>
      <c r="K36" t="s">
        <v>2471</v>
      </c>
      <c r="L36" t="str">
        <f t="shared" si="0"/>
        <v>No</v>
      </c>
    </row>
    <row r="37" spans="1:12" outlineLevel="2" x14ac:dyDescent="0.2">
      <c r="A37" t="s">
        <v>94</v>
      </c>
      <c r="B37" t="s">
        <v>2468</v>
      </c>
      <c r="C37" t="s">
        <v>3099</v>
      </c>
      <c r="D37" t="s">
        <v>17</v>
      </c>
      <c r="E37" t="s">
        <v>18</v>
      </c>
      <c r="F37" t="s">
        <v>10323</v>
      </c>
      <c r="G37" t="s">
        <v>19</v>
      </c>
      <c r="H37" t="s">
        <v>3057</v>
      </c>
      <c r="I37" t="s">
        <v>3100</v>
      </c>
      <c r="J37" t="s">
        <v>3101</v>
      </c>
      <c r="K37" t="s">
        <v>3102</v>
      </c>
      <c r="L37" t="str">
        <f t="shared" si="0"/>
        <v>Yes</v>
      </c>
    </row>
    <row r="38" spans="1:12" outlineLevel="2" x14ac:dyDescent="0.2">
      <c r="A38" t="s">
        <v>94</v>
      </c>
      <c r="B38" t="s">
        <v>2468</v>
      </c>
      <c r="C38" t="s">
        <v>3103</v>
      </c>
      <c r="D38" t="s">
        <v>17</v>
      </c>
      <c r="E38" t="s">
        <v>22</v>
      </c>
      <c r="F38" t="s">
        <v>10323</v>
      </c>
      <c r="G38" t="s">
        <v>19</v>
      </c>
      <c r="H38" t="s">
        <v>3104</v>
      </c>
      <c r="I38" t="s">
        <v>3105</v>
      </c>
      <c r="J38" t="s">
        <v>3106</v>
      </c>
      <c r="K38" t="s">
        <v>8</v>
      </c>
      <c r="L38" t="str">
        <f t="shared" si="0"/>
        <v>Yes</v>
      </c>
    </row>
    <row r="39" spans="1:12" outlineLevel="2" x14ac:dyDescent="0.2">
      <c r="A39" t="s">
        <v>94</v>
      </c>
      <c r="B39" t="s">
        <v>2468</v>
      </c>
      <c r="C39" t="s">
        <v>3107</v>
      </c>
      <c r="D39" t="s">
        <v>17</v>
      </c>
      <c r="E39" t="s">
        <v>22</v>
      </c>
      <c r="F39" t="s">
        <v>10323</v>
      </c>
      <c r="G39" t="s">
        <v>19</v>
      </c>
      <c r="H39" t="s">
        <v>96</v>
      </c>
      <c r="I39" t="s">
        <v>3108</v>
      </c>
      <c r="J39" t="s">
        <v>3109</v>
      </c>
      <c r="K39" t="s">
        <v>8</v>
      </c>
      <c r="L39" t="str">
        <f t="shared" si="0"/>
        <v>Yes</v>
      </c>
    </row>
    <row r="40" spans="1:12" outlineLevel="2" x14ac:dyDescent="0.2">
      <c r="A40" t="s">
        <v>94</v>
      </c>
      <c r="B40" t="s">
        <v>2468</v>
      </c>
      <c r="C40" t="s">
        <v>3110</v>
      </c>
      <c r="D40" t="s">
        <v>17</v>
      </c>
      <c r="E40" t="s">
        <v>22</v>
      </c>
      <c r="F40" t="s">
        <v>10323</v>
      </c>
      <c r="G40" t="s">
        <v>19</v>
      </c>
      <c r="H40" t="s">
        <v>96</v>
      </c>
      <c r="I40" t="s">
        <v>3111</v>
      </c>
      <c r="J40" t="s">
        <v>3112</v>
      </c>
      <c r="K40" t="s">
        <v>8</v>
      </c>
      <c r="L40" t="str">
        <f t="shared" si="0"/>
        <v>Yes</v>
      </c>
    </row>
    <row r="41" spans="1:12" outlineLevel="2" x14ac:dyDescent="0.2">
      <c r="A41" t="s">
        <v>94</v>
      </c>
      <c r="B41" t="s">
        <v>2468</v>
      </c>
      <c r="C41" t="s">
        <v>3113</v>
      </c>
      <c r="D41" t="s">
        <v>17</v>
      </c>
      <c r="E41" t="s">
        <v>22</v>
      </c>
      <c r="F41" t="s">
        <v>10323</v>
      </c>
      <c r="G41" t="s">
        <v>19</v>
      </c>
      <c r="H41" t="s">
        <v>3062</v>
      </c>
      <c r="I41" t="s">
        <v>3114</v>
      </c>
      <c r="J41" t="s">
        <v>3115</v>
      </c>
      <c r="K41" t="s">
        <v>8</v>
      </c>
      <c r="L41" t="str">
        <f t="shared" si="0"/>
        <v>Yes</v>
      </c>
    </row>
    <row r="42" spans="1:12" outlineLevel="2" x14ac:dyDescent="0.2">
      <c r="A42" t="s">
        <v>94</v>
      </c>
      <c r="B42" t="s">
        <v>3117</v>
      </c>
      <c r="C42" t="s">
        <v>3116</v>
      </c>
      <c r="D42" t="s">
        <v>17</v>
      </c>
      <c r="E42" t="s">
        <v>18</v>
      </c>
      <c r="F42" t="s">
        <v>10323</v>
      </c>
      <c r="G42" t="s">
        <v>19</v>
      </c>
      <c r="H42" t="s">
        <v>3057</v>
      </c>
      <c r="I42" t="s">
        <v>3118</v>
      </c>
      <c r="J42" t="s">
        <v>3119</v>
      </c>
      <c r="K42" t="s">
        <v>3120</v>
      </c>
      <c r="L42" t="str">
        <f t="shared" si="0"/>
        <v>Yes</v>
      </c>
    </row>
    <row r="43" spans="1:12" outlineLevel="2" x14ac:dyDescent="0.2">
      <c r="A43" t="s">
        <v>94</v>
      </c>
      <c r="B43" t="s">
        <v>3117</v>
      </c>
      <c r="C43" t="s">
        <v>3121</v>
      </c>
      <c r="D43" t="s">
        <v>17</v>
      </c>
      <c r="E43" t="s">
        <v>22</v>
      </c>
      <c r="F43" t="s">
        <v>10323</v>
      </c>
      <c r="G43" t="s">
        <v>19</v>
      </c>
      <c r="H43" t="s">
        <v>3122</v>
      </c>
      <c r="I43" t="s">
        <v>3123</v>
      </c>
      <c r="J43" t="s">
        <v>3124</v>
      </c>
      <c r="K43" t="s">
        <v>8</v>
      </c>
      <c r="L43" t="str">
        <f t="shared" si="0"/>
        <v>Yes</v>
      </c>
    </row>
    <row r="44" spans="1:12" outlineLevel="2" x14ac:dyDescent="0.2">
      <c r="A44" t="s">
        <v>94</v>
      </c>
      <c r="B44" t="s">
        <v>3117</v>
      </c>
      <c r="C44" t="s">
        <v>3125</v>
      </c>
      <c r="D44" t="s">
        <v>17</v>
      </c>
      <c r="E44" t="s">
        <v>22</v>
      </c>
      <c r="F44" t="s">
        <v>10323</v>
      </c>
      <c r="G44" t="s">
        <v>19</v>
      </c>
      <c r="H44" t="s">
        <v>3104</v>
      </c>
      <c r="I44" t="s">
        <v>3126</v>
      </c>
      <c r="J44" t="s">
        <v>3127</v>
      </c>
      <c r="K44" t="s">
        <v>8</v>
      </c>
      <c r="L44" t="str">
        <f t="shared" si="0"/>
        <v>Yes</v>
      </c>
    </row>
    <row r="45" spans="1:12" outlineLevel="2" x14ac:dyDescent="0.2">
      <c r="A45" t="s">
        <v>94</v>
      </c>
      <c r="B45" t="s">
        <v>3117</v>
      </c>
      <c r="C45" t="s">
        <v>3128</v>
      </c>
      <c r="D45" t="s">
        <v>17</v>
      </c>
      <c r="E45" t="s">
        <v>22</v>
      </c>
      <c r="F45" t="s">
        <v>10323</v>
      </c>
      <c r="G45" t="s">
        <v>19</v>
      </c>
      <c r="H45" t="s">
        <v>3104</v>
      </c>
      <c r="I45" t="s">
        <v>3129</v>
      </c>
      <c r="J45" t="s">
        <v>3130</v>
      </c>
      <c r="K45" t="s">
        <v>8</v>
      </c>
      <c r="L45" t="str">
        <f t="shared" si="0"/>
        <v>Yes</v>
      </c>
    </row>
    <row r="46" spans="1:12" outlineLevel="2" x14ac:dyDescent="0.2">
      <c r="A46" t="s">
        <v>94</v>
      </c>
      <c r="B46" t="s">
        <v>1658</v>
      </c>
      <c r="C46" t="s">
        <v>1657</v>
      </c>
      <c r="D46" t="s">
        <v>17</v>
      </c>
      <c r="E46" t="s">
        <v>1396</v>
      </c>
      <c r="F46" t="s">
        <v>10323</v>
      </c>
      <c r="G46" t="s">
        <v>19</v>
      </c>
      <c r="H46" t="s">
        <v>1659</v>
      </c>
      <c r="I46" t="s">
        <v>8</v>
      </c>
      <c r="J46" t="s">
        <v>41</v>
      </c>
      <c r="K46" t="s">
        <v>1660</v>
      </c>
      <c r="L46" t="str">
        <f t="shared" si="0"/>
        <v>No</v>
      </c>
    </row>
    <row r="47" spans="1:12" outlineLevel="2" x14ac:dyDescent="0.2">
      <c r="A47" t="s">
        <v>94</v>
      </c>
      <c r="B47" t="s">
        <v>1658</v>
      </c>
      <c r="C47" t="s">
        <v>1668</v>
      </c>
      <c r="D47" t="s">
        <v>1516</v>
      </c>
      <c r="E47" t="s">
        <v>1516</v>
      </c>
      <c r="F47" t="s">
        <v>10325</v>
      </c>
      <c r="G47" t="s">
        <v>1517</v>
      </c>
      <c r="H47" t="s">
        <v>8</v>
      </c>
      <c r="I47" t="s">
        <v>8</v>
      </c>
      <c r="J47" t="s">
        <v>8</v>
      </c>
      <c r="K47" t="s">
        <v>8</v>
      </c>
      <c r="L47" t="str">
        <f t="shared" si="0"/>
        <v>No</v>
      </c>
    </row>
    <row r="48" spans="1:12" outlineLevel="2" x14ac:dyDescent="0.2">
      <c r="A48" t="s">
        <v>94</v>
      </c>
      <c r="B48" t="s">
        <v>1664</v>
      </c>
      <c r="C48" t="s">
        <v>1663</v>
      </c>
      <c r="D48" t="s">
        <v>17</v>
      </c>
      <c r="E48" t="s">
        <v>18</v>
      </c>
      <c r="F48" t="s">
        <v>10323</v>
      </c>
      <c r="G48" t="s">
        <v>19</v>
      </c>
      <c r="H48" t="s">
        <v>1665</v>
      </c>
      <c r="I48" t="s">
        <v>8</v>
      </c>
      <c r="J48" t="s">
        <v>41</v>
      </c>
      <c r="K48" t="s">
        <v>1666</v>
      </c>
      <c r="L48" t="str">
        <f t="shared" si="0"/>
        <v>No</v>
      </c>
    </row>
    <row r="49" spans="1:12" ht="15" outlineLevel="1" x14ac:dyDescent="0.25">
      <c r="A49" s="2" t="s">
        <v>10329</v>
      </c>
      <c r="C49">
        <v>47</v>
      </c>
      <c r="L49" t="str">
        <f t="shared" si="0"/>
        <v/>
      </c>
    </row>
  </sheetData>
  <pageMargins left="0.74803149606299213" right="0.47244094488188981" top="1.4173228346456694" bottom="0.55118110236220474" header="0.47244094488188981" footer="0.3937007874015748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5"/>
  <sheetViews>
    <sheetView topLeftCell="A46" workbookViewId="0">
      <selection activeCell="L54" sqref="L54"/>
    </sheetView>
  </sheetViews>
  <sheetFormatPr defaultColWidth="11" defaultRowHeight="14.25" outlineLevelRow="2" x14ac:dyDescent="0.2"/>
  <sheetData>
    <row r="1" spans="1:12" s="2" customFormat="1" ht="15" x14ac:dyDescent="0.25">
      <c r="A1" s="2" t="s">
        <v>5</v>
      </c>
      <c r="B1" s="2" t="s">
        <v>6</v>
      </c>
      <c r="C1" s="2" t="s">
        <v>0</v>
      </c>
      <c r="D1" s="2" t="s">
        <v>1</v>
      </c>
      <c r="E1" s="2" t="s">
        <v>2</v>
      </c>
      <c r="F1" s="2" t="s">
        <v>3</v>
      </c>
      <c r="G1" s="2" t="s">
        <v>4</v>
      </c>
      <c r="H1" s="2" t="s">
        <v>10318</v>
      </c>
      <c r="I1" s="2" t="s">
        <v>10320</v>
      </c>
      <c r="J1" s="2" t="s">
        <v>10319</v>
      </c>
      <c r="K1" s="2" t="s">
        <v>10321</v>
      </c>
      <c r="L1" s="2" t="s">
        <v>10564</v>
      </c>
    </row>
    <row r="2" spans="1:12" outlineLevel="2" x14ac:dyDescent="0.2">
      <c r="A2" t="s">
        <v>270</v>
      </c>
      <c r="B2" t="s">
        <v>2323</v>
      </c>
      <c r="C2" t="s">
        <v>2322</v>
      </c>
      <c r="D2" t="s">
        <v>17</v>
      </c>
      <c r="E2" t="s">
        <v>1443</v>
      </c>
      <c r="F2" t="s">
        <v>10323</v>
      </c>
      <c r="G2" t="s">
        <v>19</v>
      </c>
      <c r="H2" t="s">
        <v>2324</v>
      </c>
      <c r="I2" t="s">
        <v>2325</v>
      </c>
      <c r="J2" t="s">
        <v>8</v>
      </c>
      <c r="K2" t="s">
        <v>2326</v>
      </c>
      <c r="L2" t="str">
        <f t="shared" ref="L2:L33" si="0">IF(B2&lt;&gt;"",IF(COUNTBLANK(H2:I2)=0, IF(SUMPRODUCT(COUNTIF(H2:I2,KeywordsForIncomplete))&gt;0, "No", "Yes"),"No"),"")</f>
        <v>Yes</v>
      </c>
    </row>
    <row r="3" spans="1:12" outlineLevel="2" x14ac:dyDescent="0.2">
      <c r="A3" t="s">
        <v>270</v>
      </c>
      <c r="B3" t="s">
        <v>2323</v>
      </c>
      <c r="C3" t="s">
        <v>2327</v>
      </c>
      <c r="D3" t="s">
        <v>17</v>
      </c>
      <c r="E3" t="s">
        <v>1443</v>
      </c>
      <c r="F3" t="s">
        <v>10323</v>
      </c>
      <c r="G3" t="s">
        <v>19</v>
      </c>
      <c r="H3" t="s">
        <v>2324</v>
      </c>
      <c r="I3" t="s">
        <v>2328</v>
      </c>
      <c r="J3" t="s">
        <v>8</v>
      </c>
      <c r="K3" t="s">
        <v>2329</v>
      </c>
      <c r="L3" t="str">
        <f t="shared" si="0"/>
        <v>Yes</v>
      </c>
    </row>
    <row r="4" spans="1:12" outlineLevel="2" x14ac:dyDescent="0.2">
      <c r="A4" t="s">
        <v>270</v>
      </c>
      <c r="B4" t="s">
        <v>2323</v>
      </c>
      <c r="C4" t="s">
        <v>2451</v>
      </c>
      <c r="D4" t="s">
        <v>17</v>
      </c>
      <c r="E4" t="s">
        <v>84</v>
      </c>
      <c r="F4" t="s">
        <v>10323</v>
      </c>
      <c r="G4" t="s">
        <v>85</v>
      </c>
      <c r="H4" t="s">
        <v>1316</v>
      </c>
      <c r="I4" t="s">
        <v>2452</v>
      </c>
      <c r="J4" t="s">
        <v>2453</v>
      </c>
      <c r="K4" t="s">
        <v>2454</v>
      </c>
      <c r="L4" t="str">
        <f t="shared" si="0"/>
        <v>Yes</v>
      </c>
    </row>
    <row r="5" spans="1:12" outlineLevel="2" x14ac:dyDescent="0.2">
      <c r="A5" t="s">
        <v>270</v>
      </c>
      <c r="B5" t="s">
        <v>2323</v>
      </c>
      <c r="C5" t="s">
        <v>4340</v>
      </c>
      <c r="D5" t="s">
        <v>17</v>
      </c>
      <c r="E5" t="s">
        <v>84</v>
      </c>
      <c r="F5" t="s">
        <v>10323</v>
      </c>
      <c r="G5" t="s">
        <v>85</v>
      </c>
      <c r="H5" t="s">
        <v>4341</v>
      </c>
      <c r="I5" t="s">
        <v>4342</v>
      </c>
      <c r="J5" t="s">
        <v>4343</v>
      </c>
      <c r="K5" t="s">
        <v>4344</v>
      </c>
      <c r="L5" t="str">
        <f t="shared" si="0"/>
        <v>Yes</v>
      </c>
    </row>
    <row r="6" spans="1:12" outlineLevel="2" x14ac:dyDescent="0.2">
      <c r="A6" t="s">
        <v>270</v>
      </c>
      <c r="B6" t="s">
        <v>2323</v>
      </c>
      <c r="C6" t="s">
        <v>8225</v>
      </c>
      <c r="D6" t="s">
        <v>17</v>
      </c>
      <c r="E6" t="s">
        <v>22</v>
      </c>
      <c r="F6" t="s">
        <v>10323</v>
      </c>
      <c r="G6" t="s">
        <v>19</v>
      </c>
      <c r="H6" t="s">
        <v>1728</v>
      </c>
      <c r="I6" t="s">
        <v>8</v>
      </c>
      <c r="J6" t="s">
        <v>8226</v>
      </c>
      <c r="K6" t="s">
        <v>8227</v>
      </c>
      <c r="L6" t="str">
        <f t="shared" si="0"/>
        <v>No</v>
      </c>
    </row>
    <row r="7" spans="1:12" outlineLevel="2" x14ac:dyDescent="0.2">
      <c r="A7" t="s">
        <v>270</v>
      </c>
      <c r="B7" t="s">
        <v>2323</v>
      </c>
      <c r="C7" t="s">
        <v>8228</v>
      </c>
      <c r="D7" t="s">
        <v>17</v>
      </c>
      <c r="E7" t="s">
        <v>22</v>
      </c>
      <c r="F7" t="s">
        <v>10323</v>
      </c>
      <c r="G7" t="s">
        <v>19</v>
      </c>
      <c r="H7" t="s">
        <v>1717</v>
      </c>
      <c r="I7" t="s">
        <v>8229</v>
      </c>
      <c r="J7" t="s">
        <v>8230</v>
      </c>
      <c r="K7" t="s">
        <v>8</v>
      </c>
      <c r="L7" t="str">
        <f t="shared" si="0"/>
        <v>Yes</v>
      </c>
    </row>
    <row r="8" spans="1:12" outlineLevel="2" x14ac:dyDescent="0.2">
      <c r="A8" t="s">
        <v>270</v>
      </c>
      <c r="B8" t="s">
        <v>2323</v>
      </c>
      <c r="C8" t="s">
        <v>8231</v>
      </c>
      <c r="D8" t="s">
        <v>17</v>
      </c>
      <c r="E8" t="s">
        <v>22</v>
      </c>
      <c r="F8" t="s">
        <v>10323</v>
      </c>
      <c r="G8" t="s">
        <v>19</v>
      </c>
      <c r="H8" t="s">
        <v>1717</v>
      </c>
      <c r="I8" t="s">
        <v>8232</v>
      </c>
      <c r="J8" t="s">
        <v>8233</v>
      </c>
      <c r="K8" t="s">
        <v>8</v>
      </c>
      <c r="L8" t="str">
        <f t="shared" si="0"/>
        <v>Yes</v>
      </c>
    </row>
    <row r="9" spans="1:12" outlineLevel="2" x14ac:dyDescent="0.2">
      <c r="A9" t="s">
        <v>270</v>
      </c>
      <c r="B9" t="s">
        <v>2323</v>
      </c>
      <c r="C9" t="s">
        <v>8234</v>
      </c>
      <c r="D9" t="s">
        <v>17</v>
      </c>
      <c r="E9" t="s">
        <v>22</v>
      </c>
      <c r="F9" t="s">
        <v>10323</v>
      </c>
      <c r="G9" t="s">
        <v>19</v>
      </c>
      <c r="H9" t="s">
        <v>1717</v>
      </c>
      <c r="I9" t="s">
        <v>8235</v>
      </c>
      <c r="J9" t="s">
        <v>8236</v>
      </c>
      <c r="K9" t="s">
        <v>8</v>
      </c>
      <c r="L9" t="str">
        <f t="shared" si="0"/>
        <v>Yes</v>
      </c>
    </row>
    <row r="10" spans="1:12" outlineLevel="2" x14ac:dyDescent="0.2">
      <c r="A10" t="s">
        <v>270</v>
      </c>
      <c r="B10" t="s">
        <v>2323</v>
      </c>
      <c r="C10" t="s">
        <v>8237</v>
      </c>
      <c r="D10" t="s">
        <v>17</v>
      </c>
      <c r="E10" t="s">
        <v>22</v>
      </c>
      <c r="F10" t="s">
        <v>10323</v>
      </c>
      <c r="G10" t="s">
        <v>19</v>
      </c>
      <c r="H10" t="s">
        <v>1717</v>
      </c>
      <c r="I10" t="s">
        <v>8238</v>
      </c>
      <c r="J10" t="s">
        <v>8239</v>
      </c>
      <c r="K10" t="s">
        <v>8</v>
      </c>
      <c r="L10" t="str">
        <f t="shared" si="0"/>
        <v>Yes</v>
      </c>
    </row>
    <row r="11" spans="1:12" outlineLevel="2" x14ac:dyDescent="0.2">
      <c r="A11" t="s">
        <v>270</v>
      </c>
      <c r="B11" t="s">
        <v>2417</v>
      </c>
      <c r="C11" t="s">
        <v>2416</v>
      </c>
      <c r="D11" t="s">
        <v>67</v>
      </c>
      <c r="E11" t="s">
        <v>290</v>
      </c>
      <c r="F11" t="s">
        <v>10323</v>
      </c>
      <c r="G11" t="s">
        <v>244</v>
      </c>
      <c r="H11" t="s">
        <v>2418</v>
      </c>
      <c r="I11" t="s">
        <v>2419</v>
      </c>
      <c r="J11" t="s">
        <v>2420</v>
      </c>
      <c r="K11" t="s">
        <v>2421</v>
      </c>
      <c r="L11" t="str">
        <f t="shared" si="0"/>
        <v>Yes</v>
      </c>
    </row>
    <row r="12" spans="1:12" outlineLevel="2" x14ac:dyDescent="0.2">
      <c r="A12" t="s">
        <v>270</v>
      </c>
      <c r="B12" t="s">
        <v>2417</v>
      </c>
      <c r="C12" t="s">
        <v>8274</v>
      </c>
      <c r="D12" t="s">
        <v>17</v>
      </c>
      <c r="E12" t="s">
        <v>22</v>
      </c>
      <c r="F12" t="s">
        <v>10323</v>
      </c>
      <c r="G12" t="s">
        <v>19</v>
      </c>
      <c r="H12" t="s">
        <v>1717</v>
      </c>
      <c r="I12" t="s">
        <v>8275</v>
      </c>
      <c r="J12" t="s">
        <v>8276</v>
      </c>
      <c r="K12" t="s">
        <v>8</v>
      </c>
      <c r="L12" t="str">
        <f t="shared" si="0"/>
        <v>Yes</v>
      </c>
    </row>
    <row r="13" spans="1:12" outlineLevel="2" x14ac:dyDescent="0.2">
      <c r="A13" t="s">
        <v>270</v>
      </c>
      <c r="B13" t="s">
        <v>8215</v>
      </c>
      <c r="C13" t="s">
        <v>8214</v>
      </c>
      <c r="D13" t="s">
        <v>17</v>
      </c>
      <c r="E13" t="s">
        <v>22</v>
      </c>
      <c r="F13" t="s">
        <v>10323</v>
      </c>
      <c r="G13" t="s">
        <v>19</v>
      </c>
      <c r="H13" t="s">
        <v>1717</v>
      </c>
      <c r="I13" t="s">
        <v>8216</v>
      </c>
      <c r="J13" t="s">
        <v>8217</v>
      </c>
      <c r="K13" t="s">
        <v>8</v>
      </c>
      <c r="L13" t="str">
        <f t="shared" si="0"/>
        <v>Yes</v>
      </c>
    </row>
    <row r="14" spans="1:12" outlineLevel="2" x14ac:dyDescent="0.2">
      <c r="A14" t="s">
        <v>270</v>
      </c>
      <c r="B14" t="s">
        <v>8215</v>
      </c>
      <c r="C14" t="s">
        <v>8218</v>
      </c>
      <c r="D14" t="s">
        <v>17</v>
      </c>
      <c r="E14" t="s">
        <v>22</v>
      </c>
      <c r="F14" t="s">
        <v>10323</v>
      </c>
      <c r="G14" t="s">
        <v>19</v>
      </c>
      <c r="H14" t="s">
        <v>1717</v>
      </c>
      <c r="I14" t="s">
        <v>8219</v>
      </c>
      <c r="J14" t="s">
        <v>8220</v>
      </c>
      <c r="K14" t="s">
        <v>8</v>
      </c>
      <c r="L14" t="str">
        <f t="shared" si="0"/>
        <v>Yes</v>
      </c>
    </row>
    <row r="15" spans="1:12" outlineLevel="2" x14ac:dyDescent="0.2">
      <c r="A15" t="s">
        <v>270</v>
      </c>
      <c r="B15" t="s">
        <v>8215</v>
      </c>
      <c r="C15" t="s">
        <v>8221</v>
      </c>
      <c r="D15" t="s">
        <v>17</v>
      </c>
      <c r="E15" t="s">
        <v>22</v>
      </c>
      <c r="F15" t="s">
        <v>10323</v>
      </c>
      <c r="G15" t="s">
        <v>115</v>
      </c>
      <c r="H15" t="s">
        <v>1653</v>
      </c>
      <c r="I15" t="s">
        <v>8222</v>
      </c>
      <c r="J15" t="s">
        <v>8223</v>
      </c>
      <c r="K15" t="s">
        <v>8224</v>
      </c>
      <c r="L15" t="str">
        <f t="shared" si="0"/>
        <v>Yes</v>
      </c>
    </row>
    <row r="16" spans="1:12" outlineLevel="2" x14ac:dyDescent="0.2">
      <c r="A16" t="s">
        <v>270</v>
      </c>
      <c r="B16" t="s">
        <v>10208</v>
      </c>
      <c r="C16" t="s">
        <v>10207</v>
      </c>
      <c r="D16" t="s">
        <v>317</v>
      </c>
      <c r="E16" t="s">
        <v>318</v>
      </c>
      <c r="F16" t="s">
        <v>10323</v>
      </c>
      <c r="G16" t="s">
        <v>80</v>
      </c>
      <c r="H16" t="s">
        <v>8</v>
      </c>
      <c r="I16" t="s">
        <v>8</v>
      </c>
      <c r="J16" t="s">
        <v>8</v>
      </c>
      <c r="K16" t="s">
        <v>8</v>
      </c>
      <c r="L16" t="str">
        <f t="shared" si="0"/>
        <v>No</v>
      </c>
    </row>
    <row r="17" spans="1:12" outlineLevel="2" x14ac:dyDescent="0.2">
      <c r="A17" t="s">
        <v>270</v>
      </c>
      <c r="B17" t="s">
        <v>8252</v>
      </c>
      <c r="C17" t="s">
        <v>8251</v>
      </c>
      <c r="D17" t="s">
        <v>17</v>
      </c>
      <c r="E17" t="s">
        <v>113</v>
      </c>
      <c r="F17" t="s">
        <v>10323</v>
      </c>
      <c r="G17" t="s">
        <v>19</v>
      </c>
      <c r="H17" t="s">
        <v>3243</v>
      </c>
      <c r="I17" t="s">
        <v>8253</v>
      </c>
      <c r="J17" t="s">
        <v>8254</v>
      </c>
      <c r="K17" t="s">
        <v>8255</v>
      </c>
      <c r="L17" t="str">
        <f t="shared" si="0"/>
        <v>Yes</v>
      </c>
    </row>
    <row r="18" spans="1:12" outlineLevel="2" x14ac:dyDescent="0.2">
      <c r="A18" t="s">
        <v>270</v>
      </c>
      <c r="B18" t="s">
        <v>8252</v>
      </c>
      <c r="C18" t="s">
        <v>8256</v>
      </c>
      <c r="D18" t="s">
        <v>17</v>
      </c>
      <c r="E18" t="s">
        <v>22</v>
      </c>
      <c r="F18" t="s">
        <v>10323</v>
      </c>
      <c r="G18" t="s">
        <v>19</v>
      </c>
      <c r="H18" t="s">
        <v>2871</v>
      </c>
      <c r="I18" t="s">
        <v>8257</v>
      </c>
      <c r="J18" t="s">
        <v>8258</v>
      </c>
      <c r="K18" t="s">
        <v>8</v>
      </c>
      <c r="L18" t="str">
        <f t="shared" si="0"/>
        <v>Yes</v>
      </c>
    </row>
    <row r="19" spans="1:12" outlineLevel="2" x14ac:dyDescent="0.2">
      <c r="A19" t="s">
        <v>270</v>
      </c>
      <c r="B19" t="s">
        <v>8252</v>
      </c>
      <c r="C19" t="s">
        <v>8259</v>
      </c>
      <c r="D19" t="s">
        <v>17</v>
      </c>
      <c r="E19" t="s">
        <v>22</v>
      </c>
      <c r="F19" t="s">
        <v>10323</v>
      </c>
      <c r="G19" t="s">
        <v>19</v>
      </c>
      <c r="H19" t="s">
        <v>2871</v>
      </c>
      <c r="I19" t="s">
        <v>8260</v>
      </c>
      <c r="J19" t="s">
        <v>8261</v>
      </c>
      <c r="K19" t="s">
        <v>8</v>
      </c>
      <c r="L19" t="str">
        <f t="shared" si="0"/>
        <v>Yes</v>
      </c>
    </row>
    <row r="20" spans="1:12" outlineLevel="2" x14ac:dyDescent="0.2">
      <c r="A20" t="s">
        <v>270</v>
      </c>
      <c r="B20" t="s">
        <v>10125</v>
      </c>
      <c r="C20" t="s">
        <v>10124</v>
      </c>
      <c r="D20" t="s">
        <v>17</v>
      </c>
      <c r="E20" t="s">
        <v>317</v>
      </c>
      <c r="F20" t="s">
        <v>10323</v>
      </c>
      <c r="G20" t="s">
        <v>80</v>
      </c>
      <c r="H20" t="s">
        <v>8</v>
      </c>
      <c r="I20" t="s">
        <v>8</v>
      </c>
      <c r="J20" t="s">
        <v>8</v>
      </c>
      <c r="K20" t="s">
        <v>8</v>
      </c>
      <c r="L20" t="str">
        <f t="shared" si="0"/>
        <v>No</v>
      </c>
    </row>
    <row r="21" spans="1:12" outlineLevel="2" x14ac:dyDescent="0.2">
      <c r="A21" t="s">
        <v>270</v>
      </c>
      <c r="B21" t="s">
        <v>10125</v>
      </c>
      <c r="C21" t="s">
        <v>10209</v>
      </c>
      <c r="D21" t="s">
        <v>317</v>
      </c>
      <c r="E21" t="s">
        <v>318</v>
      </c>
      <c r="F21" t="s">
        <v>10323</v>
      </c>
      <c r="G21" t="s">
        <v>80</v>
      </c>
      <c r="H21" t="s">
        <v>8</v>
      </c>
      <c r="I21" t="s">
        <v>8</v>
      </c>
      <c r="J21" t="s">
        <v>8</v>
      </c>
      <c r="K21" t="s">
        <v>8</v>
      </c>
      <c r="L21" t="str">
        <f t="shared" si="0"/>
        <v>No</v>
      </c>
    </row>
    <row r="22" spans="1:12" outlineLevel="2" x14ac:dyDescent="0.2">
      <c r="A22" t="s">
        <v>270</v>
      </c>
      <c r="B22" t="s">
        <v>8247</v>
      </c>
      <c r="C22" t="s">
        <v>8246</v>
      </c>
      <c r="D22" t="s">
        <v>17</v>
      </c>
      <c r="E22" t="s">
        <v>22</v>
      </c>
      <c r="F22" t="s">
        <v>10323</v>
      </c>
      <c r="G22" t="s">
        <v>115</v>
      </c>
      <c r="H22" t="s">
        <v>7724</v>
      </c>
      <c r="I22" t="s">
        <v>8248</v>
      </c>
      <c r="J22" t="s">
        <v>8249</v>
      </c>
      <c r="K22" t="s">
        <v>8250</v>
      </c>
      <c r="L22" t="str">
        <f t="shared" si="0"/>
        <v>Yes</v>
      </c>
    </row>
    <row r="23" spans="1:12" outlineLevel="2" x14ac:dyDescent="0.2">
      <c r="A23" t="s">
        <v>270</v>
      </c>
      <c r="B23" t="s">
        <v>8332</v>
      </c>
      <c r="C23" t="s">
        <v>8331</v>
      </c>
      <c r="D23" t="s">
        <v>17</v>
      </c>
      <c r="E23" t="s">
        <v>22</v>
      </c>
      <c r="F23" t="s">
        <v>10323</v>
      </c>
      <c r="G23" t="s">
        <v>19</v>
      </c>
      <c r="H23" t="s">
        <v>1717</v>
      </c>
      <c r="I23" t="s">
        <v>8333</v>
      </c>
      <c r="J23" t="s">
        <v>8334</v>
      </c>
      <c r="K23" t="s">
        <v>8</v>
      </c>
      <c r="L23" t="str">
        <f t="shared" si="0"/>
        <v>Yes</v>
      </c>
    </row>
    <row r="24" spans="1:12" outlineLevel="2" x14ac:dyDescent="0.2">
      <c r="A24" t="s">
        <v>270</v>
      </c>
      <c r="B24" t="s">
        <v>8332</v>
      </c>
      <c r="C24" t="s">
        <v>8335</v>
      </c>
      <c r="D24" t="s">
        <v>17</v>
      </c>
      <c r="E24" t="s">
        <v>22</v>
      </c>
      <c r="F24" t="s">
        <v>10323</v>
      </c>
      <c r="G24" t="s">
        <v>19</v>
      </c>
      <c r="H24" t="s">
        <v>1717</v>
      </c>
      <c r="I24" t="s">
        <v>8336</v>
      </c>
      <c r="J24" t="s">
        <v>8337</v>
      </c>
      <c r="K24" t="s">
        <v>8</v>
      </c>
      <c r="L24" t="str">
        <f t="shared" si="0"/>
        <v>Yes</v>
      </c>
    </row>
    <row r="25" spans="1:12" outlineLevel="2" x14ac:dyDescent="0.2">
      <c r="A25" t="s">
        <v>270</v>
      </c>
      <c r="B25" t="s">
        <v>8343</v>
      </c>
      <c r="C25" t="s">
        <v>8342</v>
      </c>
      <c r="D25" t="s">
        <v>17</v>
      </c>
      <c r="E25" t="s">
        <v>113</v>
      </c>
      <c r="F25" t="s">
        <v>10323</v>
      </c>
      <c r="G25" t="s">
        <v>19</v>
      </c>
      <c r="H25" t="s">
        <v>3202</v>
      </c>
      <c r="I25" t="s">
        <v>8344</v>
      </c>
      <c r="J25" t="s">
        <v>8345</v>
      </c>
      <c r="K25" t="s">
        <v>8346</v>
      </c>
      <c r="L25" t="str">
        <f t="shared" si="0"/>
        <v>Yes</v>
      </c>
    </row>
    <row r="26" spans="1:12" outlineLevel="2" x14ac:dyDescent="0.2">
      <c r="A26" t="s">
        <v>270</v>
      </c>
      <c r="B26" t="s">
        <v>8343</v>
      </c>
      <c r="C26" t="s">
        <v>8347</v>
      </c>
      <c r="D26" t="s">
        <v>17</v>
      </c>
      <c r="E26" t="s">
        <v>22</v>
      </c>
      <c r="F26" t="s">
        <v>10323</v>
      </c>
      <c r="G26" t="s">
        <v>19</v>
      </c>
      <c r="H26" t="s">
        <v>8348</v>
      </c>
      <c r="I26" t="s">
        <v>8349</v>
      </c>
      <c r="J26" t="s">
        <v>8350</v>
      </c>
      <c r="K26" t="s">
        <v>8</v>
      </c>
      <c r="L26" t="str">
        <f t="shared" si="0"/>
        <v>Yes</v>
      </c>
    </row>
    <row r="27" spans="1:12" outlineLevel="2" x14ac:dyDescent="0.2">
      <c r="A27" t="s">
        <v>270</v>
      </c>
      <c r="B27" t="s">
        <v>8343</v>
      </c>
      <c r="C27" t="s">
        <v>8351</v>
      </c>
      <c r="D27" t="s">
        <v>17</v>
      </c>
      <c r="E27" t="s">
        <v>22</v>
      </c>
      <c r="F27" t="s">
        <v>10323</v>
      </c>
      <c r="G27" t="s">
        <v>19</v>
      </c>
      <c r="H27" t="s">
        <v>8348</v>
      </c>
      <c r="I27" t="s">
        <v>8352</v>
      </c>
      <c r="J27" t="s">
        <v>8353</v>
      </c>
      <c r="K27" t="s">
        <v>8</v>
      </c>
      <c r="L27" t="str">
        <f t="shared" si="0"/>
        <v>Yes</v>
      </c>
    </row>
    <row r="28" spans="1:12" outlineLevel="2" x14ac:dyDescent="0.2">
      <c r="A28" t="s">
        <v>270</v>
      </c>
      <c r="B28" t="s">
        <v>8343</v>
      </c>
      <c r="C28" t="s">
        <v>8354</v>
      </c>
      <c r="D28" t="s">
        <v>17</v>
      </c>
      <c r="E28" t="s">
        <v>22</v>
      </c>
      <c r="F28" t="s">
        <v>10323</v>
      </c>
      <c r="G28" t="s">
        <v>19</v>
      </c>
      <c r="H28" t="s">
        <v>8355</v>
      </c>
      <c r="I28" t="s">
        <v>8356</v>
      </c>
      <c r="J28" t="s">
        <v>8357</v>
      </c>
      <c r="K28" t="s">
        <v>8</v>
      </c>
      <c r="L28" t="str">
        <f t="shared" si="0"/>
        <v>Yes</v>
      </c>
    </row>
    <row r="29" spans="1:12" outlineLevel="2" x14ac:dyDescent="0.2">
      <c r="A29" t="s">
        <v>270</v>
      </c>
      <c r="B29" t="s">
        <v>8339</v>
      </c>
      <c r="C29" t="s">
        <v>8338</v>
      </c>
      <c r="D29" t="s">
        <v>17</v>
      </c>
      <c r="E29" t="s">
        <v>22</v>
      </c>
      <c r="F29" t="s">
        <v>10323</v>
      </c>
      <c r="G29" t="s">
        <v>19</v>
      </c>
      <c r="H29" t="s">
        <v>5135</v>
      </c>
      <c r="I29" t="s">
        <v>8340</v>
      </c>
      <c r="J29" t="s">
        <v>8341</v>
      </c>
      <c r="K29" t="s">
        <v>8</v>
      </c>
      <c r="L29" t="str">
        <f t="shared" si="0"/>
        <v>Yes</v>
      </c>
    </row>
    <row r="30" spans="1:12" outlineLevel="2" x14ac:dyDescent="0.2">
      <c r="A30" t="s">
        <v>270</v>
      </c>
      <c r="B30" t="s">
        <v>10127</v>
      </c>
      <c r="C30" t="s">
        <v>10126</v>
      </c>
      <c r="D30" t="s">
        <v>17</v>
      </c>
      <c r="E30" t="s">
        <v>317</v>
      </c>
      <c r="F30" t="s">
        <v>10323</v>
      </c>
      <c r="G30" t="s">
        <v>80</v>
      </c>
      <c r="H30" t="s">
        <v>8</v>
      </c>
      <c r="I30" t="s">
        <v>8</v>
      </c>
      <c r="J30" t="s">
        <v>8</v>
      </c>
      <c r="K30" t="s">
        <v>8</v>
      </c>
      <c r="L30" t="str">
        <f t="shared" si="0"/>
        <v>No</v>
      </c>
    </row>
    <row r="31" spans="1:12" outlineLevel="2" x14ac:dyDescent="0.2">
      <c r="A31" t="s">
        <v>270</v>
      </c>
      <c r="B31" t="s">
        <v>10127</v>
      </c>
      <c r="C31" t="s">
        <v>10210</v>
      </c>
      <c r="D31" t="s">
        <v>317</v>
      </c>
      <c r="E31" t="s">
        <v>318</v>
      </c>
      <c r="F31" t="s">
        <v>10323</v>
      </c>
      <c r="G31" t="s">
        <v>80</v>
      </c>
      <c r="H31" t="s">
        <v>8</v>
      </c>
      <c r="I31" t="s">
        <v>8</v>
      </c>
      <c r="J31" t="s">
        <v>8</v>
      </c>
      <c r="K31" t="s">
        <v>8</v>
      </c>
      <c r="L31" t="str">
        <f t="shared" si="0"/>
        <v>No</v>
      </c>
    </row>
    <row r="32" spans="1:12" outlineLevel="2" x14ac:dyDescent="0.2">
      <c r="A32" t="s">
        <v>270</v>
      </c>
      <c r="B32" t="s">
        <v>8365</v>
      </c>
      <c r="C32" t="s">
        <v>8364</v>
      </c>
      <c r="D32" t="s">
        <v>17</v>
      </c>
      <c r="E32" t="s">
        <v>22</v>
      </c>
      <c r="F32" t="s">
        <v>10323</v>
      </c>
      <c r="G32" t="s">
        <v>19</v>
      </c>
      <c r="H32" t="s">
        <v>301</v>
      </c>
      <c r="I32" t="s">
        <v>8</v>
      </c>
      <c r="J32" t="s">
        <v>283</v>
      </c>
      <c r="K32" t="s">
        <v>8366</v>
      </c>
      <c r="L32" t="str">
        <f t="shared" si="0"/>
        <v>No</v>
      </c>
    </row>
    <row r="33" spans="1:12" outlineLevel="2" x14ac:dyDescent="0.2">
      <c r="A33" t="s">
        <v>270</v>
      </c>
      <c r="B33" t="s">
        <v>8365</v>
      </c>
      <c r="C33" t="s">
        <v>8367</v>
      </c>
      <c r="D33" t="s">
        <v>17</v>
      </c>
      <c r="E33" t="s">
        <v>22</v>
      </c>
      <c r="F33" t="s">
        <v>10323</v>
      </c>
      <c r="G33" t="s">
        <v>115</v>
      </c>
      <c r="H33" t="s">
        <v>7724</v>
      </c>
      <c r="I33" t="s">
        <v>41</v>
      </c>
      <c r="J33" t="s">
        <v>8</v>
      </c>
      <c r="K33" t="s">
        <v>8368</v>
      </c>
      <c r="L33" t="str">
        <f t="shared" si="0"/>
        <v>No</v>
      </c>
    </row>
    <row r="34" spans="1:12" outlineLevel="2" x14ac:dyDescent="0.2">
      <c r="A34" t="s">
        <v>270</v>
      </c>
      <c r="B34" t="s">
        <v>8365</v>
      </c>
      <c r="C34" t="s">
        <v>8369</v>
      </c>
      <c r="D34" t="s">
        <v>17</v>
      </c>
      <c r="E34" t="s">
        <v>22</v>
      </c>
      <c r="F34" t="s">
        <v>10323</v>
      </c>
      <c r="G34" t="s">
        <v>19</v>
      </c>
      <c r="H34" t="s">
        <v>1717</v>
      </c>
      <c r="I34" t="s">
        <v>8</v>
      </c>
      <c r="J34" t="s">
        <v>8370</v>
      </c>
      <c r="K34" t="s">
        <v>8371</v>
      </c>
      <c r="L34" t="str">
        <f t="shared" ref="L34:L55" si="1">IF(B34&lt;&gt;"",IF(COUNTBLANK(H34:I34)=0, IF(SUMPRODUCT(COUNTIF(H34:I34,KeywordsForIncomplete))&gt;0, "No", "Yes"),"No"),"")</f>
        <v>No</v>
      </c>
    </row>
    <row r="35" spans="1:12" outlineLevel="2" x14ac:dyDescent="0.2">
      <c r="A35" t="s">
        <v>270</v>
      </c>
      <c r="B35" t="s">
        <v>8365</v>
      </c>
      <c r="C35" t="s">
        <v>8372</v>
      </c>
      <c r="D35" t="s">
        <v>17</v>
      </c>
      <c r="E35" t="s">
        <v>22</v>
      </c>
      <c r="F35" t="s">
        <v>10323</v>
      </c>
      <c r="G35" t="s">
        <v>19</v>
      </c>
      <c r="H35" t="s">
        <v>301</v>
      </c>
      <c r="I35" t="s">
        <v>8</v>
      </c>
      <c r="J35" t="s">
        <v>283</v>
      </c>
      <c r="K35" t="s">
        <v>8373</v>
      </c>
      <c r="L35" t="str">
        <f t="shared" si="1"/>
        <v>No</v>
      </c>
    </row>
    <row r="36" spans="1:12" outlineLevel="2" x14ac:dyDescent="0.2">
      <c r="A36" t="s">
        <v>270</v>
      </c>
      <c r="B36" t="s">
        <v>8387</v>
      </c>
      <c r="C36" t="s">
        <v>8386</v>
      </c>
      <c r="D36" t="s">
        <v>17</v>
      </c>
      <c r="E36" t="s">
        <v>22</v>
      </c>
      <c r="F36" t="s">
        <v>10323</v>
      </c>
      <c r="G36" t="s">
        <v>19</v>
      </c>
      <c r="H36" t="s">
        <v>301</v>
      </c>
      <c r="I36" t="s">
        <v>8</v>
      </c>
      <c r="J36" t="s">
        <v>283</v>
      </c>
      <c r="K36" t="s">
        <v>8388</v>
      </c>
      <c r="L36" t="str">
        <f t="shared" si="1"/>
        <v>No</v>
      </c>
    </row>
    <row r="37" spans="1:12" outlineLevel="2" x14ac:dyDescent="0.2">
      <c r="A37" t="s">
        <v>270</v>
      </c>
      <c r="B37" t="s">
        <v>8387</v>
      </c>
      <c r="C37" t="s">
        <v>8389</v>
      </c>
      <c r="D37" t="s">
        <v>17</v>
      </c>
      <c r="E37" t="s">
        <v>22</v>
      </c>
      <c r="F37" t="s">
        <v>10323</v>
      </c>
      <c r="G37" t="s">
        <v>19</v>
      </c>
      <c r="H37" t="s">
        <v>301</v>
      </c>
      <c r="I37" t="s">
        <v>8</v>
      </c>
      <c r="J37" t="s">
        <v>283</v>
      </c>
      <c r="K37" t="s">
        <v>8390</v>
      </c>
      <c r="L37" t="str">
        <f t="shared" si="1"/>
        <v>No</v>
      </c>
    </row>
    <row r="38" spans="1:12" outlineLevel="2" x14ac:dyDescent="0.2">
      <c r="A38" t="s">
        <v>270</v>
      </c>
      <c r="B38" t="s">
        <v>8387</v>
      </c>
      <c r="C38" t="s">
        <v>8391</v>
      </c>
      <c r="D38" t="s">
        <v>17</v>
      </c>
      <c r="E38" t="s">
        <v>22</v>
      </c>
      <c r="F38" t="s">
        <v>10323</v>
      </c>
      <c r="G38" t="s">
        <v>19</v>
      </c>
      <c r="H38" t="s">
        <v>1717</v>
      </c>
      <c r="I38" t="s">
        <v>8392</v>
      </c>
      <c r="J38" t="s">
        <v>8393</v>
      </c>
      <c r="K38" t="s">
        <v>8</v>
      </c>
      <c r="L38" t="str">
        <f t="shared" si="1"/>
        <v>Yes</v>
      </c>
    </row>
    <row r="39" spans="1:12" outlineLevel="2" x14ac:dyDescent="0.2">
      <c r="A39" t="s">
        <v>270</v>
      </c>
      <c r="B39" t="s">
        <v>2233</v>
      </c>
      <c r="C39" t="s">
        <v>2232</v>
      </c>
      <c r="D39" t="s">
        <v>67</v>
      </c>
      <c r="E39" t="s">
        <v>68</v>
      </c>
      <c r="F39" t="s">
        <v>10323</v>
      </c>
      <c r="G39" t="s">
        <v>333</v>
      </c>
      <c r="H39" t="s">
        <v>2234</v>
      </c>
      <c r="I39" t="s">
        <v>2235</v>
      </c>
      <c r="J39" t="s">
        <v>2236</v>
      </c>
      <c r="K39" t="s">
        <v>2237</v>
      </c>
      <c r="L39" t="str">
        <f t="shared" si="1"/>
        <v>Yes</v>
      </c>
    </row>
    <row r="40" spans="1:12" outlineLevel="2" x14ac:dyDescent="0.2">
      <c r="A40" t="s">
        <v>270</v>
      </c>
      <c r="B40" t="s">
        <v>2233</v>
      </c>
      <c r="C40" t="s">
        <v>2285</v>
      </c>
      <c r="D40" t="s">
        <v>347</v>
      </c>
      <c r="E40" t="s">
        <v>1426</v>
      </c>
      <c r="F40" t="s">
        <v>10323</v>
      </c>
      <c r="G40" t="s">
        <v>333</v>
      </c>
      <c r="H40" t="s">
        <v>2286</v>
      </c>
      <c r="I40" t="s">
        <v>8</v>
      </c>
      <c r="J40" t="s">
        <v>8</v>
      </c>
      <c r="K40" t="s">
        <v>2287</v>
      </c>
      <c r="L40" t="str">
        <f t="shared" si="1"/>
        <v>No</v>
      </c>
    </row>
    <row r="41" spans="1:12" outlineLevel="2" x14ac:dyDescent="0.2">
      <c r="A41" t="s">
        <v>270</v>
      </c>
      <c r="B41" t="s">
        <v>2233</v>
      </c>
      <c r="C41" t="s">
        <v>8401</v>
      </c>
      <c r="D41" t="s">
        <v>17</v>
      </c>
      <c r="E41" t="s">
        <v>22</v>
      </c>
      <c r="F41" t="s">
        <v>10323</v>
      </c>
      <c r="G41" t="s">
        <v>19</v>
      </c>
      <c r="H41" t="s">
        <v>8402</v>
      </c>
      <c r="I41" t="s">
        <v>8403</v>
      </c>
      <c r="J41" t="s">
        <v>8404</v>
      </c>
      <c r="K41" t="s">
        <v>8</v>
      </c>
      <c r="L41" t="str">
        <f t="shared" si="1"/>
        <v>Yes</v>
      </c>
    </row>
    <row r="42" spans="1:12" outlineLevel="2" x14ac:dyDescent="0.2">
      <c r="A42" t="s">
        <v>270</v>
      </c>
      <c r="B42" t="s">
        <v>2233</v>
      </c>
      <c r="C42" t="s">
        <v>8405</v>
      </c>
      <c r="D42" t="s">
        <v>17</v>
      </c>
      <c r="E42" t="s">
        <v>22</v>
      </c>
      <c r="F42" t="s">
        <v>10323</v>
      </c>
      <c r="G42" t="s">
        <v>19</v>
      </c>
      <c r="H42" t="s">
        <v>8402</v>
      </c>
      <c r="I42" t="s">
        <v>8406</v>
      </c>
      <c r="J42" t="s">
        <v>8407</v>
      </c>
      <c r="K42" t="s">
        <v>8</v>
      </c>
      <c r="L42" t="str">
        <f t="shared" si="1"/>
        <v>Yes</v>
      </c>
    </row>
    <row r="43" spans="1:12" outlineLevel="2" x14ac:dyDescent="0.2">
      <c r="A43" t="s">
        <v>270</v>
      </c>
      <c r="B43" t="s">
        <v>2233</v>
      </c>
      <c r="C43" t="s">
        <v>8408</v>
      </c>
      <c r="D43" t="s">
        <v>17</v>
      </c>
      <c r="E43" t="s">
        <v>22</v>
      </c>
      <c r="F43" t="s">
        <v>10323</v>
      </c>
      <c r="G43" t="s">
        <v>19</v>
      </c>
      <c r="H43" t="s">
        <v>265</v>
      </c>
      <c r="I43" t="s">
        <v>8409</v>
      </c>
      <c r="J43" t="s">
        <v>8410</v>
      </c>
      <c r="K43" t="s">
        <v>8411</v>
      </c>
      <c r="L43" t="str">
        <f t="shared" si="1"/>
        <v>Yes</v>
      </c>
    </row>
    <row r="44" spans="1:12" outlineLevel="2" x14ac:dyDescent="0.2">
      <c r="A44" t="s">
        <v>270</v>
      </c>
      <c r="B44" t="s">
        <v>8395</v>
      </c>
      <c r="C44" t="s">
        <v>8394</v>
      </c>
      <c r="D44" t="s">
        <v>17</v>
      </c>
      <c r="E44" t="s">
        <v>22</v>
      </c>
      <c r="F44" t="s">
        <v>10323</v>
      </c>
      <c r="G44" t="s">
        <v>19</v>
      </c>
      <c r="H44" t="s">
        <v>301</v>
      </c>
      <c r="I44" t="s">
        <v>8</v>
      </c>
      <c r="J44" t="s">
        <v>283</v>
      </c>
      <c r="K44" t="s">
        <v>8396</v>
      </c>
      <c r="L44" t="str">
        <f t="shared" si="1"/>
        <v>No</v>
      </c>
    </row>
    <row r="45" spans="1:12" outlineLevel="2" x14ac:dyDescent="0.2">
      <c r="A45" t="s">
        <v>270</v>
      </c>
      <c r="B45" t="s">
        <v>8395</v>
      </c>
      <c r="C45" t="s">
        <v>8397</v>
      </c>
      <c r="D45" t="s">
        <v>17</v>
      </c>
      <c r="E45" t="s">
        <v>22</v>
      </c>
      <c r="F45" t="s">
        <v>10323</v>
      </c>
      <c r="G45" t="s">
        <v>19</v>
      </c>
      <c r="H45" t="s">
        <v>301</v>
      </c>
      <c r="I45" t="s">
        <v>8</v>
      </c>
      <c r="J45" t="s">
        <v>283</v>
      </c>
      <c r="K45" t="s">
        <v>8398</v>
      </c>
      <c r="L45" t="str">
        <f t="shared" si="1"/>
        <v>No</v>
      </c>
    </row>
    <row r="46" spans="1:12" outlineLevel="2" x14ac:dyDescent="0.2">
      <c r="A46" t="s">
        <v>270</v>
      </c>
      <c r="B46" t="s">
        <v>8395</v>
      </c>
      <c r="C46" t="s">
        <v>8399</v>
      </c>
      <c r="D46" t="s">
        <v>17</v>
      </c>
      <c r="E46" t="s">
        <v>22</v>
      </c>
      <c r="F46" t="s">
        <v>10323</v>
      </c>
      <c r="G46" t="s">
        <v>19</v>
      </c>
      <c r="H46" t="s">
        <v>301</v>
      </c>
      <c r="I46" t="s">
        <v>8</v>
      </c>
      <c r="J46" t="s">
        <v>283</v>
      </c>
      <c r="K46" t="s">
        <v>8400</v>
      </c>
      <c r="L46" t="str">
        <f t="shared" si="1"/>
        <v>No</v>
      </c>
    </row>
    <row r="47" spans="1:12" outlineLevel="2" x14ac:dyDescent="0.2">
      <c r="A47" t="s">
        <v>270</v>
      </c>
      <c r="B47" t="s">
        <v>3135</v>
      </c>
      <c r="C47" t="s">
        <v>3134</v>
      </c>
      <c r="D47" t="s">
        <v>17</v>
      </c>
      <c r="E47" t="s">
        <v>18</v>
      </c>
      <c r="F47" t="s">
        <v>10326</v>
      </c>
      <c r="G47" t="s">
        <v>19</v>
      </c>
      <c r="H47" t="s">
        <v>8</v>
      </c>
      <c r="I47" t="s">
        <v>8</v>
      </c>
      <c r="J47" t="s">
        <v>8</v>
      </c>
      <c r="K47" t="s">
        <v>8</v>
      </c>
      <c r="L47" t="str">
        <f t="shared" si="1"/>
        <v>No</v>
      </c>
    </row>
    <row r="48" spans="1:12" outlineLevel="2" x14ac:dyDescent="0.2">
      <c r="A48" t="s">
        <v>270</v>
      </c>
      <c r="B48" t="s">
        <v>8413</v>
      </c>
      <c r="C48" t="s">
        <v>8412</v>
      </c>
      <c r="D48" t="s">
        <v>17</v>
      </c>
      <c r="E48" t="s">
        <v>113</v>
      </c>
      <c r="F48" t="s">
        <v>10323</v>
      </c>
      <c r="G48" t="s">
        <v>19</v>
      </c>
      <c r="H48" t="s">
        <v>3027</v>
      </c>
      <c r="I48" t="s">
        <v>8414</v>
      </c>
      <c r="J48" t="s">
        <v>8415</v>
      </c>
      <c r="K48" t="s">
        <v>8416</v>
      </c>
      <c r="L48" t="str">
        <f t="shared" si="1"/>
        <v>Yes</v>
      </c>
    </row>
    <row r="49" spans="1:12" outlineLevel="2" x14ac:dyDescent="0.2">
      <c r="A49" t="s">
        <v>270</v>
      </c>
      <c r="B49" t="s">
        <v>8413</v>
      </c>
      <c r="C49" t="s">
        <v>8417</v>
      </c>
      <c r="D49" t="s">
        <v>17</v>
      </c>
      <c r="E49" t="s">
        <v>22</v>
      </c>
      <c r="F49" t="s">
        <v>10323</v>
      </c>
      <c r="G49" t="s">
        <v>19</v>
      </c>
      <c r="H49" t="s">
        <v>2871</v>
      </c>
      <c r="I49" t="s">
        <v>8418</v>
      </c>
      <c r="J49" t="s">
        <v>8419</v>
      </c>
      <c r="K49" t="s">
        <v>8</v>
      </c>
      <c r="L49" t="str">
        <f t="shared" si="1"/>
        <v>Yes</v>
      </c>
    </row>
    <row r="50" spans="1:12" outlineLevel="2" x14ac:dyDescent="0.2">
      <c r="A50" t="s">
        <v>270</v>
      </c>
      <c r="B50" t="s">
        <v>8413</v>
      </c>
      <c r="C50" t="s">
        <v>8420</v>
      </c>
      <c r="D50" t="s">
        <v>17</v>
      </c>
      <c r="E50" t="s">
        <v>22</v>
      </c>
      <c r="F50" t="s">
        <v>10323</v>
      </c>
      <c r="G50" t="s">
        <v>19</v>
      </c>
      <c r="H50" t="s">
        <v>2871</v>
      </c>
      <c r="I50" t="s">
        <v>8421</v>
      </c>
      <c r="J50" t="s">
        <v>8422</v>
      </c>
      <c r="K50" t="s">
        <v>8</v>
      </c>
      <c r="L50" t="str">
        <f t="shared" si="1"/>
        <v>Yes</v>
      </c>
    </row>
    <row r="51" spans="1:12" outlineLevel="2" x14ac:dyDescent="0.2">
      <c r="A51" t="s">
        <v>270</v>
      </c>
      <c r="B51" t="s">
        <v>8413</v>
      </c>
      <c r="C51" t="s">
        <v>8423</v>
      </c>
      <c r="D51" t="s">
        <v>17</v>
      </c>
      <c r="E51" t="s">
        <v>22</v>
      </c>
      <c r="F51" t="s">
        <v>10323</v>
      </c>
      <c r="G51" t="s">
        <v>19</v>
      </c>
      <c r="H51" t="s">
        <v>2871</v>
      </c>
      <c r="I51" t="s">
        <v>8424</v>
      </c>
      <c r="J51" t="s">
        <v>8425</v>
      </c>
      <c r="K51" t="s">
        <v>8</v>
      </c>
      <c r="L51" t="str">
        <f t="shared" si="1"/>
        <v>Yes</v>
      </c>
    </row>
    <row r="52" spans="1:12" outlineLevel="2" x14ac:dyDescent="0.2">
      <c r="A52" t="s">
        <v>270</v>
      </c>
      <c r="B52" t="s">
        <v>271</v>
      </c>
      <c r="C52" t="s">
        <v>269</v>
      </c>
      <c r="D52" t="s">
        <v>17</v>
      </c>
      <c r="E52" t="s">
        <v>22</v>
      </c>
      <c r="F52" t="s">
        <v>10323</v>
      </c>
      <c r="G52" t="s">
        <v>19</v>
      </c>
      <c r="H52" t="s">
        <v>255</v>
      </c>
      <c r="I52" t="s">
        <v>272</v>
      </c>
      <c r="J52" t="s">
        <v>273</v>
      </c>
      <c r="K52" t="s">
        <v>274</v>
      </c>
      <c r="L52" t="str">
        <f t="shared" si="1"/>
        <v>Yes</v>
      </c>
    </row>
    <row r="53" spans="1:12" outlineLevel="2" x14ac:dyDescent="0.2">
      <c r="A53" t="s">
        <v>270</v>
      </c>
      <c r="B53" t="s">
        <v>271</v>
      </c>
      <c r="C53" t="s">
        <v>2266</v>
      </c>
      <c r="D53" t="s">
        <v>67</v>
      </c>
      <c r="E53" t="s">
        <v>8</v>
      </c>
      <c r="F53" t="s">
        <v>10326</v>
      </c>
      <c r="G53" t="s">
        <v>277</v>
      </c>
      <c r="H53" t="s">
        <v>8</v>
      </c>
      <c r="I53" t="s">
        <v>8</v>
      </c>
      <c r="J53" t="s">
        <v>8</v>
      </c>
      <c r="K53" t="s">
        <v>8</v>
      </c>
      <c r="L53" t="str">
        <f t="shared" si="1"/>
        <v>No</v>
      </c>
    </row>
    <row r="54" spans="1:12" outlineLevel="2" x14ac:dyDescent="0.2">
      <c r="A54" t="s">
        <v>270</v>
      </c>
      <c r="B54" t="s">
        <v>271</v>
      </c>
      <c r="C54" t="s">
        <v>7562</v>
      </c>
      <c r="D54" t="s">
        <v>17</v>
      </c>
      <c r="E54" t="s">
        <v>84</v>
      </c>
      <c r="F54" t="s">
        <v>10323</v>
      </c>
      <c r="G54" t="s">
        <v>85</v>
      </c>
      <c r="H54" t="s">
        <v>1316</v>
      </c>
      <c r="I54" t="s">
        <v>7563</v>
      </c>
      <c r="J54" t="s">
        <v>7564</v>
      </c>
      <c r="K54" t="s">
        <v>7565</v>
      </c>
      <c r="L54" t="str">
        <f t="shared" si="1"/>
        <v>Yes</v>
      </c>
    </row>
    <row r="55" spans="1:12" ht="15" outlineLevel="1" x14ac:dyDescent="0.25">
      <c r="A55" s="2" t="s">
        <v>10330</v>
      </c>
      <c r="C55">
        <v>53</v>
      </c>
      <c r="L55" t="str">
        <f t="shared" si="1"/>
        <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8"/>
  <sheetViews>
    <sheetView topLeftCell="C25" workbookViewId="0">
      <selection activeCell="L37" sqref="L37"/>
    </sheetView>
  </sheetViews>
  <sheetFormatPr defaultColWidth="11" defaultRowHeight="14.25" outlineLevelRow="2" x14ac:dyDescent="0.2"/>
  <cols>
    <col min="3" max="3" width="19.375" customWidth="1"/>
    <col min="7" max="7" width="18" customWidth="1"/>
    <col min="8" max="8" width="23" customWidth="1"/>
    <col min="9" max="9" width="21.125" customWidth="1"/>
    <col min="11" max="11" width="19" customWidth="1"/>
  </cols>
  <sheetData>
    <row r="1" spans="1:12" s="2" customFormat="1" ht="15" x14ac:dyDescent="0.25">
      <c r="A1" s="2" t="s">
        <v>5</v>
      </c>
      <c r="B1" s="2" t="s">
        <v>6</v>
      </c>
      <c r="C1" s="2" t="s">
        <v>0</v>
      </c>
      <c r="D1" s="2" t="s">
        <v>1</v>
      </c>
      <c r="E1" s="2" t="s">
        <v>2</v>
      </c>
      <c r="F1" s="2" t="s">
        <v>3</v>
      </c>
      <c r="G1" s="2" t="s">
        <v>4</v>
      </c>
      <c r="H1" s="2" t="s">
        <v>10318</v>
      </c>
      <c r="I1" s="2" t="s">
        <v>10320</v>
      </c>
      <c r="J1" s="2" t="s">
        <v>10319</v>
      </c>
      <c r="K1" s="2" t="s">
        <v>10321</v>
      </c>
      <c r="L1" s="2" t="s">
        <v>10564</v>
      </c>
    </row>
    <row r="2" spans="1:12" outlineLevel="2" x14ac:dyDescent="0.2">
      <c r="A2" t="s">
        <v>86</v>
      </c>
      <c r="B2" t="s">
        <v>2817</v>
      </c>
      <c r="C2" t="s">
        <v>4848</v>
      </c>
      <c r="D2" t="s">
        <v>17</v>
      </c>
      <c r="E2" t="s">
        <v>84</v>
      </c>
      <c r="F2" t="s">
        <v>10325</v>
      </c>
      <c r="G2" t="s">
        <v>85</v>
      </c>
      <c r="H2" t="s">
        <v>4794</v>
      </c>
      <c r="I2" t="s">
        <v>4849</v>
      </c>
      <c r="J2" t="s">
        <v>4850</v>
      </c>
      <c r="K2" t="s">
        <v>4851</v>
      </c>
      <c r="L2" t="str">
        <f t="shared" ref="L2:L38" si="0">IF(B2&lt;&gt;"",IF(COUNTBLANK(H2:I2)=0, IF(SUMPRODUCT(COUNTIF(H2:I2,KeywordsForIncomplete))&gt;0, "No", "Yes"),"No"),"")</f>
        <v>Yes</v>
      </c>
    </row>
    <row r="3" spans="1:12" outlineLevel="2" x14ac:dyDescent="0.2">
      <c r="A3" t="s">
        <v>86</v>
      </c>
      <c r="B3" t="s">
        <v>8988</v>
      </c>
      <c r="C3" t="s">
        <v>8987</v>
      </c>
      <c r="D3" t="s">
        <v>17</v>
      </c>
      <c r="E3" t="s">
        <v>22</v>
      </c>
      <c r="F3" t="s">
        <v>10323</v>
      </c>
      <c r="G3" t="s">
        <v>115</v>
      </c>
      <c r="H3" t="s">
        <v>1653</v>
      </c>
      <c r="I3" t="s">
        <v>8989</v>
      </c>
      <c r="J3" t="s">
        <v>8990</v>
      </c>
      <c r="K3" t="s">
        <v>8991</v>
      </c>
      <c r="L3" t="str">
        <f t="shared" si="0"/>
        <v>Yes</v>
      </c>
    </row>
    <row r="4" spans="1:12" outlineLevel="2" x14ac:dyDescent="0.2">
      <c r="A4" t="s">
        <v>86</v>
      </c>
      <c r="B4" t="s">
        <v>10133</v>
      </c>
      <c r="C4" t="s">
        <v>10132</v>
      </c>
      <c r="D4" t="s">
        <v>17</v>
      </c>
      <c r="E4" t="s">
        <v>317</v>
      </c>
      <c r="F4" t="s">
        <v>10323</v>
      </c>
      <c r="G4" t="s">
        <v>80</v>
      </c>
      <c r="H4" t="s">
        <v>8</v>
      </c>
      <c r="I4" t="s">
        <v>8</v>
      </c>
      <c r="J4" t="s">
        <v>8</v>
      </c>
      <c r="K4" t="s">
        <v>8</v>
      </c>
      <c r="L4" t="str">
        <f t="shared" si="0"/>
        <v>No</v>
      </c>
    </row>
    <row r="5" spans="1:12" outlineLevel="2" x14ac:dyDescent="0.2">
      <c r="A5" t="s">
        <v>86</v>
      </c>
      <c r="B5" t="s">
        <v>10133</v>
      </c>
      <c r="C5" t="s">
        <v>10211</v>
      </c>
      <c r="D5" t="s">
        <v>317</v>
      </c>
      <c r="E5" t="s">
        <v>318</v>
      </c>
      <c r="F5" t="s">
        <v>10323</v>
      </c>
      <c r="G5" t="s">
        <v>80</v>
      </c>
      <c r="H5" t="s">
        <v>8</v>
      </c>
      <c r="I5" t="s">
        <v>8</v>
      </c>
      <c r="J5" t="s">
        <v>8</v>
      </c>
      <c r="K5" t="s">
        <v>8</v>
      </c>
      <c r="L5" t="str">
        <f t="shared" si="0"/>
        <v>No</v>
      </c>
    </row>
    <row r="6" spans="1:12" outlineLevel="2" x14ac:dyDescent="0.2">
      <c r="A6" t="s">
        <v>86</v>
      </c>
      <c r="B6" t="s">
        <v>87</v>
      </c>
      <c r="C6" t="s">
        <v>83</v>
      </c>
      <c r="D6" t="s">
        <v>17</v>
      </c>
      <c r="E6" t="s">
        <v>84</v>
      </c>
      <c r="F6" t="s">
        <v>10323</v>
      </c>
      <c r="G6" t="s">
        <v>85</v>
      </c>
      <c r="H6" t="s">
        <v>88</v>
      </c>
      <c r="I6" t="s">
        <v>41</v>
      </c>
      <c r="J6" t="s">
        <v>89</v>
      </c>
      <c r="K6" t="s">
        <v>90</v>
      </c>
      <c r="L6" t="str">
        <f t="shared" si="0"/>
        <v>No</v>
      </c>
    </row>
    <row r="7" spans="1:12" outlineLevel="2" x14ac:dyDescent="0.2">
      <c r="A7" t="s">
        <v>86</v>
      </c>
      <c r="B7" t="s">
        <v>87</v>
      </c>
      <c r="C7" t="s">
        <v>248</v>
      </c>
      <c r="D7" t="s">
        <v>67</v>
      </c>
      <c r="E7" t="s">
        <v>232</v>
      </c>
      <c r="F7" t="s">
        <v>10323</v>
      </c>
      <c r="G7" t="s">
        <v>249</v>
      </c>
      <c r="H7" t="s">
        <v>41</v>
      </c>
      <c r="I7" t="s">
        <v>41</v>
      </c>
      <c r="J7" t="s">
        <v>250</v>
      </c>
      <c r="K7" t="s">
        <v>251</v>
      </c>
      <c r="L7" t="str">
        <f t="shared" si="0"/>
        <v>No</v>
      </c>
    </row>
    <row r="8" spans="1:12" outlineLevel="2" x14ac:dyDescent="0.2">
      <c r="A8" t="s">
        <v>86</v>
      </c>
      <c r="B8" t="s">
        <v>87</v>
      </c>
      <c r="C8" t="s">
        <v>330</v>
      </c>
      <c r="D8" t="s">
        <v>67</v>
      </c>
      <c r="E8" t="s">
        <v>232</v>
      </c>
      <c r="F8" t="s">
        <v>10323</v>
      </c>
      <c r="G8" t="s">
        <v>249</v>
      </c>
      <c r="H8" t="s">
        <v>331</v>
      </c>
      <c r="I8" t="s">
        <v>331</v>
      </c>
      <c r="J8" t="s">
        <v>8</v>
      </c>
      <c r="K8" t="s">
        <v>8</v>
      </c>
      <c r="L8" t="str">
        <f t="shared" si="0"/>
        <v>No</v>
      </c>
    </row>
    <row r="9" spans="1:12" outlineLevel="2" x14ac:dyDescent="0.2">
      <c r="A9" t="s">
        <v>86</v>
      </c>
      <c r="B9" t="s">
        <v>87</v>
      </c>
      <c r="C9" t="s">
        <v>1831</v>
      </c>
      <c r="D9" t="s">
        <v>67</v>
      </c>
      <c r="E9" t="s">
        <v>232</v>
      </c>
      <c r="F9" t="s">
        <v>10323</v>
      </c>
      <c r="G9" t="s">
        <v>249</v>
      </c>
      <c r="H9" t="s">
        <v>331</v>
      </c>
      <c r="I9" t="s">
        <v>331</v>
      </c>
      <c r="J9" t="s">
        <v>8</v>
      </c>
      <c r="K9" t="s">
        <v>1832</v>
      </c>
      <c r="L9" t="str">
        <f t="shared" si="0"/>
        <v>No</v>
      </c>
    </row>
    <row r="10" spans="1:12" outlineLevel="2" x14ac:dyDescent="0.2">
      <c r="A10" t="s">
        <v>86</v>
      </c>
      <c r="B10" t="s">
        <v>87</v>
      </c>
      <c r="C10" t="s">
        <v>1833</v>
      </c>
      <c r="D10" t="s">
        <v>67</v>
      </c>
      <c r="E10" t="s">
        <v>72</v>
      </c>
      <c r="F10" t="s">
        <v>10323</v>
      </c>
      <c r="G10" t="s">
        <v>249</v>
      </c>
      <c r="H10" t="s">
        <v>331</v>
      </c>
      <c r="I10" t="s">
        <v>331</v>
      </c>
      <c r="J10" t="s">
        <v>8</v>
      </c>
      <c r="K10" t="s">
        <v>1834</v>
      </c>
      <c r="L10" t="str">
        <f t="shared" si="0"/>
        <v>No</v>
      </c>
    </row>
    <row r="11" spans="1:12" outlineLevel="2" x14ac:dyDescent="0.2">
      <c r="A11" t="s">
        <v>86</v>
      </c>
      <c r="B11" t="s">
        <v>87</v>
      </c>
      <c r="C11" t="s">
        <v>2825</v>
      </c>
      <c r="D11" t="s">
        <v>67</v>
      </c>
      <c r="E11" t="s">
        <v>68</v>
      </c>
      <c r="F11" t="s">
        <v>10323</v>
      </c>
      <c r="G11" t="s">
        <v>277</v>
      </c>
      <c r="H11" t="s">
        <v>1368</v>
      </c>
      <c r="I11" t="s">
        <v>2826</v>
      </c>
      <c r="J11" t="s">
        <v>2827</v>
      </c>
      <c r="K11" t="s">
        <v>2828</v>
      </c>
      <c r="L11" t="str">
        <f t="shared" si="0"/>
        <v>Yes</v>
      </c>
    </row>
    <row r="12" spans="1:12" outlineLevel="2" x14ac:dyDescent="0.2">
      <c r="A12" t="s">
        <v>86</v>
      </c>
      <c r="B12" t="s">
        <v>87</v>
      </c>
      <c r="C12" t="s">
        <v>2829</v>
      </c>
      <c r="D12" t="s">
        <v>17</v>
      </c>
      <c r="E12" t="s">
        <v>22</v>
      </c>
      <c r="F12" t="s">
        <v>10323</v>
      </c>
      <c r="G12" t="s">
        <v>19</v>
      </c>
      <c r="H12" t="s">
        <v>1674</v>
      </c>
      <c r="I12" t="s">
        <v>2830</v>
      </c>
      <c r="J12" t="s">
        <v>2831</v>
      </c>
      <c r="K12" t="s">
        <v>8</v>
      </c>
      <c r="L12" t="str">
        <f t="shared" si="0"/>
        <v>Yes</v>
      </c>
    </row>
    <row r="13" spans="1:12" outlineLevel="2" x14ac:dyDescent="0.2">
      <c r="A13" t="s">
        <v>86</v>
      </c>
      <c r="B13" t="s">
        <v>87</v>
      </c>
      <c r="C13" t="s">
        <v>2832</v>
      </c>
      <c r="D13" t="s">
        <v>17</v>
      </c>
      <c r="E13" t="s">
        <v>22</v>
      </c>
      <c r="F13" t="s">
        <v>10323</v>
      </c>
      <c r="G13" t="s">
        <v>19</v>
      </c>
      <c r="H13" t="s">
        <v>2833</v>
      </c>
      <c r="I13" t="s">
        <v>8</v>
      </c>
      <c r="J13" t="s">
        <v>283</v>
      </c>
      <c r="K13" t="s">
        <v>2834</v>
      </c>
      <c r="L13" t="str">
        <f t="shared" si="0"/>
        <v>No</v>
      </c>
    </row>
    <row r="14" spans="1:12" outlineLevel="2" x14ac:dyDescent="0.2">
      <c r="A14" t="s">
        <v>86</v>
      </c>
      <c r="B14" t="s">
        <v>87</v>
      </c>
      <c r="C14" t="s">
        <v>2835</v>
      </c>
      <c r="D14" t="s">
        <v>17</v>
      </c>
      <c r="E14" t="s">
        <v>22</v>
      </c>
      <c r="F14" t="s">
        <v>10323</v>
      </c>
      <c r="G14" t="s">
        <v>19</v>
      </c>
      <c r="H14" t="s">
        <v>2833</v>
      </c>
      <c r="I14" t="s">
        <v>8</v>
      </c>
      <c r="J14" t="s">
        <v>283</v>
      </c>
      <c r="K14" t="s">
        <v>2836</v>
      </c>
      <c r="L14" t="str">
        <f t="shared" si="0"/>
        <v>No</v>
      </c>
    </row>
    <row r="15" spans="1:12" outlineLevel="2" x14ac:dyDescent="0.2">
      <c r="A15" t="s">
        <v>86</v>
      </c>
      <c r="B15" t="s">
        <v>87</v>
      </c>
      <c r="C15" t="s">
        <v>2837</v>
      </c>
      <c r="D15" t="s">
        <v>17</v>
      </c>
      <c r="E15" t="s">
        <v>22</v>
      </c>
      <c r="F15" t="s">
        <v>10323</v>
      </c>
      <c r="G15" t="s">
        <v>19</v>
      </c>
      <c r="H15" t="s">
        <v>2838</v>
      </c>
      <c r="I15" t="s">
        <v>2839</v>
      </c>
      <c r="J15" t="s">
        <v>2840</v>
      </c>
      <c r="K15" t="s">
        <v>8</v>
      </c>
      <c r="L15" t="str">
        <f t="shared" si="0"/>
        <v>Yes</v>
      </c>
    </row>
    <row r="16" spans="1:12" outlineLevel="2" x14ac:dyDescent="0.2">
      <c r="A16" t="s">
        <v>86</v>
      </c>
      <c r="B16" t="s">
        <v>87</v>
      </c>
      <c r="C16" t="s">
        <v>2841</v>
      </c>
      <c r="D16" t="s">
        <v>17</v>
      </c>
      <c r="E16" t="s">
        <v>22</v>
      </c>
      <c r="F16" t="s">
        <v>10323</v>
      </c>
      <c r="G16" t="s">
        <v>19</v>
      </c>
      <c r="H16" t="s">
        <v>2842</v>
      </c>
      <c r="I16" t="s">
        <v>2843</v>
      </c>
      <c r="J16" t="s">
        <v>2844</v>
      </c>
      <c r="K16" t="s">
        <v>2845</v>
      </c>
      <c r="L16" t="str">
        <f t="shared" si="0"/>
        <v>Yes</v>
      </c>
    </row>
    <row r="17" spans="1:12" outlineLevel="2" x14ac:dyDescent="0.2">
      <c r="A17" t="s">
        <v>86</v>
      </c>
      <c r="B17" t="s">
        <v>87</v>
      </c>
      <c r="C17" t="s">
        <v>2846</v>
      </c>
      <c r="D17" t="s">
        <v>67</v>
      </c>
      <c r="E17" t="s">
        <v>68</v>
      </c>
      <c r="F17" t="s">
        <v>10323</v>
      </c>
      <c r="G17" t="s">
        <v>277</v>
      </c>
      <c r="H17" t="s">
        <v>1434</v>
      </c>
      <c r="I17" t="s">
        <v>2847</v>
      </c>
      <c r="J17" t="s">
        <v>2848</v>
      </c>
      <c r="K17" t="s">
        <v>2849</v>
      </c>
      <c r="L17" t="str">
        <f t="shared" si="0"/>
        <v>Yes</v>
      </c>
    </row>
    <row r="18" spans="1:12" outlineLevel="2" x14ac:dyDescent="0.2">
      <c r="A18" t="s">
        <v>86</v>
      </c>
      <c r="B18" t="s">
        <v>87</v>
      </c>
      <c r="C18" t="s">
        <v>2862</v>
      </c>
      <c r="D18" t="s">
        <v>17</v>
      </c>
      <c r="E18" t="s">
        <v>84</v>
      </c>
      <c r="F18" t="s">
        <v>10323</v>
      </c>
      <c r="G18" t="s">
        <v>85</v>
      </c>
      <c r="H18">
        <v>1941</v>
      </c>
      <c r="I18" t="s">
        <v>2863</v>
      </c>
      <c r="J18" t="s">
        <v>2864</v>
      </c>
      <c r="K18" t="s">
        <v>2865</v>
      </c>
      <c r="L18" t="str">
        <f t="shared" si="0"/>
        <v>Yes</v>
      </c>
    </row>
    <row r="19" spans="1:12" outlineLevel="2" x14ac:dyDescent="0.2">
      <c r="A19" t="s">
        <v>86</v>
      </c>
      <c r="B19" t="s">
        <v>87</v>
      </c>
      <c r="C19" t="s">
        <v>2866</v>
      </c>
      <c r="D19" t="s">
        <v>17</v>
      </c>
      <c r="E19" t="s">
        <v>22</v>
      </c>
      <c r="F19" t="s">
        <v>10323</v>
      </c>
      <c r="G19" t="s">
        <v>19</v>
      </c>
      <c r="H19" t="s">
        <v>286</v>
      </c>
      <c r="I19" t="s">
        <v>2867</v>
      </c>
      <c r="J19" t="s">
        <v>2868</v>
      </c>
      <c r="K19" t="s">
        <v>8</v>
      </c>
      <c r="L19" t="str">
        <f t="shared" si="0"/>
        <v>Yes</v>
      </c>
    </row>
    <row r="20" spans="1:12" outlineLevel="2" x14ac:dyDescent="0.2">
      <c r="A20" t="s">
        <v>86</v>
      </c>
      <c r="B20" t="s">
        <v>87</v>
      </c>
      <c r="C20" t="s">
        <v>4284</v>
      </c>
      <c r="D20" t="s">
        <v>67</v>
      </c>
      <c r="E20" t="s">
        <v>232</v>
      </c>
      <c r="F20" t="s">
        <v>10323</v>
      </c>
      <c r="G20" t="s">
        <v>249</v>
      </c>
      <c r="H20" t="s">
        <v>41</v>
      </c>
      <c r="I20" t="s">
        <v>41</v>
      </c>
      <c r="J20" t="s">
        <v>4285</v>
      </c>
      <c r="K20" t="s">
        <v>4286</v>
      </c>
      <c r="L20" t="str">
        <f t="shared" si="0"/>
        <v>No</v>
      </c>
    </row>
    <row r="21" spans="1:12" outlineLevel="2" x14ac:dyDescent="0.2">
      <c r="A21" t="s">
        <v>86</v>
      </c>
      <c r="B21" t="s">
        <v>87</v>
      </c>
      <c r="C21" t="s">
        <v>7401</v>
      </c>
      <c r="D21" t="s">
        <v>17</v>
      </c>
      <c r="E21" t="s">
        <v>84</v>
      </c>
      <c r="F21" t="s">
        <v>10323</v>
      </c>
      <c r="G21" t="s">
        <v>85</v>
      </c>
      <c r="H21" t="s">
        <v>7402</v>
      </c>
      <c r="I21" t="s">
        <v>7403</v>
      </c>
      <c r="J21" t="s">
        <v>7404</v>
      </c>
      <c r="K21" t="s">
        <v>7405</v>
      </c>
      <c r="L21" t="str">
        <f t="shared" si="0"/>
        <v>Yes</v>
      </c>
    </row>
    <row r="22" spans="1:12" outlineLevel="2" x14ac:dyDescent="0.2">
      <c r="A22" t="s">
        <v>86</v>
      </c>
      <c r="B22" t="s">
        <v>87</v>
      </c>
      <c r="C22" t="s">
        <v>7452</v>
      </c>
      <c r="D22" t="s">
        <v>17</v>
      </c>
      <c r="E22" t="s">
        <v>18</v>
      </c>
      <c r="F22" t="s">
        <v>10323</v>
      </c>
      <c r="G22" t="s">
        <v>80</v>
      </c>
      <c r="H22" t="s">
        <v>331</v>
      </c>
      <c r="I22" t="s">
        <v>331</v>
      </c>
      <c r="J22" t="s">
        <v>8</v>
      </c>
      <c r="K22" t="s">
        <v>7453</v>
      </c>
      <c r="L22" t="str">
        <f t="shared" si="0"/>
        <v>No</v>
      </c>
    </row>
    <row r="23" spans="1:12" outlineLevel="2" x14ac:dyDescent="0.2">
      <c r="A23" t="s">
        <v>86</v>
      </c>
      <c r="B23" t="s">
        <v>87</v>
      </c>
      <c r="C23" t="s">
        <v>8488</v>
      </c>
      <c r="D23" t="s">
        <v>17</v>
      </c>
      <c r="E23" t="s">
        <v>22</v>
      </c>
      <c r="F23" t="s">
        <v>10323</v>
      </c>
      <c r="G23" t="s">
        <v>19</v>
      </c>
      <c r="H23" t="s">
        <v>1704</v>
      </c>
      <c r="I23" t="s">
        <v>8489</v>
      </c>
      <c r="J23" t="s">
        <v>8490</v>
      </c>
      <c r="K23" t="s">
        <v>8491</v>
      </c>
      <c r="L23" t="str">
        <f t="shared" si="0"/>
        <v>Yes</v>
      </c>
    </row>
    <row r="24" spans="1:12" outlineLevel="2" x14ac:dyDescent="0.2">
      <c r="A24" t="s">
        <v>86</v>
      </c>
      <c r="B24" t="s">
        <v>87</v>
      </c>
      <c r="C24" t="s">
        <v>9088</v>
      </c>
      <c r="D24" t="s">
        <v>67</v>
      </c>
      <c r="E24" t="s">
        <v>232</v>
      </c>
      <c r="F24" t="s">
        <v>10323</v>
      </c>
      <c r="G24" t="s">
        <v>249</v>
      </c>
      <c r="H24" t="s">
        <v>9089</v>
      </c>
      <c r="I24" t="s">
        <v>9090</v>
      </c>
      <c r="J24" t="s">
        <v>9091</v>
      </c>
      <c r="K24" t="s">
        <v>9092</v>
      </c>
      <c r="L24" t="str">
        <f t="shared" si="0"/>
        <v>Yes</v>
      </c>
    </row>
    <row r="25" spans="1:12" outlineLevel="2" x14ac:dyDescent="0.2">
      <c r="A25" t="s">
        <v>86</v>
      </c>
      <c r="B25" t="s">
        <v>87</v>
      </c>
      <c r="C25" t="s">
        <v>9093</v>
      </c>
      <c r="D25" t="s">
        <v>67</v>
      </c>
      <c r="E25" t="s">
        <v>232</v>
      </c>
      <c r="F25" t="s">
        <v>10323</v>
      </c>
      <c r="G25" t="s">
        <v>249</v>
      </c>
      <c r="H25" t="s">
        <v>9089</v>
      </c>
      <c r="I25" t="s">
        <v>9094</v>
      </c>
      <c r="J25" t="s">
        <v>9095</v>
      </c>
      <c r="K25" t="s">
        <v>9096</v>
      </c>
      <c r="L25" t="str">
        <f t="shared" si="0"/>
        <v>Yes</v>
      </c>
    </row>
    <row r="26" spans="1:12" outlineLevel="2" x14ac:dyDescent="0.2">
      <c r="A26" t="s">
        <v>86</v>
      </c>
      <c r="B26" t="s">
        <v>87</v>
      </c>
      <c r="C26" t="s">
        <v>9102</v>
      </c>
      <c r="D26" t="s">
        <v>67</v>
      </c>
      <c r="E26" t="s">
        <v>232</v>
      </c>
      <c r="F26" t="s">
        <v>10323</v>
      </c>
      <c r="G26" t="s">
        <v>249</v>
      </c>
      <c r="H26" t="s">
        <v>41</v>
      </c>
      <c r="I26" t="s">
        <v>41</v>
      </c>
      <c r="J26" t="s">
        <v>9103</v>
      </c>
      <c r="K26" t="s">
        <v>9104</v>
      </c>
      <c r="L26" t="str">
        <f t="shared" si="0"/>
        <v>No</v>
      </c>
    </row>
    <row r="27" spans="1:12" outlineLevel="2" x14ac:dyDescent="0.2">
      <c r="A27" t="s">
        <v>86</v>
      </c>
      <c r="B27" t="s">
        <v>87</v>
      </c>
      <c r="C27" t="s">
        <v>9187</v>
      </c>
      <c r="D27" t="s">
        <v>67</v>
      </c>
      <c r="E27" t="s">
        <v>232</v>
      </c>
      <c r="F27" t="s">
        <v>10323</v>
      </c>
      <c r="G27" t="s">
        <v>249</v>
      </c>
      <c r="H27" t="s">
        <v>41</v>
      </c>
      <c r="I27" t="s">
        <v>41</v>
      </c>
      <c r="J27" t="s">
        <v>9188</v>
      </c>
      <c r="K27" t="s">
        <v>9189</v>
      </c>
      <c r="L27" t="str">
        <f t="shared" si="0"/>
        <v>No</v>
      </c>
    </row>
    <row r="28" spans="1:12" outlineLevel="2" x14ac:dyDescent="0.2">
      <c r="A28" t="s">
        <v>86</v>
      </c>
      <c r="B28" t="s">
        <v>87</v>
      </c>
      <c r="C28" t="s">
        <v>9714</v>
      </c>
      <c r="D28" t="s">
        <v>67</v>
      </c>
      <c r="E28" t="s">
        <v>232</v>
      </c>
      <c r="F28" t="s">
        <v>10323</v>
      </c>
      <c r="G28" t="s">
        <v>249</v>
      </c>
      <c r="H28" t="s">
        <v>41</v>
      </c>
      <c r="I28" t="s">
        <v>41</v>
      </c>
      <c r="J28" t="s">
        <v>9715</v>
      </c>
      <c r="K28" t="s">
        <v>9716</v>
      </c>
      <c r="L28" t="str">
        <f t="shared" si="0"/>
        <v>No</v>
      </c>
    </row>
    <row r="29" spans="1:12" outlineLevel="2" x14ac:dyDescent="0.2">
      <c r="A29" t="s">
        <v>86</v>
      </c>
      <c r="B29" t="s">
        <v>87</v>
      </c>
      <c r="C29" t="s">
        <v>9769</v>
      </c>
      <c r="D29" t="s">
        <v>347</v>
      </c>
      <c r="E29" t="s">
        <v>1373</v>
      </c>
      <c r="F29" t="s">
        <v>10323</v>
      </c>
      <c r="G29" t="s">
        <v>349</v>
      </c>
      <c r="H29" t="s">
        <v>9770</v>
      </c>
      <c r="J29" t="s">
        <v>41</v>
      </c>
      <c r="K29" t="s">
        <v>41</v>
      </c>
      <c r="L29" t="str">
        <f t="shared" si="0"/>
        <v>No</v>
      </c>
    </row>
    <row r="30" spans="1:12" outlineLevel="2" x14ac:dyDescent="0.2">
      <c r="A30" t="s">
        <v>86</v>
      </c>
      <c r="B30" t="s">
        <v>87</v>
      </c>
      <c r="C30" t="s">
        <v>9771</v>
      </c>
      <c r="D30" t="s">
        <v>347</v>
      </c>
      <c r="E30" t="s">
        <v>348</v>
      </c>
      <c r="F30" t="s">
        <v>10323</v>
      </c>
      <c r="G30" t="s">
        <v>349</v>
      </c>
      <c r="H30" t="s">
        <v>9772</v>
      </c>
      <c r="I30" t="s">
        <v>9773</v>
      </c>
      <c r="J30" t="s">
        <v>8</v>
      </c>
      <c r="K30" t="s">
        <v>8</v>
      </c>
      <c r="L30" t="str">
        <f t="shared" si="0"/>
        <v>Yes</v>
      </c>
    </row>
    <row r="31" spans="1:12" outlineLevel="2" x14ac:dyDescent="0.2">
      <c r="A31" t="s">
        <v>86</v>
      </c>
      <c r="B31" t="s">
        <v>87</v>
      </c>
      <c r="C31" t="s">
        <v>10066</v>
      </c>
      <c r="D31" t="s">
        <v>17</v>
      </c>
      <c r="E31" t="s">
        <v>18</v>
      </c>
      <c r="F31" t="s">
        <v>10323</v>
      </c>
      <c r="G31" t="s">
        <v>85</v>
      </c>
      <c r="H31" t="s">
        <v>10067</v>
      </c>
      <c r="I31" t="s">
        <v>331</v>
      </c>
      <c r="J31" t="s">
        <v>8</v>
      </c>
      <c r="K31" t="s">
        <v>8</v>
      </c>
      <c r="L31" t="str">
        <f t="shared" si="0"/>
        <v>No</v>
      </c>
    </row>
    <row r="32" spans="1:12" outlineLevel="2" x14ac:dyDescent="0.2">
      <c r="A32" t="s">
        <v>86</v>
      </c>
      <c r="B32" t="s">
        <v>87</v>
      </c>
      <c r="C32" t="s">
        <v>10068</v>
      </c>
      <c r="D32" t="s">
        <v>17</v>
      </c>
      <c r="E32" t="s">
        <v>18</v>
      </c>
      <c r="F32" t="s">
        <v>10323</v>
      </c>
      <c r="G32" t="s">
        <v>85</v>
      </c>
      <c r="H32" t="s">
        <v>10069</v>
      </c>
      <c r="I32" t="s">
        <v>41</v>
      </c>
      <c r="J32" t="s">
        <v>41</v>
      </c>
      <c r="K32" t="s">
        <v>41</v>
      </c>
      <c r="L32" t="str">
        <f t="shared" si="0"/>
        <v>No</v>
      </c>
    </row>
    <row r="33" spans="1:12" outlineLevel="2" x14ac:dyDescent="0.2">
      <c r="A33" t="s">
        <v>86</v>
      </c>
      <c r="B33" t="s">
        <v>87</v>
      </c>
      <c r="C33" t="s">
        <v>10070</v>
      </c>
      <c r="D33" t="s">
        <v>17</v>
      </c>
      <c r="E33" t="s">
        <v>18</v>
      </c>
      <c r="F33" t="s">
        <v>10323</v>
      </c>
      <c r="G33" t="s">
        <v>85</v>
      </c>
      <c r="H33" t="s">
        <v>10071</v>
      </c>
      <c r="I33" t="s">
        <v>331</v>
      </c>
      <c r="J33" t="s">
        <v>8</v>
      </c>
      <c r="K33" t="s">
        <v>8</v>
      </c>
      <c r="L33" t="str">
        <f t="shared" si="0"/>
        <v>No</v>
      </c>
    </row>
    <row r="34" spans="1:12" outlineLevel="2" x14ac:dyDescent="0.2">
      <c r="A34" t="s">
        <v>86</v>
      </c>
      <c r="B34" t="s">
        <v>87</v>
      </c>
      <c r="C34" t="s">
        <v>10223</v>
      </c>
      <c r="D34" t="s">
        <v>17</v>
      </c>
      <c r="E34" t="s">
        <v>317</v>
      </c>
      <c r="F34" t="s">
        <v>10323</v>
      </c>
      <c r="G34" t="s">
        <v>32</v>
      </c>
      <c r="H34" t="s">
        <v>10224</v>
      </c>
      <c r="I34" t="s">
        <v>10225</v>
      </c>
      <c r="J34" t="s">
        <v>41</v>
      </c>
      <c r="K34" t="s">
        <v>41</v>
      </c>
      <c r="L34" t="str">
        <f t="shared" si="0"/>
        <v>Yes</v>
      </c>
    </row>
    <row r="35" spans="1:12" outlineLevel="2" x14ac:dyDescent="0.2">
      <c r="A35" t="s">
        <v>86</v>
      </c>
      <c r="B35" t="s">
        <v>87</v>
      </c>
      <c r="C35" t="s">
        <v>10226</v>
      </c>
      <c r="D35" t="s">
        <v>17</v>
      </c>
      <c r="E35" t="s">
        <v>18</v>
      </c>
      <c r="F35" t="s">
        <v>10323</v>
      </c>
      <c r="G35" t="s">
        <v>85</v>
      </c>
      <c r="H35" t="s">
        <v>10227</v>
      </c>
      <c r="I35" t="s">
        <v>331</v>
      </c>
      <c r="J35" t="s">
        <v>8</v>
      </c>
      <c r="K35" t="s">
        <v>8</v>
      </c>
      <c r="L35" t="str">
        <f t="shared" si="0"/>
        <v>No</v>
      </c>
    </row>
    <row r="36" spans="1:12" outlineLevel="2" x14ac:dyDescent="0.2">
      <c r="A36" t="s">
        <v>86</v>
      </c>
      <c r="B36" t="s">
        <v>87</v>
      </c>
      <c r="C36" t="s">
        <v>10228</v>
      </c>
      <c r="D36" t="s">
        <v>17</v>
      </c>
      <c r="E36" t="s">
        <v>18</v>
      </c>
      <c r="F36" t="s">
        <v>10323</v>
      </c>
      <c r="G36" t="s">
        <v>85</v>
      </c>
      <c r="H36" t="s">
        <v>10229</v>
      </c>
      <c r="I36" t="s">
        <v>331</v>
      </c>
      <c r="J36" t="s">
        <v>8</v>
      </c>
      <c r="K36" t="s">
        <v>8</v>
      </c>
      <c r="L36" t="str">
        <f t="shared" si="0"/>
        <v>No</v>
      </c>
    </row>
    <row r="37" spans="1:12" outlineLevel="2" x14ac:dyDescent="0.2">
      <c r="A37" t="s">
        <v>86</v>
      </c>
      <c r="B37" t="s">
        <v>87</v>
      </c>
      <c r="C37" t="s">
        <v>10232</v>
      </c>
      <c r="D37" t="s">
        <v>17</v>
      </c>
      <c r="E37" t="s">
        <v>317</v>
      </c>
      <c r="F37" t="s">
        <v>10323</v>
      </c>
      <c r="G37" t="s">
        <v>32</v>
      </c>
      <c r="H37">
        <v>2911</v>
      </c>
      <c r="I37" t="s">
        <v>10233</v>
      </c>
      <c r="J37" t="s">
        <v>10234</v>
      </c>
      <c r="K37" t="s">
        <v>10235</v>
      </c>
      <c r="L37" t="str">
        <f t="shared" si="0"/>
        <v>Yes</v>
      </c>
    </row>
    <row r="38" spans="1:12" ht="15" outlineLevel="1" x14ac:dyDescent="0.25">
      <c r="A38" s="2" t="s">
        <v>10331</v>
      </c>
      <c r="C38">
        <v>36</v>
      </c>
      <c r="L38" t="str">
        <f t="shared" si="0"/>
        <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60"/>
  <sheetViews>
    <sheetView topLeftCell="C1" workbookViewId="0">
      <selection activeCell="L2" sqref="L2"/>
    </sheetView>
  </sheetViews>
  <sheetFormatPr defaultColWidth="11" defaultRowHeight="14.25" outlineLevelRow="2" x14ac:dyDescent="0.2"/>
  <cols>
    <col min="1" max="1" width="15.625" customWidth="1"/>
    <col min="8" max="8" width="13.75" customWidth="1"/>
    <col min="10" max="10" width="8.375" customWidth="1"/>
    <col min="11" max="11" width="52.625" bestFit="1" customWidth="1"/>
  </cols>
  <sheetData>
    <row r="1" spans="1:12" s="2" customFormat="1" ht="15" x14ac:dyDescent="0.25">
      <c r="A1" s="2" t="s">
        <v>5</v>
      </c>
      <c r="B1" s="2" t="s">
        <v>6</v>
      </c>
      <c r="C1" s="2" t="s">
        <v>0</v>
      </c>
      <c r="D1" s="2" t="s">
        <v>1</v>
      </c>
      <c r="E1" s="2" t="s">
        <v>2</v>
      </c>
      <c r="F1" s="2" t="s">
        <v>3</v>
      </c>
      <c r="G1" s="2" t="s">
        <v>4</v>
      </c>
      <c r="H1" s="2" t="s">
        <v>10318</v>
      </c>
      <c r="I1" s="2" t="s">
        <v>10320</v>
      </c>
      <c r="J1" s="2" t="s">
        <v>10319</v>
      </c>
      <c r="K1" s="2" t="s">
        <v>10321</v>
      </c>
      <c r="L1" s="2" t="s">
        <v>10564</v>
      </c>
    </row>
    <row r="2" spans="1:12" outlineLevel="2" x14ac:dyDescent="0.2">
      <c r="A2" t="s">
        <v>4364</v>
      </c>
      <c r="B2" t="s">
        <v>4365</v>
      </c>
      <c r="C2" t="s">
        <v>4363</v>
      </c>
      <c r="D2" t="s">
        <v>67</v>
      </c>
      <c r="E2" t="s">
        <v>68</v>
      </c>
      <c r="F2" t="s">
        <v>10325</v>
      </c>
      <c r="G2" t="s">
        <v>244</v>
      </c>
      <c r="H2" t="s">
        <v>278</v>
      </c>
      <c r="I2" t="s">
        <v>4366</v>
      </c>
      <c r="J2" t="s">
        <v>4367</v>
      </c>
      <c r="K2" t="s">
        <v>4368</v>
      </c>
      <c r="L2" t="str">
        <f t="shared" ref="L2:L33" si="0">IF(B2&lt;&gt;"",IF(COUNTBLANK(H2:I2)=0, IF(SUMPRODUCT(COUNTIF(H2:I2,KeywordsForIncomplete))&gt;0, "No", "Yes"),"No"),"")</f>
        <v>Yes</v>
      </c>
    </row>
    <row r="3" spans="1:12" ht="15" outlineLevel="1" x14ac:dyDescent="0.25">
      <c r="A3" s="2" t="s">
        <v>10333</v>
      </c>
      <c r="C3">
        <v>1</v>
      </c>
      <c r="L3" t="str">
        <f t="shared" si="0"/>
        <v/>
      </c>
    </row>
    <row r="4" spans="1:12" outlineLevel="2" x14ac:dyDescent="0.2">
      <c r="A4" t="s">
        <v>220</v>
      </c>
      <c r="B4" t="s">
        <v>4354</v>
      </c>
      <c r="C4" t="s">
        <v>4517</v>
      </c>
      <c r="D4" t="s">
        <v>17</v>
      </c>
      <c r="E4" t="s">
        <v>22</v>
      </c>
      <c r="F4" t="s">
        <v>10323</v>
      </c>
      <c r="G4" t="s">
        <v>19</v>
      </c>
      <c r="H4" t="s">
        <v>40</v>
      </c>
      <c r="I4" t="s">
        <v>8</v>
      </c>
      <c r="J4" t="s">
        <v>41</v>
      </c>
      <c r="K4" t="s">
        <v>41</v>
      </c>
      <c r="L4" t="str">
        <f t="shared" si="0"/>
        <v>No</v>
      </c>
    </row>
    <row r="5" spans="1:12" outlineLevel="2" x14ac:dyDescent="0.2">
      <c r="A5" t="s">
        <v>220</v>
      </c>
      <c r="B5" t="s">
        <v>4354</v>
      </c>
      <c r="C5" t="s">
        <v>4538</v>
      </c>
      <c r="D5" t="s">
        <v>17</v>
      </c>
      <c r="E5" t="s">
        <v>22</v>
      </c>
      <c r="F5" t="s">
        <v>10323</v>
      </c>
      <c r="G5" t="s">
        <v>19</v>
      </c>
      <c r="H5" t="s">
        <v>8</v>
      </c>
      <c r="I5" t="s">
        <v>8</v>
      </c>
      <c r="J5" t="s">
        <v>8</v>
      </c>
      <c r="K5" t="s">
        <v>8</v>
      </c>
      <c r="L5" t="str">
        <f t="shared" si="0"/>
        <v>No</v>
      </c>
    </row>
    <row r="6" spans="1:12" outlineLevel="2" x14ac:dyDescent="0.2">
      <c r="A6" t="s">
        <v>220</v>
      </c>
      <c r="B6" t="s">
        <v>221</v>
      </c>
      <c r="C6" t="s">
        <v>219</v>
      </c>
      <c r="D6" t="s">
        <v>17</v>
      </c>
      <c r="E6" t="s">
        <v>18</v>
      </c>
      <c r="F6" t="s">
        <v>10323</v>
      </c>
      <c r="G6" t="s">
        <v>85</v>
      </c>
      <c r="H6" t="s">
        <v>222</v>
      </c>
      <c r="I6" t="s">
        <v>223</v>
      </c>
      <c r="J6" t="s">
        <v>8</v>
      </c>
      <c r="K6" t="s">
        <v>224</v>
      </c>
      <c r="L6" t="str">
        <f t="shared" si="0"/>
        <v>Yes</v>
      </c>
    </row>
    <row r="7" spans="1:12" outlineLevel="2" x14ac:dyDescent="0.2">
      <c r="A7" t="s">
        <v>220</v>
      </c>
      <c r="B7" t="s">
        <v>221</v>
      </c>
      <c r="C7" t="s">
        <v>2527</v>
      </c>
      <c r="D7" t="s">
        <v>17</v>
      </c>
      <c r="E7" t="s">
        <v>84</v>
      </c>
      <c r="F7" t="s">
        <v>10323</v>
      </c>
      <c r="G7" t="s">
        <v>85</v>
      </c>
      <c r="H7" t="s">
        <v>2528</v>
      </c>
      <c r="I7" t="s">
        <v>2529</v>
      </c>
      <c r="J7" t="s">
        <v>2530</v>
      </c>
      <c r="K7" s="1">
        <v>192168240250</v>
      </c>
      <c r="L7" t="str">
        <f t="shared" si="0"/>
        <v>Yes</v>
      </c>
    </row>
    <row r="8" spans="1:12" outlineLevel="2" x14ac:dyDescent="0.2">
      <c r="A8" t="s">
        <v>220</v>
      </c>
      <c r="B8" t="s">
        <v>221</v>
      </c>
      <c r="C8" t="s">
        <v>4355</v>
      </c>
      <c r="D8" t="s">
        <v>17</v>
      </c>
      <c r="E8" t="s">
        <v>18</v>
      </c>
      <c r="F8" t="s">
        <v>10323</v>
      </c>
      <c r="G8" t="s">
        <v>85</v>
      </c>
      <c r="H8" t="s">
        <v>4356</v>
      </c>
      <c r="I8" t="s">
        <v>4357</v>
      </c>
      <c r="J8" t="s">
        <v>8</v>
      </c>
      <c r="K8" t="s">
        <v>224</v>
      </c>
      <c r="L8" t="str">
        <f t="shared" si="0"/>
        <v>Yes</v>
      </c>
    </row>
    <row r="9" spans="1:12" outlineLevel="2" x14ac:dyDescent="0.2">
      <c r="A9" t="s">
        <v>220</v>
      </c>
      <c r="B9" t="s">
        <v>221</v>
      </c>
      <c r="C9" t="s">
        <v>4358</v>
      </c>
      <c r="D9" t="s">
        <v>17</v>
      </c>
      <c r="E9" t="s">
        <v>18</v>
      </c>
      <c r="F9" t="s">
        <v>10323</v>
      </c>
      <c r="G9" t="s">
        <v>85</v>
      </c>
      <c r="H9" t="s">
        <v>4359</v>
      </c>
      <c r="I9" t="s">
        <v>4360</v>
      </c>
      <c r="J9" t="s">
        <v>8</v>
      </c>
      <c r="K9" t="s">
        <v>224</v>
      </c>
      <c r="L9" t="str">
        <f t="shared" si="0"/>
        <v>Yes</v>
      </c>
    </row>
    <row r="10" spans="1:12" outlineLevel="2" x14ac:dyDescent="0.2">
      <c r="A10" t="s">
        <v>220</v>
      </c>
      <c r="B10" t="s">
        <v>221</v>
      </c>
      <c r="C10" t="s">
        <v>4369</v>
      </c>
      <c r="D10" t="s">
        <v>67</v>
      </c>
      <c r="E10" t="s">
        <v>68</v>
      </c>
      <c r="F10" t="s">
        <v>10325</v>
      </c>
      <c r="G10" t="s">
        <v>244</v>
      </c>
      <c r="H10" t="s">
        <v>8</v>
      </c>
      <c r="I10" t="s">
        <v>8</v>
      </c>
      <c r="J10" t="s">
        <v>8</v>
      </c>
      <c r="K10" t="s">
        <v>8</v>
      </c>
      <c r="L10" t="str">
        <f t="shared" si="0"/>
        <v>No</v>
      </c>
    </row>
    <row r="11" spans="1:12" outlineLevel="2" x14ac:dyDescent="0.2">
      <c r="A11" t="s">
        <v>220</v>
      </c>
      <c r="B11" t="s">
        <v>221</v>
      </c>
      <c r="C11" t="s">
        <v>4370</v>
      </c>
      <c r="D11" t="s">
        <v>67</v>
      </c>
      <c r="E11" t="s">
        <v>276</v>
      </c>
      <c r="F11" t="s">
        <v>10323</v>
      </c>
      <c r="G11" t="s">
        <v>1347</v>
      </c>
      <c r="H11" t="s">
        <v>4371</v>
      </c>
      <c r="I11" t="s">
        <v>8</v>
      </c>
      <c r="J11" t="s">
        <v>8</v>
      </c>
      <c r="K11" t="s">
        <v>4372</v>
      </c>
      <c r="L11" t="str">
        <f t="shared" si="0"/>
        <v>No</v>
      </c>
    </row>
    <row r="12" spans="1:12" outlineLevel="2" x14ac:dyDescent="0.2">
      <c r="A12" t="s">
        <v>220</v>
      </c>
      <c r="B12" t="s">
        <v>221</v>
      </c>
      <c r="C12" t="s">
        <v>4376</v>
      </c>
      <c r="D12" t="s">
        <v>67</v>
      </c>
      <c r="E12" t="s">
        <v>276</v>
      </c>
      <c r="F12" t="s">
        <v>10326</v>
      </c>
      <c r="G12" t="s">
        <v>246</v>
      </c>
      <c r="H12" t="s">
        <v>8</v>
      </c>
      <c r="I12" t="s">
        <v>8</v>
      </c>
      <c r="J12" t="s">
        <v>8</v>
      </c>
      <c r="K12" t="s">
        <v>8</v>
      </c>
      <c r="L12" t="str">
        <f t="shared" si="0"/>
        <v>No</v>
      </c>
    </row>
    <row r="13" spans="1:12" outlineLevel="2" x14ac:dyDescent="0.2">
      <c r="A13" t="s">
        <v>220</v>
      </c>
      <c r="B13" t="s">
        <v>221</v>
      </c>
      <c r="C13" t="s">
        <v>4377</v>
      </c>
      <c r="D13" t="s">
        <v>67</v>
      </c>
      <c r="E13" t="s">
        <v>276</v>
      </c>
      <c r="F13" t="s">
        <v>10326</v>
      </c>
      <c r="G13" t="s">
        <v>246</v>
      </c>
      <c r="H13" t="s">
        <v>8</v>
      </c>
      <c r="I13" t="s">
        <v>8</v>
      </c>
      <c r="J13" t="s">
        <v>8</v>
      </c>
      <c r="K13" t="s">
        <v>8</v>
      </c>
      <c r="L13" t="str">
        <f t="shared" si="0"/>
        <v>No</v>
      </c>
    </row>
    <row r="14" spans="1:12" outlineLevel="2" x14ac:dyDescent="0.2">
      <c r="A14" t="s">
        <v>220</v>
      </c>
      <c r="B14" t="s">
        <v>221</v>
      </c>
      <c r="C14" t="s">
        <v>4378</v>
      </c>
      <c r="D14" t="s">
        <v>67</v>
      </c>
      <c r="E14" t="s">
        <v>67</v>
      </c>
      <c r="F14" t="s">
        <v>10323</v>
      </c>
      <c r="G14" t="s">
        <v>244</v>
      </c>
      <c r="H14" t="s">
        <v>4379</v>
      </c>
      <c r="I14" t="s">
        <v>8</v>
      </c>
      <c r="J14" t="s">
        <v>8</v>
      </c>
      <c r="K14" t="s">
        <v>4380</v>
      </c>
      <c r="L14" t="str">
        <f t="shared" si="0"/>
        <v>No</v>
      </c>
    </row>
    <row r="15" spans="1:12" outlineLevel="2" x14ac:dyDescent="0.2">
      <c r="A15" t="s">
        <v>220</v>
      </c>
      <c r="B15" t="s">
        <v>221</v>
      </c>
      <c r="C15" t="s">
        <v>4381</v>
      </c>
      <c r="D15" t="s">
        <v>67</v>
      </c>
      <c r="E15" t="s">
        <v>67</v>
      </c>
      <c r="F15" t="s">
        <v>10323</v>
      </c>
      <c r="G15" t="s">
        <v>244</v>
      </c>
      <c r="H15" t="s">
        <v>4379</v>
      </c>
      <c r="I15" t="s">
        <v>4382</v>
      </c>
      <c r="J15" t="s">
        <v>8</v>
      </c>
      <c r="K15" t="s">
        <v>4383</v>
      </c>
      <c r="L15" t="str">
        <f t="shared" si="0"/>
        <v>Yes</v>
      </c>
    </row>
    <row r="16" spans="1:12" outlineLevel="2" x14ac:dyDescent="0.2">
      <c r="A16" t="s">
        <v>220</v>
      </c>
      <c r="B16" t="s">
        <v>221</v>
      </c>
      <c r="C16" t="s">
        <v>4390</v>
      </c>
      <c r="D16" t="s">
        <v>67</v>
      </c>
      <c r="E16" t="s">
        <v>67</v>
      </c>
      <c r="F16" t="s">
        <v>10323</v>
      </c>
      <c r="G16" t="s">
        <v>244</v>
      </c>
      <c r="H16" t="s">
        <v>4379</v>
      </c>
      <c r="I16" t="s">
        <v>4391</v>
      </c>
      <c r="J16" t="s">
        <v>8</v>
      </c>
      <c r="K16" t="s">
        <v>4392</v>
      </c>
      <c r="L16" t="str">
        <f t="shared" si="0"/>
        <v>Yes</v>
      </c>
    </row>
    <row r="17" spans="1:12" outlineLevel="2" x14ac:dyDescent="0.2">
      <c r="A17" t="s">
        <v>220</v>
      </c>
      <c r="B17" t="s">
        <v>221</v>
      </c>
      <c r="C17" t="s">
        <v>4396</v>
      </c>
      <c r="D17" t="s">
        <v>17</v>
      </c>
      <c r="E17" t="s">
        <v>18</v>
      </c>
      <c r="F17" t="s">
        <v>10323</v>
      </c>
      <c r="G17" t="s">
        <v>19</v>
      </c>
      <c r="H17" t="s">
        <v>8</v>
      </c>
      <c r="I17" t="s">
        <v>8</v>
      </c>
      <c r="J17" t="s">
        <v>8</v>
      </c>
      <c r="K17" t="s">
        <v>8</v>
      </c>
      <c r="L17" t="str">
        <f t="shared" si="0"/>
        <v>No</v>
      </c>
    </row>
    <row r="18" spans="1:12" outlineLevel="2" x14ac:dyDescent="0.2">
      <c r="A18" t="s">
        <v>220</v>
      </c>
      <c r="B18" t="s">
        <v>221</v>
      </c>
      <c r="C18" t="s">
        <v>4398</v>
      </c>
      <c r="D18" t="s">
        <v>17</v>
      </c>
      <c r="E18" t="s">
        <v>18</v>
      </c>
      <c r="F18" t="s">
        <v>10323</v>
      </c>
      <c r="G18" t="s">
        <v>19</v>
      </c>
      <c r="H18" t="s">
        <v>8</v>
      </c>
      <c r="I18" t="s">
        <v>8</v>
      </c>
      <c r="J18" t="s">
        <v>8</v>
      </c>
      <c r="K18" t="s">
        <v>8</v>
      </c>
      <c r="L18" t="str">
        <f t="shared" si="0"/>
        <v>No</v>
      </c>
    </row>
    <row r="19" spans="1:12" outlineLevel="2" x14ac:dyDescent="0.2">
      <c r="A19" t="s">
        <v>220</v>
      </c>
      <c r="B19" t="s">
        <v>221</v>
      </c>
      <c r="C19" t="s">
        <v>4403</v>
      </c>
      <c r="D19" t="s">
        <v>17</v>
      </c>
      <c r="E19" t="s">
        <v>1396</v>
      </c>
      <c r="F19" t="s">
        <v>10323</v>
      </c>
      <c r="G19" t="s">
        <v>19</v>
      </c>
      <c r="H19" t="s">
        <v>8</v>
      </c>
      <c r="I19" t="s">
        <v>8</v>
      </c>
      <c r="J19" t="s">
        <v>8</v>
      </c>
      <c r="K19" t="s">
        <v>8</v>
      </c>
      <c r="L19" t="str">
        <f t="shared" si="0"/>
        <v>No</v>
      </c>
    </row>
    <row r="20" spans="1:12" outlineLevel="2" x14ac:dyDescent="0.2">
      <c r="A20" t="s">
        <v>220</v>
      </c>
      <c r="B20" t="s">
        <v>221</v>
      </c>
      <c r="C20" t="s">
        <v>4408</v>
      </c>
      <c r="D20" t="s">
        <v>17</v>
      </c>
      <c r="E20" t="s">
        <v>1396</v>
      </c>
      <c r="F20" t="s">
        <v>10323</v>
      </c>
      <c r="G20" t="s">
        <v>19</v>
      </c>
      <c r="H20" t="s">
        <v>8</v>
      </c>
      <c r="I20" t="s">
        <v>8</v>
      </c>
      <c r="J20" t="s">
        <v>8</v>
      </c>
      <c r="K20" t="s">
        <v>8</v>
      </c>
      <c r="L20" t="str">
        <f t="shared" si="0"/>
        <v>No</v>
      </c>
    </row>
    <row r="21" spans="1:12" outlineLevel="2" x14ac:dyDescent="0.2">
      <c r="A21" t="s">
        <v>220</v>
      </c>
      <c r="B21" t="s">
        <v>221</v>
      </c>
      <c r="C21" t="s">
        <v>4409</v>
      </c>
      <c r="D21" t="s">
        <v>17</v>
      </c>
      <c r="E21" t="s">
        <v>1396</v>
      </c>
      <c r="F21" t="s">
        <v>10323</v>
      </c>
      <c r="G21" t="s">
        <v>19</v>
      </c>
      <c r="H21" t="s">
        <v>2276</v>
      </c>
      <c r="I21" t="s">
        <v>8</v>
      </c>
      <c r="J21" t="s">
        <v>283</v>
      </c>
      <c r="K21" t="s">
        <v>4410</v>
      </c>
      <c r="L21" t="str">
        <f t="shared" si="0"/>
        <v>No</v>
      </c>
    </row>
    <row r="22" spans="1:12" outlineLevel="2" x14ac:dyDescent="0.2">
      <c r="A22" t="s">
        <v>220</v>
      </c>
      <c r="B22" t="s">
        <v>221</v>
      </c>
      <c r="C22" t="s">
        <v>4411</v>
      </c>
      <c r="D22" t="s">
        <v>17</v>
      </c>
      <c r="E22" t="s">
        <v>1396</v>
      </c>
      <c r="F22" t="s">
        <v>10323</v>
      </c>
      <c r="G22" t="s">
        <v>19</v>
      </c>
      <c r="H22" t="s">
        <v>2276</v>
      </c>
      <c r="I22" t="s">
        <v>4412</v>
      </c>
      <c r="J22" t="s">
        <v>8</v>
      </c>
      <c r="K22" t="s">
        <v>4413</v>
      </c>
      <c r="L22" t="str">
        <f t="shared" si="0"/>
        <v>Yes</v>
      </c>
    </row>
    <row r="23" spans="1:12" outlineLevel="2" x14ac:dyDescent="0.2">
      <c r="A23" t="s">
        <v>220</v>
      </c>
      <c r="B23" t="s">
        <v>221</v>
      </c>
      <c r="C23" t="s">
        <v>4414</v>
      </c>
      <c r="D23" t="s">
        <v>67</v>
      </c>
      <c r="E23" t="s">
        <v>68</v>
      </c>
      <c r="F23" t="s">
        <v>10323</v>
      </c>
      <c r="G23" t="s">
        <v>277</v>
      </c>
      <c r="H23" t="s">
        <v>278</v>
      </c>
      <c r="I23" t="s">
        <v>4415</v>
      </c>
      <c r="J23" t="s">
        <v>4416</v>
      </c>
      <c r="K23" t="s">
        <v>4417</v>
      </c>
      <c r="L23" t="str">
        <f t="shared" si="0"/>
        <v>Yes</v>
      </c>
    </row>
    <row r="24" spans="1:12" outlineLevel="2" x14ac:dyDescent="0.2">
      <c r="A24" t="s">
        <v>220</v>
      </c>
      <c r="B24" t="s">
        <v>221</v>
      </c>
      <c r="C24" t="s">
        <v>4418</v>
      </c>
      <c r="D24" t="s">
        <v>67</v>
      </c>
      <c r="E24" t="s">
        <v>68</v>
      </c>
      <c r="F24" t="s">
        <v>10323</v>
      </c>
      <c r="G24" t="s">
        <v>277</v>
      </c>
      <c r="H24" t="s">
        <v>278</v>
      </c>
      <c r="I24" t="s">
        <v>4419</v>
      </c>
      <c r="J24" t="s">
        <v>4420</v>
      </c>
      <c r="K24" t="s">
        <v>4421</v>
      </c>
      <c r="L24" t="str">
        <f t="shared" si="0"/>
        <v>Yes</v>
      </c>
    </row>
    <row r="25" spans="1:12" outlineLevel="2" x14ac:dyDescent="0.2">
      <c r="A25" t="s">
        <v>220</v>
      </c>
      <c r="B25" t="s">
        <v>221</v>
      </c>
      <c r="C25" t="s">
        <v>4422</v>
      </c>
      <c r="D25" t="s">
        <v>67</v>
      </c>
      <c r="E25" t="s">
        <v>67</v>
      </c>
      <c r="F25" t="s">
        <v>10323</v>
      </c>
      <c r="G25" t="s">
        <v>32</v>
      </c>
      <c r="H25" t="s">
        <v>8</v>
      </c>
      <c r="I25" t="s">
        <v>8</v>
      </c>
      <c r="J25" t="s">
        <v>8</v>
      </c>
      <c r="K25" t="s">
        <v>8</v>
      </c>
      <c r="L25" t="str">
        <f t="shared" si="0"/>
        <v>No</v>
      </c>
    </row>
    <row r="26" spans="1:12" outlineLevel="2" x14ac:dyDescent="0.2">
      <c r="A26" t="s">
        <v>220</v>
      </c>
      <c r="B26" t="s">
        <v>221</v>
      </c>
      <c r="C26" t="s">
        <v>4423</v>
      </c>
      <c r="D26" t="s">
        <v>17</v>
      </c>
      <c r="E26" t="s">
        <v>22</v>
      </c>
      <c r="F26" t="s">
        <v>10323</v>
      </c>
      <c r="G26" t="s">
        <v>19</v>
      </c>
      <c r="H26" t="s">
        <v>4424</v>
      </c>
      <c r="I26" t="s">
        <v>8</v>
      </c>
      <c r="J26" t="s">
        <v>4425</v>
      </c>
      <c r="K26" t="s">
        <v>4425</v>
      </c>
      <c r="L26" t="str">
        <f t="shared" si="0"/>
        <v>No</v>
      </c>
    </row>
    <row r="27" spans="1:12" outlineLevel="2" x14ac:dyDescent="0.2">
      <c r="A27" t="s">
        <v>220</v>
      </c>
      <c r="B27" t="s">
        <v>221</v>
      </c>
      <c r="C27" t="s">
        <v>4426</v>
      </c>
      <c r="D27" t="s">
        <v>17</v>
      </c>
      <c r="E27" t="s">
        <v>22</v>
      </c>
      <c r="F27" t="s">
        <v>10323</v>
      </c>
      <c r="G27" t="s">
        <v>19</v>
      </c>
      <c r="H27" t="s">
        <v>4427</v>
      </c>
      <c r="I27" t="s">
        <v>4428</v>
      </c>
      <c r="J27" t="s">
        <v>4429</v>
      </c>
      <c r="K27" t="s">
        <v>4430</v>
      </c>
      <c r="L27" t="str">
        <f t="shared" si="0"/>
        <v>Yes</v>
      </c>
    </row>
    <row r="28" spans="1:12" outlineLevel="2" x14ac:dyDescent="0.2">
      <c r="A28" t="s">
        <v>220</v>
      </c>
      <c r="B28" t="s">
        <v>221</v>
      </c>
      <c r="C28" t="s">
        <v>4439</v>
      </c>
      <c r="D28" t="s">
        <v>67</v>
      </c>
      <c r="E28" t="s">
        <v>68</v>
      </c>
      <c r="F28" t="s">
        <v>10323</v>
      </c>
      <c r="G28" t="s">
        <v>277</v>
      </c>
      <c r="H28" t="s">
        <v>4440</v>
      </c>
      <c r="I28" t="s">
        <v>4441</v>
      </c>
      <c r="J28" t="s">
        <v>4442</v>
      </c>
      <c r="K28" t="s">
        <v>4443</v>
      </c>
      <c r="L28" t="str">
        <f t="shared" si="0"/>
        <v>Yes</v>
      </c>
    </row>
    <row r="29" spans="1:12" outlineLevel="2" x14ac:dyDescent="0.2">
      <c r="A29" t="s">
        <v>220</v>
      </c>
      <c r="B29" t="s">
        <v>221</v>
      </c>
      <c r="C29" t="s">
        <v>4444</v>
      </c>
      <c r="D29" t="s">
        <v>67</v>
      </c>
      <c r="E29" t="s">
        <v>68</v>
      </c>
      <c r="F29" t="s">
        <v>10323</v>
      </c>
      <c r="G29" t="s">
        <v>277</v>
      </c>
      <c r="H29" t="s">
        <v>4440</v>
      </c>
      <c r="I29" t="s">
        <v>4445</v>
      </c>
      <c r="J29" t="s">
        <v>4446</v>
      </c>
      <c r="K29" t="s">
        <v>4447</v>
      </c>
      <c r="L29" t="str">
        <f t="shared" si="0"/>
        <v>Yes</v>
      </c>
    </row>
    <row r="30" spans="1:12" outlineLevel="2" x14ac:dyDescent="0.2">
      <c r="A30" t="s">
        <v>220</v>
      </c>
      <c r="B30" t="s">
        <v>221</v>
      </c>
      <c r="C30" t="s">
        <v>4448</v>
      </c>
      <c r="D30" t="s">
        <v>67</v>
      </c>
      <c r="E30" t="s">
        <v>68</v>
      </c>
      <c r="F30" t="s">
        <v>10323</v>
      </c>
      <c r="G30" t="s">
        <v>277</v>
      </c>
      <c r="H30" t="s">
        <v>4449</v>
      </c>
      <c r="I30" t="s">
        <v>4450</v>
      </c>
      <c r="J30" t="s">
        <v>4451</v>
      </c>
      <c r="K30" t="s">
        <v>4452</v>
      </c>
      <c r="L30" t="str">
        <f t="shared" si="0"/>
        <v>Yes</v>
      </c>
    </row>
    <row r="31" spans="1:12" outlineLevel="2" x14ac:dyDescent="0.2">
      <c r="A31" t="s">
        <v>220</v>
      </c>
      <c r="B31" t="s">
        <v>221</v>
      </c>
      <c r="C31" t="s">
        <v>4458</v>
      </c>
      <c r="D31" t="s">
        <v>17</v>
      </c>
      <c r="E31" t="s">
        <v>4459</v>
      </c>
      <c r="F31" t="s">
        <v>10323</v>
      </c>
      <c r="G31" t="s">
        <v>4460</v>
      </c>
      <c r="H31" t="s">
        <v>8</v>
      </c>
      <c r="I31" t="s">
        <v>8</v>
      </c>
      <c r="J31" t="s">
        <v>8</v>
      </c>
      <c r="K31" t="s">
        <v>8</v>
      </c>
      <c r="L31" t="str">
        <f t="shared" si="0"/>
        <v>No</v>
      </c>
    </row>
    <row r="32" spans="1:12" outlineLevel="2" x14ac:dyDescent="0.2">
      <c r="A32" t="s">
        <v>220</v>
      </c>
      <c r="B32" t="s">
        <v>221</v>
      </c>
      <c r="C32" t="s">
        <v>4461</v>
      </c>
      <c r="D32" t="s">
        <v>17</v>
      </c>
      <c r="E32" t="s">
        <v>4459</v>
      </c>
      <c r="F32" t="s">
        <v>10323</v>
      </c>
      <c r="G32" t="s">
        <v>4460</v>
      </c>
      <c r="H32" t="s">
        <v>8</v>
      </c>
      <c r="I32" t="s">
        <v>8</v>
      </c>
      <c r="J32" t="s">
        <v>8</v>
      </c>
      <c r="K32" t="s">
        <v>8</v>
      </c>
      <c r="L32" t="str">
        <f t="shared" si="0"/>
        <v>No</v>
      </c>
    </row>
    <row r="33" spans="1:12" outlineLevel="2" x14ac:dyDescent="0.2">
      <c r="A33" t="s">
        <v>220</v>
      </c>
      <c r="B33" t="s">
        <v>221</v>
      </c>
      <c r="C33" t="s">
        <v>4462</v>
      </c>
      <c r="D33" t="s">
        <v>17</v>
      </c>
      <c r="E33" t="s">
        <v>4459</v>
      </c>
      <c r="F33" t="s">
        <v>10323</v>
      </c>
      <c r="G33" t="s">
        <v>4460</v>
      </c>
      <c r="H33" t="s">
        <v>8</v>
      </c>
      <c r="I33" t="s">
        <v>8</v>
      </c>
      <c r="J33" t="s">
        <v>8</v>
      </c>
      <c r="K33" t="s">
        <v>8</v>
      </c>
      <c r="L33" t="str">
        <f t="shared" si="0"/>
        <v>No</v>
      </c>
    </row>
    <row r="34" spans="1:12" outlineLevel="2" x14ac:dyDescent="0.2">
      <c r="A34" t="s">
        <v>220</v>
      </c>
      <c r="B34" t="s">
        <v>221</v>
      </c>
      <c r="C34" t="s">
        <v>4464</v>
      </c>
      <c r="D34" t="s">
        <v>17</v>
      </c>
      <c r="E34" t="s">
        <v>22</v>
      </c>
      <c r="F34" t="s">
        <v>10323</v>
      </c>
      <c r="G34" t="s">
        <v>19</v>
      </c>
      <c r="H34" t="s">
        <v>1717</v>
      </c>
      <c r="I34" t="s">
        <v>4465</v>
      </c>
      <c r="J34" t="s">
        <v>4466</v>
      </c>
      <c r="K34" t="s">
        <v>8</v>
      </c>
      <c r="L34" t="str">
        <f t="shared" ref="L34:L65" si="1">IF(B34&lt;&gt;"",IF(COUNTBLANK(H34:I34)=0, IF(SUMPRODUCT(COUNTIF(H34:I34,KeywordsForIncomplete))&gt;0, "No", "Yes"),"No"),"")</f>
        <v>Yes</v>
      </c>
    </row>
    <row r="35" spans="1:12" outlineLevel="2" x14ac:dyDescent="0.2">
      <c r="A35" t="s">
        <v>220</v>
      </c>
      <c r="B35" t="s">
        <v>221</v>
      </c>
      <c r="C35" t="s">
        <v>4467</v>
      </c>
      <c r="D35" t="s">
        <v>17</v>
      </c>
      <c r="E35" t="s">
        <v>84</v>
      </c>
      <c r="F35" t="s">
        <v>10323</v>
      </c>
      <c r="G35" t="s">
        <v>19</v>
      </c>
      <c r="H35" t="s">
        <v>8</v>
      </c>
      <c r="I35" t="s">
        <v>8</v>
      </c>
      <c r="J35" t="s">
        <v>8</v>
      </c>
      <c r="K35" t="s">
        <v>8</v>
      </c>
      <c r="L35" t="str">
        <f t="shared" si="1"/>
        <v>No</v>
      </c>
    </row>
    <row r="36" spans="1:12" outlineLevel="2" x14ac:dyDescent="0.2">
      <c r="A36" t="s">
        <v>220</v>
      </c>
      <c r="B36" t="s">
        <v>221</v>
      </c>
      <c r="C36" t="s">
        <v>4469</v>
      </c>
      <c r="D36" t="s">
        <v>17</v>
      </c>
      <c r="E36" t="s">
        <v>84</v>
      </c>
      <c r="F36" t="s">
        <v>10323</v>
      </c>
      <c r="G36" t="s">
        <v>19</v>
      </c>
      <c r="H36" t="s">
        <v>8</v>
      </c>
      <c r="I36" t="s">
        <v>8</v>
      </c>
      <c r="J36" t="s">
        <v>8</v>
      </c>
      <c r="K36" t="s">
        <v>8</v>
      </c>
      <c r="L36" t="str">
        <f t="shared" si="1"/>
        <v>No</v>
      </c>
    </row>
    <row r="37" spans="1:12" outlineLevel="2" x14ac:dyDescent="0.2">
      <c r="A37" t="s">
        <v>220</v>
      </c>
      <c r="B37" t="s">
        <v>221</v>
      </c>
      <c r="C37" t="s">
        <v>4470</v>
      </c>
      <c r="D37" t="s">
        <v>347</v>
      </c>
      <c r="E37" t="s">
        <v>348</v>
      </c>
      <c r="F37" t="s">
        <v>10323</v>
      </c>
      <c r="G37" t="s">
        <v>349</v>
      </c>
      <c r="H37" t="s">
        <v>4471</v>
      </c>
      <c r="I37" t="s">
        <v>4472</v>
      </c>
      <c r="J37" t="s">
        <v>4473</v>
      </c>
      <c r="K37" t="s">
        <v>4474</v>
      </c>
      <c r="L37" t="str">
        <f t="shared" si="1"/>
        <v>Yes</v>
      </c>
    </row>
    <row r="38" spans="1:12" outlineLevel="2" x14ac:dyDescent="0.2">
      <c r="A38" t="s">
        <v>220</v>
      </c>
      <c r="B38" t="s">
        <v>221</v>
      </c>
      <c r="C38" t="s">
        <v>4475</v>
      </c>
      <c r="D38" t="s">
        <v>347</v>
      </c>
      <c r="E38" t="s">
        <v>348</v>
      </c>
      <c r="F38" t="s">
        <v>10323</v>
      </c>
      <c r="G38" t="s">
        <v>349</v>
      </c>
      <c r="H38" t="s">
        <v>4476</v>
      </c>
      <c r="I38" t="s">
        <v>4477</v>
      </c>
      <c r="J38" t="s">
        <v>4478</v>
      </c>
      <c r="K38" t="s">
        <v>4479</v>
      </c>
      <c r="L38" t="str">
        <f t="shared" si="1"/>
        <v>Yes</v>
      </c>
    </row>
    <row r="39" spans="1:12" outlineLevel="2" x14ac:dyDescent="0.2">
      <c r="A39" t="s">
        <v>220</v>
      </c>
      <c r="B39" t="s">
        <v>221</v>
      </c>
      <c r="C39" t="s">
        <v>4482</v>
      </c>
      <c r="D39" t="s">
        <v>347</v>
      </c>
      <c r="E39" t="s">
        <v>348</v>
      </c>
      <c r="F39" t="s">
        <v>10323</v>
      </c>
      <c r="G39" t="s">
        <v>349</v>
      </c>
      <c r="H39" t="s">
        <v>4476</v>
      </c>
      <c r="I39" t="s">
        <v>4483</v>
      </c>
      <c r="J39" t="s">
        <v>8</v>
      </c>
      <c r="K39" t="s">
        <v>4484</v>
      </c>
      <c r="L39" t="str">
        <f t="shared" si="1"/>
        <v>Yes</v>
      </c>
    </row>
    <row r="40" spans="1:12" outlineLevel="2" x14ac:dyDescent="0.2">
      <c r="A40" t="s">
        <v>220</v>
      </c>
      <c r="B40" t="s">
        <v>221</v>
      </c>
      <c r="C40" t="s">
        <v>4489</v>
      </c>
      <c r="D40" t="s">
        <v>17</v>
      </c>
      <c r="E40" t="s">
        <v>22</v>
      </c>
      <c r="F40" t="s">
        <v>10323</v>
      </c>
      <c r="G40" t="s">
        <v>19</v>
      </c>
      <c r="H40" t="s">
        <v>4490</v>
      </c>
      <c r="I40" t="s">
        <v>4491</v>
      </c>
      <c r="J40" t="s">
        <v>4492</v>
      </c>
      <c r="K40" t="s">
        <v>4493</v>
      </c>
      <c r="L40" t="str">
        <f t="shared" si="1"/>
        <v>Yes</v>
      </c>
    </row>
    <row r="41" spans="1:12" outlineLevel="2" x14ac:dyDescent="0.2">
      <c r="A41" t="s">
        <v>220</v>
      </c>
      <c r="B41" t="s">
        <v>221</v>
      </c>
      <c r="C41" t="s">
        <v>4494</v>
      </c>
      <c r="D41" t="s">
        <v>17</v>
      </c>
      <c r="E41" t="s">
        <v>22</v>
      </c>
      <c r="F41" t="s">
        <v>10323</v>
      </c>
      <c r="G41" t="s">
        <v>19</v>
      </c>
      <c r="H41" t="s">
        <v>4490</v>
      </c>
      <c r="I41" t="s">
        <v>4495</v>
      </c>
      <c r="J41" t="s">
        <v>4496</v>
      </c>
      <c r="K41" t="s">
        <v>4497</v>
      </c>
      <c r="L41" t="str">
        <f t="shared" si="1"/>
        <v>Yes</v>
      </c>
    </row>
    <row r="42" spans="1:12" outlineLevel="2" x14ac:dyDescent="0.2">
      <c r="A42" t="s">
        <v>220</v>
      </c>
      <c r="B42" t="s">
        <v>221</v>
      </c>
      <c r="C42" t="s">
        <v>4507</v>
      </c>
      <c r="D42" t="s">
        <v>347</v>
      </c>
      <c r="E42" t="s">
        <v>276</v>
      </c>
      <c r="F42" t="s">
        <v>10323</v>
      </c>
      <c r="G42" t="s">
        <v>349</v>
      </c>
      <c r="H42" t="s">
        <v>4508</v>
      </c>
      <c r="I42" t="s">
        <v>4509</v>
      </c>
      <c r="J42" t="s">
        <v>8</v>
      </c>
      <c r="K42" t="s">
        <v>4510</v>
      </c>
      <c r="L42" t="str">
        <f t="shared" si="1"/>
        <v>Yes</v>
      </c>
    </row>
    <row r="43" spans="1:12" outlineLevel="2" x14ac:dyDescent="0.2">
      <c r="A43" t="s">
        <v>220</v>
      </c>
      <c r="B43" t="s">
        <v>221</v>
      </c>
      <c r="C43" t="s">
        <v>4511</v>
      </c>
      <c r="D43" t="s">
        <v>347</v>
      </c>
      <c r="E43" t="s">
        <v>276</v>
      </c>
      <c r="F43" t="s">
        <v>10323</v>
      </c>
      <c r="G43" t="s">
        <v>349</v>
      </c>
      <c r="H43" t="s">
        <v>4508</v>
      </c>
      <c r="I43" t="s">
        <v>4512</v>
      </c>
      <c r="J43" t="s">
        <v>8</v>
      </c>
      <c r="K43" t="s">
        <v>4513</v>
      </c>
      <c r="L43" t="str">
        <f t="shared" si="1"/>
        <v>Yes</v>
      </c>
    </row>
    <row r="44" spans="1:12" outlineLevel="2" x14ac:dyDescent="0.2">
      <c r="A44" t="s">
        <v>220</v>
      </c>
      <c r="B44" t="s">
        <v>221</v>
      </c>
      <c r="C44" t="s">
        <v>4515</v>
      </c>
      <c r="D44" t="s">
        <v>347</v>
      </c>
      <c r="E44" t="s">
        <v>276</v>
      </c>
      <c r="F44" t="s">
        <v>10323</v>
      </c>
      <c r="G44" t="s">
        <v>349</v>
      </c>
      <c r="H44" t="s">
        <v>8</v>
      </c>
      <c r="I44" t="s">
        <v>8</v>
      </c>
      <c r="J44" t="s">
        <v>8</v>
      </c>
      <c r="K44" t="s">
        <v>8</v>
      </c>
      <c r="L44" t="str">
        <f t="shared" si="1"/>
        <v>No</v>
      </c>
    </row>
    <row r="45" spans="1:12" outlineLevel="2" x14ac:dyDescent="0.2">
      <c r="A45" t="s">
        <v>220</v>
      </c>
      <c r="B45" t="s">
        <v>221</v>
      </c>
      <c r="C45" t="s">
        <v>4518</v>
      </c>
      <c r="D45" t="s">
        <v>17</v>
      </c>
      <c r="E45" t="s">
        <v>22</v>
      </c>
      <c r="F45" t="s">
        <v>10323</v>
      </c>
      <c r="G45" t="s">
        <v>19</v>
      </c>
      <c r="H45" t="s">
        <v>4519</v>
      </c>
      <c r="I45" t="s">
        <v>4520</v>
      </c>
      <c r="J45" t="s">
        <v>8</v>
      </c>
      <c r="K45" t="s">
        <v>4521</v>
      </c>
      <c r="L45" t="str">
        <f t="shared" si="1"/>
        <v>Yes</v>
      </c>
    </row>
    <row r="46" spans="1:12" outlineLevel="2" x14ac:dyDescent="0.2">
      <c r="A46" t="s">
        <v>220</v>
      </c>
      <c r="B46" t="s">
        <v>221</v>
      </c>
      <c r="C46" t="s">
        <v>4522</v>
      </c>
      <c r="D46" t="s">
        <v>17</v>
      </c>
      <c r="E46" t="s">
        <v>22</v>
      </c>
      <c r="F46" t="s">
        <v>10323</v>
      </c>
      <c r="G46" t="s">
        <v>19</v>
      </c>
      <c r="H46" t="s">
        <v>4519</v>
      </c>
      <c r="I46" t="s">
        <v>4523</v>
      </c>
      <c r="J46" t="s">
        <v>8</v>
      </c>
      <c r="K46" t="s">
        <v>4521</v>
      </c>
      <c r="L46" t="str">
        <f t="shared" si="1"/>
        <v>Yes</v>
      </c>
    </row>
    <row r="47" spans="1:12" outlineLevel="2" x14ac:dyDescent="0.2">
      <c r="A47" t="s">
        <v>220</v>
      </c>
      <c r="B47" t="s">
        <v>221</v>
      </c>
      <c r="C47" t="s">
        <v>4524</v>
      </c>
      <c r="D47" t="s">
        <v>17</v>
      </c>
      <c r="E47" t="s">
        <v>22</v>
      </c>
      <c r="F47" t="s">
        <v>10323</v>
      </c>
      <c r="G47" t="s">
        <v>19</v>
      </c>
      <c r="H47" t="s">
        <v>8</v>
      </c>
      <c r="I47" t="s">
        <v>8</v>
      </c>
      <c r="J47" t="s">
        <v>8</v>
      </c>
      <c r="K47" t="s">
        <v>8</v>
      </c>
      <c r="L47" t="str">
        <f t="shared" si="1"/>
        <v>No</v>
      </c>
    </row>
    <row r="48" spans="1:12" outlineLevel="2" x14ac:dyDescent="0.2">
      <c r="A48" t="s">
        <v>220</v>
      </c>
      <c r="B48" t="s">
        <v>221</v>
      </c>
      <c r="C48" t="s">
        <v>4530</v>
      </c>
      <c r="D48" t="s">
        <v>17</v>
      </c>
      <c r="E48" t="s">
        <v>22</v>
      </c>
      <c r="F48" t="s">
        <v>10323</v>
      </c>
      <c r="G48" t="s">
        <v>19</v>
      </c>
      <c r="H48" t="s">
        <v>8</v>
      </c>
      <c r="I48" t="s">
        <v>8</v>
      </c>
      <c r="J48" t="s">
        <v>8</v>
      </c>
      <c r="K48" t="s">
        <v>8</v>
      </c>
      <c r="L48" t="str">
        <f t="shared" si="1"/>
        <v>No</v>
      </c>
    </row>
    <row r="49" spans="1:12" outlineLevel="2" x14ac:dyDescent="0.2">
      <c r="A49" t="s">
        <v>220</v>
      </c>
      <c r="B49" t="s">
        <v>221</v>
      </c>
      <c r="C49" t="s">
        <v>4532</v>
      </c>
      <c r="D49" t="s">
        <v>17</v>
      </c>
      <c r="E49" t="s">
        <v>22</v>
      </c>
      <c r="F49" t="s">
        <v>10323</v>
      </c>
      <c r="G49" t="s">
        <v>19</v>
      </c>
      <c r="H49" t="s">
        <v>40</v>
      </c>
      <c r="I49" t="s">
        <v>8</v>
      </c>
      <c r="J49" t="s">
        <v>41</v>
      </c>
      <c r="K49" t="s">
        <v>41</v>
      </c>
      <c r="L49" t="str">
        <f t="shared" si="1"/>
        <v>No</v>
      </c>
    </row>
    <row r="50" spans="1:12" outlineLevel="2" x14ac:dyDescent="0.2">
      <c r="A50" t="s">
        <v>220</v>
      </c>
      <c r="B50" t="s">
        <v>221</v>
      </c>
      <c r="C50" t="s">
        <v>4534</v>
      </c>
      <c r="D50" t="s">
        <v>17</v>
      </c>
      <c r="E50" t="s">
        <v>22</v>
      </c>
      <c r="F50" t="s">
        <v>10323</v>
      </c>
      <c r="G50" t="s">
        <v>19</v>
      </c>
      <c r="H50" t="s">
        <v>8</v>
      </c>
      <c r="I50" t="s">
        <v>8</v>
      </c>
      <c r="J50" t="s">
        <v>8</v>
      </c>
      <c r="K50" t="s">
        <v>8</v>
      </c>
      <c r="L50" t="str">
        <f t="shared" si="1"/>
        <v>No</v>
      </c>
    </row>
    <row r="51" spans="1:12" outlineLevel="2" x14ac:dyDescent="0.2">
      <c r="A51" t="s">
        <v>220</v>
      </c>
      <c r="B51" t="s">
        <v>221</v>
      </c>
      <c r="C51" t="s">
        <v>4535</v>
      </c>
      <c r="D51" t="s">
        <v>17</v>
      </c>
      <c r="E51" t="s">
        <v>22</v>
      </c>
      <c r="F51" t="s">
        <v>10323</v>
      </c>
      <c r="G51" t="s">
        <v>19</v>
      </c>
      <c r="H51" t="s">
        <v>8</v>
      </c>
      <c r="I51" t="s">
        <v>8</v>
      </c>
      <c r="J51" t="s">
        <v>8</v>
      </c>
      <c r="K51" t="s">
        <v>8</v>
      </c>
      <c r="L51" t="str">
        <f t="shared" si="1"/>
        <v>No</v>
      </c>
    </row>
    <row r="52" spans="1:12" outlineLevel="2" x14ac:dyDescent="0.2">
      <c r="A52" t="s">
        <v>220</v>
      </c>
      <c r="B52" t="s">
        <v>221</v>
      </c>
      <c r="C52" t="s">
        <v>4539</v>
      </c>
      <c r="D52" t="s">
        <v>17</v>
      </c>
      <c r="E52" t="s">
        <v>22</v>
      </c>
      <c r="F52" t="s">
        <v>10323</v>
      </c>
      <c r="G52" t="s">
        <v>85</v>
      </c>
      <c r="H52" t="s">
        <v>4540</v>
      </c>
      <c r="I52" t="s">
        <v>223</v>
      </c>
      <c r="J52" t="s">
        <v>4541</v>
      </c>
      <c r="K52" s="1">
        <v>192168240160</v>
      </c>
      <c r="L52" t="str">
        <f t="shared" si="1"/>
        <v>Yes</v>
      </c>
    </row>
    <row r="53" spans="1:12" outlineLevel="2" x14ac:dyDescent="0.2">
      <c r="A53" t="s">
        <v>220</v>
      </c>
      <c r="B53" t="s">
        <v>221</v>
      </c>
      <c r="C53" t="s">
        <v>4542</v>
      </c>
      <c r="D53" t="s">
        <v>17</v>
      </c>
      <c r="E53" t="s">
        <v>22</v>
      </c>
      <c r="F53" t="s">
        <v>10323</v>
      </c>
      <c r="G53" t="s">
        <v>85</v>
      </c>
      <c r="H53" t="s">
        <v>4540</v>
      </c>
      <c r="I53" t="s">
        <v>4543</v>
      </c>
      <c r="J53" t="s">
        <v>4544</v>
      </c>
      <c r="K53" s="1">
        <v>192168240162</v>
      </c>
      <c r="L53" t="str">
        <f t="shared" si="1"/>
        <v>Yes</v>
      </c>
    </row>
    <row r="54" spans="1:12" outlineLevel="2" x14ac:dyDescent="0.2">
      <c r="A54" t="s">
        <v>220</v>
      </c>
      <c r="B54" t="s">
        <v>221</v>
      </c>
      <c r="C54" t="s">
        <v>4545</v>
      </c>
      <c r="D54" t="s">
        <v>347</v>
      </c>
      <c r="E54" t="s">
        <v>1373</v>
      </c>
      <c r="F54" t="s">
        <v>10323</v>
      </c>
      <c r="G54" t="s">
        <v>349</v>
      </c>
      <c r="H54" t="s">
        <v>4546</v>
      </c>
      <c r="I54" t="s">
        <v>4547</v>
      </c>
      <c r="J54" t="s">
        <v>4548</v>
      </c>
      <c r="K54" t="s">
        <v>4549</v>
      </c>
      <c r="L54" t="str">
        <f t="shared" si="1"/>
        <v>Yes</v>
      </c>
    </row>
    <row r="55" spans="1:12" outlineLevel="2" x14ac:dyDescent="0.2">
      <c r="A55" t="s">
        <v>220</v>
      </c>
      <c r="B55" t="s">
        <v>221</v>
      </c>
      <c r="C55" t="s">
        <v>4550</v>
      </c>
      <c r="D55" t="s">
        <v>347</v>
      </c>
      <c r="E55" t="s">
        <v>1373</v>
      </c>
      <c r="F55" t="s">
        <v>10323</v>
      </c>
      <c r="G55" t="s">
        <v>349</v>
      </c>
      <c r="H55" t="s">
        <v>4546</v>
      </c>
      <c r="I55" t="s">
        <v>4551</v>
      </c>
      <c r="J55" t="s">
        <v>4552</v>
      </c>
      <c r="K55" t="s">
        <v>4553</v>
      </c>
      <c r="L55" t="str">
        <f t="shared" si="1"/>
        <v>Yes</v>
      </c>
    </row>
    <row r="56" spans="1:12" outlineLevel="2" x14ac:dyDescent="0.2">
      <c r="A56" t="s">
        <v>220</v>
      </c>
      <c r="B56" t="s">
        <v>221</v>
      </c>
      <c r="C56" t="s">
        <v>4554</v>
      </c>
      <c r="D56" t="s">
        <v>347</v>
      </c>
      <c r="E56" t="s">
        <v>1373</v>
      </c>
      <c r="F56" t="s">
        <v>10323</v>
      </c>
      <c r="G56" t="s">
        <v>349</v>
      </c>
      <c r="H56" t="s">
        <v>4555</v>
      </c>
      <c r="I56" t="s">
        <v>4556</v>
      </c>
      <c r="J56" t="s">
        <v>4557</v>
      </c>
      <c r="K56" t="s">
        <v>4558</v>
      </c>
      <c r="L56" t="str">
        <f t="shared" si="1"/>
        <v>Yes</v>
      </c>
    </row>
    <row r="57" spans="1:12" outlineLevel="2" x14ac:dyDescent="0.2">
      <c r="A57" t="s">
        <v>220</v>
      </c>
      <c r="B57" t="s">
        <v>221</v>
      </c>
      <c r="C57" t="s">
        <v>4559</v>
      </c>
      <c r="D57" t="s">
        <v>347</v>
      </c>
      <c r="E57" t="s">
        <v>1373</v>
      </c>
      <c r="F57" t="s">
        <v>10323</v>
      </c>
      <c r="G57" t="s">
        <v>349</v>
      </c>
      <c r="H57" t="s">
        <v>4555</v>
      </c>
      <c r="I57" t="s">
        <v>4560</v>
      </c>
      <c r="J57" t="s">
        <v>4561</v>
      </c>
      <c r="K57" t="s">
        <v>4562</v>
      </c>
      <c r="L57" t="str">
        <f t="shared" si="1"/>
        <v>Yes</v>
      </c>
    </row>
    <row r="58" spans="1:12" outlineLevel="2" x14ac:dyDescent="0.2">
      <c r="A58" t="s">
        <v>220</v>
      </c>
      <c r="B58" t="s">
        <v>221</v>
      </c>
      <c r="C58" t="s">
        <v>4563</v>
      </c>
      <c r="D58" t="s">
        <v>347</v>
      </c>
      <c r="E58" t="s">
        <v>1373</v>
      </c>
      <c r="F58" t="s">
        <v>10323</v>
      </c>
      <c r="G58" t="s">
        <v>349</v>
      </c>
      <c r="H58" t="s">
        <v>4555</v>
      </c>
      <c r="I58" t="s">
        <v>4564</v>
      </c>
      <c r="J58" t="s">
        <v>4565</v>
      </c>
      <c r="K58" t="s">
        <v>4566</v>
      </c>
      <c r="L58" t="str">
        <f t="shared" si="1"/>
        <v>Yes</v>
      </c>
    </row>
    <row r="59" spans="1:12" outlineLevel="2" x14ac:dyDescent="0.2">
      <c r="A59" t="s">
        <v>220</v>
      </c>
      <c r="B59" t="s">
        <v>221</v>
      </c>
      <c r="C59" t="s">
        <v>4567</v>
      </c>
      <c r="D59" t="s">
        <v>347</v>
      </c>
      <c r="E59" t="s">
        <v>1373</v>
      </c>
      <c r="F59" t="s">
        <v>10323</v>
      </c>
      <c r="G59" t="s">
        <v>349</v>
      </c>
      <c r="H59" t="s">
        <v>4568</v>
      </c>
      <c r="I59" t="s">
        <v>4569</v>
      </c>
      <c r="J59" t="s">
        <v>4570</v>
      </c>
      <c r="K59" t="s">
        <v>4571</v>
      </c>
      <c r="L59" t="str">
        <f t="shared" si="1"/>
        <v>Yes</v>
      </c>
    </row>
    <row r="60" spans="1:12" outlineLevel="2" x14ac:dyDescent="0.2">
      <c r="A60" t="s">
        <v>220</v>
      </c>
      <c r="B60" t="s">
        <v>221</v>
      </c>
      <c r="C60" t="s">
        <v>4576</v>
      </c>
      <c r="D60" t="s">
        <v>347</v>
      </c>
      <c r="E60" t="s">
        <v>1373</v>
      </c>
      <c r="F60" t="s">
        <v>10323</v>
      </c>
      <c r="G60" t="s">
        <v>349</v>
      </c>
      <c r="H60" t="s">
        <v>4555</v>
      </c>
      <c r="I60" t="s">
        <v>4577</v>
      </c>
      <c r="J60" t="s">
        <v>4578</v>
      </c>
      <c r="K60" t="s">
        <v>4579</v>
      </c>
      <c r="L60" t="str">
        <f t="shared" si="1"/>
        <v>Yes</v>
      </c>
    </row>
    <row r="61" spans="1:12" outlineLevel="2" x14ac:dyDescent="0.2">
      <c r="A61" t="s">
        <v>220</v>
      </c>
      <c r="B61" t="s">
        <v>221</v>
      </c>
      <c r="C61" t="s">
        <v>4580</v>
      </c>
      <c r="D61" t="s">
        <v>347</v>
      </c>
      <c r="E61" t="s">
        <v>1373</v>
      </c>
      <c r="F61" t="s">
        <v>10323</v>
      </c>
      <c r="G61" t="s">
        <v>349</v>
      </c>
      <c r="H61" t="s">
        <v>4555</v>
      </c>
      <c r="I61" t="s">
        <v>4581</v>
      </c>
      <c r="J61" t="s">
        <v>4582</v>
      </c>
      <c r="K61" t="s">
        <v>4583</v>
      </c>
      <c r="L61" t="str">
        <f t="shared" si="1"/>
        <v>Yes</v>
      </c>
    </row>
    <row r="62" spans="1:12" outlineLevel="2" x14ac:dyDescent="0.2">
      <c r="A62" t="s">
        <v>220</v>
      </c>
      <c r="B62" t="s">
        <v>221</v>
      </c>
      <c r="C62" t="s">
        <v>4584</v>
      </c>
      <c r="D62" t="s">
        <v>347</v>
      </c>
      <c r="E62" t="s">
        <v>1373</v>
      </c>
      <c r="F62" t="s">
        <v>10323</v>
      </c>
      <c r="G62" t="s">
        <v>349</v>
      </c>
      <c r="H62" t="s">
        <v>4555</v>
      </c>
      <c r="I62" t="s">
        <v>4585</v>
      </c>
      <c r="J62" t="s">
        <v>4586</v>
      </c>
      <c r="K62" t="s">
        <v>4587</v>
      </c>
      <c r="L62" t="str">
        <f t="shared" si="1"/>
        <v>Yes</v>
      </c>
    </row>
    <row r="63" spans="1:12" outlineLevel="2" x14ac:dyDescent="0.2">
      <c r="A63" t="s">
        <v>220</v>
      </c>
      <c r="B63" t="s">
        <v>221</v>
      </c>
      <c r="C63" t="s">
        <v>4588</v>
      </c>
      <c r="D63" t="s">
        <v>347</v>
      </c>
      <c r="E63" t="s">
        <v>1373</v>
      </c>
      <c r="F63" t="s">
        <v>10323</v>
      </c>
      <c r="G63" t="s">
        <v>349</v>
      </c>
      <c r="H63" t="s">
        <v>4555</v>
      </c>
      <c r="I63" t="s">
        <v>4589</v>
      </c>
      <c r="J63" t="s">
        <v>4590</v>
      </c>
      <c r="K63" t="s">
        <v>4591</v>
      </c>
      <c r="L63" t="str">
        <f t="shared" si="1"/>
        <v>Yes</v>
      </c>
    </row>
    <row r="64" spans="1:12" outlineLevel="2" x14ac:dyDescent="0.2">
      <c r="A64" t="s">
        <v>220</v>
      </c>
      <c r="B64" t="s">
        <v>221</v>
      </c>
      <c r="C64" t="s">
        <v>4592</v>
      </c>
      <c r="D64" t="s">
        <v>347</v>
      </c>
      <c r="E64" t="s">
        <v>1373</v>
      </c>
      <c r="F64" t="s">
        <v>10323</v>
      </c>
      <c r="G64" t="s">
        <v>349</v>
      </c>
      <c r="H64" t="s">
        <v>4593</v>
      </c>
      <c r="I64" t="s">
        <v>4594</v>
      </c>
      <c r="J64" t="s">
        <v>8</v>
      </c>
      <c r="K64" t="s">
        <v>4595</v>
      </c>
      <c r="L64" t="str">
        <f t="shared" si="1"/>
        <v>Yes</v>
      </c>
    </row>
    <row r="65" spans="1:12" outlineLevel="2" x14ac:dyDescent="0.2">
      <c r="A65" t="s">
        <v>220</v>
      </c>
      <c r="B65" t="s">
        <v>221</v>
      </c>
      <c r="C65" t="s">
        <v>4596</v>
      </c>
      <c r="D65" t="s">
        <v>347</v>
      </c>
      <c r="E65" t="s">
        <v>1373</v>
      </c>
      <c r="F65" t="s">
        <v>10323</v>
      </c>
      <c r="G65" t="s">
        <v>349</v>
      </c>
      <c r="H65" t="s">
        <v>4593</v>
      </c>
      <c r="I65" t="s">
        <v>4597</v>
      </c>
      <c r="J65" t="s">
        <v>8</v>
      </c>
      <c r="K65" t="s">
        <v>4598</v>
      </c>
      <c r="L65" t="str">
        <f t="shared" si="1"/>
        <v>Yes</v>
      </c>
    </row>
    <row r="66" spans="1:12" outlineLevel="2" x14ac:dyDescent="0.2">
      <c r="A66" t="s">
        <v>220</v>
      </c>
      <c r="B66" t="s">
        <v>221</v>
      </c>
      <c r="C66" t="s">
        <v>4604</v>
      </c>
      <c r="D66" t="s">
        <v>67</v>
      </c>
      <c r="E66" t="s">
        <v>290</v>
      </c>
      <c r="F66" t="s">
        <v>10323</v>
      </c>
      <c r="G66" t="s">
        <v>246</v>
      </c>
      <c r="H66" t="s">
        <v>4605</v>
      </c>
      <c r="I66" t="s">
        <v>4606</v>
      </c>
      <c r="J66" t="s">
        <v>8</v>
      </c>
      <c r="K66" t="s">
        <v>4607</v>
      </c>
      <c r="L66" t="str">
        <f t="shared" ref="L66:L97" si="2">IF(B66&lt;&gt;"",IF(COUNTBLANK(H66:I66)=0, IF(SUMPRODUCT(COUNTIF(H66:I66,KeywordsForIncomplete))&gt;0, "No", "Yes"),"No"),"")</f>
        <v>Yes</v>
      </c>
    </row>
    <row r="67" spans="1:12" outlineLevel="2" x14ac:dyDescent="0.2">
      <c r="A67" t="s">
        <v>220</v>
      </c>
      <c r="B67" t="s">
        <v>221</v>
      </c>
      <c r="C67" t="s">
        <v>4608</v>
      </c>
      <c r="D67" t="s">
        <v>67</v>
      </c>
      <c r="E67" t="s">
        <v>290</v>
      </c>
      <c r="F67" t="s">
        <v>10323</v>
      </c>
      <c r="G67" t="s">
        <v>246</v>
      </c>
      <c r="H67" t="s">
        <v>4605</v>
      </c>
      <c r="I67" t="s">
        <v>4609</v>
      </c>
      <c r="J67" t="s">
        <v>8</v>
      </c>
      <c r="K67" t="s">
        <v>4610</v>
      </c>
      <c r="L67" t="str">
        <f t="shared" si="2"/>
        <v>Yes</v>
      </c>
    </row>
    <row r="68" spans="1:12" outlineLevel="2" x14ac:dyDescent="0.2">
      <c r="A68" t="s">
        <v>220</v>
      </c>
      <c r="B68" t="s">
        <v>221</v>
      </c>
      <c r="C68" t="s">
        <v>4611</v>
      </c>
      <c r="D68" t="s">
        <v>67</v>
      </c>
      <c r="E68" t="s">
        <v>290</v>
      </c>
      <c r="F68" t="s">
        <v>10323</v>
      </c>
      <c r="G68" t="s">
        <v>244</v>
      </c>
      <c r="H68" t="s">
        <v>4612</v>
      </c>
      <c r="I68" t="s">
        <v>4613</v>
      </c>
      <c r="J68" t="s">
        <v>4614</v>
      </c>
      <c r="K68" t="s">
        <v>4615</v>
      </c>
      <c r="L68" t="str">
        <f t="shared" si="2"/>
        <v>Yes</v>
      </c>
    </row>
    <row r="69" spans="1:12" outlineLevel="2" x14ac:dyDescent="0.2">
      <c r="A69" t="s">
        <v>220</v>
      </c>
      <c r="B69" t="s">
        <v>221</v>
      </c>
      <c r="C69" t="s">
        <v>4616</v>
      </c>
      <c r="D69" t="s">
        <v>67</v>
      </c>
      <c r="E69" t="s">
        <v>290</v>
      </c>
      <c r="F69" t="s">
        <v>10323</v>
      </c>
      <c r="G69" t="s">
        <v>244</v>
      </c>
      <c r="H69" t="s">
        <v>4612</v>
      </c>
      <c r="I69" t="s">
        <v>4613</v>
      </c>
      <c r="J69" t="s">
        <v>4617</v>
      </c>
      <c r="K69" t="s">
        <v>4618</v>
      </c>
      <c r="L69" t="str">
        <f t="shared" si="2"/>
        <v>Yes</v>
      </c>
    </row>
    <row r="70" spans="1:12" outlineLevel="2" x14ac:dyDescent="0.2">
      <c r="A70" t="s">
        <v>220</v>
      </c>
      <c r="B70" t="s">
        <v>221</v>
      </c>
      <c r="C70" t="s">
        <v>4619</v>
      </c>
      <c r="D70" t="s">
        <v>67</v>
      </c>
      <c r="E70" t="s">
        <v>290</v>
      </c>
      <c r="F70" t="s">
        <v>10323</v>
      </c>
      <c r="G70" t="s">
        <v>244</v>
      </c>
      <c r="H70" t="s">
        <v>4612</v>
      </c>
      <c r="I70" t="s">
        <v>4613</v>
      </c>
      <c r="J70" t="s">
        <v>4620</v>
      </c>
      <c r="K70" t="s">
        <v>4621</v>
      </c>
      <c r="L70" t="str">
        <f t="shared" si="2"/>
        <v>Yes</v>
      </c>
    </row>
    <row r="71" spans="1:12" outlineLevel="2" x14ac:dyDescent="0.2">
      <c r="A71" t="s">
        <v>220</v>
      </c>
      <c r="B71" t="s">
        <v>221</v>
      </c>
      <c r="C71" t="s">
        <v>4622</v>
      </c>
      <c r="D71" t="s">
        <v>67</v>
      </c>
      <c r="E71" t="s">
        <v>290</v>
      </c>
      <c r="F71" t="s">
        <v>10323</v>
      </c>
      <c r="G71" t="s">
        <v>244</v>
      </c>
      <c r="H71" t="s">
        <v>4612</v>
      </c>
      <c r="I71" t="s">
        <v>4613</v>
      </c>
      <c r="J71" t="s">
        <v>4623</v>
      </c>
      <c r="K71" t="s">
        <v>4624</v>
      </c>
      <c r="L71" t="str">
        <f t="shared" si="2"/>
        <v>Yes</v>
      </c>
    </row>
    <row r="72" spans="1:12" outlineLevel="2" x14ac:dyDescent="0.2">
      <c r="A72" t="s">
        <v>220</v>
      </c>
      <c r="B72" t="s">
        <v>221</v>
      </c>
      <c r="C72" t="s">
        <v>4625</v>
      </c>
      <c r="D72" t="s">
        <v>67</v>
      </c>
      <c r="E72" t="s">
        <v>290</v>
      </c>
      <c r="F72" t="s">
        <v>10323</v>
      </c>
      <c r="G72" t="s">
        <v>244</v>
      </c>
      <c r="H72" t="s">
        <v>4612</v>
      </c>
      <c r="I72" t="s">
        <v>4626</v>
      </c>
      <c r="J72" t="s">
        <v>4627</v>
      </c>
      <c r="K72" t="s">
        <v>4628</v>
      </c>
      <c r="L72" t="str">
        <f t="shared" si="2"/>
        <v>Yes</v>
      </c>
    </row>
    <row r="73" spans="1:12" outlineLevel="2" x14ac:dyDescent="0.2">
      <c r="A73" t="s">
        <v>220</v>
      </c>
      <c r="B73" t="s">
        <v>221</v>
      </c>
      <c r="C73" t="s">
        <v>4629</v>
      </c>
      <c r="D73" t="s">
        <v>67</v>
      </c>
      <c r="E73" t="s">
        <v>290</v>
      </c>
      <c r="F73" t="s">
        <v>10323</v>
      </c>
      <c r="G73" t="s">
        <v>244</v>
      </c>
      <c r="H73" t="s">
        <v>4612</v>
      </c>
      <c r="I73" t="s">
        <v>4626</v>
      </c>
      <c r="J73" t="s">
        <v>4630</v>
      </c>
      <c r="K73" t="s">
        <v>4631</v>
      </c>
      <c r="L73" t="str">
        <f t="shared" si="2"/>
        <v>Yes</v>
      </c>
    </row>
    <row r="74" spans="1:12" outlineLevel="2" x14ac:dyDescent="0.2">
      <c r="A74" t="s">
        <v>220</v>
      </c>
      <c r="B74" t="s">
        <v>221</v>
      </c>
      <c r="C74" t="s">
        <v>4632</v>
      </c>
      <c r="D74" t="s">
        <v>67</v>
      </c>
      <c r="E74" t="s">
        <v>290</v>
      </c>
      <c r="F74" t="s">
        <v>10323</v>
      </c>
      <c r="G74" t="s">
        <v>244</v>
      </c>
      <c r="H74" t="s">
        <v>4612</v>
      </c>
      <c r="I74" t="s">
        <v>4626</v>
      </c>
      <c r="J74" t="s">
        <v>4633</v>
      </c>
      <c r="K74" t="s">
        <v>4634</v>
      </c>
      <c r="L74" t="str">
        <f t="shared" si="2"/>
        <v>Yes</v>
      </c>
    </row>
    <row r="75" spans="1:12" outlineLevel="2" x14ac:dyDescent="0.2">
      <c r="A75" t="s">
        <v>220</v>
      </c>
      <c r="B75" t="s">
        <v>221</v>
      </c>
      <c r="C75" t="s">
        <v>4635</v>
      </c>
      <c r="D75" t="s">
        <v>67</v>
      </c>
      <c r="E75" t="s">
        <v>290</v>
      </c>
      <c r="F75" t="s">
        <v>10323</v>
      </c>
      <c r="G75" t="s">
        <v>244</v>
      </c>
      <c r="H75" t="s">
        <v>4612</v>
      </c>
      <c r="I75" t="s">
        <v>4613</v>
      </c>
      <c r="J75" t="s">
        <v>4636</v>
      </c>
      <c r="K75" t="s">
        <v>4637</v>
      </c>
      <c r="L75" t="str">
        <f t="shared" si="2"/>
        <v>Yes</v>
      </c>
    </row>
    <row r="76" spans="1:12" outlineLevel="2" x14ac:dyDescent="0.2">
      <c r="A76" t="s">
        <v>220</v>
      </c>
      <c r="B76" t="s">
        <v>221</v>
      </c>
      <c r="C76" t="s">
        <v>4638</v>
      </c>
      <c r="D76" t="s">
        <v>67</v>
      </c>
      <c r="E76" t="s">
        <v>290</v>
      </c>
      <c r="F76" t="s">
        <v>10323</v>
      </c>
      <c r="G76" t="s">
        <v>244</v>
      </c>
      <c r="H76" t="s">
        <v>4612</v>
      </c>
      <c r="I76" t="s">
        <v>4639</v>
      </c>
      <c r="J76" t="s">
        <v>4640</v>
      </c>
      <c r="K76" t="s">
        <v>4641</v>
      </c>
      <c r="L76" t="str">
        <f t="shared" si="2"/>
        <v>Yes</v>
      </c>
    </row>
    <row r="77" spans="1:12" outlineLevel="2" x14ac:dyDescent="0.2">
      <c r="A77" t="s">
        <v>220</v>
      </c>
      <c r="B77" t="s">
        <v>221</v>
      </c>
      <c r="C77" t="s">
        <v>4642</v>
      </c>
      <c r="D77" t="s">
        <v>67</v>
      </c>
      <c r="E77" t="s">
        <v>290</v>
      </c>
      <c r="F77" t="s">
        <v>10323</v>
      </c>
      <c r="G77" t="s">
        <v>244</v>
      </c>
      <c r="H77" t="s">
        <v>4612</v>
      </c>
      <c r="I77" t="s">
        <v>4643</v>
      </c>
      <c r="J77" t="s">
        <v>4644</v>
      </c>
      <c r="K77" t="s">
        <v>4645</v>
      </c>
      <c r="L77" t="str">
        <f t="shared" si="2"/>
        <v>Yes</v>
      </c>
    </row>
    <row r="78" spans="1:12" outlineLevel="2" x14ac:dyDescent="0.2">
      <c r="A78" t="s">
        <v>220</v>
      </c>
      <c r="B78" t="s">
        <v>221</v>
      </c>
      <c r="C78" t="s">
        <v>4646</v>
      </c>
      <c r="D78" t="s">
        <v>67</v>
      </c>
      <c r="E78" t="s">
        <v>290</v>
      </c>
      <c r="F78" t="s">
        <v>10323</v>
      </c>
      <c r="G78" t="s">
        <v>244</v>
      </c>
      <c r="H78" t="s">
        <v>4612</v>
      </c>
      <c r="I78" t="s">
        <v>4613</v>
      </c>
      <c r="J78" t="s">
        <v>4647</v>
      </c>
      <c r="K78" t="s">
        <v>4648</v>
      </c>
      <c r="L78" t="str">
        <f t="shared" si="2"/>
        <v>Yes</v>
      </c>
    </row>
    <row r="79" spans="1:12" outlineLevel="2" x14ac:dyDescent="0.2">
      <c r="A79" t="s">
        <v>220</v>
      </c>
      <c r="B79" t="s">
        <v>221</v>
      </c>
      <c r="C79" t="s">
        <v>4649</v>
      </c>
      <c r="D79" t="s">
        <v>67</v>
      </c>
      <c r="E79" t="s">
        <v>290</v>
      </c>
      <c r="F79" t="s">
        <v>10323</v>
      </c>
      <c r="G79" t="s">
        <v>244</v>
      </c>
      <c r="H79" t="s">
        <v>4612</v>
      </c>
      <c r="I79" t="s">
        <v>4613</v>
      </c>
      <c r="J79" t="s">
        <v>4650</v>
      </c>
      <c r="K79" t="s">
        <v>4651</v>
      </c>
      <c r="L79" t="str">
        <f t="shared" si="2"/>
        <v>Yes</v>
      </c>
    </row>
    <row r="80" spans="1:12" outlineLevel="2" x14ac:dyDescent="0.2">
      <c r="A80" t="s">
        <v>220</v>
      </c>
      <c r="B80" t="s">
        <v>221</v>
      </c>
      <c r="C80" t="s">
        <v>4652</v>
      </c>
      <c r="D80" t="s">
        <v>67</v>
      </c>
      <c r="E80" t="s">
        <v>290</v>
      </c>
      <c r="F80" t="s">
        <v>10323</v>
      </c>
      <c r="G80" t="s">
        <v>244</v>
      </c>
      <c r="H80" t="s">
        <v>4612</v>
      </c>
      <c r="I80" t="s">
        <v>4626</v>
      </c>
      <c r="J80" t="s">
        <v>4653</v>
      </c>
      <c r="K80" t="s">
        <v>4654</v>
      </c>
      <c r="L80" t="str">
        <f t="shared" si="2"/>
        <v>Yes</v>
      </c>
    </row>
    <row r="81" spans="1:12" outlineLevel="2" x14ac:dyDescent="0.2">
      <c r="A81" t="s">
        <v>220</v>
      </c>
      <c r="B81" t="s">
        <v>221</v>
      </c>
      <c r="C81" t="s">
        <v>4655</v>
      </c>
      <c r="D81" t="s">
        <v>67</v>
      </c>
      <c r="E81" t="s">
        <v>290</v>
      </c>
      <c r="F81" t="s">
        <v>10323</v>
      </c>
      <c r="G81" t="s">
        <v>244</v>
      </c>
      <c r="H81" t="s">
        <v>4612</v>
      </c>
      <c r="I81" t="s">
        <v>4626</v>
      </c>
      <c r="J81" t="s">
        <v>4656</v>
      </c>
      <c r="K81" t="s">
        <v>4657</v>
      </c>
      <c r="L81" t="str">
        <f t="shared" si="2"/>
        <v>Yes</v>
      </c>
    </row>
    <row r="82" spans="1:12" outlineLevel="2" x14ac:dyDescent="0.2">
      <c r="A82" t="s">
        <v>220</v>
      </c>
      <c r="B82" t="s">
        <v>221</v>
      </c>
      <c r="C82" t="s">
        <v>4658</v>
      </c>
      <c r="D82" t="s">
        <v>67</v>
      </c>
      <c r="E82" t="s">
        <v>290</v>
      </c>
      <c r="F82" t="s">
        <v>10323</v>
      </c>
      <c r="G82" t="s">
        <v>244</v>
      </c>
      <c r="H82" t="s">
        <v>4612</v>
      </c>
      <c r="I82" t="s">
        <v>4626</v>
      </c>
      <c r="J82" t="s">
        <v>4659</v>
      </c>
      <c r="K82" t="s">
        <v>4660</v>
      </c>
      <c r="L82" t="str">
        <f t="shared" si="2"/>
        <v>Yes</v>
      </c>
    </row>
    <row r="83" spans="1:12" outlineLevel="2" x14ac:dyDescent="0.2">
      <c r="A83" t="s">
        <v>220</v>
      </c>
      <c r="B83" t="s">
        <v>221</v>
      </c>
      <c r="C83" t="s">
        <v>4661</v>
      </c>
      <c r="D83" t="s">
        <v>67</v>
      </c>
      <c r="E83" t="s">
        <v>290</v>
      </c>
      <c r="F83" t="s">
        <v>10323</v>
      </c>
      <c r="G83" t="s">
        <v>244</v>
      </c>
      <c r="H83" t="s">
        <v>4612</v>
      </c>
      <c r="I83" t="s">
        <v>4626</v>
      </c>
      <c r="J83" t="s">
        <v>4662</v>
      </c>
      <c r="K83" t="s">
        <v>4663</v>
      </c>
      <c r="L83" t="str">
        <f t="shared" si="2"/>
        <v>Yes</v>
      </c>
    </row>
    <row r="84" spans="1:12" outlineLevel="2" x14ac:dyDescent="0.2">
      <c r="A84" t="s">
        <v>220</v>
      </c>
      <c r="B84" t="s">
        <v>221</v>
      </c>
      <c r="C84" t="s">
        <v>4664</v>
      </c>
      <c r="D84" t="s">
        <v>67</v>
      </c>
      <c r="E84" t="s">
        <v>290</v>
      </c>
      <c r="F84" t="s">
        <v>10323</v>
      </c>
      <c r="G84" t="s">
        <v>244</v>
      </c>
      <c r="H84" t="s">
        <v>4612</v>
      </c>
      <c r="I84" t="s">
        <v>4626</v>
      </c>
      <c r="J84" t="s">
        <v>4665</v>
      </c>
      <c r="K84" t="s">
        <v>4666</v>
      </c>
      <c r="L84" t="str">
        <f t="shared" si="2"/>
        <v>Yes</v>
      </c>
    </row>
    <row r="85" spans="1:12" outlineLevel="2" x14ac:dyDescent="0.2">
      <c r="A85" t="s">
        <v>220</v>
      </c>
      <c r="B85" t="s">
        <v>221</v>
      </c>
      <c r="C85" t="s">
        <v>4667</v>
      </c>
      <c r="D85" t="s">
        <v>67</v>
      </c>
      <c r="E85" t="s">
        <v>290</v>
      </c>
      <c r="F85" t="s">
        <v>10323</v>
      </c>
      <c r="G85" t="s">
        <v>244</v>
      </c>
      <c r="H85" t="s">
        <v>4612</v>
      </c>
      <c r="I85" t="s">
        <v>4626</v>
      </c>
      <c r="J85" t="s">
        <v>4668</v>
      </c>
      <c r="K85" t="s">
        <v>4669</v>
      </c>
      <c r="L85" t="str">
        <f t="shared" si="2"/>
        <v>Yes</v>
      </c>
    </row>
    <row r="86" spans="1:12" outlineLevel="2" x14ac:dyDescent="0.2">
      <c r="A86" t="s">
        <v>220</v>
      </c>
      <c r="B86" t="s">
        <v>221</v>
      </c>
      <c r="C86" t="s">
        <v>4670</v>
      </c>
      <c r="D86" t="s">
        <v>67</v>
      </c>
      <c r="E86" t="s">
        <v>290</v>
      </c>
      <c r="F86" t="s">
        <v>10323</v>
      </c>
      <c r="G86" t="s">
        <v>246</v>
      </c>
      <c r="H86" t="s">
        <v>4605</v>
      </c>
      <c r="I86" t="s">
        <v>4671</v>
      </c>
      <c r="J86" t="s">
        <v>8</v>
      </c>
      <c r="K86" t="s">
        <v>4672</v>
      </c>
      <c r="L86" t="str">
        <f t="shared" si="2"/>
        <v>Yes</v>
      </c>
    </row>
    <row r="87" spans="1:12" outlineLevel="2" x14ac:dyDescent="0.2">
      <c r="A87" t="s">
        <v>220</v>
      </c>
      <c r="B87" t="s">
        <v>221</v>
      </c>
      <c r="C87" t="s">
        <v>4676</v>
      </c>
      <c r="D87" t="s">
        <v>67</v>
      </c>
      <c r="E87" t="s">
        <v>290</v>
      </c>
      <c r="F87" t="s">
        <v>10323</v>
      </c>
      <c r="G87" t="s">
        <v>244</v>
      </c>
      <c r="H87" t="s">
        <v>4612</v>
      </c>
      <c r="I87" t="s">
        <v>4677</v>
      </c>
      <c r="J87" t="s">
        <v>4678</v>
      </c>
      <c r="K87" t="s">
        <v>4679</v>
      </c>
      <c r="L87" t="str">
        <f t="shared" si="2"/>
        <v>Yes</v>
      </c>
    </row>
    <row r="88" spans="1:12" outlineLevel="2" x14ac:dyDescent="0.2">
      <c r="A88" t="s">
        <v>220</v>
      </c>
      <c r="B88" t="s">
        <v>221</v>
      </c>
      <c r="C88" t="s">
        <v>4680</v>
      </c>
      <c r="D88" t="s">
        <v>67</v>
      </c>
      <c r="E88" t="s">
        <v>290</v>
      </c>
      <c r="F88" t="s">
        <v>10323</v>
      </c>
      <c r="G88" t="s">
        <v>244</v>
      </c>
      <c r="H88" t="s">
        <v>4612</v>
      </c>
      <c r="I88" t="s">
        <v>4677</v>
      </c>
      <c r="J88" t="s">
        <v>4681</v>
      </c>
      <c r="K88" t="s">
        <v>4682</v>
      </c>
      <c r="L88" t="str">
        <f t="shared" si="2"/>
        <v>Yes</v>
      </c>
    </row>
    <row r="89" spans="1:12" outlineLevel="2" x14ac:dyDescent="0.2">
      <c r="A89" t="s">
        <v>220</v>
      </c>
      <c r="B89" t="s">
        <v>221</v>
      </c>
      <c r="C89" t="s">
        <v>4683</v>
      </c>
      <c r="D89" t="s">
        <v>67</v>
      </c>
      <c r="E89" t="s">
        <v>290</v>
      </c>
      <c r="F89" t="s">
        <v>10323</v>
      </c>
      <c r="G89" t="s">
        <v>244</v>
      </c>
      <c r="H89" t="s">
        <v>4612</v>
      </c>
      <c r="I89" t="s">
        <v>4677</v>
      </c>
      <c r="J89" t="s">
        <v>4684</v>
      </c>
      <c r="K89" t="s">
        <v>4685</v>
      </c>
      <c r="L89" t="str">
        <f t="shared" si="2"/>
        <v>Yes</v>
      </c>
    </row>
    <row r="90" spans="1:12" outlineLevel="2" x14ac:dyDescent="0.2">
      <c r="A90" t="s">
        <v>220</v>
      </c>
      <c r="B90" t="s">
        <v>221</v>
      </c>
      <c r="C90" t="s">
        <v>4686</v>
      </c>
      <c r="D90" t="s">
        <v>67</v>
      </c>
      <c r="E90" t="s">
        <v>290</v>
      </c>
      <c r="F90" t="s">
        <v>10323</v>
      </c>
      <c r="G90" t="s">
        <v>244</v>
      </c>
      <c r="H90" t="s">
        <v>4612</v>
      </c>
      <c r="I90" t="s">
        <v>4677</v>
      </c>
      <c r="J90" t="s">
        <v>4687</v>
      </c>
      <c r="K90" t="s">
        <v>4688</v>
      </c>
      <c r="L90" t="str">
        <f t="shared" si="2"/>
        <v>Yes</v>
      </c>
    </row>
    <row r="91" spans="1:12" outlineLevel="2" x14ac:dyDescent="0.2">
      <c r="A91" t="s">
        <v>220</v>
      </c>
      <c r="B91" t="s">
        <v>221</v>
      </c>
      <c r="C91" t="s">
        <v>4689</v>
      </c>
      <c r="D91" t="s">
        <v>67</v>
      </c>
      <c r="E91" t="s">
        <v>290</v>
      </c>
      <c r="F91" t="s">
        <v>10323</v>
      </c>
      <c r="G91" t="s">
        <v>244</v>
      </c>
      <c r="H91" t="s">
        <v>4612</v>
      </c>
      <c r="I91" t="s">
        <v>4677</v>
      </c>
      <c r="J91" t="s">
        <v>4690</v>
      </c>
      <c r="K91" t="s">
        <v>4691</v>
      </c>
      <c r="L91" t="str">
        <f t="shared" si="2"/>
        <v>Yes</v>
      </c>
    </row>
    <row r="92" spans="1:12" outlineLevel="2" x14ac:dyDescent="0.2">
      <c r="A92" t="s">
        <v>220</v>
      </c>
      <c r="B92" t="s">
        <v>221</v>
      </c>
      <c r="C92" t="s">
        <v>4692</v>
      </c>
      <c r="D92" t="s">
        <v>67</v>
      </c>
      <c r="E92" t="s">
        <v>290</v>
      </c>
      <c r="F92" t="s">
        <v>10323</v>
      </c>
      <c r="G92" t="s">
        <v>244</v>
      </c>
      <c r="H92" t="s">
        <v>4612</v>
      </c>
      <c r="I92" t="s">
        <v>4677</v>
      </c>
      <c r="J92" t="s">
        <v>4693</v>
      </c>
      <c r="K92" t="s">
        <v>4694</v>
      </c>
      <c r="L92" t="str">
        <f t="shared" si="2"/>
        <v>Yes</v>
      </c>
    </row>
    <row r="93" spans="1:12" outlineLevel="2" x14ac:dyDescent="0.2">
      <c r="A93" t="s">
        <v>220</v>
      </c>
      <c r="B93" t="s">
        <v>221</v>
      </c>
      <c r="C93" t="s">
        <v>4695</v>
      </c>
      <c r="D93" t="s">
        <v>67</v>
      </c>
      <c r="E93" t="s">
        <v>290</v>
      </c>
      <c r="F93" t="s">
        <v>10323</v>
      </c>
      <c r="G93" t="s">
        <v>244</v>
      </c>
      <c r="H93" t="s">
        <v>4612</v>
      </c>
      <c r="I93" t="s">
        <v>4677</v>
      </c>
      <c r="J93" t="s">
        <v>4696</v>
      </c>
      <c r="K93" t="s">
        <v>4697</v>
      </c>
      <c r="L93" t="str">
        <f t="shared" si="2"/>
        <v>Yes</v>
      </c>
    </row>
    <row r="94" spans="1:12" outlineLevel="2" x14ac:dyDescent="0.2">
      <c r="A94" t="s">
        <v>220</v>
      </c>
      <c r="B94" t="s">
        <v>221</v>
      </c>
      <c r="C94" t="s">
        <v>4698</v>
      </c>
      <c r="D94" t="s">
        <v>67</v>
      </c>
      <c r="E94" t="s">
        <v>290</v>
      </c>
      <c r="F94" t="s">
        <v>10323</v>
      </c>
      <c r="G94" t="s">
        <v>244</v>
      </c>
      <c r="H94" t="s">
        <v>4612</v>
      </c>
      <c r="I94" t="s">
        <v>4677</v>
      </c>
      <c r="J94" t="s">
        <v>4699</v>
      </c>
      <c r="K94" t="s">
        <v>4700</v>
      </c>
      <c r="L94" t="str">
        <f t="shared" si="2"/>
        <v>Yes</v>
      </c>
    </row>
    <row r="95" spans="1:12" outlineLevel="2" x14ac:dyDescent="0.2">
      <c r="A95" t="s">
        <v>220</v>
      </c>
      <c r="B95" t="s">
        <v>221</v>
      </c>
      <c r="C95" t="s">
        <v>4701</v>
      </c>
      <c r="D95" t="s">
        <v>67</v>
      </c>
      <c r="E95" t="s">
        <v>290</v>
      </c>
      <c r="F95" t="s">
        <v>10323</v>
      </c>
      <c r="G95" t="s">
        <v>244</v>
      </c>
      <c r="H95" t="s">
        <v>4612</v>
      </c>
      <c r="I95" t="s">
        <v>4677</v>
      </c>
      <c r="J95" t="s">
        <v>4702</v>
      </c>
      <c r="K95" t="s">
        <v>4703</v>
      </c>
      <c r="L95" t="str">
        <f t="shared" si="2"/>
        <v>Yes</v>
      </c>
    </row>
    <row r="96" spans="1:12" outlineLevel="2" x14ac:dyDescent="0.2">
      <c r="A96" t="s">
        <v>220</v>
      </c>
      <c r="B96" t="s">
        <v>221</v>
      </c>
      <c r="C96" t="s">
        <v>4704</v>
      </c>
      <c r="D96" t="s">
        <v>67</v>
      </c>
      <c r="E96" t="s">
        <v>290</v>
      </c>
      <c r="F96" t="s">
        <v>10323</v>
      </c>
      <c r="G96" t="s">
        <v>244</v>
      </c>
      <c r="H96" t="s">
        <v>4612</v>
      </c>
      <c r="I96" t="s">
        <v>4677</v>
      </c>
      <c r="J96" t="s">
        <v>4705</v>
      </c>
      <c r="K96" t="s">
        <v>4706</v>
      </c>
      <c r="L96" t="str">
        <f t="shared" si="2"/>
        <v>Yes</v>
      </c>
    </row>
    <row r="97" spans="1:12" outlineLevel="2" x14ac:dyDescent="0.2">
      <c r="A97" t="s">
        <v>220</v>
      </c>
      <c r="B97" t="s">
        <v>221</v>
      </c>
      <c r="C97" t="s">
        <v>4707</v>
      </c>
      <c r="D97" t="s">
        <v>67</v>
      </c>
      <c r="E97" t="s">
        <v>290</v>
      </c>
      <c r="F97" t="s">
        <v>10323</v>
      </c>
      <c r="G97" t="s">
        <v>244</v>
      </c>
      <c r="H97" t="s">
        <v>4612</v>
      </c>
      <c r="I97" t="s">
        <v>4677</v>
      </c>
      <c r="J97" t="s">
        <v>4708</v>
      </c>
      <c r="K97" t="s">
        <v>4709</v>
      </c>
      <c r="L97" t="str">
        <f t="shared" si="2"/>
        <v>Yes</v>
      </c>
    </row>
    <row r="98" spans="1:12" outlineLevel="2" x14ac:dyDescent="0.2">
      <c r="A98" t="s">
        <v>220</v>
      </c>
      <c r="B98" t="s">
        <v>221</v>
      </c>
      <c r="C98" t="s">
        <v>4710</v>
      </c>
      <c r="D98" t="s">
        <v>67</v>
      </c>
      <c r="E98" t="s">
        <v>290</v>
      </c>
      <c r="F98" t="s">
        <v>10323</v>
      </c>
      <c r="G98" t="s">
        <v>244</v>
      </c>
      <c r="H98" t="s">
        <v>4612</v>
      </c>
      <c r="I98" t="s">
        <v>4677</v>
      </c>
      <c r="J98" t="s">
        <v>4711</v>
      </c>
      <c r="K98" t="s">
        <v>4712</v>
      </c>
      <c r="L98" t="str">
        <f t="shared" ref="L98:L129" si="3">IF(B98&lt;&gt;"",IF(COUNTBLANK(H98:I98)=0, IF(SUMPRODUCT(COUNTIF(H98:I98,KeywordsForIncomplete))&gt;0, "No", "Yes"),"No"),"")</f>
        <v>Yes</v>
      </c>
    </row>
    <row r="99" spans="1:12" outlineLevel="2" x14ac:dyDescent="0.2">
      <c r="A99" t="s">
        <v>220</v>
      </c>
      <c r="B99" t="s">
        <v>221</v>
      </c>
      <c r="C99" t="s">
        <v>4713</v>
      </c>
      <c r="D99" t="s">
        <v>67</v>
      </c>
      <c r="E99" t="s">
        <v>290</v>
      </c>
      <c r="F99" t="s">
        <v>10323</v>
      </c>
      <c r="G99" t="s">
        <v>246</v>
      </c>
      <c r="H99" t="s">
        <v>4605</v>
      </c>
      <c r="I99" t="s">
        <v>4714</v>
      </c>
      <c r="J99" t="s">
        <v>8</v>
      </c>
      <c r="K99" t="s">
        <v>4715</v>
      </c>
      <c r="L99" t="str">
        <f t="shared" si="3"/>
        <v>Yes</v>
      </c>
    </row>
    <row r="100" spans="1:12" outlineLevel="2" x14ac:dyDescent="0.2">
      <c r="A100" t="s">
        <v>220</v>
      </c>
      <c r="B100" t="s">
        <v>221</v>
      </c>
      <c r="C100" t="s">
        <v>4719</v>
      </c>
      <c r="D100" t="s">
        <v>67</v>
      </c>
      <c r="E100" t="s">
        <v>290</v>
      </c>
      <c r="F100" t="s">
        <v>10323</v>
      </c>
      <c r="G100" t="s">
        <v>244</v>
      </c>
      <c r="H100" t="s">
        <v>4612</v>
      </c>
      <c r="I100" t="s">
        <v>4720</v>
      </c>
      <c r="J100" t="s">
        <v>4721</v>
      </c>
      <c r="K100" t="s">
        <v>4722</v>
      </c>
      <c r="L100" t="str">
        <f t="shared" si="3"/>
        <v>Yes</v>
      </c>
    </row>
    <row r="101" spans="1:12" outlineLevel="2" x14ac:dyDescent="0.2">
      <c r="A101" t="s">
        <v>220</v>
      </c>
      <c r="B101" t="s">
        <v>221</v>
      </c>
      <c r="C101" t="s">
        <v>4723</v>
      </c>
      <c r="D101" t="s">
        <v>67</v>
      </c>
      <c r="E101" t="s">
        <v>290</v>
      </c>
      <c r="F101" t="s">
        <v>10323</v>
      </c>
      <c r="G101" t="s">
        <v>244</v>
      </c>
      <c r="H101" t="s">
        <v>4612</v>
      </c>
      <c r="I101" t="s">
        <v>4720</v>
      </c>
      <c r="J101" t="s">
        <v>4724</v>
      </c>
      <c r="K101" t="s">
        <v>4725</v>
      </c>
      <c r="L101" t="str">
        <f t="shared" si="3"/>
        <v>Yes</v>
      </c>
    </row>
    <row r="102" spans="1:12" outlineLevel="2" x14ac:dyDescent="0.2">
      <c r="A102" t="s">
        <v>220</v>
      </c>
      <c r="B102" t="s">
        <v>221</v>
      </c>
      <c r="C102" t="s">
        <v>4726</v>
      </c>
      <c r="D102" t="s">
        <v>67</v>
      </c>
      <c r="E102" t="s">
        <v>290</v>
      </c>
      <c r="F102" t="s">
        <v>10323</v>
      </c>
      <c r="G102" t="s">
        <v>244</v>
      </c>
      <c r="H102" t="s">
        <v>4612</v>
      </c>
      <c r="I102" t="s">
        <v>4720</v>
      </c>
      <c r="J102" t="s">
        <v>4727</v>
      </c>
      <c r="K102" t="s">
        <v>4728</v>
      </c>
      <c r="L102" t="str">
        <f t="shared" si="3"/>
        <v>Yes</v>
      </c>
    </row>
    <row r="103" spans="1:12" outlineLevel="2" x14ac:dyDescent="0.2">
      <c r="A103" t="s">
        <v>220</v>
      </c>
      <c r="B103" t="s">
        <v>221</v>
      </c>
      <c r="C103" t="s">
        <v>4729</v>
      </c>
      <c r="D103" t="s">
        <v>67</v>
      </c>
      <c r="E103" t="s">
        <v>290</v>
      </c>
      <c r="F103" t="s">
        <v>10323</v>
      </c>
      <c r="G103" t="s">
        <v>244</v>
      </c>
      <c r="H103" t="s">
        <v>4612</v>
      </c>
      <c r="I103" t="s">
        <v>4720</v>
      </c>
      <c r="J103" t="s">
        <v>4730</v>
      </c>
      <c r="K103" t="s">
        <v>4731</v>
      </c>
      <c r="L103" t="str">
        <f t="shared" si="3"/>
        <v>Yes</v>
      </c>
    </row>
    <row r="104" spans="1:12" outlineLevel="2" x14ac:dyDescent="0.2">
      <c r="A104" t="s">
        <v>220</v>
      </c>
      <c r="B104" t="s">
        <v>221</v>
      </c>
      <c r="C104" t="s">
        <v>4732</v>
      </c>
      <c r="D104" t="s">
        <v>67</v>
      </c>
      <c r="E104" t="s">
        <v>290</v>
      </c>
      <c r="F104" t="s">
        <v>10323</v>
      </c>
      <c r="G104" t="s">
        <v>244</v>
      </c>
      <c r="H104" t="s">
        <v>4612</v>
      </c>
      <c r="I104" t="s">
        <v>4720</v>
      </c>
      <c r="J104" t="s">
        <v>4733</v>
      </c>
      <c r="K104" t="s">
        <v>4734</v>
      </c>
      <c r="L104" t="str">
        <f t="shared" si="3"/>
        <v>Yes</v>
      </c>
    </row>
    <row r="105" spans="1:12" outlineLevel="2" x14ac:dyDescent="0.2">
      <c r="A105" t="s">
        <v>220</v>
      </c>
      <c r="B105" t="s">
        <v>221</v>
      </c>
      <c r="C105" t="s">
        <v>4735</v>
      </c>
      <c r="D105" t="s">
        <v>67</v>
      </c>
      <c r="E105" t="s">
        <v>290</v>
      </c>
      <c r="F105" t="s">
        <v>10323</v>
      </c>
      <c r="G105" t="s">
        <v>244</v>
      </c>
      <c r="H105" t="s">
        <v>4612</v>
      </c>
      <c r="I105" t="s">
        <v>4720</v>
      </c>
      <c r="J105" t="s">
        <v>4736</v>
      </c>
      <c r="K105" t="s">
        <v>4737</v>
      </c>
      <c r="L105" t="str">
        <f t="shared" si="3"/>
        <v>Yes</v>
      </c>
    </row>
    <row r="106" spans="1:12" outlineLevel="2" x14ac:dyDescent="0.2">
      <c r="A106" t="s">
        <v>220</v>
      </c>
      <c r="B106" t="s">
        <v>221</v>
      </c>
      <c r="C106" t="s">
        <v>4738</v>
      </c>
      <c r="D106" t="s">
        <v>67</v>
      </c>
      <c r="E106" t="s">
        <v>290</v>
      </c>
      <c r="F106" t="s">
        <v>10323</v>
      </c>
      <c r="G106" t="s">
        <v>244</v>
      </c>
      <c r="H106" t="s">
        <v>4612</v>
      </c>
      <c r="I106" t="s">
        <v>4720</v>
      </c>
      <c r="J106" t="s">
        <v>4739</v>
      </c>
      <c r="K106" t="s">
        <v>4740</v>
      </c>
      <c r="L106" t="str">
        <f t="shared" si="3"/>
        <v>Yes</v>
      </c>
    </row>
    <row r="107" spans="1:12" outlineLevel="2" x14ac:dyDescent="0.2">
      <c r="A107" t="s">
        <v>220</v>
      </c>
      <c r="B107" t="s">
        <v>221</v>
      </c>
      <c r="C107" t="s">
        <v>4741</v>
      </c>
      <c r="D107" t="s">
        <v>67</v>
      </c>
      <c r="E107" t="s">
        <v>290</v>
      </c>
      <c r="F107" t="s">
        <v>10323</v>
      </c>
      <c r="G107" t="s">
        <v>244</v>
      </c>
      <c r="H107" t="s">
        <v>4612</v>
      </c>
      <c r="I107" t="s">
        <v>4720</v>
      </c>
      <c r="J107" t="s">
        <v>4742</v>
      </c>
      <c r="K107" t="s">
        <v>4743</v>
      </c>
      <c r="L107" t="str">
        <f t="shared" si="3"/>
        <v>Yes</v>
      </c>
    </row>
    <row r="108" spans="1:12" outlineLevel="2" x14ac:dyDescent="0.2">
      <c r="A108" t="s">
        <v>220</v>
      </c>
      <c r="B108" t="s">
        <v>221</v>
      </c>
      <c r="C108" t="s">
        <v>4744</v>
      </c>
      <c r="D108" t="s">
        <v>67</v>
      </c>
      <c r="E108" t="s">
        <v>290</v>
      </c>
      <c r="F108" t="s">
        <v>10323</v>
      </c>
      <c r="G108" t="s">
        <v>244</v>
      </c>
      <c r="H108" t="s">
        <v>4612</v>
      </c>
      <c r="I108" t="s">
        <v>4720</v>
      </c>
      <c r="J108" t="s">
        <v>4745</v>
      </c>
      <c r="K108" t="s">
        <v>4746</v>
      </c>
      <c r="L108" t="str">
        <f t="shared" si="3"/>
        <v>Yes</v>
      </c>
    </row>
    <row r="109" spans="1:12" outlineLevel="2" x14ac:dyDescent="0.2">
      <c r="A109" t="s">
        <v>220</v>
      </c>
      <c r="B109" t="s">
        <v>221</v>
      </c>
      <c r="C109" t="s">
        <v>4747</v>
      </c>
      <c r="D109" t="s">
        <v>67</v>
      </c>
      <c r="E109" t="s">
        <v>290</v>
      </c>
      <c r="F109" t="s">
        <v>10323</v>
      </c>
      <c r="G109" t="s">
        <v>244</v>
      </c>
      <c r="H109" t="s">
        <v>4612</v>
      </c>
      <c r="I109" t="s">
        <v>4720</v>
      </c>
      <c r="J109" t="s">
        <v>4748</v>
      </c>
      <c r="K109" t="s">
        <v>4749</v>
      </c>
      <c r="L109" t="str">
        <f t="shared" si="3"/>
        <v>Yes</v>
      </c>
    </row>
    <row r="110" spans="1:12" outlineLevel="2" x14ac:dyDescent="0.2">
      <c r="A110" t="s">
        <v>220</v>
      </c>
      <c r="B110" t="s">
        <v>221</v>
      </c>
      <c r="C110" t="s">
        <v>4754</v>
      </c>
      <c r="D110" t="s">
        <v>67</v>
      </c>
      <c r="E110" t="s">
        <v>290</v>
      </c>
      <c r="F110" t="s">
        <v>10323</v>
      </c>
      <c r="G110" t="s">
        <v>246</v>
      </c>
      <c r="H110" t="s">
        <v>4755</v>
      </c>
      <c r="I110" t="s">
        <v>4756</v>
      </c>
      <c r="J110" t="s">
        <v>8</v>
      </c>
      <c r="K110" t="s">
        <v>4757</v>
      </c>
      <c r="L110" t="str">
        <f t="shared" si="3"/>
        <v>Yes</v>
      </c>
    </row>
    <row r="111" spans="1:12" outlineLevel="2" x14ac:dyDescent="0.2">
      <c r="A111" t="s">
        <v>220</v>
      </c>
      <c r="B111" t="s">
        <v>221</v>
      </c>
      <c r="C111" t="s">
        <v>4761</v>
      </c>
      <c r="D111" t="s">
        <v>67</v>
      </c>
      <c r="E111" t="s">
        <v>290</v>
      </c>
      <c r="F111" t="s">
        <v>10323</v>
      </c>
      <c r="G111" t="s">
        <v>246</v>
      </c>
      <c r="H111" t="s">
        <v>4612</v>
      </c>
      <c r="I111" t="s">
        <v>4677</v>
      </c>
      <c r="J111" t="s">
        <v>4762</v>
      </c>
      <c r="K111" t="s">
        <v>4763</v>
      </c>
      <c r="L111" t="str">
        <f t="shared" si="3"/>
        <v>Yes</v>
      </c>
    </row>
    <row r="112" spans="1:12" outlineLevel="2" x14ac:dyDescent="0.2">
      <c r="A112" t="s">
        <v>220</v>
      </c>
      <c r="B112" t="s">
        <v>221</v>
      </c>
      <c r="C112" t="s">
        <v>4764</v>
      </c>
      <c r="D112" t="s">
        <v>67</v>
      </c>
      <c r="E112" t="s">
        <v>290</v>
      </c>
      <c r="F112" t="s">
        <v>10323</v>
      </c>
      <c r="G112" t="s">
        <v>246</v>
      </c>
      <c r="H112" t="s">
        <v>4612</v>
      </c>
      <c r="I112" t="s">
        <v>4720</v>
      </c>
      <c r="J112" t="s">
        <v>4765</v>
      </c>
      <c r="K112" t="s">
        <v>4766</v>
      </c>
      <c r="L112" t="str">
        <f t="shared" si="3"/>
        <v>Yes</v>
      </c>
    </row>
    <row r="113" spans="1:12" outlineLevel="2" x14ac:dyDescent="0.2">
      <c r="A113" t="s">
        <v>220</v>
      </c>
      <c r="B113" t="s">
        <v>221</v>
      </c>
      <c r="C113" t="s">
        <v>4767</v>
      </c>
      <c r="D113" t="s">
        <v>67</v>
      </c>
      <c r="E113" t="s">
        <v>290</v>
      </c>
      <c r="F113" t="s">
        <v>10325</v>
      </c>
      <c r="G113" t="s">
        <v>246</v>
      </c>
      <c r="H113" t="s">
        <v>8</v>
      </c>
      <c r="I113" t="s">
        <v>8</v>
      </c>
      <c r="J113" t="s">
        <v>8</v>
      </c>
      <c r="K113" t="s">
        <v>8</v>
      </c>
      <c r="L113" t="str">
        <f t="shared" si="3"/>
        <v>No</v>
      </c>
    </row>
    <row r="114" spans="1:12" outlineLevel="2" x14ac:dyDescent="0.2">
      <c r="A114" t="s">
        <v>220</v>
      </c>
      <c r="B114" t="s">
        <v>221</v>
      </c>
      <c r="C114" t="s">
        <v>4769</v>
      </c>
      <c r="D114" t="s">
        <v>67</v>
      </c>
      <c r="E114" t="s">
        <v>290</v>
      </c>
      <c r="F114" t="s">
        <v>10325</v>
      </c>
      <c r="G114" t="s">
        <v>246</v>
      </c>
      <c r="H114" t="s">
        <v>8</v>
      </c>
      <c r="I114" t="s">
        <v>8</v>
      </c>
      <c r="J114" t="s">
        <v>8</v>
      </c>
      <c r="K114" t="s">
        <v>8</v>
      </c>
      <c r="L114" t="str">
        <f t="shared" si="3"/>
        <v>No</v>
      </c>
    </row>
    <row r="115" spans="1:12" outlineLevel="2" x14ac:dyDescent="0.2">
      <c r="A115" t="s">
        <v>220</v>
      </c>
      <c r="B115" t="s">
        <v>221</v>
      </c>
      <c r="C115" t="s">
        <v>4771</v>
      </c>
      <c r="D115" t="s">
        <v>67</v>
      </c>
      <c r="E115" t="s">
        <v>290</v>
      </c>
      <c r="F115" t="s">
        <v>10325</v>
      </c>
      <c r="G115" t="s">
        <v>246</v>
      </c>
      <c r="H115" t="s">
        <v>4772</v>
      </c>
      <c r="I115" t="s">
        <v>4773</v>
      </c>
      <c r="J115" t="s">
        <v>4774</v>
      </c>
      <c r="K115" t="s">
        <v>4775</v>
      </c>
      <c r="L115" t="str">
        <f t="shared" si="3"/>
        <v>Yes</v>
      </c>
    </row>
    <row r="116" spans="1:12" outlineLevel="2" x14ac:dyDescent="0.2">
      <c r="A116" t="s">
        <v>220</v>
      </c>
      <c r="B116" t="s">
        <v>221</v>
      </c>
      <c r="C116" t="s">
        <v>4776</v>
      </c>
      <c r="D116" t="s">
        <v>67</v>
      </c>
      <c r="E116" t="s">
        <v>290</v>
      </c>
      <c r="F116" t="s">
        <v>10325</v>
      </c>
      <c r="G116" t="s">
        <v>246</v>
      </c>
      <c r="H116" t="s">
        <v>4772</v>
      </c>
      <c r="I116" t="s">
        <v>4382</v>
      </c>
      <c r="J116" t="s">
        <v>4777</v>
      </c>
      <c r="K116" t="s">
        <v>4778</v>
      </c>
      <c r="L116" t="str">
        <f t="shared" si="3"/>
        <v>Yes</v>
      </c>
    </row>
    <row r="117" spans="1:12" outlineLevel="2" x14ac:dyDescent="0.2">
      <c r="A117" t="s">
        <v>220</v>
      </c>
      <c r="B117" t="s">
        <v>221</v>
      </c>
      <c r="C117" t="s">
        <v>4804</v>
      </c>
      <c r="D117" t="s">
        <v>17</v>
      </c>
      <c r="E117" t="s">
        <v>84</v>
      </c>
      <c r="F117" t="s">
        <v>10323</v>
      </c>
      <c r="G117" t="s">
        <v>85</v>
      </c>
      <c r="H117" t="s">
        <v>4805</v>
      </c>
      <c r="I117" t="s">
        <v>4806</v>
      </c>
      <c r="J117" t="s">
        <v>4807</v>
      </c>
      <c r="K117" t="s">
        <v>4808</v>
      </c>
      <c r="L117" t="str">
        <f t="shared" si="3"/>
        <v>Yes</v>
      </c>
    </row>
    <row r="118" spans="1:12" outlineLevel="2" x14ac:dyDescent="0.2">
      <c r="A118" t="s">
        <v>220</v>
      </c>
      <c r="B118" t="s">
        <v>221</v>
      </c>
      <c r="C118" t="s">
        <v>4809</v>
      </c>
      <c r="D118" t="s">
        <v>17</v>
      </c>
      <c r="E118" t="s">
        <v>84</v>
      </c>
      <c r="F118" t="s">
        <v>10323</v>
      </c>
      <c r="G118" t="s">
        <v>85</v>
      </c>
      <c r="H118" t="s">
        <v>4810</v>
      </c>
      <c r="I118" t="s">
        <v>4811</v>
      </c>
      <c r="J118" t="s">
        <v>4812</v>
      </c>
      <c r="K118" t="s">
        <v>4813</v>
      </c>
      <c r="L118" t="str">
        <f t="shared" si="3"/>
        <v>Yes</v>
      </c>
    </row>
    <row r="119" spans="1:12" outlineLevel="2" x14ac:dyDescent="0.2">
      <c r="A119" t="s">
        <v>220</v>
      </c>
      <c r="B119" t="s">
        <v>221</v>
      </c>
      <c r="C119" t="s">
        <v>9153</v>
      </c>
      <c r="D119" t="s">
        <v>17</v>
      </c>
      <c r="E119" t="s">
        <v>84</v>
      </c>
      <c r="F119" t="s">
        <v>10325</v>
      </c>
      <c r="G119" t="s">
        <v>115</v>
      </c>
      <c r="H119" t="s">
        <v>9154</v>
      </c>
      <c r="I119" t="s">
        <v>9155</v>
      </c>
      <c r="J119" t="s">
        <v>9156</v>
      </c>
      <c r="K119" s="1">
        <v>192168240251</v>
      </c>
      <c r="L119" t="str">
        <f t="shared" si="3"/>
        <v>Yes</v>
      </c>
    </row>
    <row r="120" spans="1:12" outlineLevel="2" x14ac:dyDescent="0.2">
      <c r="A120" t="s">
        <v>220</v>
      </c>
      <c r="B120" t="s">
        <v>221</v>
      </c>
      <c r="C120" t="s">
        <v>10055</v>
      </c>
      <c r="D120" t="s">
        <v>17</v>
      </c>
      <c r="E120" t="s">
        <v>84</v>
      </c>
      <c r="F120" t="s">
        <v>10325</v>
      </c>
      <c r="G120" t="s">
        <v>85</v>
      </c>
      <c r="H120" t="s">
        <v>9154</v>
      </c>
      <c r="I120" t="s">
        <v>10056</v>
      </c>
      <c r="J120" t="s">
        <v>10057</v>
      </c>
      <c r="K120" s="1">
        <v>192168240246</v>
      </c>
      <c r="L120" t="str">
        <f t="shared" si="3"/>
        <v>Yes</v>
      </c>
    </row>
    <row r="121" spans="1:12" outlineLevel="2" x14ac:dyDescent="0.2">
      <c r="A121" t="s">
        <v>220</v>
      </c>
      <c r="B121" t="s">
        <v>4374</v>
      </c>
      <c r="C121" t="s">
        <v>4373</v>
      </c>
      <c r="D121" t="s">
        <v>67</v>
      </c>
      <c r="E121" t="s">
        <v>276</v>
      </c>
      <c r="F121" t="s">
        <v>10323</v>
      </c>
      <c r="G121" t="s">
        <v>1347</v>
      </c>
      <c r="H121" t="s">
        <v>4371</v>
      </c>
      <c r="I121" t="s">
        <v>8</v>
      </c>
      <c r="J121" t="s">
        <v>8</v>
      </c>
      <c r="K121" t="s">
        <v>4375</v>
      </c>
      <c r="L121" t="str">
        <f t="shared" si="3"/>
        <v>No</v>
      </c>
    </row>
    <row r="122" spans="1:12" outlineLevel="2" x14ac:dyDescent="0.2">
      <c r="A122" t="s">
        <v>220</v>
      </c>
      <c r="B122" t="s">
        <v>4374</v>
      </c>
      <c r="C122" t="s">
        <v>4384</v>
      </c>
      <c r="D122" t="s">
        <v>67</v>
      </c>
      <c r="E122" t="s">
        <v>67</v>
      </c>
      <c r="F122" t="s">
        <v>10323</v>
      </c>
      <c r="G122" t="s">
        <v>244</v>
      </c>
      <c r="H122" t="s">
        <v>4379</v>
      </c>
      <c r="I122" t="s">
        <v>4385</v>
      </c>
      <c r="J122" t="s">
        <v>8</v>
      </c>
      <c r="K122" t="s">
        <v>4386</v>
      </c>
      <c r="L122" t="str">
        <f t="shared" si="3"/>
        <v>Yes</v>
      </c>
    </row>
    <row r="123" spans="1:12" outlineLevel="2" x14ac:dyDescent="0.2">
      <c r="A123" t="s">
        <v>220</v>
      </c>
      <c r="B123" t="s">
        <v>4374</v>
      </c>
      <c r="C123" t="s">
        <v>4387</v>
      </c>
      <c r="D123" t="s">
        <v>67</v>
      </c>
      <c r="E123" t="s">
        <v>67</v>
      </c>
      <c r="F123" t="s">
        <v>10323</v>
      </c>
      <c r="G123" t="s">
        <v>244</v>
      </c>
      <c r="H123" t="s">
        <v>4379</v>
      </c>
      <c r="I123" t="s">
        <v>4388</v>
      </c>
      <c r="J123" t="s">
        <v>8</v>
      </c>
      <c r="K123" t="s">
        <v>4389</v>
      </c>
      <c r="L123" t="str">
        <f t="shared" si="3"/>
        <v>Yes</v>
      </c>
    </row>
    <row r="124" spans="1:12" outlineLevel="2" x14ac:dyDescent="0.2">
      <c r="A124" t="s">
        <v>220</v>
      </c>
      <c r="B124" t="s">
        <v>4374</v>
      </c>
      <c r="C124" t="s">
        <v>4393</v>
      </c>
      <c r="D124" t="s">
        <v>67</v>
      </c>
      <c r="E124" t="s">
        <v>67</v>
      </c>
      <c r="F124" t="s">
        <v>10323</v>
      </c>
      <c r="G124" t="s">
        <v>244</v>
      </c>
      <c r="H124" t="s">
        <v>4379</v>
      </c>
      <c r="I124" t="s">
        <v>4394</v>
      </c>
      <c r="J124" t="s">
        <v>8</v>
      </c>
      <c r="K124" t="s">
        <v>4395</v>
      </c>
      <c r="L124" t="str">
        <f t="shared" si="3"/>
        <v>Yes</v>
      </c>
    </row>
    <row r="125" spans="1:12" outlineLevel="2" x14ac:dyDescent="0.2">
      <c r="A125" t="s">
        <v>220</v>
      </c>
      <c r="B125" t="s">
        <v>4374</v>
      </c>
      <c r="C125" t="s">
        <v>4397</v>
      </c>
      <c r="D125" t="s">
        <v>17</v>
      </c>
      <c r="E125" t="s">
        <v>18</v>
      </c>
      <c r="F125" t="s">
        <v>10323</v>
      </c>
      <c r="G125" t="s">
        <v>19</v>
      </c>
      <c r="H125" t="s">
        <v>8</v>
      </c>
      <c r="I125" t="s">
        <v>8</v>
      </c>
      <c r="J125" t="s">
        <v>8</v>
      </c>
      <c r="K125" t="s">
        <v>8</v>
      </c>
      <c r="L125" t="str">
        <f t="shared" si="3"/>
        <v>No</v>
      </c>
    </row>
    <row r="126" spans="1:12" outlineLevel="2" x14ac:dyDescent="0.2">
      <c r="A126" t="s">
        <v>220</v>
      </c>
      <c r="B126" t="s">
        <v>4374</v>
      </c>
      <c r="C126" t="s">
        <v>4399</v>
      </c>
      <c r="D126" t="s">
        <v>17</v>
      </c>
      <c r="E126" t="s">
        <v>18</v>
      </c>
      <c r="F126" t="s">
        <v>10323</v>
      </c>
      <c r="G126" t="s">
        <v>19</v>
      </c>
      <c r="H126" t="s">
        <v>8</v>
      </c>
      <c r="I126" t="s">
        <v>8</v>
      </c>
      <c r="J126" t="s">
        <v>8</v>
      </c>
      <c r="K126" t="s">
        <v>8</v>
      </c>
      <c r="L126" t="str">
        <f t="shared" si="3"/>
        <v>No</v>
      </c>
    </row>
    <row r="127" spans="1:12" outlineLevel="2" x14ac:dyDescent="0.2">
      <c r="A127" t="s">
        <v>220</v>
      </c>
      <c r="B127" t="s">
        <v>4374</v>
      </c>
      <c r="C127" t="s">
        <v>4400</v>
      </c>
      <c r="D127" t="s">
        <v>17</v>
      </c>
      <c r="E127" t="s">
        <v>1396</v>
      </c>
      <c r="F127" t="s">
        <v>10323</v>
      </c>
      <c r="G127" t="s">
        <v>19</v>
      </c>
      <c r="H127" t="s">
        <v>4401</v>
      </c>
      <c r="I127" t="s">
        <v>8</v>
      </c>
      <c r="J127" t="s">
        <v>283</v>
      </c>
      <c r="K127" t="s">
        <v>4402</v>
      </c>
      <c r="L127" t="str">
        <f t="shared" si="3"/>
        <v>No</v>
      </c>
    </row>
    <row r="128" spans="1:12" outlineLevel="2" x14ac:dyDescent="0.2">
      <c r="A128" t="s">
        <v>220</v>
      </c>
      <c r="B128" t="s">
        <v>4374</v>
      </c>
      <c r="C128" t="s">
        <v>4404</v>
      </c>
      <c r="D128" t="s">
        <v>17</v>
      </c>
      <c r="E128" t="s">
        <v>1396</v>
      </c>
      <c r="F128" t="s">
        <v>10323</v>
      </c>
      <c r="G128" t="s">
        <v>19</v>
      </c>
      <c r="H128" t="s">
        <v>4405</v>
      </c>
      <c r="I128" t="s">
        <v>4406</v>
      </c>
      <c r="J128" t="s">
        <v>8</v>
      </c>
      <c r="K128" t="s">
        <v>4407</v>
      </c>
      <c r="L128" t="str">
        <f t="shared" si="3"/>
        <v>Yes</v>
      </c>
    </row>
    <row r="129" spans="1:12" outlineLevel="2" x14ac:dyDescent="0.2">
      <c r="A129" t="s">
        <v>220</v>
      </c>
      <c r="B129" t="s">
        <v>4374</v>
      </c>
      <c r="C129" t="s">
        <v>4431</v>
      </c>
      <c r="D129" t="s">
        <v>17</v>
      </c>
      <c r="E129" t="s">
        <v>22</v>
      </c>
      <c r="F129" t="s">
        <v>10323</v>
      </c>
      <c r="G129" t="s">
        <v>19</v>
      </c>
      <c r="H129" t="s">
        <v>4432</v>
      </c>
      <c r="I129" t="s">
        <v>4433</v>
      </c>
      <c r="J129" t="s">
        <v>4434</v>
      </c>
      <c r="K129" t="s">
        <v>4435</v>
      </c>
      <c r="L129" t="str">
        <f t="shared" si="3"/>
        <v>Yes</v>
      </c>
    </row>
    <row r="130" spans="1:12" outlineLevel="2" x14ac:dyDescent="0.2">
      <c r="A130" t="s">
        <v>220</v>
      </c>
      <c r="B130" t="s">
        <v>4374</v>
      </c>
      <c r="C130" t="s">
        <v>4436</v>
      </c>
      <c r="D130" t="s">
        <v>17</v>
      </c>
      <c r="E130" t="s">
        <v>22</v>
      </c>
      <c r="F130" t="s">
        <v>10323</v>
      </c>
      <c r="G130" t="s">
        <v>19</v>
      </c>
      <c r="H130" t="s">
        <v>4437</v>
      </c>
      <c r="I130" t="s">
        <v>8</v>
      </c>
      <c r="J130" t="s">
        <v>747</v>
      </c>
      <c r="K130" t="s">
        <v>4438</v>
      </c>
      <c r="L130" t="str">
        <f t="shared" ref="L130:L159" si="4">IF(B130&lt;&gt;"",IF(COUNTBLANK(H130:I130)=0, IF(SUMPRODUCT(COUNTIF(H130:I130,KeywordsForIncomplete))&gt;0, "No", "Yes"),"No"),"")</f>
        <v>No</v>
      </c>
    </row>
    <row r="131" spans="1:12" outlineLevel="2" x14ac:dyDescent="0.2">
      <c r="A131" t="s">
        <v>220</v>
      </c>
      <c r="B131" t="s">
        <v>4374</v>
      </c>
      <c r="C131" t="s">
        <v>4453</v>
      </c>
      <c r="D131" t="s">
        <v>67</v>
      </c>
      <c r="E131" t="s">
        <v>68</v>
      </c>
      <c r="F131" t="s">
        <v>10323</v>
      </c>
      <c r="G131" t="s">
        <v>277</v>
      </c>
      <c r="H131" t="s">
        <v>4449</v>
      </c>
      <c r="I131" t="s">
        <v>4454</v>
      </c>
      <c r="J131" t="s">
        <v>4455</v>
      </c>
      <c r="K131" t="s">
        <v>4456</v>
      </c>
      <c r="L131" t="str">
        <f t="shared" si="4"/>
        <v>Yes</v>
      </c>
    </row>
    <row r="132" spans="1:12" outlineLevel="2" x14ac:dyDescent="0.2">
      <c r="A132" t="s">
        <v>220</v>
      </c>
      <c r="B132" t="s">
        <v>4374</v>
      </c>
      <c r="C132" t="s">
        <v>4463</v>
      </c>
      <c r="D132" t="s">
        <v>17</v>
      </c>
      <c r="E132" t="s">
        <v>4459</v>
      </c>
      <c r="F132" t="s">
        <v>10323</v>
      </c>
      <c r="G132" t="s">
        <v>4460</v>
      </c>
      <c r="H132" t="s">
        <v>8</v>
      </c>
      <c r="I132" t="s">
        <v>8</v>
      </c>
      <c r="J132" t="s">
        <v>8</v>
      </c>
      <c r="K132" t="s">
        <v>8</v>
      </c>
      <c r="L132" t="str">
        <f t="shared" si="4"/>
        <v>No</v>
      </c>
    </row>
    <row r="133" spans="1:12" outlineLevel="2" x14ac:dyDescent="0.2">
      <c r="A133" t="s">
        <v>220</v>
      </c>
      <c r="B133" t="s">
        <v>4374</v>
      </c>
      <c r="C133" t="s">
        <v>4468</v>
      </c>
      <c r="D133" t="s">
        <v>17</v>
      </c>
      <c r="E133" t="s">
        <v>84</v>
      </c>
      <c r="F133" t="s">
        <v>10323</v>
      </c>
      <c r="G133" t="s">
        <v>19</v>
      </c>
      <c r="H133" t="s">
        <v>8</v>
      </c>
      <c r="I133" t="s">
        <v>8</v>
      </c>
      <c r="J133" t="s">
        <v>8</v>
      </c>
      <c r="K133" t="s">
        <v>8</v>
      </c>
      <c r="L133" t="str">
        <f t="shared" si="4"/>
        <v>No</v>
      </c>
    </row>
    <row r="134" spans="1:12" outlineLevel="2" x14ac:dyDescent="0.2">
      <c r="A134" t="s">
        <v>220</v>
      </c>
      <c r="B134" t="s">
        <v>4374</v>
      </c>
      <c r="C134" t="s">
        <v>4480</v>
      </c>
      <c r="D134" t="s">
        <v>347</v>
      </c>
      <c r="E134" t="s">
        <v>348</v>
      </c>
      <c r="F134" t="s">
        <v>10323</v>
      </c>
      <c r="G134" t="s">
        <v>349</v>
      </c>
      <c r="H134" t="s">
        <v>4471</v>
      </c>
      <c r="I134" t="s">
        <v>4481</v>
      </c>
      <c r="J134" t="s">
        <v>8</v>
      </c>
      <c r="K134" t="s">
        <v>4474</v>
      </c>
      <c r="L134" t="str">
        <f t="shared" si="4"/>
        <v>Yes</v>
      </c>
    </row>
    <row r="135" spans="1:12" outlineLevel="2" x14ac:dyDescent="0.2">
      <c r="A135" t="s">
        <v>220</v>
      </c>
      <c r="B135" t="s">
        <v>4374</v>
      </c>
      <c r="C135" t="s">
        <v>4485</v>
      </c>
      <c r="D135" t="s">
        <v>347</v>
      </c>
      <c r="E135" t="s">
        <v>348</v>
      </c>
      <c r="F135" t="s">
        <v>10323</v>
      </c>
      <c r="G135" t="s">
        <v>349</v>
      </c>
      <c r="H135" t="s">
        <v>8</v>
      </c>
      <c r="I135" t="s">
        <v>8</v>
      </c>
      <c r="J135" t="s">
        <v>8</v>
      </c>
      <c r="K135" t="s">
        <v>8</v>
      </c>
      <c r="L135" t="str">
        <f t="shared" si="4"/>
        <v>No</v>
      </c>
    </row>
    <row r="136" spans="1:12" outlineLevel="2" x14ac:dyDescent="0.2">
      <c r="A136" t="s">
        <v>220</v>
      </c>
      <c r="B136" t="s">
        <v>4374</v>
      </c>
      <c r="C136" t="s">
        <v>4486</v>
      </c>
      <c r="D136" t="s">
        <v>347</v>
      </c>
      <c r="E136" t="s">
        <v>348</v>
      </c>
      <c r="F136" t="s">
        <v>10323</v>
      </c>
      <c r="G136" t="s">
        <v>349</v>
      </c>
      <c r="H136" t="s">
        <v>4476</v>
      </c>
      <c r="I136" t="s">
        <v>4487</v>
      </c>
      <c r="J136" t="s">
        <v>8</v>
      </c>
      <c r="K136" t="s">
        <v>4488</v>
      </c>
      <c r="L136" t="str">
        <f t="shared" si="4"/>
        <v>Yes</v>
      </c>
    </row>
    <row r="137" spans="1:12" outlineLevel="2" x14ac:dyDescent="0.2">
      <c r="A137" t="s">
        <v>220</v>
      </c>
      <c r="B137" t="s">
        <v>4374</v>
      </c>
      <c r="C137" t="s">
        <v>4498</v>
      </c>
      <c r="D137" t="s">
        <v>17</v>
      </c>
      <c r="E137" t="s">
        <v>22</v>
      </c>
      <c r="F137" t="s">
        <v>10323</v>
      </c>
      <c r="G137" t="s">
        <v>19</v>
      </c>
      <c r="H137" t="s">
        <v>4490</v>
      </c>
      <c r="I137" t="s">
        <v>4499</v>
      </c>
      <c r="J137" t="s">
        <v>4500</v>
      </c>
      <c r="K137" t="s">
        <v>4501</v>
      </c>
      <c r="L137" t="str">
        <f t="shared" si="4"/>
        <v>Yes</v>
      </c>
    </row>
    <row r="138" spans="1:12" outlineLevel="2" x14ac:dyDescent="0.2">
      <c r="A138" t="s">
        <v>220</v>
      </c>
      <c r="B138" t="s">
        <v>4374</v>
      </c>
      <c r="C138" t="s">
        <v>4502</v>
      </c>
      <c r="D138" t="s">
        <v>17</v>
      </c>
      <c r="E138" t="s">
        <v>22</v>
      </c>
      <c r="F138" t="s">
        <v>10323</v>
      </c>
      <c r="G138" t="s">
        <v>19</v>
      </c>
      <c r="H138" t="s">
        <v>4503</v>
      </c>
      <c r="I138" t="s">
        <v>4504</v>
      </c>
      <c r="J138" t="s">
        <v>4505</v>
      </c>
      <c r="K138" t="s">
        <v>4506</v>
      </c>
      <c r="L138" t="str">
        <f t="shared" si="4"/>
        <v>Yes</v>
      </c>
    </row>
    <row r="139" spans="1:12" outlineLevel="2" x14ac:dyDescent="0.2">
      <c r="A139" t="s">
        <v>220</v>
      </c>
      <c r="B139" t="s">
        <v>4374</v>
      </c>
      <c r="C139" t="s">
        <v>4514</v>
      </c>
      <c r="D139" t="s">
        <v>347</v>
      </c>
      <c r="E139" t="s">
        <v>276</v>
      </c>
      <c r="F139" t="s">
        <v>10323</v>
      </c>
      <c r="G139" t="s">
        <v>349</v>
      </c>
      <c r="H139" t="s">
        <v>8</v>
      </c>
      <c r="I139" t="s">
        <v>8</v>
      </c>
      <c r="J139" t="s">
        <v>8</v>
      </c>
      <c r="K139" t="s">
        <v>8</v>
      </c>
      <c r="L139" t="str">
        <f t="shared" si="4"/>
        <v>No</v>
      </c>
    </row>
    <row r="140" spans="1:12" outlineLevel="2" x14ac:dyDescent="0.2">
      <c r="A140" t="s">
        <v>220</v>
      </c>
      <c r="B140" t="s">
        <v>4374</v>
      </c>
      <c r="C140" t="s">
        <v>4516</v>
      </c>
      <c r="D140" t="s">
        <v>347</v>
      </c>
      <c r="E140" t="s">
        <v>276</v>
      </c>
      <c r="F140" t="s">
        <v>10323</v>
      </c>
      <c r="G140" t="s">
        <v>349</v>
      </c>
      <c r="H140" t="s">
        <v>8</v>
      </c>
      <c r="I140" t="s">
        <v>8</v>
      </c>
      <c r="J140" t="s">
        <v>8</v>
      </c>
      <c r="K140" t="s">
        <v>8</v>
      </c>
      <c r="L140" t="str">
        <f t="shared" si="4"/>
        <v>No</v>
      </c>
    </row>
    <row r="141" spans="1:12" outlineLevel="2" x14ac:dyDescent="0.2">
      <c r="A141" t="s">
        <v>220</v>
      </c>
      <c r="B141" t="s">
        <v>4374</v>
      </c>
      <c r="C141" t="s">
        <v>4525</v>
      </c>
      <c r="D141" t="s">
        <v>17</v>
      </c>
      <c r="E141" t="s">
        <v>22</v>
      </c>
      <c r="F141" t="s">
        <v>10323</v>
      </c>
      <c r="G141" t="s">
        <v>19</v>
      </c>
      <c r="H141" t="s">
        <v>4519</v>
      </c>
      <c r="I141" t="s">
        <v>4526</v>
      </c>
      <c r="J141" t="s">
        <v>8</v>
      </c>
      <c r="K141" t="s">
        <v>4521</v>
      </c>
      <c r="L141" t="str">
        <f t="shared" si="4"/>
        <v>Yes</v>
      </c>
    </row>
    <row r="142" spans="1:12" outlineLevel="2" x14ac:dyDescent="0.2">
      <c r="A142" t="s">
        <v>220</v>
      </c>
      <c r="B142" t="s">
        <v>4374</v>
      </c>
      <c r="C142" t="s">
        <v>4527</v>
      </c>
      <c r="D142" t="s">
        <v>17</v>
      </c>
      <c r="E142" t="s">
        <v>22</v>
      </c>
      <c r="F142" t="s">
        <v>10323</v>
      </c>
      <c r="G142" t="s">
        <v>19</v>
      </c>
      <c r="H142" t="s">
        <v>4519</v>
      </c>
      <c r="I142" t="s">
        <v>4528</v>
      </c>
      <c r="J142" t="s">
        <v>8</v>
      </c>
      <c r="K142" t="s">
        <v>4521</v>
      </c>
      <c r="L142" t="str">
        <f t="shared" si="4"/>
        <v>Yes</v>
      </c>
    </row>
    <row r="143" spans="1:12" outlineLevel="2" x14ac:dyDescent="0.2">
      <c r="A143" t="s">
        <v>220</v>
      </c>
      <c r="B143" t="s">
        <v>4374</v>
      </c>
      <c r="C143" t="s">
        <v>4529</v>
      </c>
      <c r="D143" t="s">
        <v>17</v>
      </c>
      <c r="E143" t="s">
        <v>22</v>
      </c>
      <c r="F143" t="s">
        <v>10323</v>
      </c>
      <c r="G143" t="s">
        <v>19</v>
      </c>
      <c r="H143" t="s">
        <v>8</v>
      </c>
      <c r="I143" t="s">
        <v>8</v>
      </c>
      <c r="J143" t="s">
        <v>8</v>
      </c>
      <c r="K143" t="s">
        <v>8</v>
      </c>
      <c r="L143" t="str">
        <f t="shared" si="4"/>
        <v>No</v>
      </c>
    </row>
    <row r="144" spans="1:12" outlineLevel="2" x14ac:dyDescent="0.2">
      <c r="A144" t="s">
        <v>220</v>
      </c>
      <c r="B144" t="s">
        <v>4374</v>
      </c>
      <c r="C144" t="s">
        <v>4531</v>
      </c>
      <c r="D144" t="s">
        <v>17</v>
      </c>
      <c r="E144" t="s">
        <v>22</v>
      </c>
      <c r="F144" t="s">
        <v>10323</v>
      </c>
      <c r="G144" t="s">
        <v>19</v>
      </c>
      <c r="H144" t="s">
        <v>8</v>
      </c>
      <c r="I144" t="s">
        <v>8</v>
      </c>
      <c r="J144" t="s">
        <v>8</v>
      </c>
      <c r="K144" t="s">
        <v>8</v>
      </c>
      <c r="L144" t="str">
        <f t="shared" si="4"/>
        <v>No</v>
      </c>
    </row>
    <row r="145" spans="1:12" outlineLevel="2" x14ac:dyDescent="0.2">
      <c r="A145" t="s">
        <v>220</v>
      </c>
      <c r="B145" t="s">
        <v>4374</v>
      </c>
      <c r="C145" t="s">
        <v>4533</v>
      </c>
      <c r="D145" t="s">
        <v>17</v>
      </c>
      <c r="E145" t="s">
        <v>22</v>
      </c>
      <c r="F145" t="s">
        <v>10323</v>
      </c>
      <c r="G145" t="s">
        <v>19</v>
      </c>
      <c r="H145" t="s">
        <v>40</v>
      </c>
      <c r="I145" t="s">
        <v>8</v>
      </c>
      <c r="J145" t="s">
        <v>41</v>
      </c>
      <c r="K145" t="s">
        <v>41</v>
      </c>
      <c r="L145" t="str">
        <f t="shared" si="4"/>
        <v>No</v>
      </c>
    </row>
    <row r="146" spans="1:12" outlineLevel="2" x14ac:dyDescent="0.2">
      <c r="A146" t="s">
        <v>220</v>
      </c>
      <c r="B146" t="s">
        <v>4374</v>
      </c>
      <c r="C146" t="s">
        <v>4536</v>
      </c>
      <c r="D146" t="s">
        <v>17</v>
      </c>
      <c r="E146" t="s">
        <v>22</v>
      </c>
      <c r="F146" t="s">
        <v>10323</v>
      </c>
      <c r="G146" t="s">
        <v>19</v>
      </c>
      <c r="H146" t="s">
        <v>8</v>
      </c>
      <c r="I146" t="s">
        <v>8</v>
      </c>
      <c r="J146" t="s">
        <v>8</v>
      </c>
      <c r="K146" t="s">
        <v>8</v>
      </c>
      <c r="L146" t="str">
        <f t="shared" si="4"/>
        <v>No</v>
      </c>
    </row>
    <row r="147" spans="1:12" outlineLevel="2" x14ac:dyDescent="0.2">
      <c r="A147" t="s">
        <v>220</v>
      </c>
      <c r="B147" t="s">
        <v>4374</v>
      </c>
      <c r="C147" t="s">
        <v>4537</v>
      </c>
      <c r="D147" t="s">
        <v>17</v>
      </c>
      <c r="E147" t="s">
        <v>22</v>
      </c>
      <c r="F147" t="s">
        <v>10323</v>
      </c>
      <c r="G147" t="s">
        <v>19</v>
      </c>
      <c r="H147" t="s">
        <v>8</v>
      </c>
      <c r="I147" t="s">
        <v>8</v>
      </c>
      <c r="J147" t="s">
        <v>8</v>
      </c>
      <c r="K147" t="s">
        <v>8</v>
      </c>
      <c r="L147" t="str">
        <f t="shared" si="4"/>
        <v>No</v>
      </c>
    </row>
    <row r="148" spans="1:12" outlineLevel="2" x14ac:dyDescent="0.2">
      <c r="A148" t="s">
        <v>220</v>
      </c>
      <c r="B148" t="s">
        <v>4374</v>
      </c>
      <c r="C148" t="s">
        <v>4572</v>
      </c>
      <c r="D148" t="s">
        <v>347</v>
      </c>
      <c r="E148" t="s">
        <v>1373</v>
      </c>
      <c r="F148" t="s">
        <v>10323</v>
      </c>
      <c r="G148" t="s">
        <v>349</v>
      </c>
      <c r="H148" t="s">
        <v>4546</v>
      </c>
      <c r="I148" t="s">
        <v>8</v>
      </c>
      <c r="J148" t="s">
        <v>283</v>
      </c>
      <c r="K148" t="s">
        <v>4573</v>
      </c>
      <c r="L148" t="str">
        <f t="shared" si="4"/>
        <v>No</v>
      </c>
    </row>
    <row r="149" spans="1:12" outlineLevel="2" x14ac:dyDescent="0.2">
      <c r="A149" t="s">
        <v>220</v>
      </c>
      <c r="B149" t="s">
        <v>4374</v>
      </c>
      <c r="C149" t="s">
        <v>4574</v>
      </c>
      <c r="D149" t="s">
        <v>347</v>
      </c>
      <c r="E149" t="s">
        <v>1373</v>
      </c>
      <c r="F149" t="s">
        <v>10323</v>
      </c>
      <c r="G149" t="s">
        <v>349</v>
      </c>
      <c r="H149" t="s">
        <v>4546</v>
      </c>
      <c r="I149" t="s">
        <v>8</v>
      </c>
      <c r="J149" t="s">
        <v>283</v>
      </c>
      <c r="K149" t="s">
        <v>4575</v>
      </c>
      <c r="L149" t="str">
        <f t="shared" si="4"/>
        <v>No</v>
      </c>
    </row>
    <row r="150" spans="1:12" outlineLevel="2" x14ac:dyDescent="0.2">
      <c r="A150" t="s">
        <v>220</v>
      </c>
      <c r="B150" t="s">
        <v>4374</v>
      </c>
      <c r="C150" t="s">
        <v>4599</v>
      </c>
      <c r="D150" t="s">
        <v>347</v>
      </c>
      <c r="E150" t="s">
        <v>1373</v>
      </c>
      <c r="F150" t="s">
        <v>10323</v>
      </c>
      <c r="G150" t="s">
        <v>349</v>
      </c>
      <c r="H150" t="s">
        <v>4593</v>
      </c>
      <c r="I150" t="s">
        <v>4600</v>
      </c>
      <c r="J150" t="s">
        <v>8</v>
      </c>
      <c r="K150" t="s">
        <v>4595</v>
      </c>
      <c r="L150" t="str">
        <f t="shared" si="4"/>
        <v>Yes</v>
      </c>
    </row>
    <row r="151" spans="1:12" outlineLevel="2" x14ac:dyDescent="0.2">
      <c r="A151" t="s">
        <v>220</v>
      </c>
      <c r="B151" t="s">
        <v>4374</v>
      </c>
      <c r="C151" t="s">
        <v>4601</v>
      </c>
      <c r="D151" t="s">
        <v>347</v>
      </c>
      <c r="E151" t="s">
        <v>1373</v>
      </c>
      <c r="F151" t="s">
        <v>10323</v>
      </c>
      <c r="G151" t="s">
        <v>349</v>
      </c>
      <c r="H151" t="s">
        <v>4593</v>
      </c>
      <c r="I151" t="s">
        <v>4602</v>
      </c>
      <c r="J151" t="s">
        <v>8</v>
      </c>
      <c r="K151" t="s">
        <v>4603</v>
      </c>
      <c r="L151" t="str">
        <f t="shared" si="4"/>
        <v>Yes</v>
      </c>
    </row>
    <row r="152" spans="1:12" outlineLevel="2" x14ac:dyDescent="0.2">
      <c r="A152" t="s">
        <v>220</v>
      </c>
      <c r="B152" t="s">
        <v>4374</v>
      </c>
      <c r="C152" t="s">
        <v>4673</v>
      </c>
      <c r="D152" t="s">
        <v>67</v>
      </c>
      <c r="E152" t="s">
        <v>290</v>
      </c>
      <c r="F152" t="s">
        <v>10323</v>
      </c>
      <c r="G152" t="s">
        <v>246</v>
      </c>
      <c r="H152" t="s">
        <v>4605</v>
      </c>
      <c r="I152" t="s">
        <v>4674</v>
      </c>
      <c r="J152" t="s">
        <v>8</v>
      </c>
      <c r="K152" t="s">
        <v>4675</v>
      </c>
      <c r="L152" t="str">
        <f t="shared" si="4"/>
        <v>Yes</v>
      </c>
    </row>
    <row r="153" spans="1:12" outlineLevel="2" x14ac:dyDescent="0.2">
      <c r="A153" t="s">
        <v>220</v>
      </c>
      <c r="B153" t="s">
        <v>4374</v>
      </c>
      <c r="C153" t="s">
        <v>4716</v>
      </c>
      <c r="D153" t="s">
        <v>67</v>
      </c>
      <c r="E153" t="s">
        <v>290</v>
      </c>
      <c r="F153" t="s">
        <v>10323</v>
      </c>
      <c r="G153" t="s">
        <v>246</v>
      </c>
      <c r="H153" t="s">
        <v>4605</v>
      </c>
      <c r="I153" t="s">
        <v>4717</v>
      </c>
      <c r="J153" t="s">
        <v>8</v>
      </c>
      <c r="K153" t="s">
        <v>4718</v>
      </c>
      <c r="L153" t="str">
        <f t="shared" si="4"/>
        <v>Yes</v>
      </c>
    </row>
    <row r="154" spans="1:12" outlineLevel="2" x14ac:dyDescent="0.2">
      <c r="A154" t="s">
        <v>220</v>
      </c>
      <c r="B154" t="s">
        <v>4374</v>
      </c>
      <c r="C154" t="s">
        <v>4750</v>
      </c>
      <c r="D154" t="s">
        <v>67</v>
      </c>
      <c r="E154" t="s">
        <v>290</v>
      </c>
      <c r="F154" t="s">
        <v>10323</v>
      </c>
      <c r="G154" t="s">
        <v>244</v>
      </c>
      <c r="H154" t="s">
        <v>4612</v>
      </c>
      <c r="I154" t="s">
        <v>4751</v>
      </c>
      <c r="J154" t="s">
        <v>101</v>
      </c>
      <c r="K154" t="s">
        <v>101</v>
      </c>
      <c r="L154" t="str">
        <f t="shared" si="4"/>
        <v>Yes</v>
      </c>
    </row>
    <row r="155" spans="1:12" outlineLevel="2" x14ac:dyDescent="0.2">
      <c r="A155" t="s">
        <v>220</v>
      </c>
      <c r="B155" t="s">
        <v>4374</v>
      </c>
      <c r="C155" t="s">
        <v>4752</v>
      </c>
      <c r="D155" t="s">
        <v>67</v>
      </c>
      <c r="E155" t="s">
        <v>290</v>
      </c>
      <c r="F155" t="s">
        <v>10323</v>
      </c>
      <c r="G155" t="s">
        <v>244</v>
      </c>
      <c r="H155" t="s">
        <v>4612</v>
      </c>
      <c r="I155" t="s">
        <v>4753</v>
      </c>
      <c r="J155" t="s">
        <v>101</v>
      </c>
      <c r="K155" t="s">
        <v>101</v>
      </c>
      <c r="L155" t="str">
        <f t="shared" si="4"/>
        <v>Yes</v>
      </c>
    </row>
    <row r="156" spans="1:12" outlineLevel="2" x14ac:dyDescent="0.2">
      <c r="A156" t="s">
        <v>220</v>
      </c>
      <c r="B156" t="s">
        <v>4374</v>
      </c>
      <c r="C156" t="s">
        <v>4758</v>
      </c>
      <c r="D156" t="s">
        <v>67</v>
      </c>
      <c r="E156" t="s">
        <v>290</v>
      </c>
      <c r="F156" t="s">
        <v>10323</v>
      </c>
      <c r="G156" t="s">
        <v>246</v>
      </c>
      <c r="H156" t="s">
        <v>4755</v>
      </c>
      <c r="I156" t="s">
        <v>4759</v>
      </c>
      <c r="J156" t="s">
        <v>8</v>
      </c>
      <c r="K156" t="s">
        <v>4760</v>
      </c>
      <c r="L156" t="str">
        <f t="shared" si="4"/>
        <v>Yes</v>
      </c>
    </row>
    <row r="157" spans="1:12" outlineLevel="2" x14ac:dyDescent="0.2">
      <c r="A157" t="s">
        <v>220</v>
      </c>
      <c r="B157" t="s">
        <v>4374</v>
      </c>
      <c r="C157" t="s">
        <v>4768</v>
      </c>
      <c r="D157" t="s">
        <v>67</v>
      </c>
      <c r="E157" t="s">
        <v>290</v>
      </c>
      <c r="F157" t="s">
        <v>10325</v>
      </c>
      <c r="G157" t="s">
        <v>246</v>
      </c>
      <c r="H157" t="s">
        <v>8</v>
      </c>
      <c r="I157" t="s">
        <v>8</v>
      </c>
      <c r="J157" t="s">
        <v>8</v>
      </c>
      <c r="K157" t="s">
        <v>8</v>
      </c>
      <c r="L157" t="str">
        <f t="shared" si="4"/>
        <v>No</v>
      </c>
    </row>
    <row r="158" spans="1:12" outlineLevel="2" x14ac:dyDescent="0.2">
      <c r="A158" t="s">
        <v>220</v>
      </c>
      <c r="B158" t="s">
        <v>4374</v>
      </c>
      <c r="C158" t="s">
        <v>4770</v>
      </c>
      <c r="D158" t="s">
        <v>67</v>
      </c>
      <c r="E158" t="s">
        <v>290</v>
      </c>
      <c r="F158" t="s">
        <v>10325</v>
      </c>
      <c r="G158" t="s">
        <v>246</v>
      </c>
      <c r="H158" t="s">
        <v>8</v>
      </c>
      <c r="I158" t="s">
        <v>8</v>
      </c>
      <c r="J158" t="s">
        <v>8</v>
      </c>
      <c r="K158" t="s">
        <v>8</v>
      </c>
      <c r="L158" t="str">
        <f t="shared" si="4"/>
        <v>No</v>
      </c>
    </row>
    <row r="159" spans="1:12" outlineLevel="2" x14ac:dyDescent="0.2">
      <c r="A159" t="s">
        <v>220</v>
      </c>
      <c r="B159" t="s">
        <v>4374</v>
      </c>
      <c r="C159" t="s">
        <v>10054</v>
      </c>
      <c r="D159" t="s">
        <v>17</v>
      </c>
      <c r="E159" t="s">
        <v>84</v>
      </c>
      <c r="F159" t="s">
        <v>10323</v>
      </c>
      <c r="G159" t="s">
        <v>85</v>
      </c>
      <c r="H159" t="s">
        <v>8</v>
      </c>
      <c r="I159" t="s">
        <v>8</v>
      </c>
      <c r="J159" t="s">
        <v>8</v>
      </c>
      <c r="K159" t="s">
        <v>8</v>
      </c>
      <c r="L159" t="str">
        <f t="shared" si="4"/>
        <v>No</v>
      </c>
    </row>
    <row r="160" spans="1:12" ht="15" outlineLevel="1" x14ac:dyDescent="0.25">
      <c r="A160" s="2" t="s">
        <v>10334</v>
      </c>
      <c r="C160">
        <v>156</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
  <sheetViews>
    <sheetView topLeftCell="B1" workbookViewId="0">
      <selection activeCell="L3" sqref="L3"/>
    </sheetView>
  </sheetViews>
  <sheetFormatPr defaultColWidth="11" defaultRowHeight="14.25" outlineLevelRow="2" x14ac:dyDescent="0.2"/>
  <cols>
    <col min="1" max="1" width="23.125" customWidth="1"/>
    <col min="2" max="2" width="19" customWidth="1"/>
    <col min="3" max="3" width="17.875" customWidth="1"/>
    <col min="5" max="5" width="16.375" customWidth="1"/>
    <col min="11" max="11" width="12.375" customWidth="1"/>
  </cols>
  <sheetData>
    <row r="1" spans="1:12" s="2" customFormat="1" ht="15" x14ac:dyDescent="0.25">
      <c r="A1" s="2" t="s">
        <v>5</v>
      </c>
      <c r="B1" s="2" t="s">
        <v>6</v>
      </c>
      <c r="C1" s="2" t="s">
        <v>0</v>
      </c>
      <c r="D1" s="2" t="s">
        <v>1</v>
      </c>
      <c r="E1" s="2" t="s">
        <v>2</v>
      </c>
      <c r="F1" s="2" t="s">
        <v>3</v>
      </c>
      <c r="G1" s="2" t="s">
        <v>4</v>
      </c>
      <c r="H1" s="2" t="s">
        <v>10318</v>
      </c>
      <c r="I1" s="2" t="s">
        <v>10320</v>
      </c>
      <c r="J1" s="2" t="s">
        <v>10319</v>
      </c>
      <c r="K1" s="2" t="s">
        <v>10321</v>
      </c>
      <c r="L1" s="2" t="s">
        <v>10564</v>
      </c>
    </row>
    <row r="2" spans="1:12" outlineLevel="2" x14ac:dyDescent="0.2">
      <c r="A2" t="s">
        <v>4780</v>
      </c>
      <c r="B2" t="s">
        <v>7410</v>
      </c>
      <c r="C2" t="s">
        <v>7409</v>
      </c>
      <c r="D2" t="s">
        <v>17</v>
      </c>
      <c r="E2" t="s">
        <v>22</v>
      </c>
      <c r="F2" t="s">
        <v>10323</v>
      </c>
      <c r="G2" t="s">
        <v>19</v>
      </c>
      <c r="H2" t="s">
        <v>286</v>
      </c>
      <c r="I2" t="s">
        <v>7411</v>
      </c>
      <c r="J2" t="s">
        <v>7412</v>
      </c>
      <c r="K2" t="s">
        <v>8</v>
      </c>
      <c r="L2" t="str">
        <f>IF(B2&lt;&gt;"",IF(COUNTBLANK(H2:I2)=0, IF(SUMPRODUCT(COUNTIF(H2:I2,KeywordsForIncomplete))&gt;0, "No", "Yes"),"No"),"")</f>
        <v>Yes</v>
      </c>
    </row>
    <row r="3" spans="1:12" outlineLevel="2" x14ac:dyDescent="0.2">
      <c r="A3" t="s">
        <v>4780</v>
      </c>
      <c r="B3" t="s">
        <v>7410</v>
      </c>
      <c r="C3" t="s">
        <v>7413</v>
      </c>
      <c r="D3" t="s">
        <v>17</v>
      </c>
      <c r="E3" t="s">
        <v>84</v>
      </c>
      <c r="F3" t="s">
        <v>10323</v>
      </c>
      <c r="G3" t="s">
        <v>85</v>
      </c>
      <c r="H3" t="s">
        <v>1316</v>
      </c>
      <c r="I3" t="s">
        <v>7414</v>
      </c>
      <c r="J3" t="s">
        <v>7415</v>
      </c>
      <c r="K3" t="s">
        <v>7416</v>
      </c>
      <c r="L3" t="str">
        <f>IF(B3&lt;&gt;"",IF(COUNTBLANK(H3:I3)=0, IF(SUMPRODUCT(COUNTIF(H3:I3,KeywordsForIncomplete))&gt;0, "No", "Yes"),"No"),"")</f>
        <v>Yes</v>
      </c>
    </row>
    <row r="4" spans="1:12" ht="15" outlineLevel="1" x14ac:dyDescent="0.25">
      <c r="A4" s="2" t="s">
        <v>10335</v>
      </c>
      <c r="C4">
        <v>2</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DB31A-E023-4094-B6DE-9674573D0121}">
  <dimension ref="A1:S1236"/>
  <sheetViews>
    <sheetView zoomScale="70" zoomScaleNormal="70" workbookViewId="0">
      <pane ySplit="1" topLeftCell="A2" activePane="bottomLeft" state="frozen"/>
      <selection pane="bottomLeft" activeCell="C10" sqref="C10"/>
    </sheetView>
  </sheetViews>
  <sheetFormatPr defaultRowHeight="14.25" x14ac:dyDescent="0.2"/>
  <cols>
    <col min="1" max="1" width="11.125" style="42" customWidth="1"/>
    <col min="2" max="2" width="27.25" style="42" customWidth="1"/>
    <col min="3" max="3" width="15.125" style="42" customWidth="1"/>
    <col min="4" max="4" width="21.25" style="42" customWidth="1"/>
    <col min="5" max="5" width="16.875" style="42" customWidth="1"/>
    <col min="6" max="6" width="35" style="42" customWidth="1"/>
    <col min="7" max="7" width="20.875" style="42" customWidth="1"/>
    <col min="8" max="8" width="8" style="42" customWidth="1"/>
    <col min="9" max="9" width="40.5" style="42" customWidth="1"/>
    <col min="10" max="10" width="15.5" style="42" customWidth="1"/>
    <col min="11" max="11" width="15.75" style="42" customWidth="1"/>
    <col min="12" max="13" width="21" style="42" customWidth="1"/>
    <col min="14" max="14" width="37.75" style="42" customWidth="1"/>
    <col min="15" max="15" width="24.875" style="42" customWidth="1"/>
    <col min="16" max="16" width="22.875" style="42" customWidth="1"/>
    <col min="17" max="17" width="37.25" style="42" customWidth="1"/>
    <col min="18" max="18" width="17.625" style="42" customWidth="1"/>
    <col min="19" max="16384" width="9" style="42"/>
  </cols>
  <sheetData>
    <row r="1" spans="1:19" ht="15" x14ac:dyDescent="0.25">
      <c r="A1" s="54" t="s">
        <v>12505</v>
      </c>
      <c r="B1" s="54" t="s">
        <v>0</v>
      </c>
      <c r="C1" s="54" t="s">
        <v>1</v>
      </c>
      <c r="D1" s="54" t="s">
        <v>2</v>
      </c>
      <c r="E1" s="54" t="s">
        <v>3</v>
      </c>
      <c r="F1" s="54" t="s">
        <v>4</v>
      </c>
      <c r="G1" s="54" t="s">
        <v>12506</v>
      </c>
      <c r="H1" s="54" t="s">
        <v>5</v>
      </c>
      <c r="I1" s="54" t="s">
        <v>6</v>
      </c>
      <c r="J1" s="54" t="s">
        <v>10935</v>
      </c>
      <c r="K1" s="55" t="s">
        <v>10579</v>
      </c>
      <c r="L1" s="55" t="s">
        <v>10936</v>
      </c>
      <c r="M1" s="55" t="s">
        <v>10582</v>
      </c>
      <c r="N1" s="54" t="s">
        <v>10937</v>
      </c>
      <c r="O1" s="54" t="s">
        <v>10938</v>
      </c>
      <c r="P1" s="54" t="s">
        <v>10939</v>
      </c>
      <c r="Q1" s="54" t="s">
        <v>10940</v>
      </c>
      <c r="R1" s="41" t="s">
        <v>10564</v>
      </c>
      <c r="S1" s="41"/>
    </row>
    <row r="2" spans="1:19" x14ac:dyDescent="0.2">
      <c r="A2">
        <v>120431</v>
      </c>
      <c r="B2">
        <v>18044</v>
      </c>
      <c r="C2" t="s">
        <v>17</v>
      </c>
      <c r="D2" t="s">
        <v>22</v>
      </c>
      <c r="E2" t="s">
        <v>12507</v>
      </c>
      <c r="F2" t="s">
        <v>19</v>
      </c>
      <c r="G2" t="s">
        <v>8</v>
      </c>
      <c r="H2" t="s">
        <v>38</v>
      </c>
      <c r="I2" t="s">
        <v>10941</v>
      </c>
      <c r="J2" t="s">
        <v>8</v>
      </c>
      <c r="K2" t="s">
        <v>10580</v>
      </c>
      <c r="L2"/>
      <c r="M2"/>
      <c r="N2" t="s">
        <v>40</v>
      </c>
      <c r="O2" t="s">
        <v>10942</v>
      </c>
      <c r="P2" t="s">
        <v>41</v>
      </c>
      <c r="Q2" t="s">
        <v>41</v>
      </c>
      <c r="R2" s="39" t="str">
        <f t="shared" ref="R2:R65" si="0">IF(I2&lt;&gt;"",IF(COUNTBLANK(N2:O2)=0, IF(SUMPRODUCT(COUNTIF(N2:O2,KeywordsForIncomplete))&gt;0, "No", "Yes"),"No"),"")</f>
        <v>Yes</v>
      </c>
    </row>
    <row r="3" spans="1:19" x14ac:dyDescent="0.2">
      <c r="A3">
        <v>125457</v>
      </c>
      <c r="B3" t="s">
        <v>12508</v>
      </c>
      <c r="C3" t="s">
        <v>67</v>
      </c>
      <c r="D3" t="s">
        <v>68</v>
      </c>
      <c r="E3" t="s">
        <v>12509</v>
      </c>
      <c r="F3" t="s">
        <v>1296</v>
      </c>
      <c r="G3" t="s">
        <v>8</v>
      </c>
      <c r="H3" t="s">
        <v>38</v>
      </c>
      <c r="I3" t="s">
        <v>5000</v>
      </c>
      <c r="J3" t="s">
        <v>8</v>
      </c>
      <c r="K3"/>
      <c r="L3"/>
      <c r="M3"/>
      <c r="N3" t="s">
        <v>10943</v>
      </c>
      <c r="O3" t="s">
        <v>10944</v>
      </c>
      <c r="P3" t="s">
        <v>10945</v>
      </c>
      <c r="Q3" s="1">
        <v>10188134116</v>
      </c>
      <c r="R3" s="42" t="str">
        <f t="shared" si="0"/>
        <v>Yes</v>
      </c>
    </row>
    <row r="4" spans="1:19" x14ac:dyDescent="0.2">
      <c r="A4">
        <v>132253</v>
      </c>
      <c r="B4" t="s">
        <v>71</v>
      </c>
      <c r="C4" t="s">
        <v>67</v>
      </c>
      <c r="D4" t="s">
        <v>72</v>
      </c>
      <c r="E4" t="s">
        <v>12507</v>
      </c>
      <c r="F4" t="s">
        <v>73</v>
      </c>
      <c r="G4" t="s">
        <v>8</v>
      </c>
      <c r="H4" t="s">
        <v>38</v>
      </c>
      <c r="I4" t="s">
        <v>10946</v>
      </c>
      <c r="J4" t="s">
        <v>8</v>
      </c>
      <c r="K4"/>
      <c r="L4"/>
      <c r="M4"/>
      <c r="N4" t="s">
        <v>75</v>
      </c>
      <c r="O4" t="s">
        <v>76</v>
      </c>
      <c r="P4" t="s">
        <v>77</v>
      </c>
      <c r="Q4" t="s">
        <v>78</v>
      </c>
      <c r="R4" s="42" t="str">
        <f t="shared" si="0"/>
        <v>Yes</v>
      </c>
    </row>
    <row r="5" spans="1:19" x14ac:dyDescent="0.2">
      <c r="A5">
        <v>118953</v>
      </c>
      <c r="B5">
        <v>42721</v>
      </c>
      <c r="C5" t="s">
        <v>17</v>
      </c>
      <c r="D5" t="s">
        <v>84</v>
      </c>
      <c r="E5" t="s">
        <v>12507</v>
      </c>
      <c r="F5" t="s">
        <v>19</v>
      </c>
      <c r="G5" t="s">
        <v>8</v>
      </c>
      <c r="H5" t="s">
        <v>38</v>
      </c>
      <c r="I5" t="s">
        <v>10946</v>
      </c>
      <c r="J5" t="s">
        <v>8</v>
      </c>
      <c r="K5"/>
      <c r="L5"/>
      <c r="M5"/>
      <c r="N5" t="s">
        <v>91</v>
      </c>
      <c r="O5" t="s">
        <v>92</v>
      </c>
      <c r="P5" t="s">
        <v>41</v>
      </c>
      <c r="Q5" t="s">
        <v>41</v>
      </c>
      <c r="R5" s="42" t="str">
        <f t="shared" si="0"/>
        <v>Yes</v>
      </c>
    </row>
    <row r="6" spans="1:19" x14ac:dyDescent="0.2">
      <c r="A6">
        <v>206002</v>
      </c>
      <c r="B6" t="s">
        <v>119</v>
      </c>
      <c r="C6" t="s">
        <v>17</v>
      </c>
      <c r="D6" t="s">
        <v>22</v>
      </c>
      <c r="E6" t="s">
        <v>12507</v>
      </c>
      <c r="F6" t="s">
        <v>19</v>
      </c>
      <c r="G6" t="s">
        <v>8</v>
      </c>
      <c r="H6" t="s">
        <v>38</v>
      </c>
      <c r="I6" t="s">
        <v>10947</v>
      </c>
      <c r="J6" t="s">
        <v>8</v>
      </c>
      <c r="K6"/>
      <c r="L6"/>
      <c r="M6"/>
      <c r="N6" t="s">
        <v>121</v>
      </c>
      <c r="O6" t="s">
        <v>122</v>
      </c>
      <c r="P6" t="s">
        <v>62</v>
      </c>
      <c r="Q6" t="s">
        <v>62</v>
      </c>
      <c r="R6" s="42" t="str">
        <f t="shared" si="0"/>
        <v>Yes</v>
      </c>
    </row>
    <row r="7" spans="1:19" x14ac:dyDescent="0.2">
      <c r="A7">
        <v>206003</v>
      </c>
      <c r="B7" t="s">
        <v>124</v>
      </c>
      <c r="C7" t="s">
        <v>17</v>
      </c>
      <c r="D7" t="s">
        <v>22</v>
      </c>
      <c r="E7" t="s">
        <v>12507</v>
      </c>
      <c r="F7" t="s">
        <v>19</v>
      </c>
      <c r="G7" t="s">
        <v>8</v>
      </c>
      <c r="H7" t="s">
        <v>38</v>
      </c>
      <c r="I7" t="s">
        <v>10947</v>
      </c>
      <c r="J7" t="s">
        <v>8</v>
      </c>
      <c r="K7"/>
      <c r="L7"/>
      <c r="M7"/>
      <c r="N7" t="s">
        <v>125</v>
      </c>
      <c r="O7" t="s">
        <v>126</v>
      </c>
      <c r="P7" t="s">
        <v>331</v>
      </c>
      <c r="Q7" t="s">
        <v>331</v>
      </c>
      <c r="R7" s="42" t="str">
        <f t="shared" si="0"/>
        <v>Yes</v>
      </c>
    </row>
    <row r="8" spans="1:19" x14ac:dyDescent="0.2">
      <c r="A8">
        <v>136113</v>
      </c>
      <c r="B8" t="s">
        <v>128</v>
      </c>
      <c r="C8" t="s">
        <v>17</v>
      </c>
      <c r="D8" t="s">
        <v>113</v>
      </c>
      <c r="E8" t="s">
        <v>12507</v>
      </c>
      <c r="F8" t="s">
        <v>19</v>
      </c>
      <c r="G8" t="s">
        <v>8</v>
      </c>
      <c r="H8" t="s">
        <v>38</v>
      </c>
      <c r="I8" t="s">
        <v>10947</v>
      </c>
      <c r="J8" t="s">
        <v>8</v>
      </c>
      <c r="K8"/>
      <c r="L8"/>
      <c r="M8"/>
      <c r="N8" t="s">
        <v>108</v>
      </c>
      <c r="O8" t="s">
        <v>129</v>
      </c>
      <c r="P8" t="s">
        <v>41</v>
      </c>
      <c r="Q8" t="s">
        <v>41</v>
      </c>
      <c r="R8" s="42" t="str">
        <f t="shared" si="0"/>
        <v>Yes</v>
      </c>
    </row>
    <row r="9" spans="1:19" x14ac:dyDescent="0.2">
      <c r="A9">
        <v>207094</v>
      </c>
      <c r="B9" t="s">
        <v>145</v>
      </c>
      <c r="C9" t="s">
        <v>17</v>
      </c>
      <c r="D9" t="s">
        <v>22</v>
      </c>
      <c r="E9" t="s">
        <v>12507</v>
      </c>
      <c r="F9" t="s">
        <v>19</v>
      </c>
      <c r="G9" t="s">
        <v>8</v>
      </c>
      <c r="H9" t="s">
        <v>38</v>
      </c>
      <c r="I9" t="s">
        <v>10946</v>
      </c>
      <c r="J9" t="s">
        <v>8</v>
      </c>
      <c r="K9"/>
      <c r="L9"/>
      <c r="M9"/>
      <c r="N9" t="s">
        <v>108</v>
      </c>
      <c r="O9" t="s">
        <v>109</v>
      </c>
      <c r="P9" t="s">
        <v>41</v>
      </c>
      <c r="Q9" t="s">
        <v>41</v>
      </c>
      <c r="R9" s="42" t="str">
        <f t="shared" si="0"/>
        <v>Yes</v>
      </c>
    </row>
    <row r="10" spans="1:19" x14ac:dyDescent="0.2">
      <c r="A10">
        <v>207095</v>
      </c>
      <c r="B10" t="s">
        <v>146</v>
      </c>
      <c r="C10" t="s">
        <v>17</v>
      </c>
      <c r="D10" t="s">
        <v>22</v>
      </c>
      <c r="E10" t="s">
        <v>12507</v>
      </c>
      <c r="F10" t="s">
        <v>19</v>
      </c>
      <c r="G10" t="s">
        <v>8</v>
      </c>
      <c r="H10" t="s">
        <v>38</v>
      </c>
      <c r="I10" t="s">
        <v>10946</v>
      </c>
      <c r="J10" t="s">
        <v>8</v>
      </c>
      <c r="K10"/>
      <c r="L10"/>
      <c r="M10"/>
      <c r="N10" t="s">
        <v>108</v>
      </c>
      <c r="O10" t="s">
        <v>111</v>
      </c>
      <c r="P10" t="s">
        <v>41</v>
      </c>
      <c r="Q10" t="s">
        <v>41</v>
      </c>
      <c r="R10" s="42" t="str">
        <f t="shared" si="0"/>
        <v>Yes</v>
      </c>
    </row>
    <row r="11" spans="1:19" x14ac:dyDescent="0.2">
      <c r="A11">
        <v>206004</v>
      </c>
      <c r="B11" t="s">
        <v>147</v>
      </c>
      <c r="C11" t="s">
        <v>17</v>
      </c>
      <c r="D11" t="s">
        <v>22</v>
      </c>
      <c r="E11" t="s">
        <v>12507</v>
      </c>
      <c r="F11" t="s">
        <v>19</v>
      </c>
      <c r="G11" t="s">
        <v>8</v>
      </c>
      <c r="H11" t="s">
        <v>38</v>
      </c>
      <c r="I11" t="s">
        <v>10946</v>
      </c>
      <c r="J11" t="s">
        <v>8</v>
      </c>
      <c r="K11"/>
      <c r="L11"/>
      <c r="M11"/>
      <c r="N11" t="s">
        <v>108</v>
      </c>
      <c r="O11" t="s">
        <v>109</v>
      </c>
      <c r="P11" t="s">
        <v>41</v>
      </c>
      <c r="Q11" t="s">
        <v>41</v>
      </c>
      <c r="R11" s="42" t="str">
        <f t="shared" si="0"/>
        <v>Yes</v>
      </c>
    </row>
    <row r="12" spans="1:19" x14ac:dyDescent="0.2">
      <c r="A12">
        <v>206005</v>
      </c>
      <c r="B12" t="s">
        <v>148</v>
      </c>
      <c r="C12" t="s">
        <v>17</v>
      </c>
      <c r="D12" t="s">
        <v>22</v>
      </c>
      <c r="E12" t="s">
        <v>12507</v>
      </c>
      <c r="F12" t="s">
        <v>19</v>
      </c>
      <c r="G12" t="s">
        <v>8</v>
      </c>
      <c r="H12" t="s">
        <v>38</v>
      </c>
      <c r="I12" t="s">
        <v>10946</v>
      </c>
      <c r="J12" t="s">
        <v>8</v>
      </c>
      <c r="K12"/>
      <c r="L12"/>
      <c r="M12"/>
      <c r="N12" t="s">
        <v>108</v>
      </c>
      <c r="O12" t="s">
        <v>111</v>
      </c>
      <c r="P12" t="s">
        <v>41</v>
      </c>
      <c r="Q12" t="s">
        <v>41</v>
      </c>
      <c r="R12" s="42" t="str">
        <f t="shared" si="0"/>
        <v>Yes</v>
      </c>
    </row>
    <row r="13" spans="1:19" x14ac:dyDescent="0.2">
      <c r="A13">
        <v>168956</v>
      </c>
      <c r="B13" t="s">
        <v>149</v>
      </c>
      <c r="C13" t="s">
        <v>17</v>
      </c>
      <c r="D13" t="s">
        <v>113</v>
      </c>
      <c r="E13" t="s">
        <v>12507</v>
      </c>
      <c r="F13" t="s">
        <v>19</v>
      </c>
      <c r="G13" t="s">
        <v>8</v>
      </c>
      <c r="H13" t="s">
        <v>38</v>
      </c>
      <c r="I13" t="s">
        <v>10946</v>
      </c>
      <c r="J13" t="s">
        <v>8</v>
      </c>
      <c r="K13"/>
      <c r="L13"/>
      <c r="M13"/>
      <c r="N13" t="s">
        <v>150</v>
      </c>
      <c r="O13" t="s">
        <v>151</v>
      </c>
      <c r="P13" t="s">
        <v>101</v>
      </c>
      <c r="Q13" t="s">
        <v>101</v>
      </c>
      <c r="R13" s="42" t="str">
        <f t="shared" si="0"/>
        <v>Yes</v>
      </c>
    </row>
    <row r="14" spans="1:19" x14ac:dyDescent="0.2">
      <c r="A14">
        <v>207097</v>
      </c>
      <c r="B14" t="s">
        <v>152</v>
      </c>
      <c r="C14" t="s">
        <v>17</v>
      </c>
      <c r="D14" t="s">
        <v>22</v>
      </c>
      <c r="E14" t="s">
        <v>12507</v>
      </c>
      <c r="F14" t="s">
        <v>19</v>
      </c>
      <c r="G14" t="s">
        <v>8</v>
      </c>
      <c r="H14" t="s">
        <v>38</v>
      </c>
      <c r="I14" t="s">
        <v>10947</v>
      </c>
      <c r="J14" t="s">
        <v>8</v>
      </c>
      <c r="K14"/>
      <c r="L14"/>
      <c r="M14"/>
      <c r="N14" t="s">
        <v>108</v>
      </c>
      <c r="O14" t="s">
        <v>129</v>
      </c>
      <c r="P14" t="s">
        <v>41</v>
      </c>
      <c r="Q14" t="s">
        <v>41</v>
      </c>
      <c r="R14" s="42" t="str">
        <f t="shared" si="0"/>
        <v>Yes</v>
      </c>
    </row>
    <row r="15" spans="1:19" x14ac:dyDescent="0.2">
      <c r="A15">
        <v>207098</v>
      </c>
      <c r="B15" t="s">
        <v>153</v>
      </c>
      <c r="C15" t="s">
        <v>17</v>
      </c>
      <c r="D15" t="s">
        <v>22</v>
      </c>
      <c r="E15" t="s">
        <v>12507</v>
      </c>
      <c r="F15" t="s">
        <v>19</v>
      </c>
      <c r="G15" t="s">
        <v>8</v>
      </c>
      <c r="H15" t="s">
        <v>38</v>
      </c>
      <c r="I15" t="s">
        <v>10947</v>
      </c>
      <c r="J15" t="s">
        <v>8</v>
      </c>
      <c r="K15"/>
      <c r="L15"/>
      <c r="M15"/>
      <c r="N15" t="s">
        <v>108</v>
      </c>
      <c r="O15" t="s">
        <v>154</v>
      </c>
      <c r="P15" t="s">
        <v>41</v>
      </c>
      <c r="Q15" t="s">
        <v>41</v>
      </c>
      <c r="R15" s="42" t="str">
        <f t="shared" si="0"/>
        <v>Yes</v>
      </c>
    </row>
    <row r="16" spans="1:19" x14ac:dyDescent="0.2">
      <c r="A16">
        <v>207096</v>
      </c>
      <c r="B16" t="s">
        <v>155</v>
      </c>
      <c r="C16" t="s">
        <v>17</v>
      </c>
      <c r="D16" t="s">
        <v>113</v>
      </c>
      <c r="E16" t="s">
        <v>12507</v>
      </c>
      <c r="F16" t="s">
        <v>19</v>
      </c>
      <c r="G16" t="s">
        <v>8</v>
      </c>
      <c r="H16" t="s">
        <v>38</v>
      </c>
      <c r="I16" t="s">
        <v>10947</v>
      </c>
      <c r="J16" t="s">
        <v>8</v>
      </c>
      <c r="K16"/>
      <c r="L16"/>
      <c r="M16"/>
      <c r="N16" t="s">
        <v>108</v>
      </c>
      <c r="O16" t="s">
        <v>129</v>
      </c>
      <c r="P16" t="s">
        <v>41</v>
      </c>
      <c r="Q16" t="s">
        <v>41</v>
      </c>
      <c r="R16" s="42" t="str">
        <f t="shared" si="0"/>
        <v>Yes</v>
      </c>
    </row>
    <row r="17" spans="1:18" x14ac:dyDescent="0.2">
      <c r="A17">
        <v>120451</v>
      </c>
      <c r="B17">
        <v>62312</v>
      </c>
      <c r="C17" t="s">
        <v>17</v>
      </c>
      <c r="D17" t="s">
        <v>22</v>
      </c>
      <c r="E17" t="s">
        <v>12507</v>
      </c>
      <c r="F17" t="s">
        <v>19</v>
      </c>
      <c r="G17" t="s">
        <v>8</v>
      </c>
      <c r="H17" t="s">
        <v>38</v>
      </c>
      <c r="I17" t="s">
        <v>10948</v>
      </c>
      <c r="J17" t="s">
        <v>8</v>
      </c>
      <c r="K17"/>
      <c r="L17"/>
      <c r="M17"/>
      <c r="N17" t="s">
        <v>91</v>
      </c>
      <c r="O17" t="s">
        <v>92</v>
      </c>
      <c r="P17" t="s">
        <v>41</v>
      </c>
      <c r="Q17" t="s">
        <v>41</v>
      </c>
      <c r="R17" s="42" t="str">
        <f t="shared" si="0"/>
        <v>Yes</v>
      </c>
    </row>
    <row r="18" spans="1:18" x14ac:dyDescent="0.2">
      <c r="A18">
        <v>207184</v>
      </c>
      <c r="B18" t="s">
        <v>193</v>
      </c>
      <c r="C18" t="s">
        <v>17</v>
      </c>
      <c r="D18" t="s">
        <v>22</v>
      </c>
      <c r="E18" t="s">
        <v>12507</v>
      </c>
      <c r="F18" t="s">
        <v>19</v>
      </c>
      <c r="G18" t="s">
        <v>8</v>
      </c>
      <c r="H18" t="s">
        <v>38</v>
      </c>
      <c r="I18" t="s">
        <v>10947</v>
      </c>
      <c r="J18" t="s">
        <v>8</v>
      </c>
      <c r="K18"/>
      <c r="L18"/>
      <c r="M18"/>
      <c r="N18" t="s">
        <v>132</v>
      </c>
      <c r="O18" t="s">
        <v>194</v>
      </c>
      <c r="P18" t="s">
        <v>10949</v>
      </c>
      <c r="Q18" t="s">
        <v>10949</v>
      </c>
      <c r="R18" s="42" t="str">
        <f t="shared" si="0"/>
        <v>Yes</v>
      </c>
    </row>
    <row r="19" spans="1:18" x14ac:dyDescent="0.2">
      <c r="A19">
        <v>207185</v>
      </c>
      <c r="B19" t="s">
        <v>196</v>
      </c>
      <c r="C19" t="s">
        <v>17</v>
      </c>
      <c r="D19" t="s">
        <v>22</v>
      </c>
      <c r="E19" t="s">
        <v>12507</v>
      </c>
      <c r="F19" t="s">
        <v>19</v>
      </c>
      <c r="G19" t="s">
        <v>8</v>
      </c>
      <c r="H19" t="s">
        <v>38</v>
      </c>
      <c r="I19" t="s">
        <v>10947</v>
      </c>
      <c r="J19" t="s">
        <v>8</v>
      </c>
      <c r="K19"/>
      <c r="L19"/>
      <c r="M19"/>
      <c r="N19" t="s">
        <v>132</v>
      </c>
      <c r="O19" t="s">
        <v>197</v>
      </c>
      <c r="P19" t="s">
        <v>10950</v>
      </c>
      <c r="Q19" t="s">
        <v>10950</v>
      </c>
      <c r="R19" s="42" t="str">
        <f t="shared" si="0"/>
        <v>Yes</v>
      </c>
    </row>
    <row r="20" spans="1:18" x14ac:dyDescent="0.2">
      <c r="A20">
        <v>207183</v>
      </c>
      <c r="B20" t="s">
        <v>199</v>
      </c>
      <c r="C20" t="s">
        <v>17</v>
      </c>
      <c r="D20" t="s">
        <v>113</v>
      </c>
      <c r="E20" t="s">
        <v>12507</v>
      </c>
      <c r="F20" t="s">
        <v>19</v>
      </c>
      <c r="G20" t="s">
        <v>8</v>
      </c>
      <c r="H20" t="s">
        <v>38</v>
      </c>
      <c r="I20" t="s">
        <v>10947</v>
      </c>
      <c r="J20" t="s">
        <v>8</v>
      </c>
      <c r="K20"/>
      <c r="L20"/>
      <c r="M20"/>
      <c r="N20" t="s">
        <v>108</v>
      </c>
      <c r="O20" t="s">
        <v>129</v>
      </c>
      <c r="P20" t="s">
        <v>41</v>
      </c>
      <c r="Q20" t="s">
        <v>41</v>
      </c>
      <c r="R20" s="42" t="str">
        <f t="shared" si="0"/>
        <v>Yes</v>
      </c>
    </row>
    <row r="21" spans="1:18" x14ac:dyDescent="0.2">
      <c r="A21">
        <v>211370</v>
      </c>
      <c r="B21" t="s">
        <v>200</v>
      </c>
      <c r="C21" t="s">
        <v>17</v>
      </c>
      <c r="D21" t="s">
        <v>22</v>
      </c>
      <c r="E21" t="s">
        <v>12507</v>
      </c>
      <c r="F21" t="s">
        <v>19</v>
      </c>
      <c r="G21" t="s">
        <v>8</v>
      </c>
      <c r="H21" t="s">
        <v>38</v>
      </c>
      <c r="I21" t="s">
        <v>10946</v>
      </c>
      <c r="J21" t="s">
        <v>8</v>
      </c>
      <c r="K21"/>
      <c r="L21"/>
      <c r="M21"/>
      <c r="N21" t="s">
        <v>108</v>
      </c>
      <c r="O21" t="s">
        <v>109</v>
      </c>
      <c r="P21" t="s">
        <v>41</v>
      </c>
      <c r="Q21" t="s">
        <v>41</v>
      </c>
      <c r="R21" s="42" t="str">
        <f t="shared" si="0"/>
        <v>Yes</v>
      </c>
    </row>
    <row r="22" spans="1:18" x14ac:dyDescent="0.2">
      <c r="A22">
        <v>211371</v>
      </c>
      <c r="B22" t="s">
        <v>201</v>
      </c>
      <c r="C22" t="s">
        <v>17</v>
      </c>
      <c r="D22" t="s">
        <v>22</v>
      </c>
      <c r="E22" t="s">
        <v>12507</v>
      </c>
      <c r="F22" t="s">
        <v>19</v>
      </c>
      <c r="G22" t="s">
        <v>8</v>
      </c>
      <c r="H22" t="s">
        <v>38</v>
      </c>
      <c r="I22" t="s">
        <v>10946</v>
      </c>
      <c r="J22" t="s">
        <v>8</v>
      </c>
      <c r="K22"/>
      <c r="L22"/>
      <c r="M22"/>
      <c r="N22" t="s">
        <v>108</v>
      </c>
      <c r="O22" t="s">
        <v>111</v>
      </c>
      <c r="P22" t="s">
        <v>41</v>
      </c>
      <c r="Q22" t="s">
        <v>41</v>
      </c>
      <c r="R22" s="42" t="str">
        <f t="shared" si="0"/>
        <v>Yes</v>
      </c>
    </row>
    <row r="23" spans="1:18" x14ac:dyDescent="0.2">
      <c r="A23">
        <v>211369</v>
      </c>
      <c r="B23" t="s">
        <v>202</v>
      </c>
      <c r="C23" t="s">
        <v>17</v>
      </c>
      <c r="D23" t="s">
        <v>113</v>
      </c>
      <c r="E23" t="s">
        <v>12507</v>
      </c>
      <c r="F23" t="s">
        <v>19</v>
      </c>
      <c r="G23" t="s">
        <v>8</v>
      </c>
      <c r="H23" t="s">
        <v>38</v>
      </c>
      <c r="I23" t="s">
        <v>10946</v>
      </c>
      <c r="J23" t="s">
        <v>8</v>
      </c>
      <c r="K23"/>
      <c r="L23"/>
      <c r="M23"/>
      <c r="N23" t="s">
        <v>108</v>
      </c>
      <c r="O23" t="s">
        <v>109</v>
      </c>
      <c r="P23" t="s">
        <v>41</v>
      </c>
      <c r="Q23" t="s">
        <v>41</v>
      </c>
      <c r="R23" s="42" t="str">
        <f t="shared" si="0"/>
        <v>Yes</v>
      </c>
    </row>
    <row r="24" spans="1:18" x14ac:dyDescent="0.2">
      <c r="A24">
        <v>229737</v>
      </c>
      <c r="B24" t="s">
        <v>12510</v>
      </c>
      <c r="C24" t="s">
        <v>17</v>
      </c>
      <c r="D24" t="s">
        <v>22</v>
      </c>
      <c r="E24" t="s">
        <v>12507</v>
      </c>
      <c r="F24" t="s">
        <v>19</v>
      </c>
      <c r="G24" t="s">
        <v>8</v>
      </c>
      <c r="H24" t="s">
        <v>38</v>
      </c>
      <c r="I24" t="s">
        <v>10946</v>
      </c>
      <c r="J24" t="s">
        <v>8</v>
      </c>
      <c r="K24"/>
      <c r="L24"/>
      <c r="M24"/>
      <c r="N24" t="s">
        <v>132</v>
      </c>
      <c r="O24" t="s">
        <v>133</v>
      </c>
      <c r="P24" t="s">
        <v>10951</v>
      </c>
      <c r="Q24" t="s">
        <v>10951</v>
      </c>
      <c r="R24" s="42" t="str">
        <f t="shared" si="0"/>
        <v>Yes</v>
      </c>
    </row>
    <row r="25" spans="1:18" x14ac:dyDescent="0.2">
      <c r="A25">
        <v>229738</v>
      </c>
      <c r="B25" t="s">
        <v>12511</v>
      </c>
      <c r="C25" t="s">
        <v>17</v>
      </c>
      <c r="D25" t="s">
        <v>22</v>
      </c>
      <c r="E25" t="s">
        <v>12507</v>
      </c>
      <c r="F25" t="s">
        <v>19</v>
      </c>
      <c r="G25" t="s">
        <v>8</v>
      </c>
      <c r="H25" t="s">
        <v>38</v>
      </c>
      <c r="I25" t="s">
        <v>10946</v>
      </c>
      <c r="J25" t="s">
        <v>8</v>
      </c>
      <c r="K25"/>
      <c r="L25"/>
      <c r="M25"/>
      <c r="N25" t="s">
        <v>132</v>
      </c>
      <c r="O25" t="s">
        <v>136</v>
      </c>
      <c r="P25" t="s">
        <v>10952</v>
      </c>
      <c r="Q25" t="s">
        <v>10952</v>
      </c>
      <c r="R25" s="42" t="str">
        <f t="shared" si="0"/>
        <v>Yes</v>
      </c>
    </row>
    <row r="26" spans="1:18" x14ac:dyDescent="0.2">
      <c r="A26">
        <v>229736</v>
      </c>
      <c r="B26" t="s">
        <v>12512</v>
      </c>
      <c r="C26" t="s">
        <v>17</v>
      </c>
      <c r="D26" t="s">
        <v>113</v>
      </c>
      <c r="E26" t="s">
        <v>12507</v>
      </c>
      <c r="F26" t="s">
        <v>19</v>
      </c>
      <c r="G26" t="s">
        <v>8</v>
      </c>
      <c r="H26" t="s">
        <v>38</v>
      </c>
      <c r="I26" t="s">
        <v>10946</v>
      </c>
      <c r="J26" t="s">
        <v>8</v>
      </c>
      <c r="K26"/>
      <c r="L26"/>
      <c r="M26"/>
      <c r="N26" t="s">
        <v>130</v>
      </c>
      <c r="O26" t="s">
        <v>109</v>
      </c>
      <c r="P26" t="s">
        <v>41</v>
      </c>
      <c r="Q26" t="s">
        <v>41</v>
      </c>
      <c r="R26" s="42" t="str">
        <f t="shared" si="0"/>
        <v>Yes</v>
      </c>
    </row>
    <row r="27" spans="1:18" x14ac:dyDescent="0.2">
      <c r="A27">
        <v>127614</v>
      </c>
      <c r="B27" t="s">
        <v>231</v>
      </c>
      <c r="C27" t="s">
        <v>67</v>
      </c>
      <c r="D27" t="s">
        <v>232</v>
      </c>
      <c r="E27" t="s">
        <v>12507</v>
      </c>
      <c r="F27" t="s">
        <v>233</v>
      </c>
      <c r="G27" t="s">
        <v>8</v>
      </c>
      <c r="H27" t="s">
        <v>38</v>
      </c>
      <c r="I27" t="s">
        <v>10953</v>
      </c>
      <c r="J27" t="s">
        <v>8</v>
      </c>
      <c r="K27"/>
      <c r="L27"/>
      <c r="M27"/>
      <c r="N27" t="s">
        <v>235</v>
      </c>
      <c r="O27" t="s">
        <v>236</v>
      </c>
      <c r="P27" t="s">
        <v>237</v>
      </c>
      <c r="Q27" s="1">
        <v>10188135153</v>
      </c>
      <c r="R27" s="42" t="str">
        <f t="shared" si="0"/>
        <v>Yes</v>
      </c>
    </row>
    <row r="28" spans="1:18" x14ac:dyDescent="0.2">
      <c r="A28">
        <v>127615</v>
      </c>
      <c r="B28" t="s">
        <v>12513</v>
      </c>
      <c r="C28" t="s">
        <v>67</v>
      </c>
      <c r="D28" t="s">
        <v>232</v>
      </c>
      <c r="E28" t="s">
        <v>12509</v>
      </c>
      <c r="F28" t="s">
        <v>233</v>
      </c>
      <c r="G28" t="s">
        <v>8</v>
      </c>
      <c r="H28" t="s">
        <v>38</v>
      </c>
      <c r="I28" t="s">
        <v>5000</v>
      </c>
      <c r="J28" t="s">
        <v>8</v>
      </c>
      <c r="K28"/>
      <c r="L28"/>
      <c r="M28"/>
      <c r="N28" t="s">
        <v>10954</v>
      </c>
      <c r="O28" t="s">
        <v>10955</v>
      </c>
      <c r="P28" t="s">
        <v>10956</v>
      </c>
      <c r="Q28" t="s">
        <v>10957</v>
      </c>
      <c r="R28" s="42" t="str">
        <f t="shared" si="0"/>
        <v>Yes</v>
      </c>
    </row>
    <row r="29" spans="1:18" x14ac:dyDescent="0.2">
      <c r="A29">
        <v>127616</v>
      </c>
      <c r="B29" t="s">
        <v>238</v>
      </c>
      <c r="C29" t="s">
        <v>67</v>
      </c>
      <c r="D29" t="s">
        <v>232</v>
      </c>
      <c r="E29" t="s">
        <v>12507</v>
      </c>
      <c r="F29" t="s">
        <v>233</v>
      </c>
      <c r="G29" t="s">
        <v>8</v>
      </c>
      <c r="H29" t="s">
        <v>38</v>
      </c>
      <c r="I29" t="s">
        <v>5000</v>
      </c>
      <c r="J29" t="s">
        <v>8</v>
      </c>
      <c r="K29"/>
      <c r="L29"/>
      <c r="M29"/>
      <c r="N29" t="s">
        <v>235</v>
      </c>
      <c r="O29" t="s">
        <v>240</v>
      </c>
      <c r="P29" t="s">
        <v>41</v>
      </c>
      <c r="Q29" t="s">
        <v>41</v>
      </c>
      <c r="R29" s="42" t="str">
        <f t="shared" si="0"/>
        <v>Yes</v>
      </c>
    </row>
    <row r="30" spans="1:18" x14ac:dyDescent="0.2">
      <c r="A30">
        <v>127617</v>
      </c>
      <c r="B30" t="s">
        <v>12514</v>
      </c>
      <c r="C30" t="s">
        <v>67</v>
      </c>
      <c r="D30" t="s">
        <v>232</v>
      </c>
      <c r="E30" t="s">
        <v>12509</v>
      </c>
      <c r="F30" t="s">
        <v>233</v>
      </c>
      <c r="G30" t="s">
        <v>8</v>
      </c>
      <c r="H30" t="s">
        <v>38</v>
      </c>
      <c r="I30" t="s">
        <v>5000</v>
      </c>
      <c r="J30" t="s">
        <v>8</v>
      </c>
      <c r="K30"/>
      <c r="L30"/>
      <c r="M30"/>
      <c r="N30" t="s">
        <v>10954</v>
      </c>
      <c r="O30" t="s">
        <v>10958</v>
      </c>
      <c r="P30" t="s">
        <v>10959</v>
      </c>
      <c r="Q30" t="s">
        <v>10960</v>
      </c>
      <c r="R30" s="42" t="str">
        <f t="shared" si="0"/>
        <v>Yes</v>
      </c>
    </row>
    <row r="31" spans="1:18" x14ac:dyDescent="0.2">
      <c r="A31">
        <v>127618</v>
      </c>
      <c r="B31" t="s">
        <v>12515</v>
      </c>
      <c r="C31" t="s">
        <v>67</v>
      </c>
      <c r="D31" t="s">
        <v>232</v>
      </c>
      <c r="E31" t="s">
        <v>12509</v>
      </c>
      <c r="F31" t="s">
        <v>233</v>
      </c>
      <c r="G31" t="s">
        <v>8</v>
      </c>
      <c r="H31" t="s">
        <v>38</v>
      </c>
      <c r="I31" t="s">
        <v>5000</v>
      </c>
      <c r="J31" t="s">
        <v>8</v>
      </c>
      <c r="K31"/>
      <c r="L31"/>
      <c r="M31"/>
      <c r="N31" t="s">
        <v>10954</v>
      </c>
      <c r="O31" t="s">
        <v>10961</v>
      </c>
      <c r="P31" t="s">
        <v>10962</v>
      </c>
      <c r="Q31" t="s">
        <v>10963</v>
      </c>
      <c r="R31" s="42" t="str">
        <f t="shared" si="0"/>
        <v>Yes</v>
      </c>
    </row>
    <row r="32" spans="1:18" x14ac:dyDescent="0.2">
      <c r="A32">
        <v>127619</v>
      </c>
      <c r="B32" t="s">
        <v>12516</v>
      </c>
      <c r="C32" t="s">
        <v>67</v>
      </c>
      <c r="D32" t="s">
        <v>232</v>
      </c>
      <c r="E32" t="s">
        <v>12509</v>
      </c>
      <c r="F32" t="s">
        <v>233</v>
      </c>
      <c r="G32" t="s">
        <v>8</v>
      </c>
      <c r="H32" t="s">
        <v>38</v>
      </c>
      <c r="I32" t="s">
        <v>5000</v>
      </c>
      <c r="J32" t="s">
        <v>8</v>
      </c>
      <c r="K32"/>
      <c r="L32"/>
      <c r="M32"/>
      <c r="N32" t="s">
        <v>10954</v>
      </c>
      <c r="O32" t="s">
        <v>10964</v>
      </c>
      <c r="P32" t="s">
        <v>10965</v>
      </c>
      <c r="Q32" t="s">
        <v>10966</v>
      </c>
      <c r="R32" s="42" t="str">
        <f t="shared" si="0"/>
        <v>Yes</v>
      </c>
    </row>
    <row r="33" spans="1:18" x14ac:dyDescent="0.2">
      <c r="A33">
        <v>217536</v>
      </c>
      <c r="B33" t="s">
        <v>243</v>
      </c>
      <c r="C33" t="s">
        <v>67</v>
      </c>
      <c r="D33" t="s">
        <v>67</v>
      </c>
      <c r="E33" t="s">
        <v>12517</v>
      </c>
      <c r="F33" t="s">
        <v>244</v>
      </c>
      <c r="G33" t="s">
        <v>8</v>
      </c>
      <c r="H33" t="s">
        <v>38</v>
      </c>
      <c r="I33" t="s">
        <v>10967</v>
      </c>
      <c r="J33" t="s">
        <v>8</v>
      </c>
      <c r="K33"/>
      <c r="L33"/>
      <c r="M33"/>
      <c r="N33" t="s">
        <v>8</v>
      </c>
      <c r="O33" t="s">
        <v>8</v>
      </c>
      <c r="P33" t="s">
        <v>8</v>
      </c>
      <c r="Q33" t="s">
        <v>8</v>
      </c>
      <c r="R33" s="42" t="str">
        <f t="shared" si="0"/>
        <v>No</v>
      </c>
    </row>
    <row r="34" spans="1:18" x14ac:dyDescent="0.2">
      <c r="A34">
        <v>176665</v>
      </c>
      <c r="B34" t="s">
        <v>252</v>
      </c>
      <c r="C34" t="s">
        <v>67</v>
      </c>
      <c r="D34" t="s">
        <v>72</v>
      </c>
      <c r="E34" t="s">
        <v>12507</v>
      </c>
      <c r="F34" t="s">
        <v>244</v>
      </c>
      <c r="G34" t="s">
        <v>8</v>
      </c>
      <c r="H34" t="s">
        <v>38</v>
      </c>
      <c r="I34" t="s">
        <v>10967</v>
      </c>
      <c r="J34" t="s">
        <v>8</v>
      </c>
      <c r="K34"/>
      <c r="L34"/>
      <c r="M34"/>
      <c r="N34" t="s">
        <v>253</v>
      </c>
      <c r="O34"/>
      <c r="P34" t="s">
        <v>41</v>
      </c>
      <c r="Q34" t="s">
        <v>41</v>
      </c>
      <c r="R34" s="42" t="str">
        <f t="shared" si="0"/>
        <v>No</v>
      </c>
    </row>
    <row r="35" spans="1:18" x14ac:dyDescent="0.2">
      <c r="A35">
        <v>158151</v>
      </c>
      <c r="B35" t="s">
        <v>275</v>
      </c>
      <c r="C35" t="s">
        <v>67</v>
      </c>
      <c r="D35" t="s">
        <v>276</v>
      </c>
      <c r="E35" t="s">
        <v>12509</v>
      </c>
      <c r="F35" t="s">
        <v>244</v>
      </c>
      <c r="G35" t="s">
        <v>8</v>
      </c>
      <c r="H35" t="s">
        <v>38</v>
      </c>
      <c r="I35" t="s">
        <v>10967</v>
      </c>
      <c r="J35" t="s">
        <v>8</v>
      </c>
      <c r="K35"/>
      <c r="L35"/>
      <c r="M35"/>
      <c r="N35" t="s">
        <v>10968</v>
      </c>
      <c r="O35" t="s">
        <v>10969</v>
      </c>
      <c r="P35" t="s">
        <v>8</v>
      </c>
      <c r="Q35" t="s">
        <v>10970</v>
      </c>
      <c r="R35" s="42" t="str">
        <f t="shared" si="0"/>
        <v>Yes</v>
      </c>
    </row>
    <row r="36" spans="1:18" x14ac:dyDescent="0.2">
      <c r="A36">
        <v>217636</v>
      </c>
      <c r="B36" t="s">
        <v>275</v>
      </c>
      <c r="C36" t="s">
        <v>67</v>
      </c>
      <c r="D36" t="s">
        <v>276</v>
      </c>
      <c r="E36" t="s">
        <v>12517</v>
      </c>
      <c r="F36" t="s">
        <v>244</v>
      </c>
      <c r="G36" t="s">
        <v>8</v>
      </c>
      <c r="H36" t="s">
        <v>38</v>
      </c>
      <c r="I36" t="s">
        <v>10967</v>
      </c>
      <c r="J36" t="s">
        <v>8</v>
      </c>
      <c r="K36"/>
      <c r="L36"/>
      <c r="M36"/>
      <c r="N36" t="s">
        <v>8</v>
      </c>
      <c r="O36" t="s">
        <v>8</v>
      </c>
      <c r="P36" t="s">
        <v>8</v>
      </c>
      <c r="Q36" t="s">
        <v>8</v>
      </c>
      <c r="R36" s="42" t="str">
        <f t="shared" si="0"/>
        <v>No</v>
      </c>
    </row>
    <row r="37" spans="1:18" x14ac:dyDescent="0.2">
      <c r="A37">
        <v>217191</v>
      </c>
      <c r="B37" t="s">
        <v>294</v>
      </c>
      <c r="C37" t="s">
        <v>67</v>
      </c>
      <c r="D37" t="s">
        <v>67</v>
      </c>
      <c r="E37" t="s">
        <v>12517</v>
      </c>
      <c r="F37" t="s">
        <v>244</v>
      </c>
      <c r="G37" t="s">
        <v>8</v>
      </c>
      <c r="H37" t="s">
        <v>38</v>
      </c>
      <c r="I37" t="s">
        <v>10967</v>
      </c>
      <c r="J37" t="s">
        <v>8</v>
      </c>
      <c r="K37"/>
      <c r="L37"/>
      <c r="M37"/>
      <c r="N37" t="s">
        <v>8</v>
      </c>
      <c r="O37" t="s">
        <v>8</v>
      </c>
      <c r="P37" t="s">
        <v>8</v>
      </c>
      <c r="Q37" t="s">
        <v>8</v>
      </c>
      <c r="R37" s="42" t="str">
        <f t="shared" si="0"/>
        <v>No</v>
      </c>
    </row>
    <row r="38" spans="1:18" x14ac:dyDescent="0.2">
      <c r="A38">
        <v>217182</v>
      </c>
      <c r="B38" t="s">
        <v>303</v>
      </c>
      <c r="C38" t="s">
        <v>67</v>
      </c>
      <c r="D38" t="s">
        <v>67</v>
      </c>
      <c r="E38" t="s">
        <v>12507</v>
      </c>
      <c r="F38" t="s">
        <v>244</v>
      </c>
      <c r="G38" t="s">
        <v>8</v>
      </c>
      <c r="H38" t="s">
        <v>38</v>
      </c>
      <c r="I38" t="s">
        <v>10967</v>
      </c>
      <c r="J38" t="s">
        <v>8</v>
      </c>
      <c r="K38"/>
      <c r="L38"/>
      <c r="M38"/>
      <c r="N38" t="s">
        <v>8</v>
      </c>
      <c r="O38" t="s">
        <v>8</v>
      </c>
      <c r="P38" t="s">
        <v>8</v>
      </c>
      <c r="Q38" t="s">
        <v>8</v>
      </c>
      <c r="R38" s="42" t="str">
        <f t="shared" si="0"/>
        <v>No</v>
      </c>
    </row>
    <row r="39" spans="1:18" x14ac:dyDescent="0.2">
      <c r="A39">
        <v>119051</v>
      </c>
      <c r="B39" t="s">
        <v>12518</v>
      </c>
      <c r="C39" t="s">
        <v>347</v>
      </c>
      <c r="D39" t="s">
        <v>1373</v>
      </c>
      <c r="E39" t="s">
        <v>12509</v>
      </c>
      <c r="F39" t="s">
        <v>349</v>
      </c>
      <c r="G39" t="s">
        <v>8</v>
      </c>
      <c r="H39" t="s">
        <v>38</v>
      </c>
      <c r="I39" t="s">
        <v>5000</v>
      </c>
      <c r="J39" t="s">
        <v>8</v>
      </c>
      <c r="K39"/>
      <c r="L39"/>
      <c r="M39"/>
      <c r="N39" t="s">
        <v>10971</v>
      </c>
      <c r="O39"/>
      <c r="P39"/>
      <c r="Q39" t="s">
        <v>10972</v>
      </c>
      <c r="R39" s="42" t="str">
        <f t="shared" si="0"/>
        <v>No</v>
      </c>
    </row>
    <row r="40" spans="1:18" x14ac:dyDescent="0.2">
      <c r="A40">
        <v>217183</v>
      </c>
      <c r="B40" t="s">
        <v>308</v>
      </c>
      <c r="C40" t="s">
        <v>67</v>
      </c>
      <c r="D40" t="s">
        <v>67</v>
      </c>
      <c r="E40" t="s">
        <v>12507</v>
      </c>
      <c r="F40" t="s">
        <v>244</v>
      </c>
      <c r="G40" t="s">
        <v>8</v>
      </c>
      <c r="H40" t="s">
        <v>38</v>
      </c>
      <c r="I40" t="s">
        <v>10967</v>
      </c>
      <c r="J40" t="s">
        <v>8</v>
      </c>
      <c r="K40"/>
      <c r="L40"/>
      <c r="M40"/>
      <c r="N40" t="s">
        <v>8</v>
      </c>
      <c r="O40" t="s">
        <v>8</v>
      </c>
      <c r="P40" t="s">
        <v>8</v>
      </c>
      <c r="Q40" t="s">
        <v>8</v>
      </c>
      <c r="R40" s="42" t="str">
        <f t="shared" si="0"/>
        <v>No</v>
      </c>
    </row>
    <row r="41" spans="1:18" x14ac:dyDescent="0.2">
      <c r="A41">
        <v>217184</v>
      </c>
      <c r="B41" t="s">
        <v>309</v>
      </c>
      <c r="C41" t="s">
        <v>67</v>
      </c>
      <c r="D41" t="s">
        <v>67</v>
      </c>
      <c r="E41" t="s">
        <v>12507</v>
      </c>
      <c r="F41" t="s">
        <v>244</v>
      </c>
      <c r="G41" t="s">
        <v>8</v>
      </c>
      <c r="H41" t="s">
        <v>38</v>
      </c>
      <c r="I41" t="s">
        <v>10967</v>
      </c>
      <c r="J41" t="s">
        <v>8</v>
      </c>
      <c r="K41" t="s">
        <v>10580</v>
      </c>
      <c r="L41"/>
      <c r="M41" t="s">
        <v>11470</v>
      </c>
      <c r="N41" t="s">
        <v>12309</v>
      </c>
      <c r="O41" t="s">
        <v>12310</v>
      </c>
      <c r="P41" t="s">
        <v>8</v>
      </c>
      <c r="Q41" t="s">
        <v>8</v>
      </c>
      <c r="R41" s="42" t="str">
        <f t="shared" si="0"/>
        <v>Yes</v>
      </c>
    </row>
    <row r="42" spans="1:18" x14ac:dyDescent="0.2">
      <c r="A42">
        <v>217185</v>
      </c>
      <c r="B42" t="s">
        <v>310</v>
      </c>
      <c r="C42" t="s">
        <v>67</v>
      </c>
      <c r="D42" t="s">
        <v>67</v>
      </c>
      <c r="E42" t="s">
        <v>12507</v>
      </c>
      <c r="F42" t="s">
        <v>244</v>
      </c>
      <c r="G42" t="s">
        <v>8</v>
      </c>
      <c r="H42" t="s">
        <v>38</v>
      </c>
      <c r="I42" t="s">
        <v>10967</v>
      </c>
      <c r="J42" t="s">
        <v>8</v>
      </c>
      <c r="K42" t="s">
        <v>10580</v>
      </c>
      <c r="L42" t="s">
        <v>12311</v>
      </c>
      <c r="M42" t="s">
        <v>11470</v>
      </c>
      <c r="N42" t="s">
        <v>12309</v>
      </c>
      <c r="O42" t="s">
        <v>12312</v>
      </c>
      <c r="P42" t="s">
        <v>8</v>
      </c>
      <c r="Q42" t="s">
        <v>8</v>
      </c>
      <c r="R42" s="42" t="str">
        <f t="shared" si="0"/>
        <v>Yes</v>
      </c>
    </row>
    <row r="43" spans="1:18" x14ac:dyDescent="0.2">
      <c r="A43">
        <v>217186</v>
      </c>
      <c r="B43" t="s">
        <v>311</v>
      </c>
      <c r="C43" t="s">
        <v>67</v>
      </c>
      <c r="D43" t="s">
        <v>67</v>
      </c>
      <c r="E43" t="s">
        <v>12507</v>
      </c>
      <c r="F43" t="s">
        <v>244</v>
      </c>
      <c r="G43" t="s">
        <v>8</v>
      </c>
      <c r="H43" t="s">
        <v>38</v>
      </c>
      <c r="I43" t="s">
        <v>10967</v>
      </c>
      <c r="J43" t="s">
        <v>8</v>
      </c>
      <c r="K43" t="s">
        <v>10580</v>
      </c>
      <c r="L43"/>
      <c r="M43" t="s">
        <v>11470</v>
      </c>
      <c r="N43" t="s">
        <v>12309</v>
      </c>
      <c r="O43" t="s">
        <v>12313</v>
      </c>
      <c r="P43" t="s">
        <v>8</v>
      </c>
      <c r="Q43" t="s">
        <v>8</v>
      </c>
      <c r="R43" s="42" t="str">
        <f t="shared" si="0"/>
        <v>Yes</v>
      </c>
    </row>
    <row r="44" spans="1:18" x14ac:dyDescent="0.2">
      <c r="A44">
        <v>217187</v>
      </c>
      <c r="B44" t="s">
        <v>312</v>
      </c>
      <c r="C44" t="s">
        <v>67</v>
      </c>
      <c r="D44" t="s">
        <v>67</v>
      </c>
      <c r="E44" t="s">
        <v>12507</v>
      </c>
      <c r="F44" t="s">
        <v>244</v>
      </c>
      <c r="G44" t="s">
        <v>8</v>
      </c>
      <c r="H44" t="s">
        <v>38</v>
      </c>
      <c r="I44" t="s">
        <v>10967</v>
      </c>
      <c r="J44" t="s">
        <v>8</v>
      </c>
      <c r="K44"/>
      <c r="L44"/>
      <c r="M44" t="s">
        <v>11470</v>
      </c>
      <c r="N44" t="s">
        <v>12309</v>
      </c>
      <c r="O44" t="s">
        <v>12314</v>
      </c>
      <c r="P44" t="s">
        <v>8</v>
      </c>
      <c r="Q44" t="s">
        <v>8</v>
      </c>
      <c r="R44" s="42" t="str">
        <f t="shared" si="0"/>
        <v>Yes</v>
      </c>
    </row>
    <row r="45" spans="1:18" x14ac:dyDescent="0.2">
      <c r="A45">
        <v>217188</v>
      </c>
      <c r="B45" t="s">
        <v>313</v>
      </c>
      <c r="C45" t="s">
        <v>67</v>
      </c>
      <c r="D45" t="s">
        <v>67</v>
      </c>
      <c r="E45" t="s">
        <v>12507</v>
      </c>
      <c r="F45" t="s">
        <v>244</v>
      </c>
      <c r="G45" t="s">
        <v>8</v>
      </c>
      <c r="H45" t="s">
        <v>38</v>
      </c>
      <c r="I45" t="s">
        <v>10967</v>
      </c>
      <c r="J45" t="s">
        <v>8</v>
      </c>
      <c r="K45" t="s">
        <v>10580</v>
      </c>
      <c r="L45"/>
      <c r="M45" t="s">
        <v>10988</v>
      </c>
      <c r="N45" t="s">
        <v>12309</v>
      </c>
      <c r="O45" t="s">
        <v>12317</v>
      </c>
      <c r="P45" t="s">
        <v>8</v>
      </c>
      <c r="Q45" t="s">
        <v>8</v>
      </c>
      <c r="R45" s="42" t="str">
        <f t="shared" si="0"/>
        <v>Yes</v>
      </c>
    </row>
    <row r="46" spans="1:18" x14ac:dyDescent="0.2">
      <c r="A46">
        <v>217189</v>
      </c>
      <c r="B46" t="s">
        <v>314</v>
      </c>
      <c r="C46" t="s">
        <v>67</v>
      </c>
      <c r="D46" t="s">
        <v>67</v>
      </c>
      <c r="E46" t="s">
        <v>12507</v>
      </c>
      <c r="F46" t="s">
        <v>244</v>
      </c>
      <c r="G46" t="s">
        <v>8</v>
      </c>
      <c r="H46" t="s">
        <v>38</v>
      </c>
      <c r="I46" t="s">
        <v>10967</v>
      </c>
      <c r="J46" t="s">
        <v>8</v>
      </c>
      <c r="K46" t="s">
        <v>10580</v>
      </c>
      <c r="L46"/>
      <c r="M46" t="s">
        <v>10988</v>
      </c>
      <c r="N46" t="s">
        <v>12309</v>
      </c>
      <c r="O46" t="s">
        <v>12318</v>
      </c>
      <c r="P46" t="s">
        <v>8</v>
      </c>
      <c r="Q46" t="s">
        <v>8</v>
      </c>
      <c r="R46" s="42" t="str">
        <f t="shared" si="0"/>
        <v>Yes</v>
      </c>
    </row>
    <row r="47" spans="1:18" x14ac:dyDescent="0.2">
      <c r="A47">
        <v>217190</v>
      </c>
      <c r="B47" t="s">
        <v>315</v>
      </c>
      <c r="C47" t="s">
        <v>67</v>
      </c>
      <c r="D47" t="s">
        <v>67</v>
      </c>
      <c r="E47" t="s">
        <v>12507</v>
      </c>
      <c r="F47" t="s">
        <v>244</v>
      </c>
      <c r="G47" t="s">
        <v>8</v>
      </c>
      <c r="H47" t="s">
        <v>38</v>
      </c>
      <c r="I47" t="s">
        <v>10967</v>
      </c>
      <c r="J47" t="s">
        <v>8</v>
      </c>
      <c r="K47" t="s">
        <v>10580</v>
      </c>
      <c r="L47"/>
      <c r="M47" t="s">
        <v>10988</v>
      </c>
      <c r="N47" t="s">
        <v>12309</v>
      </c>
      <c r="O47" t="s">
        <v>12319</v>
      </c>
      <c r="P47" t="s">
        <v>8</v>
      </c>
      <c r="Q47" t="s">
        <v>8</v>
      </c>
      <c r="R47" s="42" t="str">
        <f t="shared" si="0"/>
        <v>Yes</v>
      </c>
    </row>
    <row r="48" spans="1:18" x14ac:dyDescent="0.2">
      <c r="A48">
        <v>217197</v>
      </c>
      <c r="B48" t="s">
        <v>328</v>
      </c>
      <c r="C48" t="s">
        <v>67</v>
      </c>
      <c r="D48" t="s">
        <v>67</v>
      </c>
      <c r="E48" t="s">
        <v>12517</v>
      </c>
      <c r="F48" t="s">
        <v>244</v>
      </c>
      <c r="G48" t="s">
        <v>8</v>
      </c>
      <c r="H48" t="s">
        <v>38</v>
      </c>
      <c r="I48" t="s">
        <v>10967</v>
      </c>
      <c r="J48" t="s">
        <v>8</v>
      </c>
      <c r="K48"/>
      <c r="L48"/>
      <c r="M48"/>
      <c r="N48" t="s">
        <v>8</v>
      </c>
      <c r="O48" t="s">
        <v>8</v>
      </c>
      <c r="P48" t="s">
        <v>8</v>
      </c>
      <c r="Q48" t="s">
        <v>8</v>
      </c>
      <c r="R48" s="42" t="str">
        <f t="shared" si="0"/>
        <v>No</v>
      </c>
    </row>
    <row r="49" spans="1:18" x14ac:dyDescent="0.2">
      <c r="A49">
        <v>217198</v>
      </c>
      <c r="B49" t="s">
        <v>329</v>
      </c>
      <c r="C49" t="s">
        <v>67</v>
      </c>
      <c r="D49" t="s">
        <v>67</v>
      </c>
      <c r="E49" t="s">
        <v>12517</v>
      </c>
      <c r="F49" t="s">
        <v>244</v>
      </c>
      <c r="G49" t="s">
        <v>8</v>
      </c>
      <c r="H49" t="s">
        <v>38</v>
      </c>
      <c r="I49" t="s">
        <v>10967</v>
      </c>
      <c r="J49" t="s">
        <v>8</v>
      </c>
      <c r="K49"/>
      <c r="L49"/>
      <c r="M49"/>
      <c r="N49" t="s">
        <v>8</v>
      </c>
      <c r="O49" t="s">
        <v>8</v>
      </c>
      <c r="P49" t="s">
        <v>8</v>
      </c>
      <c r="Q49" t="s">
        <v>8</v>
      </c>
      <c r="R49" s="42" t="str">
        <f t="shared" si="0"/>
        <v>No</v>
      </c>
    </row>
    <row r="50" spans="1:18" x14ac:dyDescent="0.2">
      <c r="A50">
        <v>119113</v>
      </c>
      <c r="B50" t="s">
        <v>332</v>
      </c>
      <c r="C50" t="s">
        <v>67</v>
      </c>
      <c r="D50" t="s">
        <v>68</v>
      </c>
      <c r="E50" t="s">
        <v>12507</v>
      </c>
      <c r="F50" t="s">
        <v>333</v>
      </c>
      <c r="G50" t="s">
        <v>8</v>
      </c>
      <c r="H50" t="s">
        <v>38</v>
      </c>
      <c r="I50" t="s">
        <v>10941</v>
      </c>
      <c r="J50" t="s">
        <v>8</v>
      </c>
      <c r="K50"/>
      <c r="L50"/>
      <c r="M50"/>
      <c r="N50" t="s">
        <v>334</v>
      </c>
      <c r="O50" t="s">
        <v>335</v>
      </c>
      <c r="P50" t="s">
        <v>336</v>
      </c>
      <c r="Q50" t="s">
        <v>337</v>
      </c>
      <c r="R50" s="42" t="str">
        <f t="shared" si="0"/>
        <v>Yes</v>
      </c>
    </row>
    <row r="51" spans="1:18" x14ac:dyDescent="0.2">
      <c r="A51">
        <v>133053</v>
      </c>
      <c r="B51" t="s">
        <v>12519</v>
      </c>
      <c r="C51" t="s">
        <v>67</v>
      </c>
      <c r="D51" t="s">
        <v>72</v>
      </c>
      <c r="E51" t="s">
        <v>12509</v>
      </c>
      <c r="F51" t="s">
        <v>333</v>
      </c>
      <c r="G51" t="s">
        <v>8</v>
      </c>
      <c r="H51" t="s">
        <v>38</v>
      </c>
      <c r="I51" t="s">
        <v>10941</v>
      </c>
      <c r="J51" t="s">
        <v>8</v>
      </c>
      <c r="K51"/>
      <c r="L51"/>
      <c r="M51"/>
      <c r="N51" t="s">
        <v>10973</v>
      </c>
      <c r="O51" t="s">
        <v>10974</v>
      </c>
      <c r="P51" t="s">
        <v>10975</v>
      </c>
      <c r="Q51" s="1">
        <v>10188132171</v>
      </c>
      <c r="R51" s="42" t="str">
        <f t="shared" si="0"/>
        <v>Yes</v>
      </c>
    </row>
    <row r="52" spans="1:18" x14ac:dyDescent="0.2">
      <c r="A52">
        <v>119114</v>
      </c>
      <c r="B52" t="s">
        <v>338</v>
      </c>
      <c r="C52" t="s">
        <v>67</v>
      </c>
      <c r="D52" t="s">
        <v>68</v>
      </c>
      <c r="E52" t="s">
        <v>12507</v>
      </c>
      <c r="F52" t="s">
        <v>333</v>
      </c>
      <c r="G52" t="s">
        <v>8</v>
      </c>
      <c r="H52" t="s">
        <v>38</v>
      </c>
      <c r="I52" t="s">
        <v>10941</v>
      </c>
      <c r="J52" t="s">
        <v>8</v>
      </c>
      <c r="K52"/>
      <c r="L52"/>
      <c r="M52"/>
      <c r="N52" t="s">
        <v>339</v>
      </c>
      <c r="O52" t="s">
        <v>340</v>
      </c>
      <c r="P52" t="s">
        <v>341</v>
      </c>
      <c r="Q52" s="1">
        <v>10188132172</v>
      </c>
      <c r="R52" s="42" t="str">
        <f t="shared" si="0"/>
        <v>Yes</v>
      </c>
    </row>
    <row r="53" spans="1:18" x14ac:dyDescent="0.2">
      <c r="A53">
        <v>119115</v>
      </c>
      <c r="B53" t="s">
        <v>342</v>
      </c>
      <c r="C53" t="s">
        <v>67</v>
      </c>
      <c r="D53" t="s">
        <v>68</v>
      </c>
      <c r="E53" t="s">
        <v>12507</v>
      </c>
      <c r="F53" t="s">
        <v>333</v>
      </c>
      <c r="G53" t="s">
        <v>8</v>
      </c>
      <c r="H53" t="s">
        <v>38</v>
      </c>
      <c r="I53" t="s">
        <v>10941</v>
      </c>
      <c r="J53" t="s">
        <v>8</v>
      </c>
      <c r="K53"/>
      <c r="L53"/>
      <c r="M53"/>
      <c r="N53" t="s">
        <v>343</v>
      </c>
      <c r="O53" t="s">
        <v>344</v>
      </c>
      <c r="P53" t="s">
        <v>345</v>
      </c>
      <c r="Q53" s="1">
        <v>10188132173</v>
      </c>
      <c r="R53" s="42" t="str">
        <f t="shared" si="0"/>
        <v>Yes</v>
      </c>
    </row>
    <row r="54" spans="1:18" x14ac:dyDescent="0.2">
      <c r="A54">
        <v>144856</v>
      </c>
      <c r="B54" t="s">
        <v>346</v>
      </c>
      <c r="C54" t="s">
        <v>347</v>
      </c>
      <c r="D54" t="s">
        <v>348</v>
      </c>
      <c r="E54" t="s">
        <v>12507</v>
      </c>
      <c r="F54" t="s">
        <v>349</v>
      </c>
      <c r="G54" t="s">
        <v>8</v>
      </c>
      <c r="H54" t="s">
        <v>38</v>
      </c>
      <c r="I54" t="s">
        <v>10941</v>
      </c>
      <c r="J54" t="s">
        <v>8</v>
      </c>
      <c r="K54"/>
      <c r="L54"/>
      <c r="M54"/>
      <c r="N54" t="s">
        <v>350</v>
      </c>
      <c r="O54">
        <v>3480307</v>
      </c>
      <c r="P54" t="s">
        <v>8</v>
      </c>
      <c r="Q54" s="1">
        <v>10188129162</v>
      </c>
      <c r="R54" s="42" t="str">
        <f t="shared" si="0"/>
        <v>Yes</v>
      </c>
    </row>
    <row r="55" spans="1:18" x14ac:dyDescent="0.2">
      <c r="A55">
        <v>144857</v>
      </c>
      <c r="B55" t="s">
        <v>351</v>
      </c>
      <c r="C55" t="s">
        <v>347</v>
      </c>
      <c r="D55" t="s">
        <v>348</v>
      </c>
      <c r="E55" t="s">
        <v>12507</v>
      </c>
      <c r="F55" t="s">
        <v>349</v>
      </c>
      <c r="G55" t="s">
        <v>8</v>
      </c>
      <c r="H55" t="s">
        <v>38</v>
      </c>
      <c r="I55" t="s">
        <v>10941</v>
      </c>
      <c r="J55" t="s">
        <v>8</v>
      </c>
      <c r="K55"/>
      <c r="L55"/>
      <c r="M55"/>
      <c r="N55" t="s">
        <v>352</v>
      </c>
      <c r="O55">
        <v>8066508</v>
      </c>
      <c r="P55" t="s">
        <v>8</v>
      </c>
      <c r="Q55" s="1">
        <v>10188129163</v>
      </c>
      <c r="R55" s="42" t="str">
        <f t="shared" si="0"/>
        <v>Yes</v>
      </c>
    </row>
    <row r="56" spans="1:18" x14ac:dyDescent="0.2">
      <c r="A56">
        <v>144858</v>
      </c>
      <c r="B56" t="s">
        <v>353</v>
      </c>
      <c r="C56" t="s">
        <v>347</v>
      </c>
      <c r="D56" t="s">
        <v>276</v>
      </c>
      <c r="E56" t="s">
        <v>12507</v>
      </c>
      <c r="F56" t="s">
        <v>349</v>
      </c>
      <c r="G56" t="s">
        <v>8</v>
      </c>
      <c r="H56" t="s">
        <v>38</v>
      </c>
      <c r="I56" t="s">
        <v>10941</v>
      </c>
      <c r="J56" t="s">
        <v>8</v>
      </c>
      <c r="K56"/>
      <c r="L56"/>
      <c r="M56"/>
      <c r="N56" t="s">
        <v>352</v>
      </c>
      <c r="O56">
        <v>7996733</v>
      </c>
      <c r="P56" t="s">
        <v>8</v>
      </c>
      <c r="Q56" s="1">
        <v>10188129164</v>
      </c>
      <c r="R56" s="42" t="str">
        <f t="shared" si="0"/>
        <v>Yes</v>
      </c>
    </row>
    <row r="57" spans="1:18" x14ac:dyDescent="0.2">
      <c r="A57">
        <v>126772</v>
      </c>
      <c r="B57" t="s">
        <v>12520</v>
      </c>
      <c r="C57" t="s">
        <v>17</v>
      </c>
      <c r="D57" t="s">
        <v>22</v>
      </c>
      <c r="E57" t="s">
        <v>12509</v>
      </c>
      <c r="F57" t="s">
        <v>19</v>
      </c>
      <c r="G57" t="s">
        <v>8</v>
      </c>
      <c r="H57" t="s">
        <v>38</v>
      </c>
      <c r="I57" t="s">
        <v>5000</v>
      </c>
      <c r="J57" t="s">
        <v>8</v>
      </c>
      <c r="K57"/>
      <c r="L57"/>
      <c r="M57"/>
      <c r="N57" t="s">
        <v>1746</v>
      </c>
      <c r="O57" t="s">
        <v>10976</v>
      </c>
      <c r="P57" t="s">
        <v>10977</v>
      </c>
      <c r="Q57" t="s">
        <v>10978</v>
      </c>
      <c r="R57" s="42" t="str">
        <f t="shared" si="0"/>
        <v>Yes</v>
      </c>
    </row>
    <row r="58" spans="1:18" x14ac:dyDescent="0.2">
      <c r="A58">
        <v>235988</v>
      </c>
      <c r="B58" t="s">
        <v>12521</v>
      </c>
      <c r="C58" t="s">
        <v>72</v>
      </c>
      <c r="D58" t="s">
        <v>72</v>
      </c>
      <c r="E58" t="s">
        <v>12509</v>
      </c>
      <c r="F58" t="s">
        <v>4460</v>
      </c>
      <c r="G58" t="s">
        <v>8</v>
      </c>
      <c r="H58" t="s">
        <v>38</v>
      </c>
      <c r="I58" t="s">
        <v>10967</v>
      </c>
      <c r="J58" t="s">
        <v>10979</v>
      </c>
      <c r="K58" t="s">
        <v>10580</v>
      </c>
      <c r="L58" t="s">
        <v>10980</v>
      </c>
      <c r="M58" t="s">
        <v>10981</v>
      </c>
      <c r="N58" t="s">
        <v>10982</v>
      </c>
      <c r="O58" t="s">
        <v>10983</v>
      </c>
      <c r="P58" t="s">
        <v>41</v>
      </c>
      <c r="Q58" t="s">
        <v>41</v>
      </c>
      <c r="R58" s="42" t="str">
        <f t="shared" si="0"/>
        <v>Yes</v>
      </c>
    </row>
    <row r="59" spans="1:18" x14ac:dyDescent="0.2">
      <c r="A59">
        <v>226437</v>
      </c>
      <c r="B59" t="s">
        <v>1786</v>
      </c>
      <c r="C59" t="s">
        <v>17</v>
      </c>
      <c r="D59" t="s">
        <v>113</v>
      </c>
      <c r="E59" t="s">
        <v>12507</v>
      </c>
      <c r="F59" t="s">
        <v>85</v>
      </c>
      <c r="G59" t="s">
        <v>8</v>
      </c>
      <c r="H59" t="s">
        <v>38</v>
      </c>
      <c r="I59" t="s">
        <v>10967</v>
      </c>
      <c r="J59" t="s">
        <v>8</v>
      </c>
      <c r="K59"/>
      <c r="L59"/>
      <c r="M59"/>
      <c r="N59" t="s">
        <v>1787</v>
      </c>
      <c r="O59" t="s">
        <v>1788</v>
      </c>
      <c r="P59" t="s">
        <v>1789</v>
      </c>
      <c r="Q59" t="s">
        <v>1790</v>
      </c>
      <c r="R59" s="42" t="str">
        <f t="shared" si="0"/>
        <v>Yes</v>
      </c>
    </row>
    <row r="60" spans="1:18" x14ac:dyDescent="0.2">
      <c r="A60">
        <v>226438</v>
      </c>
      <c r="B60" t="s">
        <v>1791</v>
      </c>
      <c r="C60" t="s">
        <v>17</v>
      </c>
      <c r="D60" t="s">
        <v>22</v>
      </c>
      <c r="E60" t="s">
        <v>12507</v>
      </c>
      <c r="F60" t="s">
        <v>85</v>
      </c>
      <c r="G60" t="s">
        <v>8</v>
      </c>
      <c r="H60" t="s">
        <v>38</v>
      </c>
      <c r="I60" t="s">
        <v>10967</v>
      </c>
      <c r="J60" t="s">
        <v>8</v>
      </c>
      <c r="K60"/>
      <c r="L60"/>
      <c r="M60"/>
      <c r="N60" t="s">
        <v>1792</v>
      </c>
      <c r="O60" t="s">
        <v>1793</v>
      </c>
      <c r="P60" t="s">
        <v>10984</v>
      </c>
      <c r="Q60" t="s">
        <v>8</v>
      </c>
      <c r="R60" s="42" t="str">
        <f t="shared" si="0"/>
        <v>Yes</v>
      </c>
    </row>
    <row r="61" spans="1:18" x14ac:dyDescent="0.2">
      <c r="A61">
        <v>226439</v>
      </c>
      <c r="B61" t="s">
        <v>1795</v>
      </c>
      <c r="C61" t="s">
        <v>17</v>
      </c>
      <c r="D61" t="s">
        <v>22</v>
      </c>
      <c r="E61" t="s">
        <v>12507</v>
      </c>
      <c r="F61" t="s">
        <v>85</v>
      </c>
      <c r="G61" t="s">
        <v>8</v>
      </c>
      <c r="H61" t="s">
        <v>38</v>
      </c>
      <c r="I61" t="s">
        <v>10967</v>
      </c>
      <c r="J61" t="s">
        <v>8</v>
      </c>
      <c r="K61"/>
      <c r="L61"/>
      <c r="M61"/>
      <c r="N61" t="s">
        <v>1792</v>
      </c>
      <c r="O61" t="s">
        <v>1796</v>
      </c>
      <c r="P61" t="s">
        <v>10985</v>
      </c>
      <c r="Q61" t="s">
        <v>8</v>
      </c>
      <c r="R61" s="42" t="str">
        <f t="shared" si="0"/>
        <v>Yes</v>
      </c>
    </row>
    <row r="62" spans="1:18" x14ac:dyDescent="0.2">
      <c r="A62">
        <v>217196</v>
      </c>
      <c r="B62" t="s">
        <v>1802</v>
      </c>
      <c r="C62" t="s">
        <v>67</v>
      </c>
      <c r="D62" t="s">
        <v>67</v>
      </c>
      <c r="E62" t="s">
        <v>12517</v>
      </c>
      <c r="F62" t="s">
        <v>244</v>
      </c>
      <c r="G62" t="s">
        <v>8</v>
      </c>
      <c r="H62" t="s">
        <v>38</v>
      </c>
      <c r="I62" t="s">
        <v>10967</v>
      </c>
      <c r="J62" t="s">
        <v>8</v>
      </c>
      <c r="K62"/>
      <c r="L62"/>
      <c r="M62"/>
      <c r="N62" t="s">
        <v>8</v>
      </c>
      <c r="O62" t="s">
        <v>8</v>
      </c>
      <c r="P62" t="s">
        <v>8</v>
      </c>
      <c r="Q62" t="s">
        <v>8</v>
      </c>
      <c r="R62" s="42" t="str">
        <f t="shared" si="0"/>
        <v>No</v>
      </c>
    </row>
    <row r="63" spans="1:18" x14ac:dyDescent="0.2">
      <c r="A63">
        <v>132953</v>
      </c>
      <c r="B63" t="s">
        <v>1817</v>
      </c>
      <c r="C63" t="s">
        <v>67</v>
      </c>
      <c r="D63" t="s">
        <v>72</v>
      </c>
      <c r="E63" t="s">
        <v>12507</v>
      </c>
      <c r="F63" t="s">
        <v>73</v>
      </c>
      <c r="G63" t="s">
        <v>8</v>
      </c>
      <c r="H63" t="s">
        <v>38</v>
      </c>
      <c r="I63" t="s">
        <v>10947</v>
      </c>
      <c r="J63" t="s">
        <v>8</v>
      </c>
      <c r="K63"/>
      <c r="L63"/>
      <c r="M63"/>
      <c r="N63" t="s">
        <v>1818</v>
      </c>
      <c r="O63" t="s">
        <v>1819</v>
      </c>
      <c r="P63" t="s">
        <v>41</v>
      </c>
      <c r="Q63" t="s">
        <v>41</v>
      </c>
      <c r="R63" s="42" t="str">
        <f t="shared" si="0"/>
        <v>Yes</v>
      </c>
    </row>
    <row r="64" spans="1:18" x14ac:dyDescent="0.2">
      <c r="A64">
        <v>119118</v>
      </c>
      <c r="B64" t="s">
        <v>1821</v>
      </c>
      <c r="C64" t="s">
        <v>67</v>
      </c>
      <c r="D64" t="s">
        <v>68</v>
      </c>
      <c r="E64" t="s">
        <v>12507</v>
      </c>
      <c r="F64" t="s">
        <v>1822</v>
      </c>
      <c r="G64" t="s">
        <v>8</v>
      </c>
      <c r="H64" t="s">
        <v>38</v>
      </c>
      <c r="I64" t="s">
        <v>10946</v>
      </c>
      <c r="J64" t="s">
        <v>8</v>
      </c>
      <c r="K64"/>
      <c r="L64"/>
      <c r="M64"/>
      <c r="N64" t="s">
        <v>1823</v>
      </c>
      <c r="O64" t="s">
        <v>1824</v>
      </c>
      <c r="P64" t="s">
        <v>101</v>
      </c>
      <c r="Q64" t="s">
        <v>101</v>
      </c>
      <c r="R64" s="42" t="str">
        <f t="shared" si="0"/>
        <v>Yes</v>
      </c>
    </row>
    <row r="65" spans="1:18" x14ac:dyDescent="0.2">
      <c r="A65">
        <v>237533</v>
      </c>
      <c r="B65" t="s">
        <v>12522</v>
      </c>
      <c r="C65" t="s">
        <v>67</v>
      </c>
      <c r="D65" t="s">
        <v>72</v>
      </c>
      <c r="E65" t="s">
        <v>12507</v>
      </c>
      <c r="F65" t="s">
        <v>12523</v>
      </c>
      <c r="G65" t="s">
        <v>8</v>
      </c>
      <c r="H65" t="s">
        <v>38</v>
      </c>
      <c r="I65" t="s">
        <v>10946</v>
      </c>
      <c r="J65" t="s">
        <v>10986</v>
      </c>
      <c r="K65" t="s">
        <v>10580</v>
      </c>
      <c r="L65" t="s">
        <v>10987</v>
      </c>
      <c r="M65" t="s">
        <v>10988</v>
      </c>
      <c r="N65" t="s">
        <v>10989</v>
      </c>
      <c r="O65" t="s">
        <v>10990</v>
      </c>
      <c r="P65" t="s">
        <v>8</v>
      </c>
      <c r="Q65" t="s">
        <v>8</v>
      </c>
      <c r="R65" s="42" t="str">
        <f t="shared" si="0"/>
        <v>Yes</v>
      </c>
    </row>
    <row r="66" spans="1:18" x14ac:dyDescent="0.2">
      <c r="A66">
        <v>237534</v>
      </c>
      <c r="B66" t="s">
        <v>12524</v>
      </c>
      <c r="C66" t="s">
        <v>67</v>
      </c>
      <c r="D66" t="s">
        <v>72</v>
      </c>
      <c r="E66" t="s">
        <v>12507</v>
      </c>
      <c r="F66" t="s">
        <v>12523</v>
      </c>
      <c r="G66" t="s">
        <v>8</v>
      </c>
      <c r="H66" t="s">
        <v>38</v>
      </c>
      <c r="I66" t="s">
        <v>10946</v>
      </c>
      <c r="J66" t="s">
        <v>10991</v>
      </c>
      <c r="K66" t="s">
        <v>10580</v>
      </c>
      <c r="L66" t="s">
        <v>10992</v>
      </c>
      <c r="M66" t="s">
        <v>10993</v>
      </c>
      <c r="N66" t="s">
        <v>10994</v>
      </c>
      <c r="O66" t="s">
        <v>10995</v>
      </c>
      <c r="P66" t="s">
        <v>8</v>
      </c>
      <c r="Q66" t="s">
        <v>8</v>
      </c>
      <c r="R66" s="42" t="str">
        <f t="shared" ref="R66:R129" si="1">IF(I66&lt;&gt;"",IF(COUNTBLANK(N66:O66)=0, IF(SUMPRODUCT(COUNTIF(N66:O66,KeywordsForIncomplete))&gt;0, "No", "Yes"),"No"),"")</f>
        <v>Yes</v>
      </c>
    </row>
    <row r="67" spans="1:18" x14ac:dyDescent="0.2">
      <c r="A67">
        <v>193929</v>
      </c>
      <c r="B67" t="s">
        <v>1829</v>
      </c>
      <c r="C67" t="s">
        <v>67</v>
      </c>
      <c r="D67" t="s">
        <v>72</v>
      </c>
      <c r="E67" t="s">
        <v>12507</v>
      </c>
      <c r="F67" t="s">
        <v>244</v>
      </c>
      <c r="G67" t="s">
        <v>8</v>
      </c>
      <c r="H67" t="s">
        <v>38</v>
      </c>
      <c r="I67" t="s">
        <v>10967</v>
      </c>
      <c r="J67" t="s">
        <v>8</v>
      </c>
      <c r="K67"/>
      <c r="L67"/>
      <c r="M67"/>
      <c r="N67" t="s">
        <v>253</v>
      </c>
      <c r="O67"/>
      <c r="P67" t="s">
        <v>41</v>
      </c>
      <c r="Q67" t="s">
        <v>41</v>
      </c>
      <c r="R67" s="42" t="str">
        <f t="shared" si="1"/>
        <v>No</v>
      </c>
    </row>
    <row r="68" spans="1:18" x14ac:dyDescent="0.2">
      <c r="A68">
        <v>217548</v>
      </c>
      <c r="B68" t="s">
        <v>1830</v>
      </c>
      <c r="C68" t="s">
        <v>67</v>
      </c>
      <c r="D68" t="s">
        <v>67</v>
      </c>
      <c r="E68" t="s">
        <v>12517</v>
      </c>
      <c r="F68" t="s">
        <v>244</v>
      </c>
      <c r="G68" t="s">
        <v>8</v>
      </c>
      <c r="H68" t="s">
        <v>38</v>
      </c>
      <c r="I68" t="s">
        <v>10967</v>
      </c>
      <c r="J68" t="s">
        <v>8</v>
      </c>
      <c r="K68"/>
      <c r="L68"/>
      <c r="M68"/>
      <c r="N68" t="s">
        <v>8</v>
      </c>
      <c r="O68" t="s">
        <v>8</v>
      </c>
      <c r="P68" t="s">
        <v>8</v>
      </c>
      <c r="Q68" t="s">
        <v>8</v>
      </c>
      <c r="R68" s="42" t="str">
        <f t="shared" si="1"/>
        <v>No</v>
      </c>
    </row>
    <row r="69" spans="1:18" x14ac:dyDescent="0.2">
      <c r="A69">
        <v>187501</v>
      </c>
      <c r="B69" t="s">
        <v>2465</v>
      </c>
      <c r="C69" t="s">
        <v>67</v>
      </c>
      <c r="D69" t="s">
        <v>72</v>
      </c>
      <c r="E69" t="s">
        <v>12507</v>
      </c>
      <c r="F69" t="s">
        <v>244</v>
      </c>
      <c r="G69" t="s">
        <v>8</v>
      </c>
      <c r="H69" t="s">
        <v>38</v>
      </c>
      <c r="I69" t="s">
        <v>10967</v>
      </c>
      <c r="J69" t="s">
        <v>8</v>
      </c>
      <c r="K69"/>
      <c r="L69"/>
      <c r="M69"/>
      <c r="N69" t="s">
        <v>253</v>
      </c>
      <c r="O69"/>
      <c r="P69" t="s">
        <v>41</v>
      </c>
      <c r="Q69" t="s">
        <v>41</v>
      </c>
      <c r="R69" s="42" t="str">
        <f t="shared" si="1"/>
        <v>No</v>
      </c>
    </row>
    <row r="70" spans="1:18" x14ac:dyDescent="0.2">
      <c r="A70">
        <v>136165</v>
      </c>
      <c r="B70" t="s">
        <v>2472</v>
      </c>
      <c r="C70" t="s">
        <v>17</v>
      </c>
      <c r="D70" t="s">
        <v>22</v>
      </c>
      <c r="E70" t="s">
        <v>12507</v>
      </c>
      <c r="F70" t="s">
        <v>19</v>
      </c>
      <c r="G70" t="s">
        <v>8</v>
      </c>
      <c r="H70" t="s">
        <v>38</v>
      </c>
      <c r="I70" t="s">
        <v>10996</v>
      </c>
      <c r="J70" t="s">
        <v>8</v>
      </c>
      <c r="K70"/>
      <c r="L70"/>
      <c r="M70"/>
      <c r="N70" t="s">
        <v>2474</v>
      </c>
      <c r="O70" t="s">
        <v>8</v>
      </c>
      <c r="P70" t="s">
        <v>747</v>
      </c>
      <c r="Q70" t="s">
        <v>2475</v>
      </c>
      <c r="R70" s="42" t="str">
        <f t="shared" si="1"/>
        <v>No</v>
      </c>
    </row>
    <row r="71" spans="1:18" x14ac:dyDescent="0.2">
      <c r="A71">
        <v>229837</v>
      </c>
      <c r="B71" t="s">
        <v>12525</v>
      </c>
      <c r="C71" t="s">
        <v>17</v>
      </c>
      <c r="D71" t="s">
        <v>113</v>
      </c>
      <c r="E71" t="s">
        <v>12507</v>
      </c>
      <c r="F71" t="s">
        <v>19</v>
      </c>
      <c r="G71" t="s">
        <v>8</v>
      </c>
      <c r="H71" t="s">
        <v>38</v>
      </c>
      <c r="I71" t="s">
        <v>10947</v>
      </c>
      <c r="J71" t="s">
        <v>8</v>
      </c>
      <c r="K71" t="s">
        <v>10580</v>
      </c>
      <c r="L71" t="s">
        <v>10997</v>
      </c>
      <c r="M71" t="s">
        <v>10998</v>
      </c>
      <c r="N71" t="s">
        <v>130</v>
      </c>
      <c r="O71" t="s">
        <v>129</v>
      </c>
      <c r="P71" t="s">
        <v>10999</v>
      </c>
      <c r="Q71" t="s">
        <v>11000</v>
      </c>
      <c r="R71" s="42" t="str">
        <f t="shared" si="1"/>
        <v>Yes</v>
      </c>
    </row>
    <row r="72" spans="1:18" x14ac:dyDescent="0.2">
      <c r="A72">
        <v>229734</v>
      </c>
      <c r="B72" t="s">
        <v>12526</v>
      </c>
      <c r="C72" t="s">
        <v>17</v>
      </c>
      <c r="D72" t="s">
        <v>22</v>
      </c>
      <c r="E72" t="s">
        <v>12507</v>
      </c>
      <c r="F72" t="s">
        <v>19</v>
      </c>
      <c r="G72" t="s">
        <v>8</v>
      </c>
      <c r="H72" t="s">
        <v>38</v>
      </c>
      <c r="I72" t="s">
        <v>10947</v>
      </c>
      <c r="J72" t="s">
        <v>8</v>
      </c>
      <c r="K72"/>
      <c r="L72"/>
      <c r="M72"/>
      <c r="N72" t="s">
        <v>11001</v>
      </c>
      <c r="O72" t="s">
        <v>11002</v>
      </c>
      <c r="P72" t="s">
        <v>11003</v>
      </c>
      <c r="Q72" t="s">
        <v>8</v>
      </c>
      <c r="R72" s="42" t="str">
        <f t="shared" si="1"/>
        <v>Yes</v>
      </c>
    </row>
    <row r="73" spans="1:18" x14ac:dyDescent="0.2">
      <c r="A73">
        <v>229735</v>
      </c>
      <c r="B73" t="s">
        <v>12527</v>
      </c>
      <c r="C73" t="s">
        <v>17</v>
      </c>
      <c r="D73" t="s">
        <v>22</v>
      </c>
      <c r="E73" t="s">
        <v>12507</v>
      </c>
      <c r="F73" t="s">
        <v>19</v>
      </c>
      <c r="G73" t="s">
        <v>8</v>
      </c>
      <c r="H73" t="s">
        <v>38</v>
      </c>
      <c r="I73" t="s">
        <v>10947</v>
      </c>
      <c r="J73" t="s">
        <v>8</v>
      </c>
      <c r="K73"/>
      <c r="L73"/>
      <c r="M73"/>
      <c r="N73" t="s">
        <v>121</v>
      </c>
      <c r="O73" t="s">
        <v>11004</v>
      </c>
      <c r="P73" t="s">
        <v>11005</v>
      </c>
      <c r="Q73" t="s">
        <v>8</v>
      </c>
      <c r="R73" s="42" t="str">
        <f t="shared" si="1"/>
        <v>Yes</v>
      </c>
    </row>
    <row r="74" spans="1:18" x14ac:dyDescent="0.2">
      <c r="A74">
        <v>238084</v>
      </c>
      <c r="B74" t="s">
        <v>12528</v>
      </c>
      <c r="C74" t="s">
        <v>17</v>
      </c>
      <c r="D74" t="s">
        <v>113</v>
      </c>
      <c r="E74" t="s">
        <v>12507</v>
      </c>
      <c r="F74" t="s">
        <v>19</v>
      </c>
      <c r="G74" t="s">
        <v>8</v>
      </c>
      <c r="H74" t="s">
        <v>38</v>
      </c>
      <c r="I74" t="s">
        <v>10946</v>
      </c>
      <c r="J74" t="s">
        <v>8</v>
      </c>
      <c r="K74"/>
      <c r="L74"/>
      <c r="M74"/>
      <c r="N74" t="s">
        <v>130</v>
      </c>
      <c r="O74" t="s">
        <v>109</v>
      </c>
      <c r="P74" t="s">
        <v>11006</v>
      </c>
      <c r="Q74" t="s">
        <v>11007</v>
      </c>
      <c r="R74" s="42" t="str">
        <f t="shared" si="1"/>
        <v>Yes</v>
      </c>
    </row>
    <row r="75" spans="1:18" x14ac:dyDescent="0.2">
      <c r="A75">
        <v>238082</v>
      </c>
      <c r="B75" t="s">
        <v>12529</v>
      </c>
      <c r="C75" t="s">
        <v>17</v>
      </c>
      <c r="D75" t="s">
        <v>22</v>
      </c>
      <c r="E75" t="s">
        <v>12507</v>
      </c>
      <c r="F75" t="s">
        <v>19</v>
      </c>
      <c r="G75" t="s">
        <v>8</v>
      </c>
      <c r="H75" t="s">
        <v>38</v>
      </c>
      <c r="I75" t="s">
        <v>10946</v>
      </c>
      <c r="J75" t="s">
        <v>8</v>
      </c>
      <c r="K75"/>
      <c r="L75"/>
      <c r="M75"/>
      <c r="N75" t="s">
        <v>125</v>
      </c>
      <c r="O75" t="s">
        <v>11008</v>
      </c>
      <c r="P75" t="s">
        <v>11009</v>
      </c>
      <c r="Q75" t="s">
        <v>8</v>
      </c>
      <c r="R75" s="42" t="str">
        <f t="shared" si="1"/>
        <v>Yes</v>
      </c>
    </row>
    <row r="76" spans="1:18" x14ac:dyDescent="0.2">
      <c r="A76">
        <v>238083</v>
      </c>
      <c r="B76" t="s">
        <v>12530</v>
      </c>
      <c r="C76" t="s">
        <v>17</v>
      </c>
      <c r="D76" t="s">
        <v>22</v>
      </c>
      <c r="E76" t="s">
        <v>12507</v>
      </c>
      <c r="F76" t="s">
        <v>19</v>
      </c>
      <c r="G76" t="s">
        <v>8</v>
      </c>
      <c r="H76" t="s">
        <v>38</v>
      </c>
      <c r="I76" t="s">
        <v>10946</v>
      </c>
      <c r="J76" t="s">
        <v>8</v>
      </c>
      <c r="K76"/>
      <c r="L76"/>
      <c r="M76"/>
      <c r="N76" t="s">
        <v>108</v>
      </c>
      <c r="O76" t="s">
        <v>111</v>
      </c>
      <c r="P76" t="s">
        <v>41</v>
      </c>
      <c r="Q76" t="s">
        <v>41</v>
      </c>
      <c r="R76" s="42" t="str">
        <f t="shared" si="1"/>
        <v>Yes</v>
      </c>
    </row>
    <row r="77" spans="1:18" x14ac:dyDescent="0.2">
      <c r="A77">
        <v>217213</v>
      </c>
      <c r="B77" t="s">
        <v>2812</v>
      </c>
      <c r="C77" t="s">
        <v>67</v>
      </c>
      <c r="D77" t="s">
        <v>67</v>
      </c>
      <c r="E77" t="s">
        <v>12517</v>
      </c>
      <c r="F77" t="s">
        <v>244</v>
      </c>
      <c r="G77" t="s">
        <v>8</v>
      </c>
      <c r="H77" t="s">
        <v>38</v>
      </c>
      <c r="I77" t="s">
        <v>10967</v>
      </c>
      <c r="J77" t="s">
        <v>8</v>
      </c>
      <c r="K77"/>
      <c r="L77"/>
      <c r="M77"/>
      <c r="N77" t="s">
        <v>8</v>
      </c>
      <c r="O77" t="s">
        <v>8</v>
      </c>
      <c r="P77" t="s">
        <v>8</v>
      </c>
      <c r="Q77" t="s">
        <v>8</v>
      </c>
      <c r="R77" s="42" t="str">
        <f t="shared" si="1"/>
        <v>No</v>
      </c>
    </row>
    <row r="78" spans="1:18" x14ac:dyDescent="0.2">
      <c r="A78">
        <v>187513</v>
      </c>
      <c r="B78" t="s">
        <v>2813</v>
      </c>
      <c r="C78" t="s">
        <v>67</v>
      </c>
      <c r="D78" t="s">
        <v>72</v>
      </c>
      <c r="E78" t="s">
        <v>12507</v>
      </c>
      <c r="F78" t="s">
        <v>244</v>
      </c>
      <c r="G78" t="s">
        <v>8</v>
      </c>
      <c r="H78" t="s">
        <v>38</v>
      </c>
      <c r="I78" t="s">
        <v>10967</v>
      </c>
      <c r="J78" t="s">
        <v>8</v>
      </c>
      <c r="K78"/>
      <c r="L78"/>
      <c r="M78"/>
      <c r="N78" t="s">
        <v>2814</v>
      </c>
      <c r="O78" t="s">
        <v>2815</v>
      </c>
      <c r="P78" t="s">
        <v>41</v>
      </c>
      <c r="Q78" t="s">
        <v>41</v>
      </c>
      <c r="R78" s="42" t="str">
        <f t="shared" si="1"/>
        <v>Yes</v>
      </c>
    </row>
    <row r="79" spans="1:18" x14ac:dyDescent="0.2">
      <c r="A79">
        <v>121330</v>
      </c>
      <c r="B79" t="s">
        <v>12531</v>
      </c>
      <c r="C79" t="s">
        <v>17</v>
      </c>
      <c r="D79" t="s">
        <v>22</v>
      </c>
      <c r="E79" t="s">
        <v>12509</v>
      </c>
      <c r="F79" t="s">
        <v>19</v>
      </c>
      <c r="G79" t="s">
        <v>8</v>
      </c>
      <c r="H79" t="s">
        <v>38</v>
      </c>
      <c r="I79" t="s">
        <v>5000</v>
      </c>
      <c r="J79" t="s">
        <v>8</v>
      </c>
      <c r="K79"/>
      <c r="L79"/>
      <c r="M79"/>
      <c r="N79" t="s">
        <v>11010</v>
      </c>
      <c r="O79" t="s">
        <v>11011</v>
      </c>
      <c r="P79"/>
      <c r="Q79" t="s">
        <v>11012</v>
      </c>
      <c r="R79" s="42" t="str">
        <f t="shared" si="1"/>
        <v>Yes</v>
      </c>
    </row>
    <row r="80" spans="1:18" x14ac:dyDescent="0.2">
      <c r="A80">
        <v>217543</v>
      </c>
      <c r="B80" t="s">
        <v>2855</v>
      </c>
      <c r="C80" t="s">
        <v>67</v>
      </c>
      <c r="D80" t="s">
        <v>67</v>
      </c>
      <c r="E80" t="s">
        <v>12517</v>
      </c>
      <c r="F80" t="s">
        <v>244</v>
      </c>
      <c r="G80" t="s">
        <v>8</v>
      </c>
      <c r="H80" t="s">
        <v>38</v>
      </c>
      <c r="I80" t="s">
        <v>10967</v>
      </c>
      <c r="J80" t="s">
        <v>8</v>
      </c>
      <c r="K80"/>
      <c r="L80"/>
      <c r="M80"/>
      <c r="N80" t="s">
        <v>8</v>
      </c>
      <c r="O80" t="s">
        <v>8</v>
      </c>
      <c r="P80" t="s">
        <v>8</v>
      </c>
      <c r="Q80" t="s">
        <v>8</v>
      </c>
      <c r="R80" s="42" t="str">
        <f t="shared" si="1"/>
        <v>No</v>
      </c>
    </row>
    <row r="81" spans="1:18" x14ac:dyDescent="0.2">
      <c r="A81">
        <v>217542</v>
      </c>
      <c r="B81" t="s">
        <v>2856</v>
      </c>
      <c r="C81" t="s">
        <v>67</v>
      </c>
      <c r="D81" t="s">
        <v>67</v>
      </c>
      <c r="E81" t="s">
        <v>12517</v>
      </c>
      <c r="F81" t="s">
        <v>244</v>
      </c>
      <c r="G81" t="s">
        <v>8</v>
      </c>
      <c r="H81" t="s">
        <v>38</v>
      </c>
      <c r="I81" t="s">
        <v>10967</v>
      </c>
      <c r="J81" t="s">
        <v>8</v>
      </c>
      <c r="K81"/>
      <c r="L81"/>
      <c r="M81"/>
      <c r="N81" t="s">
        <v>8</v>
      </c>
      <c r="O81" t="s">
        <v>8</v>
      </c>
      <c r="P81" t="s">
        <v>8</v>
      </c>
      <c r="Q81" t="s">
        <v>8</v>
      </c>
      <c r="R81" s="42" t="str">
        <f t="shared" si="1"/>
        <v>No</v>
      </c>
    </row>
    <row r="82" spans="1:18" x14ac:dyDescent="0.2">
      <c r="A82">
        <v>119151</v>
      </c>
      <c r="B82" t="s">
        <v>2857</v>
      </c>
      <c r="C82" t="s">
        <v>67</v>
      </c>
      <c r="D82" t="s">
        <v>68</v>
      </c>
      <c r="E82" t="s">
        <v>12507</v>
      </c>
      <c r="F82" t="s">
        <v>333</v>
      </c>
      <c r="G82" t="s">
        <v>8</v>
      </c>
      <c r="H82" t="s">
        <v>38</v>
      </c>
      <c r="I82" t="s">
        <v>10946</v>
      </c>
      <c r="J82" t="s">
        <v>8</v>
      </c>
      <c r="K82" t="s">
        <v>10580</v>
      </c>
      <c r="L82" t="s">
        <v>11013</v>
      </c>
      <c r="M82" t="s">
        <v>11014</v>
      </c>
      <c r="N82" t="s">
        <v>2858</v>
      </c>
      <c r="O82" t="s">
        <v>2859</v>
      </c>
      <c r="P82" t="s">
        <v>2860</v>
      </c>
      <c r="Q82" s="1">
        <v>10188132161</v>
      </c>
      <c r="R82" s="42" t="str">
        <f t="shared" si="1"/>
        <v>Yes</v>
      </c>
    </row>
    <row r="83" spans="1:18" x14ac:dyDescent="0.2">
      <c r="A83">
        <v>232994</v>
      </c>
      <c r="B83" t="s">
        <v>12532</v>
      </c>
      <c r="C83" t="s">
        <v>17</v>
      </c>
      <c r="D83" t="s">
        <v>22</v>
      </c>
      <c r="E83" t="s">
        <v>12507</v>
      </c>
      <c r="F83" t="s">
        <v>115</v>
      </c>
      <c r="G83" t="s">
        <v>8</v>
      </c>
      <c r="H83" t="s">
        <v>38</v>
      </c>
      <c r="I83" t="s">
        <v>10967</v>
      </c>
      <c r="J83" t="s">
        <v>8</v>
      </c>
      <c r="K83"/>
      <c r="L83"/>
      <c r="M83"/>
      <c r="N83" t="s">
        <v>11015</v>
      </c>
      <c r="O83" t="s">
        <v>11016</v>
      </c>
      <c r="P83" t="s">
        <v>11017</v>
      </c>
      <c r="Q83" t="s">
        <v>11018</v>
      </c>
      <c r="R83" s="42" t="str">
        <f t="shared" si="1"/>
        <v>Yes</v>
      </c>
    </row>
    <row r="84" spans="1:18" x14ac:dyDescent="0.2">
      <c r="A84">
        <v>217544</v>
      </c>
      <c r="B84" t="s">
        <v>2978</v>
      </c>
      <c r="C84" t="s">
        <v>67</v>
      </c>
      <c r="D84" t="s">
        <v>67</v>
      </c>
      <c r="E84" t="s">
        <v>12517</v>
      </c>
      <c r="F84" t="s">
        <v>244</v>
      </c>
      <c r="G84" t="s">
        <v>8</v>
      </c>
      <c r="H84" t="s">
        <v>38</v>
      </c>
      <c r="I84" t="s">
        <v>10967</v>
      </c>
      <c r="J84" t="s">
        <v>8</v>
      </c>
      <c r="K84"/>
      <c r="L84"/>
      <c r="M84"/>
      <c r="N84" t="s">
        <v>8</v>
      </c>
      <c r="O84" t="s">
        <v>8</v>
      </c>
      <c r="P84" t="s">
        <v>8</v>
      </c>
      <c r="Q84" t="s">
        <v>8</v>
      </c>
      <c r="R84" s="42" t="str">
        <f t="shared" si="1"/>
        <v>No</v>
      </c>
    </row>
    <row r="85" spans="1:18" x14ac:dyDescent="0.2">
      <c r="A85">
        <v>217216</v>
      </c>
      <c r="B85" t="s">
        <v>2979</v>
      </c>
      <c r="C85" t="s">
        <v>67</v>
      </c>
      <c r="D85" t="s">
        <v>67</v>
      </c>
      <c r="E85" t="s">
        <v>12517</v>
      </c>
      <c r="F85" t="s">
        <v>244</v>
      </c>
      <c r="G85" t="s">
        <v>8</v>
      </c>
      <c r="H85" t="s">
        <v>38</v>
      </c>
      <c r="I85" t="s">
        <v>10967</v>
      </c>
      <c r="J85" t="s">
        <v>8</v>
      </c>
      <c r="K85"/>
      <c r="L85"/>
      <c r="M85"/>
      <c r="N85" t="s">
        <v>8</v>
      </c>
      <c r="O85" t="s">
        <v>8</v>
      </c>
      <c r="P85" t="s">
        <v>8</v>
      </c>
      <c r="Q85" t="s">
        <v>8</v>
      </c>
      <c r="R85" s="42" t="str">
        <f t="shared" si="1"/>
        <v>No</v>
      </c>
    </row>
    <row r="86" spans="1:18" x14ac:dyDescent="0.2">
      <c r="A86">
        <v>150852</v>
      </c>
      <c r="B86" t="s">
        <v>3139</v>
      </c>
      <c r="C86" t="s">
        <v>17</v>
      </c>
      <c r="D86" t="s">
        <v>22</v>
      </c>
      <c r="E86" t="s">
        <v>12507</v>
      </c>
      <c r="F86" t="s">
        <v>19</v>
      </c>
      <c r="G86" t="s">
        <v>8</v>
      </c>
      <c r="H86" t="s">
        <v>38</v>
      </c>
      <c r="I86" t="s">
        <v>11019</v>
      </c>
      <c r="J86" t="s">
        <v>8</v>
      </c>
      <c r="K86" t="s">
        <v>10580</v>
      </c>
      <c r="L86" t="s">
        <v>11020</v>
      </c>
      <c r="M86" t="s">
        <v>11021</v>
      </c>
      <c r="N86" t="s">
        <v>1684</v>
      </c>
      <c r="O86" t="s">
        <v>11022</v>
      </c>
      <c r="P86" t="s">
        <v>11023</v>
      </c>
      <c r="Q86" t="s">
        <v>8</v>
      </c>
      <c r="R86" s="42" t="str">
        <f t="shared" si="1"/>
        <v>Yes</v>
      </c>
    </row>
    <row r="87" spans="1:18" x14ac:dyDescent="0.2">
      <c r="A87">
        <v>121969</v>
      </c>
      <c r="B87" t="s">
        <v>3143</v>
      </c>
      <c r="C87" t="s">
        <v>17</v>
      </c>
      <c r="D87" t="s">
        <v>22</v>
      </c>
      <c r="E87" t="s">
        <v>12507</v>
      </c>
      <c r="F87" t="s">
        <v>19</v>
      </c>
      <c r="G87" t="s">
        <v>8</v>
      </c>
      <c r="H87" t="s">
        <v>38</v>
      </c>
      <c r="I87" t="s">
        <v>11024</v>
      </c>
      <c r="J87" t="s">
        <v>8</v>
      </c>
      <c r="K87"/>
      <c r="L87"/>
      <c r="M87"/>
      <c r="N87" t="s">
        <v>1717</v>
      </c>
      <c r="O87" t="s">
        <v>3145</v>
      </c>
      <c r="P87" t="s">
        <v>11025</v>
      </c>
      <c r="Q87" t="s">
        <v>8</v>
      </c>
      <c r="R87" s="42" t="str">
        <f t="shared" si="1"/>
        <v>Yes</v>
      </c>
    </row>
    <row r="88" spans="1:18" x14ac:dyDescent="0.2">
      <c r="A88">
        <v>139952</v>
      </c>
      <c r="B88" t="s">
        <v>3169</v>
      </c>
      <c r="C88" t="s">
        <v>17</v>
      </c>
      <c r="D88" t="s">
        <v>22</v>
      </c>
      <c r="E88" t="s">
        <v>12507</v>
      </c>
      <c r="F88" t="s">
        <v>19</v>
      </c>
      <c r="G88" t="s">
        <v>8</v>
      </c>
      <c r="H88" t="s">
        <v>38</v>
      </c>
      <c r="I88" t="s">
        <v>11026</v>
      </c>
      <c r="J88" t="s">
        <v>8</v>
      </c>
      <c r="K88"/>
      <c r="L88"/>
      <c r="M88"/>
      <c r="N88" t="s">
        <v>3027</v>
      </c>
      <c r="O88" t="s">
        <v>8</v>
      </c>
      <c r="P88" t="s">
        <v>283</v>
      </c>
      <c r="Q88" t="s">
        <v>3171</v>
      </c>
      <c r="R88" s="42" t="str">
        <f t="shared" si="1"/>
        <v>No</v>
      </c>
    </row>
    <row r="89" spans="1:18" x14ac:dyDescent="0.2">
      <c r="A89">
        <v>150152</v>
      </c>
      <c r="B89" t="s">
        <v>3172</v>
      </c>
      <c r="C89" t="s">
        <v>17</v>
      </c>
      <c r="D89" t="s">
        <v>113</v>
      </c>
      <c r="E89" t="s">
        <v>12507</v>
      </c>
      <c r="F89" t="s">
        <v>19</v>
      </c>
      <c r="G89" t="s">
        <v>8</v>
      </c>
      <c r="H89" t="s">
        <v>38</v>
      </c>
      <c r="I89" t="s">
        <v>11026</v>
      </c>
      <c r="J89" t="s">
        <v>8</v>
      </c>
      <c r="K89"/>
      <c r="L89"/>
      <c r="M89"/>
      <c r="N89" t="s">
        <v>3027</v>
      </c>
      <c r="O89" t="s">
        <v>3173</v>
      </c>
      <c r="P89" t="s">
        <v>3174</v>
      </c>
      <c r="Q89" t="s">
        <v>3175</v>
      </c>
      <c r="R89" s="42" t="str">
        <f t="shared" si="1"/>
        <v>Yes</v>
      </c>
    </row>
    <row r="90" spans="1:18" x14ac:dyDescent="0.2">
      <c r="A90">
        <v>207052</v>
      </c>
      <c r="B90" t="s">
        <v>3176</v>
      </c>
      <c r="C90" t="s">
        <v>17</v>
      </c>
      <c r="D90" t="s">
        <v>22</v>
      </c>
      <c r="E90" t="s">
        <v>12507</v>
      </c>
      <c r="F90" t="s">
        <v>19</v>
      </c>
      <c r="G90" t="s">
        <v>8</v>
      </c>
      <c r="H90" t="s">
        <v>38</v>
      </c>
      <c r="I90" t="s">
        <v>11026</v>
      </c>
      <c r="J90" t="s">
        <v>8</v>
      </c>
      <c r="K90"/>
      <c r="L90"/>
      <c r="M90"/>
      <c r="N90" t="s">
        <v>2871</v>
      </c>
      <c r="O90" t="s">
        <v>3177</v>
      </c>
      <c r="P90" t="s">
        <v>11027</v>
      </c>
      <c r="Q90" t="s">
        <v>8</v>
      </c>
      <c r="R90" s="42" t="str">
        <f t="shared" si="1"/>
        <v>Yes</v>
      </c>
    </row>
    <row r="91" spans="1:18" x14ac:dyDescent="0.2">
      <c r="A91">
        <v>207053</v>
      </c>
      <c r="B91" t="s">
        <v>3179</v>
      </c>
      <c r="C91" t="s">
        <v>17</v>
      </c>
      <c r="D91" t="s">
        <v>22</v>
      </c>
      <c r="E91" t="s">
        <v>12507</v>
      </c>
      <c r="F91" t="s">
        <v>19</v>
      </c>
      <c r="G91" t="s">
        <v>8</v>
      </c>
      <c r="H91" t="s">
        <v>38</v>
      </c>
      <c r="I91" t="s">
        <v>11026</v>
      </c>
      <c r="J91" t="s">
        <v>8</v>
      </c>
      <c r="K91"/>
      <c r="L91"/>
      <c r="M91"/>
      <c r="N91" t="s">
        <v>2871</v>
      </c>
      <c r="O91" t="s">
        <v>3180</v>
      </c>
      <c r="P91" t="s">
        <v>11028</v>
      </c>
      <c r="Q91" t="s">
        <v>8</v>
      </c>
      <c r="R91" s="42" t="str">
        <f t="shared" si="1"/>
        <v>Yes</v>
      </c>
    </row>
    <row r="92" spans="1:18" x14ac:dyDescent="0.2">
      <c r="A92">
        <v>207054</v>
      </c>
      <c r="B92" t="s">
        <v>3182</v>
      </c>
      <c r="C92" t="s">
        <v>17</v>
      </c>
      <c r="D92" t="s">
        <v>22</v>
      </c>
      <c r="E92" t="s">
        <v>12507</v>
      </c>
      <c r="F92" t="s">
        <v>19</v>
      </c>
      <c r="G92" t="s">
        <v>8</v>
      </c>
      <c r="H92" t="s">
        <v>38</v>
      </c>
      <c r="I92" t="s">
        <v>11026</v>
      </c>
      <c r="J92" t="s">
        <v>8</v>
      </c>
      <c r="K92"/>
      <c r="L92"/>
      <c r="M92"/>
      <c r="N92" t="s">
        <v>2871</v>
      </c>
      <c r="O92" t="s">
        <v>3183</v>
      </c>
      <c r="P92" t="s">
        <v>11029</v>
      </c>
      <c r="Q92" t="s">
        <v>8</v>
      </c>
      <c r="R92" s="42" t="str">
        <f t="shared" si="1"/>
        <v>Yes</v>
      </c>
    </row>
    <row r="93" spans="1:18" x14ac:dyDescent="0.2">
      <c r="A93">
        <v>139255</v>
      </c>
      <c r="B93" t="s">
        <v>3185</v>
      </c>
      <c r="C93" t="s">
        <v>17</v>
      </c>
      <c r="D93" t="s">
        <v>113</v>
      </c>
      <c r="E93" t="s">
        <v>12507</v>
      </c>
      <c r="F93" t="s">
        <v>19</v>
      </c>
      <c r="G93" t="s">
        <v>8</v>
      </c>
      <c r="H93" t="s">
        <v>38</v>
      </c>
      <c r="I93" t="s">
        <v>11030</v>
      </c>
      <c r="J93" t="s">
        <v>8</v>
      </c>
      <c r="K93"/>
      <c r="L93"/>
      <c r="M93"/>
      <c r="N93" t="s">
        <v>3027</v>
      </c>
      <c r="O93" t="s">
        <v>3187</v>
      </c>
      <c r="P93" t="s">
        <v>3188</v>
      </c>
      <c r="Q93" t="s">
        <v>3189</v>
      </c>
      <c r="R93" s="42" t="str">
        <f t="shared" si="1"/>
        <v>Yes</v>
      </c>
    </row>
    <row r="94" spans="1:18" x14ac:dyDescent="0.2">
      <c r="A94">
        <v>207000</v>
      </c>
      <c r="B94" t="s">
        <v>3190</v>
      </c>
      <c r="C94" t="s">
        <v>17</v>
      </c>
      <c r="D94" t="s">
        <v>22</v>
      </c>
      <c r="E94" t="s">
        <v>12507</v>
      </c>
      <c r="F94" t="s">
        <v>19</v>
      </c>
      <c r="G94" t="s">
        <v>8</v>
      </c>
      <c r="H94" t="s">
        <v>38</v>
      </c>
      <c r="I94" t="s">
        <v>11030</v>
      </c>
      <c r="J94" t="s">
        <v>8</v>
      </c>
      <c r="K94"/>
      <c r="L94"/>
      <c r="M94"/>
      <c r="N94" t="s">
        <v>2871</v>
      </c>
      <c r="O94" t="s">
        <v>3191</v>
      </c>
      <c r="P94" t="s">
        <v>11031</v>
      </c>
      <c r="Q94" t="s">
        <v>8</v>
      </c>
      <c r="R94" s="42" t="str">
        <f t="shared" si="1"/>
        <v>Yes</v>
      </c>
    </row>
    <row r="95" spans="1:18" x14ac:dyDescent="0.2">
      <c r="A95">
        <v>207001</v>
      </c>
      <c r="B95" t="s">
        <v>3193</v>
      </c>
      <c r="C95" t="s">
        <v>17</v>
      </c>
      <c r="D95" t="s">
        <v>22</v>
      </c>
      <c r="E95" t="s">
        <v>12507</v>
      </c>
      <c r="F95" t="s">
        <v>19</v>
      </c>
      <c r="G95" t="s">
        <v>8</v>
      </c>
      <c r="H95" t="s">
        <v>38</v>
      </c>
      <c r="I95" t="s">
        <v>11030</v>
      </c>
      <c r="J95" t="s">
        <v>8</v>
      </c>
      <c r="K95"/>
      <c r="L95"/>
      <c r="M95"/>
      <c r="N95" t="s">
        <v>2871</v>
      </c>
      <c r="O95" t="s">
        <v>3194</v>
      </c>
      <c r="P95" t="s">
        <v>11032</v>
      </c>
      <c r="Q95" t="s">
        <v>8</v>
      </c>
      <c r="R95" s="42" t="str">
        <f t="shared" si="1"/>
        <v>Yes</v>
      </c>
    </row>
    <row r="96" spans="1:18" x14ac:dyDescent="0.2">
      <c r="A96">
        <v>139257</v>
      </c>
      <c r="B96" t="s">
        <v>3196</v>
      </c>
      <c r="C96" t="s">
        <v>17</v>
      </c>
      <c r="D96" t="s">
        <v>22</v>
      </c>
      <c r="E96" t="s">
        <v>12507</v>
      </c>
      <c r="F96" t="s">
        <v>19</v>
      </c>
      <c r="G96" t="s">
        <v>8</v>
      </c>
      <c r="H96" t="s">
        <v>38</v>
      </c>
      <c r="I96" t="s">
        <v>11033</v>
      </c>
      <c r="J96" t="s">
        <v>8</v>
      </c>
      <c r="K96"/>
      <c r="L96"/>
      <c r="M96"/>
      <c r="N96" t="s">
        <v>8</v>
      </c>
      <c r="O96" t="s">
        <v>8</v>
      </c>
      <c r="P96" t="s">
        <v>8</v>
      </c>
      <c r="Q96" t="s">
        <v>8</v>
      </c>
      <c r="R96" s="42" t="str">
        <f t="shared" si="1"/>
        <v>No</v>
      </c>
    </row>
    <row r="97" spans="1:18" x14ac:dyDescent="0.2">
      <c r="A97">
        <v>139256</v>
      </c>
      <c r="B97" t="s">
        <v>3198</v>
      </c>
      <c r="C97" t="s">
        <v>17</v>
      </c>
      <c r="D97" t="s">
        <v>22</v>
      </c>
      <c r="E97" t="s">
        <v>12507</v>
      </c>
      <c r="F97" t="s">
        <v>19</v>
      </c>
      <c r="G97" t="s">
        <v>8</v>
      </c>
      <c r="H97" t="s">
        <v>38</v>
      </c>
      <c r="I97" t="s">
        <v>11034</v>
      </c>
      <c r="J97" t="s">
        <v>8</v>
      </c>
      <c r="K97"/>
      <c r="L97"/>
      <c r="M97"/>
      <c r="N97" t="s">
        <v>8</v>
      </c>
      <c r="O97" t="s">
        <v>8</v>
      </c>
      <c r="P97" t="s">
        <v>8</v>
      </c>
      <c r="Q97" t="s">
        <v>8</v>
      </c>
      <c r="R97" s="42" t="str">
        <f t="shared" si="1"/>
        <v>No</v>
      </c>
    </row>
    <row r="98" spans="1:18" x14ac:dyDescent="0.2">
      <c r="A98">
        <v>139254</v>
      </c>
      <c r="B98" t="s">
        <v>3200</v>
      </c>
      <c r="C98" t="s">
        <v>17</v>
      </c>
      <c r="D98" t="s">
        <v>113</v>
      </c>
      <c r="E98" t="s">
        <v>12507</v>
      </c>
      <c r="F98" t="s">
        <v>19</v>
      </c>
      <c r="G98" t="s">
        <v>8</v>
      </c>
      <c r="H98" t="s">
        <v>38</v>
      </c>
      <c r="I98" t="s">
        <v>11035</v>
      </c>
      <c r="J98" t="s">
        <v>8</v>
      </c>
      <c r="K98"/>
      <c r="L98"/>
      <c r="M98"/>
      <c r="N98" t="s">
        <v>3492</v>
      </c>
      <c r="O98" t="s">
        <v>11036</v>
      </c>
      <c r="P98" t="s">
        <v>11037</v>
      </c>
      <c r="Q98" t="s">
        <v>11038</v>
      </c>
      <c r="R98" s="42" t="str">
        <f t="shared" si="1"/>
        <v>Yes</v>
      </c>
    </row>
    <row r="99" spans="1:18" x14ac:dyDescent="0.2">
      <c r="A99">
        <v>206998</v>
      </c>
      <c r="B99" t="s">
        <v>3206</v>
      </c>
      <c r="C99" t="s">
        <v>17</v>
      </c>
      <c r="D99" t="s">
        <v>22</v>
      </c>
      <c r="E99" t="s">
        <v>12507</v>
      </c>
      <c r="F99" t="s">
        <v>19</v>
      </c>
      <c r="G99" t="s">
        <v>8</v>
      </c>
      <c r="H99" t="s">
        <v>38</v>
      </c>
      <c r="I99" t="s">
        <v>11035</v>
      </c>
      <c r="J99" t="s">
        <v>8</v>
      </c>
      <c r="K99"/>
      <c r="L99"/>
      <c r="M99"/>
      <c r="N99" t="s">
        <v>2871</v>
      </c>
      <c r="O99" t="s">
        <v>11039</v>
      </c>
      <c r="P99" t="s">
        <v>11040</v>
      </c>
      <c r="Q99" t="s">
        <v>8</v>
      </c>
      <c r="R99" s="42" t="str">
        <f t="shared" si="1"/>
        <v>Yes</v>
      </c>
    </row>
    <row r="100" spans="1:18" x14ac:dyDescent="0.2">
      <c r="A100">
        <v>206999</v>
      </c>
      <c r="B100" t="s">
        <v>3209</v>
      </c>
      <c r="C100" t="s">
        <v>17</v>
      </c>
      <c r="D100" t="s">
        <v>22</v>
      </c>
      <c r="E100" t="s">
        <v>12507</v>
      </c>
      <c r="F100" t="s">
        <v>19</v>
      </c>
      <c r="G100" t="s">
        <v>8</v>
      </c>
      <c r="H100" t="s">
        <v>38</v>
      </c>
      <c r="I100" t="s">
        <v>11035</v>
      </c>
      <c r="J100" t="s">
        <v>8</v>
      </c>
      <c r="K100"/>
      <c r="L100"/>
      <c r="M100"/>
      <c r="N100" t="s">
        <v>2871</v>
      </c>
      <c r="O100" t="s">
        <v>11041</v>
      </c>
      <c r="P100" t="s">
        <v>11042</v>
      </c>
      <c r="Q100" t="s">
        <v>8</v>
      </c>
      <c r="R100" s="42" t="str">
        <f t="shared" si="1"/>
        <v>Yes</v>
      </c>
    </row>
    <row r="101" spans="1:18" x14ac:dyDescent="0.2">
      <c r="A101">
        <v>136052</v>
      </c>
      <c r="B101" t="s">
        <v>3212</v>
      </c>
      <c r="C101" t="s">
        <v>17</v>
      </c>
      <c r="D101" t="s">
        <v>113</v>
      </c>
      <c r="E101" t="s">
        <v>12507</v>
      </c>
      <c r="F101" t="s">
        <v>19</v>
      </c>
      <c r="G101" t="s">
        <v>8</v>
      </c>
      <c r="H101" t="s">
        <v>38</v>
      </c>
      <c r="I101" t="s">
        <v>11043</v>
      </c>
      <c r="J101" t="s">
        <v>8</v>
      </c>
      <c r="K101"/>
      <c r="L101"/>
      <c r="M101"/>
      <c r="N101" t="s">
        <v>3492</v>
      </c>
      <c r="O101" t="s">
        <v>11044</v>
      </c>
      <c r="P101" t="s">
        <v>11045</v>
      </c>
      <c r="Q101" t="s">
        <v>11046</v>
      </c>
      <c r="R101" s="42" t="str">
        <f t="shared" si="1"/>
        <v>Yes</v>
      </c>
    </row>
    <row r="102" spans="1:18" x14ac:dyDescent="0.2">
      <c r="A102">
        <v>206922</v>
      </c>
      <c r="B102" t="s">
        <v>3217</v>
      </c>
      <c r="C102" t="s">
        <v>17</v>
      </c>
      <c r="D102" t="s">
        <v>22</v>
      </c>
      <c r="E102" t="s">
        <v>12507</v>
      </c>
      <c r="F102" t="s">
        <v>19</v>
      </c>
      <c r="G102" t="s">
        <v>8</v>
      </c>
      <c r="H102" t="s">
        <v>38</v>
      </c>
      <c r="I102" t="s">
        <v>11043</v>
      </c>
      <c r="J102" t="s">
        <v>8</v>
      </c>
      <c r="K102"/>
      <c r="L102"/>
      <c r="M102"/>
      <c r="N102" t="s">
        <v>2871</v>
      </c>
      <c r="O102" t="s">
        <v>11047</v>
      </c>
      <c r="P102" t="s">
        <v>11048</v>
      </c>
      <c r="Q102" t="s">
        <v>8</v>
      </c>
      <c r="R102" s="42" t="str">
        <f t="shared" si="1"/>
        <v>Yes</v>
      </c>
    </row>
    <row r="103" spans="1:18" x14ac:dyDescent="0.2">
      <c r="A103">
        <v>206923</v>
      </c>
      <c r="B103" t="s">
        <v>3220</v>
      </c>
      <c r="C103" t="s">
        <v>17</v>
      </c>
      <c r="D103" t="s">
        <v>22</v>
      </c>
      <c r="E103" t="s">
        <v>12507</v>
      </c>
      <c r="F103" t="s">
        <v>19</v>
      </c>
      <c r="G103" t="s">
        <v>8</v>
      </c>
      <c r="H103" t="s">
        <v>38</v>
      </c>
      <c r="I103" t="s">
        <v>11043</v>
      </c>
      <c r="J103" t="s">
        <v>8</v>
      </c>
      <c r="K103"/>
      <c r="L103"/>
      <c r="M103"/>
      <c r="N103" t="s">
        <v>2871</v>
      </c>
      <c r="O103" t="s">
        <v>11049</v>
      </c>
      <c r="P103" t="s">
        <v>11050</v>
      </c>
      <c r="Q103" t="s">
        <v>8</v>
      </c>
      <c r="R103" s="42" t="str">
        <f t="shared" si="1"/>
        <v>Yes</v>
      </c>
    </row>
    <row r="104" spans="1:18" x14ac:dyDescent="0.2">
      <c r="A104">
        <v>206924</v>
      </c>
      <c r="B104" t="s">
        <v>3223</v>
      </c>
      <c r="C104" t="s">
        <v>17</v>
      </c>
      <c r="D104" t="s">
        <v>22</v>
      </c>
      <c r="E104" t="s">
        <v>12507</v>
      </c>
      <c r="F104" t="s">
        <v>19</v>
      </c>
      <c r="G104" t="s">
        <v>8</v>
      </c>
      <c r="H104" t="s">
        <v>38</v>
      </c>
      <c r="I104" t="s">
        <v>11043</v>
      </c>
      <c r="J104" t="s">
        <v>8</v>
      </c>
      <c r="K104"/>
      <c r="L104"/>
      <c r="M104"/>
      <c r="N104" t="s">
        <v>2871</v>
      </c>
      <c r="O104" t="s">
        <v>11051</v>
      </c>
      <c r="P104" t="s">
        <v>11052</v>
      </c>
      <c r="Q104" t="s">
        <v>8</v>
      </c>
      <c r="R104" s="42" t="str">
        <f t="shared" si="1"/>
        <v>Yes</v>
      </c>
    </row>
    <row r="105" spans="1:18" x14ac:dyDescent="0.2">
      <c r="A105">
        <v>136053</v>
      </c>
      <c r="B105" t="s">
        <v>3226</v>
      </c>
      <c r="C105" t="s">
        <v>17</v>
      </c>
      <c r="D105" t="s">
        <v>113</v>
      </c>
      <c r="E105" t="s">
        <v>12507</v>
      </c>
      <c r="F105" t="s">
        <v>19</v>
      </c>
      <c r="G105" t="s">
        <v>8</v>
      </c>
      <c r="H105" t="s">
        <v>38</v>
      </c>
      <c r="I105" t="s">
        <v>11053</v>
      </c>
      <c r="J105" t="s">
        <v>8</v>
      </c>
      <c r="K105"/>
      <c r="L105"/>
      <c r="M105"/>
      <c r="N105" t="s">
        <v>3261</v>
      </c>
      <c r="O105" t="s">
        <v>11054</v>
      </c>
      <c r="P105" t="s">
        <v>11055</v>
      </c>
      <c r="Q105" t="s">
        <v>11056</v>
      </c>
      <c r="R105" s="42" t="str">
        <f t="shared" si="1"/>
        <v>Yes</v>
      </c>
    </row>
    <row r="106" spans="1:18" x14ac:dyDescent="0.2">
      <c r="A106">
        <v>206943</v>
      </c>
      <c r="B106" t="s">
        <v>3231</v>
      </c>
      <c r="C106" t="s">
        <v>17</v>
      </c>
      <c r="D106" t="s">
        <v>22</v>
      </c>
      <c r="E106" t="s">
        <v>12507</v>
      </c>
      <c r="F106" t="s">
        <v>19</v>
      </c>
      <c r="G106" t="s">
        <v>8</v>
      </c>
      <c r="H106" t="s">
        <v>38</v>
      </c>
      <c r="I106" t="s">
        <v>11053</v>
      </c>
      <c r="J106" t="s">
        <v>8</v>
      </c>
      <c r="K106"/>
      <c r="L106"/>
      <c r="M106"/>
      <c r="N106" t="s">
        <v>2871</v>
      </c>
      <c r="O106" t="s">
        <v>3232</v>
      </c>
      <c r="P106" t="s">
        <v>11057</v>
      </c>
      <c r="Q106" t="s">
        <v>8</v>
      </c>
      <c r="R106" s="42" t="str">
        <f t="shared" si="1"/>
        <v>Yes</v>
      </c>
    </row>
    <row r="107" spans="1:18" x14ac:dyDescent="0.2">
      <c r="A107">
        <v>206944</v>
      </c>
      <c r="B107" t="s">
        <v>3234</v>
      </c>
      <c r="C107" t="s">
        <v>17</v>
      </c>
      <c r="D107" t="s">
        <v>22</v>
      </c>
      <c r="E107" t="s">
        <v>12507</v>
      </c>
      <c r="F107" t="s">
        <v>19</v>
      </c>
      <c r="G107" t="s">
        <v>8</v>
      </c>
      <c r="H107" t="s">
        <v>38</v>
      </c>
      <c r="I107" t="s">
        <v>11053</v>
      </c>
      <c r="J107" t="s">
        <v>8</v>
      </c>
      <c r="K107"/>
      <c r="L107"/>
      <c r="M107"/>
      <c r="N107" t="s">
        <v>2871</v>
      </c>
      <c r="O107" t="s">
        <v>11058</v>
      </c>
      <c r="P107" t="s">
        <v>11059</v>
      </c>
      <c r="Q107" t="s">
        <v>8</v>
      </c>
      <c r="R107" s="42" t="str">
        <f t="shared" si="1"/>
        <v>Yes</v>
      </c>
    </row>
    <row r="108" spans="1:18" x14ac:dyDescent="0.2">
      <c r="A108">
        <v>206945</v>
      </c>
      <c r="B108" t="s">
        <v>3237</v>
      </c>
      <c r="C108" t="s">
        <v>17</v>
      </c>
      <c r="D108" t="s">
        <v>22</v>
      </c>
      <c r="E108" t="s">
        <v>12507</v>
      </c>
      <c r="F108" t="s">
        <v>19</v>
      </c>
      <c r="G108" t="s">
        <v>8</v>
      </c>
      <c r="H108" t="s">
        <v>38</v>
      </c>
      <c r="I108" t="s">
        <v>11053</v>
      </c>
      <c r="J108" t="s">
        <v>8</v>
      </c>
      <c r="K108"/>
      <c r="L108"/>
      <c r="M108"/>
      <c r="N108" t="s">
        <v>3238</v>
      </c>
      <c r="O108" t="s">
        <v>11060</v>
      </c>
      <c r="P108" t="s">
        <v>11061</v>
      </c>
      <c r="Q108" t="s">
        <v>8</v>
      </c>
      <c r="R108" s="42" t="str">
        <f t="shared" si="1"/>
        <v>Yes</v>
      </c>
    </row>
    <row r="109" spans="1:18" x14ac:dyDescent="0.2">
      <c r="A109">
        <v>136054</v>
      </c>
      <c r="B109" t="s">
        <v>3241</v>
      </c>
      <c r="C109" t="s">
        <v>17</v>
      </c>
      <c r="D109" t="s">
        <v>113</v>
      </c>
      <c r="E109" t="s">
        <v>12507</v>
      </c>
      <c r="F109" t="s">
        <v>19</v>
      </c>
      <c r="G109" t="s">
        <v>8</v>
      </c>
      <c r="H109" t="s">
        <v>38</v>
      </c>
      <c r="I109" t="s">
        <v>11062</v>
      </c>
      <c r="J109" t="s">
        <v>8</v>
      </c>
      <c r="K109"/>
      <c r="L109"/>
      <c r="M109"/>
      <c r="N109" t="s">
        <v>3280</v>
      </c>
      <c r="O109" t="s">
        <v>11063</v>
      </c>
      <c r="P109" t="s">
        <v>11064</v>
      </c>
      <c r="Q109" t="s">
        <v>11065</v>
      </c>
      <c r="R109" s="42" t="str">
        <f t="shared" si="1"/>
        <v>Yes</v>
      </c>
    </row>
    <row r="110" spans="1:18" x14ac:dyDescent="0.2">
      <c r="A110">
        <v>206946</v>
      </c>
      <c r="B110" t="s">
        <v>3247</v>
      </c>
      <c r="C110" t="s">
        <v>17</v>
      </c>
      <c r="D110" t="s">
        <v>22</v>
      </c>
      <c r="E110" t="s">
        <v>12507</v>
      </c>
      <c r="F110" t="s">
        <v>19</v>
      </c>
      <c r="G110" t="s">
        <v>8</v>
      </c>
      <c r="H110" t="s">
        <v>38</v>
      </c>
      <c r="I110" t="s">
        <v>11062</v>
      </c>
      <c r="J110" t="s">
        <v>8</v>
      </c>
      <c r="K110"/>
      <c r="L110"/>
      <c r="M110"/>
      <c r="N110" t="s">
        <v>2871</v>
      </c>
      <c r="O110" t="s">
        <v>11066</v>
      </c>
      <c r="P110" t="s">
        <v>11067</v>
      </c>
      <c r="Q110" t="s">
        <v>8</v>
      </c>
      <c r="R110" s="42" t="str">
        <f t="shared" si="1"/>
        <v>Yes</v>
      </c>
    </row>
    <row r="111" spans="1:18" x14ac:dyDescent="0.2">
      <c r="A111">
        <v>206947</v>
      </c>
      <c r="B111" t="s">
        <v>3250</v>
      </c>
      <c r="C111" t="s">
        <v>17</v>
      </c>
      <c r="D111" t="s">
        <v>22</v>
      </c>
      <c r="E111" t="s">
        <v>12507</v>
      </c>
      <c r="F111" t="s">
        <v>19</v>
      </c>
      <c r="G111" t="s">
        <v>8</v>
      </c>
      <c r="H111" t="s">
        <v>38</v>
      </c>
      <c r="I111" t="s">
        <v>11062</v>
      </c>
      <c r="J111" t="s">
        <v>8</v>
      </c>
      <c r="K111"/>
      <c r="L111"/>
      <c r="M111"/>
      <c r="N111" t="s">
        <v>3445</v>
      </c>
      <c r="O111" t="s">
        <v>11068</v>
      </c>
      <c r="P111" t="s">
        <v>11069</v>
      </c>
      <c r="Q111" t="s">
        <v>8</v>
      </c>
      <c r="R111" s="42" t="str">
        <f t="shared" si="1"/>
        <v>Yes</v>
      </c>
    </row>
    <row r="112" spans="1:18" x14ac:dyDescent="0.2">
      <c r="A112">
        <v>206948</v>
      </c>
      <c r="B112" t="s">
        <v>3253</v>
      </c>
      <c r="C112" t="s">
        <v>17</v>
      </c>
      <c r="D112" t="s">
        <v>22</v>
      </c>
      <c r="E112" t="s">
        <v>12507</v>
      </c>
      <c r="F112" t="s">
        <v>19</v>
      </c>
      <c r="G112" t="s">
        <v>8</v>
      </c>
      <c r="H112" t="s">
        <v>38</v>
      </c>
      <c r="I112" t="s">
        <v>11062</v>
      </c>
      <c r="J112" t="s">
        <v>8</v>
      </c>
      <c r="K112"/>
      <c r="L112"/>
      <c r="M112"/>
      <c r="N112" t="s">
        <v>3238</v>
      </c>
      <c r="O112" t="s">
        <v>11070</v>
      </c>
      <c r="P112" t="s">
        <v>11071</v>
      </c>
      <c r="Q112" t="s">
        <v>8</v>
      </c>
      <c r="R112" s="42" t="str">
        <f t="shared" si="1"/>
        <v>Yes</v>
      </c>
    </row>
    <row r="113" spans="1:18" x14ac:dyDescent="0.2">
      <c r="A113">
        <v>136157</v>
      </c>
      <c r="B113" t="s">
        <v>3256</v>
      </c>
      <c r="C113" t="s">
        <v>17</v>
      </c>
      <c r="D113" t="s">
        <v>22</v>
      </c>
      <c r="E113" t="s">
        <v>12507</v>
      </c>
      <c r="F113" t="s">
        <v>19</v>
      </c>
      <c r="G113" t="s">
        <v>8</v>
      </c>
      <c r="H113" t="s">
        <v>38</v>
      </c>
      <c r="I113" t="s">
        <v>11072</v>
      </c>
      <c r="J113" t="s">
        <v>8</v>
      </c>
      <c r="K113"/>
      <c r="L113"/>
      <c r="M113"/>
      <c r="N113" t="s">
        <v>3057</v>
      </c>
      <c r="O113" t="s">
        <v>8</v>
      </c>
      <c r="P113"/>
      <c r="Q113" t="s">
        <v>3258</v>
      </c>
      <c r="R113" s="42" t="str">
        <f t="shared" si="1"/>
        <v>No</v>
      </c>
    </row>
    <row r="114" spans="1:18" x14ac:dyDescent="0.2">
      <c r="A114">
        <v>136158</v>
      </c>
      <c r="B114" t="s">
        <v>3259</v>
      </c>
      <c r="C114" t="s">
        <v>17</v>
      </c>
      <c r="D114" t="s">
        <v>113</v>
      </c>
      <c r="E114" t="s">
        <v>12507</v>
      </c>
      <c r="F114" t="s">
        <v>19</v>
      </c>
      <c r="G114" t="s">
        <v>8</v>
      </c>
      <c r="H114" t="s">
        <v>38</v>
      </c>
      <c r="I114" t="s">
        <v>11073</v>
      </c>
      <c r="J114" t="s">
        <v>8</v>
      </c>
      <c r="K114"/>
      <c r="L114"/>
      <c r="M114"/>
      <c r="N114" t="s">
        <v>3648</v>
      </c>
      <c r="O114" t="s">
        <v>11074</v>
      </c>
      <c r="P114" t="s">
        <v>11075</v>
      </c>
      <c r="Q114" t="s">
        <v>11076</v>
      </c>
      <c r="R114" s="42" t="str">
        <f t="shared" si="1"/>
        <v>Yes</v>
      </c>
    </row>
    <row r="115" spans="1:18" x14ac:dyDescent="0.2">
      <c r="A115">
        <v>206925</v>
      </c>
      <c r="B115" t="s">
        <v>3265</v>
      </c>
      <c r="C115" t="s">
        <v>17</v>
      </c>
      <c r="D115" t="s">
        <v>22</v>
      </c>
      <c r="E115" t="s">
        <v>12507</v>
      </c>
      <c r="F115" t="s">
        <v>19</v>
      </c>
      <c r="G115" t="s">
        <v>8</v>
      </c>
      <c r="H115" t="s">
        <v>38</v>
      </c>
      <c r="I115" t="s">
        <v>11073</v>
      </c>
      <c r="J115" t="s">
        <v>8</v>
      </c>
      <c r="K115"/>
      <c r="L115"/>
      <c r="M115"/>
      <c r="N115" t="s">
        <v>2871</v>
      </c>
      <c r="O115" t="s">
        <v>11077</v>
      </c>
      <c r="P115" t="s">
        <v>11078</v>
      </c>
      <c r="Q115" t="s">
        <v>8</v>
      </c>
      <c r="R115" s="42" t="str">
        <f t="shared" si="1"/>
        <v>Yes</v>
      </c>
    </row>
    <row r="116" spans="1:18" x14ac:dyDescent="0.2">
      <c r="A116">
        <v>206926</v>
      </c>
      <c r="B116" t="s">
        <v>3268</v>
      </c>
      <c r="C116" t="s">
        <v>17</v>
      </c>
      <c r="D116" t="s">
        <v>22</v>
      </c>
      <c r="E116" t="s">
        <v>12507</v>
      </c>
      <c r="F116" t="s">
        <v>19</v>
      </c>
      <c r="G116" t="s">
        <v>8</v>
      </c>
      <c r="H116" t="s">
        <v>38</v>
      </c>
      <c r="I116" t="s">
        <v>11073</v>
      </c>
      <c r="J116" t="s">
        <v>8</v>
      </c>
      <c r="K116"/>
      <c r="L116"/>
      <c r="M116"/>
      <c r="N116" t="s">
        <v>2871</v>
      </c>
      <c r="O116" t="s">
        <v>11079</v>
      </c>
      <c r="P116" t="s">
        <v>11080</v>
      </c>
      <c r="Q116" t="s">
        <v>8</v>
      </c>
      <c r="R116" s="42" t="str">
        <f t="shared" si="1"/>
        <v>Yes</v>
      </c>
    </row>
    <row r="117" spans="1:18" x14ac:dyDescent="0.2">
      <c r="A117">
        <v>206927</v>
      </c>
      <c r="B117" t="s">
        <v>3271</v>
      </c>
      <c r="C117" t="s">
        <v>17</v>
      </c>
      <c r="D117" t="s">
        <v>22</v>
      </c>
      <c r="E117" t="s">
        <v>12507</v>
      </c>
      <c r="F117" t="s">
        <v>19</v>
      </c>
      <c r="G117" t="s">
        <v>8</v>
      </c>
      <c r="H117" t="s">
        <v>38</v>
      </c>
      <c r="I117" t="s">
        <v>11073</v>
      </c>
      <c r="J117" t="s">
        <v>8</v>
      </c>
      <c r="K117"/>
      <c r="L117"/>
      <c r="M117"/>
      <c r="N117" t="s">
        <v>2871</v>
      </c>
      <c r="O117" t="s">
        <v>11081</v>
      </c>
      <c r="P117" t="s">
        <v>11082</v>
      </c>
      <c r="Q117" t="s">
        <v>8</v>
      </c>
      <c r="R117" s="42" t="str">
        <f t="shared" si="1"/>
        <v>Yes</v>
      </c>
    </row>
    <row r="118" spans="1:18" x14ac:dyDescent="0.2">
      <c r="A118">
        <v>206928</v>
      </c>
      <c r="B118" t="s">
        <v>3275</v>
      </c>
      <c r="C118" t="s">
        <v>17</v>
      </c>
      <c r="D118" t="s">
        <v>22</v>
      </c>
      <c r="E118" t="s">
        <v>12507</v>
      </c>
      <c r="F118" t="s">
        <v>19</v>
      </c>
      <c r="G118" t="s">
        <v>8</v>
      </c>
      <c r="H118" t="s">
        <v>38</v>
      </c>
      <c r="I118" t="s">
        <v>11073</v>
      </c>
      <c r="J118" t="s">
        <v>8</v>
      </c>
      <c r="K118"/>
      <c r="L118"/>
      <c r="M118"/>
      <c r="N118" t="s">
        <v>2871</v>
      </c>
      <c r="O118" t="s">
        <v>3276</v>
      </c>
      <c r="P118" t="s">
        <v>11083</v>
      </c>
      <c r="Q118" t="s">
        <v>8</v>
      </c>
      <c r="R118" s="42" t="str">
        <f t="shared" si="1"/>
        <v>Yes</v>
      </c>
    </row>
    <row r="119" spans="1:18" x14ac:dyDescent="0.2">
      <c r="A119">
        <v>136055</v>
      </c>
      <c r="B119" t="s">
        <v>3278</v>
      </c>
      <c r="C119" t="s">
        <v>17</v>
      </c>
      <c r="D119" t="s">
        <v>113</v>
      </c>
      <c r="E119" t="s">
        <v>12507</v>
      </c>
      <c r="F119" t="s">
        <v>19</v>
      </c>
      <c r="G119" t="s">
        <v>8</v>
      </c>
      <c r="H119" t="s">
        <v>38</v>
      </c>
      <c r="I119" t="s">
        <v>11084</v>
      </c>
      <c r="J119" t="s">
        <v>8</v>
      </c>
      <c r="K119"/>
      <c r="L119"/>
      <c r="M119"/>
      <c r="N119" t="s">
        <v>3612</v>
      </c>
      <c r="O119" t="s">
        <v>11085</v>
      </c>
      <c r="P119" t="s">
        <v>11086</v>
      </c>
      <c r="Q119" t="s">
        <v>11087</v>
      </c>
      <c r="R119" s="42" t="str">
        <f t="shared" si="1"/>
        <v>Yes</v>
      </c>
    </row>
    <row r="120" spans="1:18" x14ac:dyDescent="0.2">
      <c r="A120">
        <v>206903</v>
      </c>
      <c r="B120" t="s">
        <v>3284</v>
      </c>
      <c r="C120" t="s">
        <v>17</v>
      </c>
      <c r="D120" t="s">
        <v>22</v>
      </c>
      <c r="E120" t="s">
        <v>12507</v>
      </c>
      <c r="F120" t="s">
        <v>19</v>
      </c>
      <c r="G120" t="s">
        <v>8</v>
      </c>
      <c r="H120" t="s">
        <v>38</v>
      </c>
      <c r="I120" t="s">
        <v>11084</v>
      </c>
      <c r="J120" t="s">
        <v>8</v>
      </c>
      <c r="K120"/>
      <c r="L120"/>
      <c r="M120"/>
      <c r="N120" t="s">
        <v>2871</v>
      </c>
      <c r="O120" t="s">
        <v>11088</v>
      </c>
      <c r="P120" t="s">
        <v>11089</v>
      </c>
      <c r="Q120" t="s">
        <v>8</v>
      </c>
      <c r="R120" s="42" t="str">
        <f t="shared" si="1"/>
        <v>Yes</v>
      </c>
    </row>
    <row r="121" spans="1:18" x14ac:dyDescent="0.2">
      <c r="A121">
        <v>206904</v>
      </c>
      <c r="B121" t="s">
        <v>3287</v>
      </c>
      <c r="C121" t="s">
        <v>17</v>
      </c>
      <c r="D121" t="s">
        <v>22</v>
      </c>
      <c r="E121" t="s">
        <v>12507</v>
      </c>
      <c r="F121" t="s">
        <v>19</v>
      </c>
      <c r="G121" t="s">
        <v>8</v>
      </c>
      <c r="H121" t="s">
        <v>38</v>
      </c>
      <c r="I121" t="s">
        <v>11084</v>
      </c>
      <c r="J121" t="s">
        <v>8</v>
      </c>
      <c r="K121"/>
      <c r="L121"/>
      <c r="M121"/>
      <c r="N121" t="s">
        <v>3445</v>
      </c>
      <c r="O121" t="s">
        <v>11090</v>
      </c>
      <c r="P121" t="s">
        <v>11091</v>
      </c>
      <c r="Q121" t="s">
        <v>8</v>
      </c>
      <c r="R121" s="42" t="str">
        <f t="shared" si="1"/>
        <v>Yes</v>
      </c>
    </row>
    <row r="122" spans="1:18" x14ac:dyDescent="0.2">
      <c r="A122">
        <v>206905</v>
      </c>
      <c r="B122" t="s">
        <v>3290</v>
      </c>
      <c r="C122" t="s">
        <v>17</v>
      </c>
      <c r="D122" t="s">
        <v>22</v>
      </c>
      <c r="E122" t="s">
        <v>12507</v>
      </c>
      <c r="F122" t="s">
        <v>19</v>
      </c>
      <c r="G122" t="s">
        <v>8</v>
      </c>
      <c r="H122" t="s">
        <v>38</v>
      </c>
      <c r="I122" t="s">
        <v>11084</v>
      </c>
      <c r="J122" t="s">
        <v>8</v>
      </c>
      <c r="K122"/>
      <c r="L122"/>
      <c r="M122"/>
      <c r="N122" t="s">
        <v>3238</v>
      </c>
      <c r="O122" t="s">
        <v>11092</v>
      </c>
      <c r="P122" t="s">
        <v>11093</v>
      </c>
      <c r="Q122" t="s">
        <v>8</v>
      </c>
      <c r="R122" s="42" t="str">
        <f t="shared" si="1"/>
        <v>Yes</v>
      </c>
    </row>
    <row r="123" spans="1:18" x14ac:dyDescent="0.2">
      <c r="A123">
        <v>136159</v>
      </c>
      <c r="B123" t="s">
        <v>3293</v>
      </c>
      <c r="C123" t="s">
        <v>17</v>
      </c>
      <c r="D123" t="s">
        <v>113</v>
      </c>
      <c r="E123" t="s">
        <v>12507</v>
      </c>
      <c r="F123" t="s">
        <v>19</v>
      </c>
      <c r="G123" t="s">
        <v>8</v>
      </c>
      <c r="H123" t="s">
        <v>38</v>
      </c>
      <c r="I123" t="s">
        <v>11094</v>
      </c>
      <c r="J123" t="s">
        <v>8</v>
      </c>
      <c r="K123"/>
      <c r="L123"/>
      <c r="M123"/>
      <c r="N123" t="s">
        <v>3057</v>
      </c>
      <c r="O123" t="s">
        <v>11095</v>
      </c>
      <c r="P123" t="s">
        <v>11096</v>
      </c>
      <c r="Q123" t="s">
        <v>11097</v>
      </c>
      <c r="R123" s="42" t="str">
        <f t="shared" si="1"/>
        <v>Yes</v>
      </c>
    </row>
    <row r="124" spans="1:18" x14ac:dyDescent="0.2">
      <c r="A124">
        <v>206929</v>
      </c>
      <c r="B124" t="s">
        <v>3298</v>
      </c>
      <c r="C124" t="s">
        <v>17</v>
      </c>
      <c r="D124" t="s">
        <v>22</v>
      </c>
      <c r="E124" t="s">
        <v>12507</v>
      </c>
      <c r="F124" t="s">
        <v>19</v>
      </c>
      <c r="G124" t="s">
        <v>8</v>
      </c>
      <c r="H124" t="s">
        <v>38</v>
      </c>
      <c r="I124" t="s">
        <v>11094</v>
      </c>
      <c r="J124" t="s">
        <v>8</v>
      </c>
      <c r="K124"/>
      <c r="L124"/>
      <c r="M124"/>
      <c r="N124" t="s">
        <v>2871</v>
      </c>
      <c r="O124" t="s">
        <v>11098</v>
      </c>
      <c r="P124" t="s">
        <v>11099</v>
      </c>
      <c r="Q124" t="s">
        <v>8</v>
      </c>
      <c r="R124" s="42" t="str">
        <f t="shared" si="1"/>
        <v>Yes</v>
      </c>
    </row>
    <row r="125" spans="1:18" x14ac:dyDescent="0.2">
      <c r="A125">
        <v>206930</v>
      </c>
      <c r="B125" t="s">
        <v>3301</v>
      </c>
      <c r="C125" t="s">
        <v>17</v>
      </c>
      <c r="D125" t="s">
        <v>22</v>
      </c>
      <c r="E125" t="s">
        <v>12507</v>
      </c>
      <c r="F125" t="s">
        <v>19</v>
      </c>
      <c r="G125" t="s">
        <v>8</v>
      </c>
      <c r="H125" t="s">
        <v>38</v>
      </c>
      <c r="I125" t="s">
        <v>11094</v>
      </c>
      <c r="J125" t="s">
        <v>8</v>
      </c>
      <c r="K125"/>
      <c r="L125"/>
      <c r="M125"/>
      <c r="N125" t="s">
        <v>2871</v>
      </c>
      <c r="O125" t="s">
        <v>11100</v>
      </c>
      <c r="P125" t="s">
        <v>11101</v>
      </c>
      <c r="Q125" t="s">
        <v>8</v>
      </c>
      <c r="R125" s="42" t="str">
        <f t="shared" si="1"/>
        <v>Yes</v>
      </c>
    </row>
    <row r="126" spans="1:18" x14ac:dyDescent="0.2">
      <c r="A126">
        <v>136056</v>
      </c>
      <c r="B126" t="s">
        <v>3304</v>
      </c>
      <c r="C126" t="s">
        <v>17</v>
      </c>
      <c r="D126" t="s">
        <v>113</v>
      </c>
      <c r="E126" t="s">
        <v>12507</v>
      </c>
      <c r="F126" t="s">
        <v>19</v>
      </c>
      <c r="G126" t="s">
        <v>8</v>
      </c>
      <c r="H126" t="s">
        <v>38</v>
      </c>
      <c r="I126" t="s">
        <v>11102</v>
      </c>
      <c r="J126" t="s">
        <v>8</v>
      </c>
      <c r="K126"/>
      <c r="L126"/>
      <c r="M126"/>
      <c r="N126" t="s">
        <v>3492</v>
      </c>
      <c r="O126" t="s">
        <v>11103</v>
      </c>
      <c r="P126" t="s">
        <v>11104</v>
      </c>
      <c r="Q126" t="s">
        <v>11105</v>
      </c>
      <c r="R126" s="42" t="str">
        <f t="shared" si="1"/>
        <v>Yes</v>
      </c>
    </row>
    <row r="127" spans="1:18" x14ac:dyDescent="0.2">
      <c r="A127">
        <v>206949</v>
      </c>
      <c r="B127" t="s">
        <v>3309</v>
      </c>
      <c r="C127" t="s">
        <v>17</v>
      </c>
      <c r="D127" t="s">
        <v>22</v>
      </c>
      <c r="E127" t="s">
        <v>12507</v>
      </c>
      <c r="F127" t="s">
        <v>19</v>
      </c>
      <c r="G127" t="s">
        <v>8</v>
      </c>
      <c r="H127" t="s">
        <v>38</v>
      </c>
      <c r="I127" t="s">
        <v>11102</v>
      </c>
      <c r="J127" t="s">
        <v>8</v>
      </c>
      <c r="K127"/>
      <c r="L127"/>
      <c r="M127"/>
      <c r="N127" t="s">
        <v>2871</v>
      </c>
      <c r="O127" t="s">
        <v>11106</v>
      </c>
      <c r="P127" t="s">
        <v>11107</v>
      </c>
      <c r="Q127" t="s">
        <v>8</v>
      </c>
      <c r="R127" s="42" t="str">
        <f t="shared" si="1"/>
        <v>Yes</v>
      </c>
    </row>
    <row r="128" spans="1:18" x14ac:dyDescent="0.2">
      <c r="A128">
        <v>206950</v>
      </c>
      <c r="B128" t="s">
        <v>3312</v>
      </c>
      <c r="C128" t="s">
        <v>17</v>
      </c>
      <c r="D128" t="s">
        <v>22</v>
      </c>
      <c r="E128" t="s">
        <v>12507</v>
      </c>
      <c r="F128" t="s">
        <v>19</v>
      </c>
      <c r="G128" t="s">
        <v>8</v>
      </c>
      <c r="H128" t="s">
        <v>38</v>
      </c>
      <c r="I128" t="s">
        <v>11102</v>
      </c>
      <c r="J128" t="s">
        <v>8</v>
      </c>
      <c r="K128"/>
      <c r="L128"/>
      <c r="M128"/>
      <c r="N128" t="s">
        <v>2871</v>
      </c>
      <c r="O128" t="s">
        <v>11108</v>
      </c>
      <c r="P128" t="s">
        <v>11109</v>
      </c>
      <c r="Q128" t="s">
        <v>8</v>
      </c>
      <c r="R128" s="42" t="str">
        <f t="shared" si="1"/>
        <v>Yes</v>
      </c>
    </row>
    <row r="129" spans="1:18" x14ac:dyDescent="0.2">
      <c r="A129">
        <v>206951</v>
      </c>
      <c r="B129" t="s">
        <v>3315</v>
      </c>
      <c r="C129" t="s">
        <v>17</v>
      </c>
      <c r="D129" t="s">
        <v>22</v>
      </c>
      <c r="E129" t="s">
        <v>12507</v>
      </c>
      <c r="F129" t="s">
        <v>19</v>
      </c>
      <c r="G129" t="s">
        <v>8</v>
      </c>
      <c r="H129" t="s">
        <v>38</v>
      </c>
      <c r="I129" t="s">
        <v>11102</v>
      </c>
      <c r="J129" t="s">
        <v>8</v>
      </c>
      <c r="K129"/>
      <c r="L129"/>
      <c r="M129"/>
      <c r="N129" t="s">
        <v>2871</v>
      </c>
      <c r="O129" t="s">
        <v>11110</v>
      </c>
      <c r="P129" t="s">
        <v>11111</v>
      </c>
      <c r="Q129" t="s">
        <v>8</v>
      </c>
      <c r="R129" s="42" t="str">
        <f t="shared" si="1"/>
        <v>Yes</v>
      </c>
    </row>
    <row r="130" spans="1:18" x14ac:dyDescent="0.2">
      <c r="A130">
        <v>136057</v>
      </c>
      <c r="B130" t="s">
        <v>3318</v>
      </c>
      <c r="C130" t="s">
        <v>17</v>
      </c>
      <c r="D130" t="s">
        <v>113</v>
      </c>
      <c r="E130" t="s">
        <v>12507</v>
      </c>
      <c r="F130" t="s">
        <v>19</v>
      </c>
      <c r="G130" t="s">
        <v>8</v>
      </c>
      <c r="H130" t="s">
        <v>38</v>
      </c>
      <c r="I130" t="s">
        <v>11112</v>
      </c>
      <c r="J130" t="s">
        <v>8</v>
      </c>
      <c r="K130"/>
      <c r="L130"/>
      <c r="M130"/>
      <c r="N130" t="s">
        <v>3431</v>
      </c>
      <c r="O130" t="s">
        <v>11113</v>
      </c>
      <c r="P130" t="s">
        <v>11114</v>
      </c>
      <c r="Q130" t="s">
        <v>11115</v>
      </c>
      <c r="R130" s="42" t="str">
        <f t="shared" ref="R130:R193" si="2">IF(I130&lt;&gt;"",IF(COUNTBLANK(N130:O130)=0, IF(SUMPRODUCT(COUNTIF(N130:O130,KeywordsForIncomplete))&gt;0, "No", "Yes"),"No"),"")</f>
        <v>Yes</v>
      </c>
    </row>
    <row r="131" spans="1:18" x14ac:dyDescent="0.2">
      <c r="A131">
        <v>206952</v>
      </c>
      <c r="B131" t="s">
        <v>3323</v>
      </c>
      <c r="C131" t="s">
        <v>17</v>
      </c>
      <c r="D131" t="s">
        <v>22</v>
      </c>
      <c r="E131" t="s">
        <v>12507</v>
      </c>
      <c r="F131" t="s">
        <v>19</v>
      </c>
      <c r="G131" t="s">
        <v>8</v>
      </c>
      <c r="H131" t="s">
        <v>38</v>
      </c>
      <c r="I131" t="s">
        <v>11112</v>
      </c>
      <c r="J131" t="s">
        <v>8</v>
      </c>
      <c r="K131"/>
      <c r="L131"/>
      <c r="M131"/>
      <c r="N131" t="s">
        <v>2871</v>
      </c>
      <c r="O131" t="s">
        <v>11116</v>
      </c>
      <c r="P131" t="s">
        <v>11117</v>
      </c>
      <c r="Q131" t="s">
        <v>8</v>
      </c>
      <c r="R131" s="42" t="str">
        <f t="shared" si="2"/>
        <v>Yes</v>
      </c>
    </row>
    <row r="132" spans="1:18" x14ac:dyDescent="0.2">
      <c r="A132">
        <v>206953</v>
      </c>
      <c r="B132" t="s">
        <v>3326</v>
      </c>
      <c r="C132" t="s">
        <v>17</v>
      </c>
      <c r="D132" t="s">
        <v>22</v>
      </c>
      <c r="E132" t="s">
        <v>12507</v>
      </c>
      <c r="F132" t="s">
        <v>19</v>
      </c>
      <c r="G132" t="s">
        <v>8</v>
      </c>
      <c r="H132" t="s">
        <v>38</v>
      </c>
      <c r="I132" t="s">
        <v>11112</v>
      </c>
      <c r="J132" t="s">
        <v>8</v>
      </c>
      <c r="K132"/>
      <c r="L132"/>
      <c r="M132"/>
      <c r="N132" t="s">
        <v>2871</v>
      </c>
      <c r="O132" t="s">
        <v>11118</v>
      </c>
      <c r="P132" t="s">
        <v>11119</v>
      </c>
      <c r="Q132" t="s">
        <v>8</v>
      </c>
      <c r="R132" s="42" t="str">
        <f t="shared" si="2"/>
        <v>Yes</v>
      </c>
    </row>
    <row r="133" spans="1:18" x14ac:dyDescent="0.2">
      <c r="A133">
        <v>206954</v>
      </c>
      <c r="B133" t="s">
        <v>3329</v>
      </c>
      <c r="C133" t="s">
        <v>17</v>
      </c>
      <c r="D133" t="s">
        <v>22</v>
      </c>
      <c r="E133" t="s">
        <v>12507</v>
      </c>
      <c r="F133" t="s">
        <v>19</v>
      </c>
      <c r="G133" t="s">
        <v>8</v>
      </c>
      <c r="H133" t="s">
        <v>38</v>
      </c>
      <c r="I133" t="s">
        <v>11112</v>
      </c>
      <c r="J133" t="s">
        <v>8</v>
      </c>
      <c r="K133"/>
      <c r="L133"/>
      <c r="M133"/>
      <c r="N133" t="s">
        <v>3238</v>
      </c>
      <c r="O133" t="s">
        <v>11120</v>
      </c>
      <c r="P133" t="s">
        <v>11121</v>
      </c>
      <c r="Q133" t="s">
        <v>8</v>
      </c>
      <c r="R133" s="42" t="str">
        <f t="shared" si="2"/>
        <v>Yes</v>
      </c>
    </row>
    <row r="134" spans="1:18" x14ac:dyDescent="0.2">
      <c r="A134">
        <v>136058</v>
      </c>
      <c r="B134" t="s">
        <v>3332</v>
      </c>
      <c r="C134" t="s">
        <v>17</v>
      </c>
      <c r="D134" t="s">
        <v>113</v>
      </c>
      <c r="E134" t="s">
        <v>12507</v>
      </c>
      <c r="F134" t="s">
        <v>19</v>
      </c>
      <c r="G134" t="s">
        <v>8</v>
      </c>
      <c r="H134" t="s">
        <v>38</v>
      </c>
      <c r="I134" t="s">
        <v>11122</v>
      </c>
      <c r="J134" t="s">
        <v>8</v>
      </c>
      <c r="K134"/>
      <c r="L134"/>
      <c r="M134"/>
      <c r="N134" t="s">
        <v>3202</v>
      </c>
      <c r="O134" t="s">
        <v>11123</v>
      </c>
      <c r="P134" t="s">
        <v>11124</v>
      </c>
      <c r="Q134" t="s">
        <v>11125</v>
      </c>
      <c r="R134" s="42" t="str">
        <f t="shared" si="2"/>
        <v>Yes</v>
      </c>
    </row>
    <row r="135" spans="1:18" x14ac:dyDescent="0.2">
      <c r="A135">
        <v>206906</v>
      </c>
      <c r="B135" t="s">
        <v>3337</v>
      </c>
      <c r="C135" t="s">
        <v>17</v>
      </c>
      <c r="D135" t="s">
        <v>22</v>
      </c>
      <c r="E135" t="s">
        <v>12507</v>
      </c>
      <c r="F135" t="s">
        <v>19</v>
      </c>
      <c r="G135" t="s">
        <v>8</v>
      </c>
      <c r="H135" t="s">
        <v>38</v>
      </c>
      <c r="I135" t="s">
        <v>11122</v>
      </c>
      <c r="J135" t="s">
        <v>8</v>
      </c>
      <c r="K135"/>
      <c r="L135"/>
      <c r="M135"/>
      <c r="N135" t="s">
        <v>2871</v>
      </c>
      <c r="O135" t="s">
        <v>3338</v>
      </c>
      <c r="P135" t="s">
        <v>3339</v>
      </c>
      <c r="Q135" t="s">
        <v>8</v>
      </c>
      <c r="R135" s="42" t="str">
        <f t="shared" si="2"/>
        <v>Yes</v>
      </c>
    </row>
    <row r="136" spans="1:18" x14ac:dyDescent="0.2">
      <c r="A136">
        <v>206907</v>
      </c>
      <c r="B136" t="s">
        <v>3340</v>
      </c>
      <c r="C136" t="s">
        <v>17</v>
      </c>
      <c r="D136" t="s">
        <v>22</v>
      </c>
      <c r="E136" t="s">
        <v>12507</v>
      </c>
      <c r="F136" t="s">
        <v>19</v>
      </c>
      <c r="G136" t="s">
        <v>8</v>
      </c>
      <c r="H136" t="s">
        <v>38</v>
      </c>
      <c r="I136" t="s">
        <v>11122</v>
      </c>
      <c r="J136" t="s">
        <v>8</v>
      </c>
      <c r="K136"/>
      <c r="L136"/>
      <c r="M136"/>
      <c r="N136" t="s">
        <v>3445</v>
      </c>
      <c r="O136" t="s">
        <v>11126</v>
      </c>
      <c r="P136" t="s">
        <v>11127</v>
      </c>
      <c r="Q136" t="s">
        <v>8</v>
      </c>
      <c r="R136" s="42" t="str">
        <f t="shared" si="2"/>
        <v>Yes</v>
      </c>
    </row>
    <row r="137" spans="1:18" x14ac:dyDescent="0.2">
      <c r="A137">
        <v>206908</v>
      </c>
      <c r="B137" t="s">
        <v>3343</v>
      </c>
      <c r="C137" t="s">
        <v>17</v>
      </c>
      <c r="D137" t="s">
        <v>22</v>
      </c>
      <c r="E137" t="s">
        <v>12507</v>
      </c>
      <c r="F137" t="s">
        <v>19</v>
      </c>
      <c r="G137" t="s">
        <v>8</v>
      </c>
      <c r="H137" t="s">
        <v>38</v>
      </c>
      <c r="I137" t="s">
        <v>11122</v>
      </c>
      <c r="J137" t="s">
        <v>8</v>
      </c>
      <c r="K137"/>
      <c r="L137"/>
      <c r="M137"/>
      <c r="N137" t="s">
        <v>3238</v>
      </c>
      <c r="O137" t="s">
        <v>11128</v>
      </c>
      <c r="P137" t="s">
        <v>11129</v>
      </c>
      <c r="Q137" t="s">
        <v>8</v>
      </c>
      <c r="R137" s="42" t="str">
        <f t="shared" si="2"/>
        <v>Yes</v>
      </c>
    </row>
    <row r="138" spans="1:18" x14ac:dyDescent="0.2">
      <c r="A138">
        <v>136051</v>
      </c>
      <c r="B138" t="s">
        <v>3346</v>
      </c>
      <c r="C138" t="s">
        <v>17</v>
      </c>
      <c r="D138" t="s">
        <v>113</v>
      </c>
      <c r="E138" t="s">
        <v>12507</v>
      </c>
      <c r="F138" t="s">
        <v>19</v>
      </c>
      <c r="G138" t="s">
        <v>8</v>
      </c>
      <c r="H138" t="s">
        <v>38</v>
      </c>
      <c r="I138" t="s">
        <v>11130</v>
      </c>
      <c r="J138" t="s">
        <v>8</v>
      </c>
      <c r="K138"/>
      <c r="L138"/>
      <c r="M138"/>
      <c r="N138" t="s">
        <v>3612</v>
      </c>
      <c r="O138" t="s">
        <v>11131</v>
      </c>
      <c r="P138" t="s">
        <v>11132</v>
      </c>
      <c r="Q138" t="s">
        <v>11133</v>
      </c>
      <c r="R138" s="42" t="str">
        <f t="shared" si="2"/>
        <v>Yes</v>
      </c>
    </row>
    <row r="139" spans="1:18" x14ac:dyDescent="0.2">
      <c r="A139">
        <v>206983</v>
      </c>
      <c r="B139" t="s">
        <v>3351</v>
      </c>
      <c r="C139" t="s">
        <v>17</v>
      </c>
      <c r="D139" t="s">
        <v>22</v>
      </c>
      <c r="E139" t="s">
        <v>12507</v>
      </c>
      <c r="F139" t="s">
        <v>19</v>
      </c>
      <c r="G139" t="s">
        <v>8</v>
      </c>
      <c r="H139" t="s">
        <v>38</v>
      </c>
      <c r="I139" t="s">
        <v>11130</v>
      </c>
      <c r="J139" t="s">
        <v>8</v>
      </c>
      <c r="K139"/>
      <c r="L139"/>
      <c r="M139"/>
      <c r="N139" t="s">
        <v>2871</v>
      </c>
      <c r="O139" t="s">
        <v>11134</v>
      </c>
      <c r="P139" t="s">
        <v>11135</v>
      </c>
      <c r="Q139" t="s">
        <v>8</v>
      </c>
      <c r="R139" s="42" t="str">
        <f t="shared" si="2"/>
        <v>Yes</v>
      </c>
    </row>
    <row r="140" spans="1:18" x14ac:dyDescent="0.2">
      <c r="A140">
        <v>206984</v>
      </c>
      <c r="B140" t="s">
        <v>3354</v>
      </c>
      <c r="C140" t="s">
        <v>17</v>
      </c>
      <c r="D140" t="s">
        <v>22</v>
      </c>
      <c r="E140" t="s">
        <v>12507</v>
      </c>
      <c r="F140" t="s">
        <v>19</v>
      </c>
      <c r="G140" t="s">
        <v>8</v>
      </c>
      <c r="H140" t="s">
        <v>38</v>
      </c>
      <c r="I140" t="s">
        <v>11130</v>
      </c>
      <c r="J140" t="s">
        <v>8</v>
      </c>
      <c r="K140"/>
      <c r="L140"/>
      <c r="M140"/>
      <c r="N140" t="s">
        <v>3445</v>
      </c>
      <c r="O140" t="s">
        <v>11136</v>
      </c>
      <c r="P140" t="s">
        <v>11137</v>
      </c>
      <c r="Q140" t="s">
        <v>8</v>
      </c>
      <c r="R140" s="42" t="str">
        <f t="shared" si="2"/>
        <v>Yes</v>
      </c>
    </row>
    <row r="141" spans="1:18" x14ac:dyDescent="0.2">
      <c r="A141">
        <v>206985</v>
      </c>
      <c r="B141" t="s">
        <v>3357</v>
      </c>
      <c r="C141" t="s">
        <v>17</v>
      </c>
      <c r="D141" t="s">
        <v>22</v>
      </c>
      <c r="E141" t="s">
        <v>12507</v>
      </c>
      <c r="F141" t="s">
        <v>19</v>
      </c>
      <c r="G141" t="s">
        <v>8</v>
      </c>
      <c r="H141" t="s">
        <v>38</v>
      </c>
      <c r="I141" t="s">
        <v>11130</v>
      </c>
      <c r="J141" t="s">
        <v>8</v>
      </c>
      <c r="K141"/>
      <c r="L141"/>
      <c r="M141"/>
      <c r="N141" t="s">
        <v>3272</v>
      </c>
      <c r="O141" t="s">
        <v>11138</v>
      </c>
      <c r="P141" t="s">
        <v>11139</v>
      </c>
      <c r="Q141" t="s">
        <v>8</v>
      </c>
      <c r="R141" s="42" t="str">
        <f t="shared" si="2"/>
        <v>Yes</v>
      </c>
    </row>
    <row r="142" spans="1:18" x14ac:dyDescent="0.2">
      <c r="A142">
        <v>206986</v>
      </c>
      <c r="B142" t="s">
        <v>3360</v>
      </c>
      <c r="C142" t="s">
        <v>17</v>
      </c>
      <c r="D142" t="s">
        <v>22</v>
      </c>
      <c r="E142" t="s">
        <v>12507</v>
      </c>
      <c r="F142" t="s">
        <v>19</v>
      </c>
      <c r="G142" t="s">
        <v>8</v>
      </c>
      <c r="H142" t="s">
        <v>38</v>
      </c>
      <c r="I142" t="s">
        <v>11130</v>
      </c>
      <c r="J142" t="s">
        <v>8</v>
      </c>
      <c r="K142"/>
      <c r="L142"/>
      <c r="M142"/>
      <c r="N142" t="s">
        <v>3238</v>
      </c>
      <c r="O142" t="s">
        <v>11140</v>
      </c>
      <c r="P142" t="s">
        <v>11141</v>
      </c>
      <c r="Q142" t="s">
        <v>8</v>
      </c>
      <c r="R142" s="42" t="str">
        <f t="shared" si="2"/>
        <v>Yes</v>
      </c>
    </row>
    <row r="143" spans="1:18" x14ac:dyDescent="0.2">
      <c r="A143">
        <v>136059</v>
      </c>
      <c r="B143" t="s">
        <v>3363</v>
      </c>
      <c r="C143" t="s">
        <v>17</v>
      </c>
      <c r="D143" t="s">
        <v>113</v>
      </c>
      <c r="E143" t="s">
        <v>12507</v>
      </c>
      <c r="F143" t="s">
        <v>19</v>
      </c>
      <c r="G143" t="s">
        <v>8</v>
      </c>
      <c r="H143" t="s">
        <v>38</v>
      </c>
      <c r="I143" t="s">
        <v>11142</v>
      </c>
      <c r="J143" t="s">
        <v>8</v>
      </c>
      <c r="K143"/>
      <c r="L143"/>
      <c r="M143"/>
      <c r="N143" t="s">
        <v>3492</v>
      </c>
      <c r="O143" t="s">
        <v>11143</v>
      </c>
      <c r="P143" t="s">
        <v>11144</v>
      </c>
      <c r="Q143" t="s">
        <v>11145</v>
      </c>
      <c r="R143" s="42" t="str">
        <f t="shared" si="2"/>
        <v>Yes</v>
      </c>
    </row>
    <row r="144" spans="1:18" x14ac:dyDescent="0.2">
      <c r="A144">
        <v>206909</v>
      </c>
      <c r="B144" t="s">
        <v>3368</v>
      </c>
      <c r="C144" t="s">
        <v>17</v>
      </c>
      <c r="D144" t="s">
        <v>22</v>
      </c>
      <c r="E144" t="s">
        <v>12507</v>
      </c>
      <c r="F144" t="s">
        <v>19</v>
      </c>
      <c r="G144" t="s">
        <v>8</v>
      </c>
      <c r="H144" t="s">
        <v>38</v>
      </c>
      <c r="I144" t="s">
        <v>11142</v>
      </c>
      <c r="J144" t="s">
        <v>8</v>
      </c>
      <c r="K144"/>
      <c r="L144"/>
      <c r="M144"/>
      <c r="N144" t="s">
        <v>2871</v>
      </c>
      <c r="O144" t="s">
        <v>11146</v>
      </c>
      <c r="P144" t="s">
        <v>11147</v>
      </c>
      <c r="Q144" t="s">
        <v>8</v>
      </c>
      <c r="R144" s="42" t="str">
        <f t="shared" si="2"/>
        <v>Yes</v>
      </c>
    </row>
    <row r="145" spans="1:18" x14ac:dyDescent="0.2">
      <c r="A145">
        <v>206910</v>
      </c>
      <c r="B145" t="s">
        <v>3371</v>
      </c>
      <c r="C145" t="s">
        <v>17</v>
      </c>
      <c r="D145" t="s">
        <v>22</v>
      </c>
      <c r="E145" t="s">
        <v>12507</v>
      </c>
      <c r="F145" t="s">
        <v>19</v>
      </c>
      <c r="G145" t="s">
        <v>8</v>
      </c>
      <c r="H145" t="s">
        <v>38</v>
      </c>
      <c r="I145" t="s">
        <v>11142</v>
      </c>
      <c r="J145" t="s">
        <v>8</v>
      </c>
      <c r="K145"/>
      <c r="L145"/>
      <c r="M145"/>
      <c r="N145" t="s">
        <v>3445</v>
      </c>
      <c r="O145" t="s">
        <v>11148</v>
      </c>
      <c r="P145" t="s">
        <v>11149</v>
      </c>
      <c r="Q145" t="s">
        <v>8</v>
      </c>
      <c r="R145" s="42" t="str">
        <f t="shared" si="2"/>
        <v>Yes</v>
      </c>
    </row>
    <row r="146" spans="1:18" x14ac:dyDescent="0.2">
      <c r="A146">
        <v>206911</v>
      </c>
      <c r="B146" t="s">
        <v>3374</v>
      </c>
      <c r="C146" t="s">
        <v>17</v>
      </c>
      <c r="D146" t="s">
        <v>22</v>
      </c>
      <c r="E146" t="s">
        <v>12507</v>
      </c>
      <c r="F146" t="s">
        <v>19</v>
      </c>
      <c r="G146" t="s">
        <v>8</v>
      </c>
      <c r="H146" t="s">
        <v>38</v>
      </c>
      <c r="I146" t="s">
        <v>11142</v>
      </c>
      <c r="J146" t="s">
        <v>8</v>
      </c>
      <c r="K146"/>
      <c r="L146"/>
      <c r="M146"/>
      <c r="N146" t="s">
        <v>2871</v>
      </c>
      <c r="O146" t="s">
        <v>11150</v>
      </c>
      <c r="P146" t="s">
        <v>11151</v>
      </c>
      <c r="Q146" t="s">
        <v>8</v>
      </c>
      <c r="R146" s="42" t="str">
        <f t="shared" si="2"/>
        <v>Yes</v>
      </c>
    </row>
    <row r="147" spans="1:18" x14ac:dyDescent="0.2">
      <c r="A147">
        <v>136160</v>
      </c>
      <c r="B147" t="s">
        <v>3377</v>
      </c>
      <c r="C147" t="s">
        <v>17</v>
      </c>
      <c r="D147" t="s">
        <v>113</v>
      </c>
      <c r="E147" t="s">
        <v>12507</v>
      </c>
      <c r="F147" t="s">
        <v>19</v>
      </c>
      <c r="G147" t="s">
        <v>8</v>
      </c>
      <c r="H147" t="s">
        <v>38</v>
      </c>
      <c r="I147" t="s">
        <v>11152</v>
      </c>
      <c r="J147" t="s">
        <v>8</v>
      </c>
      <c r="K147"/>
      <c r="L147"/>
      <c r="M147"/>
      <c r="N147" t="s">
        <v>3027</v>
      </c>
      <c r="O147" t="s">
        <v>3379</v>
      </c>
      <c r="P147" t="s">
        <v>3380</v>
      </c>
      <c r="Q147" t="s">
        <v>3381</v>
      </c>
      <c r="R147" s="42" t="str">
        <f t="shared" si="2"/>
        <v>Yes</v>
      </c>
    </row>
    <row r="148" spans="1:18" x14ac:dyDescent="0.2">
      <c r="A148">
        <v>206931</v>
      </c>
      <c r="B148" t="s">
        <v>3382</v>
      </c>
      <c r="C148" t="s">
        <v>17</v>
      </c>
      <c r="D148" t="s">
        <v>22</v>
      </c>
      <c r="E148" t="s">
        <v>12507</v>
      </c>
      <c r="F148" t="s">
        <v>19</v>
      </c>
      <c r="G148" t="s">
        <v>8</v>
      </c>
      <c r="H148" t="s">
        <v>38</v>
      </c>
      <c r="I148" t="s">
        <v>11152</v>
      </c>
      <c r="J148" t="s">
        <v>8</v>
      </c>
      <c r="K148"/>
      <c r="L148"/>
      <c r="M148"/>
      <c r="N148" t="s">
        <v>2871</v>
      </c>
      <c r="O148" t="s">
        <v>11153</v>
      </c>
      <c r="P148" t="s">
        <v>11154</v>
      </c>
      <c r="Q148" t="s">
        <v>8</v>
      </c>
      <c r="R148" s="42" t="str">
        <f t="shared" si="2"/>
        <v>Yes</v>
      </c>
    </row>
    <row r="149" spans="1:18" x14ac:dyDescent="0.2">
      <c r="A149">
        <v>206932</v>
      </c>
      <c r="B149" t="s">
        <v>3385</v>
      </c>
      <c r="C149" t="s">
        <v>17</v>
      </c>
      <c r="D149" t="s">
        <v>22</v>
      </c>
      <c r="E149" t="s">
        <v>12507</v>
      </c>
      <c r="F149" t="s">
        <v>19</v>
      </c>
      <c r="G149" t="s">
        <v>8</v>
      </c>
      <c r="H149" t="s">
        <v>38</v>
      </c>
      <c r="I149" t="s">
        <v>11152</v>
      </c>
      <c r="J149" t="s">
        <v>8</v>
      </c>
      <c r="K149"/>
      <c r="L149"/>
      <c r="M149"/>
      <c r="N149" t="s">
        <v>2871</v>
      </c>
      <c r="O149" t="s">
        <v>3386</v>
      </c>
      <c r="P149" t="s">
        <v>11155</v>
      </c>
      <c r="Q149" t="s">
        <v>8</v>
      </c>
      <c r="R149" s="42" t="str">
        <f t="shared" si="2"/>
        <v>Yes</v>
      </c>
    </row>
    <row r="150" spans="1:18" x14ac:dyDescent="0.2">
      <c r="A150">
        <v>136060</v>
      </c>
      <c r="B150" t="s">
        <v>3388</v>
      </c>
      <c r="C150" t="s">
        <v>17</v>
      </c>
      <c r="D150" t="s">
        <v>113</v>
      </c>
      <c r="E150" t="s">
        <v>12507</v>
      </c>
      <c r="F150" t="s">
        <v>19</v>
      </c>
      <c r="G150" t="s">
        <v>8</v>
      </c>
      <c r="H150" t="s">
        <v>38</v>
      </c>
      <c r="I150" t="s">
        <v>11156</v>
      </c>
      <c r="J150" t="s">
        <v>8</v>
      </c>
      <c r="K150"/>
      <c r="L150"/>
      <c r="M150"/>
      <c r="N150" t="s">
        <v>3027</v>
      </c>
      <c r="O150" t="s">
        <v>3390</v>
      </c>
      <c r="P150" t="s">
        <v>3391</v>
      </c>
      <c r="Q150" t="s">
        <v>3392</v>
      </c>
      <c r="R150" s="42" t="str">
        <f t="shared" si="2"/>
        <v>Yes</v>
      </c>
    </row>
    <row r="151" spans="1:18" x14ac:dyDescent="0.2">
      <c r="A151">
        <v>206912</v>
      </c>
      <c r="B151" t="s">
        <v>3393</v>
      </c>
      <c r="C151" t="s">
        <v>17</v>
      </c>
      <c r="D151" t="s">
        <v>22</v>
      </c>
      <c r="E151" t="s">
        <v>12507</v>
      </c>
      <c r="F151" t="s">
        <v>19</v>
      </c>
      <c r="G151" t="s">
        <v>8</v>
      </c>
      <c r="H151" t="s">
        <v>38</v>
      </c>
      <c r="I151" t="s">
        <v>11156</v>
      </c>
      <c r="J151" t="s">
        <v>8</v>
      </c>
      <c r="K151"/>
      <c r="L151"/>
      <c r="M151"/>
      <c r="N151" t="s">
        <v>2871</v>
      </c>
      <c r="O151" t="s">
        <v>3394</v>
      </c>
      <c r="P151" t="s">
        <v>11157</v>
      </c>
      <c r="Q151" t="s">
        <v>8</v>
      </c>
      <c r="R151" s="42" t="str">
        <f t="shared" si="2"/>
        <v>Yes</v>
      </c>
    </row>
    <row r="152" spans="1:18" x14ac:dyDescent="0.2">
      <c r="A152">
        <v>206913</v>
      </c>
      <c r="B152" t="s">
        <v>3396</v>
      </c>
      <c r="C152" t="s">
        <v>17</v>
      </c>
      <c r="D152" t="s">
        <v>22</v>
      </c>
      <c r="E152" t="s">
        <v>12507</v>
      </c>
      <c r="F152" t="s">
        <v>19</v>
      </c>
      <c r="G152" t="s">
        <v>8</v>
      </c>
      <c r="H152" t="s">
        <v>38</v>
      </c>
      <c r="I152" t="s">
        <v>11156</v>
      </c>
      <c r="J152" t="s">
        <v>8</v>
      </c>
      <c r="K152"/>
      <c r="L152"/>
      <c r="M152"/>
      <c r="N152" t="s">
        <v>2871</v>
      </c>
      <c r="O152" t="s">
        <v>3397</v>
      </c>
      <c r="P152" t="s">
        <v>11158</v>
      </c>
      <c r="Q152" t="s">
        <v>8</v>
      </c>
      <c r="R152" s="42" t="str">
        <f t="shared" si="2"/>
        <v>Yes</v>
      </c>
    </row>
    <row r="153" spans="1:18" x14ac:dyDescent="0.2">
      <c r="A153">
        <v>136161</v>
      </c>
      <c r="B153" t="s">
        <v>3399</v>
      </c>
      <c r="C153" t="s">
        <v>17</v>
      </c>
      <c r="D153" t="s">
        <v>113</v>
      </c>
      <c r="E153" t="s">
        <v>12507</v>
      </c>
      <c r="F153" t="s">
        <v>19</v>
      </c>
      <c r="G153" t="s">
        <v>8</v>
      </c>
      <c r="H153" t="s">
        <v>38</v>
      </c>
      <c r="I153" t="s">
        <v>11159</v>
      </c>
      <c r="J153" t="s">
        <v>8</v>
      </c>
      <c r="K153"/>
      <c r="L153"/>
      <c r="M153"/>
      <c r="N153" t="s">
        <v>3492</v>
      </c>
      <c r="O153" t="s">
        <v>11160</v>
      </c>
      <c r="P153" t="s">
        <v>11161</v>
      </c>
      <c r="Q153" t="s">
        <v>11162</v>
      </c>
      <c r="R153" s="42" t="str">
        <f t="shared" si="2"/>
        <v>Yes</v>
      </c>
    </row>
    <row r="154" spans="1:18" x14ac:dyDescent="0.2">
      <c r="A154">
        <v>206933</v>
      </c>
      <c r="B154" t="s">
        <v>3404</v>
      </c>
      <c r="C154" t="s">
        <v>17</v>
      </c>
      <c r="D154" t="s">
        <v>22</v>
      </c>
      <c r="E154" t="s">
        <v>12507</v>
      </c>
      <c r="F154" t="s">
        <v>19</v>
      </c>
      <c r="G154" t="s">
        <v>8</v>
      </c>
      <c r="H154" t="s">
        <v>38</v>
      </c>
      <c r="I154" t="s">
        <v>11159</v>
      </c>
      <c r="J154" t="s">
        <v>8</v>
      </c>
      <c r="K154"/>
      <c r="L154"/>
      <c r="M154"/>
      <c r="N154" t="s">
        <v>2871</v>
      </c>
      <c r="O154" t="s">
        <v>11163</v>
      </c>
      <c r="P154" t="s">
        <v>11164</v>
      </c>
      <c r="Q154" t="s">
        <v>8</v>
      </c>
      <c r="R154" s="42" t="str">
        <f t="shared" si="2"/>
        <v>Yes</v>
      </c>
    </row>
    <row r="155" spans="1:18" x14ac:dyDescent="0.2">
      <c r="A155">
        <v>206934</v>
      </c>
      <c r="B155" t="s">
        <v>3407</v>
      </c>
      <c r="C155" t="s">
        <v>17</v>
      </c>
      <c r="D155" t="s">
        <v>22</v>
      </c>
      <c r="E155" t="s">
        <v>12507</v>
      </c>
      <c r="F155" t="s">
        <v>19</v>
      </c>
      <c r="G155" t="s">
        <v>8</v>
      </c>
      <c r="H155" t="s">
        <v>38</v>
      </c>
      <c r="I155" t="s">
        <v>11159</v>
      </c>
      <c r="J155" t="s">
        <v>8</v>
      </c>
      <c r="K155"/>
      <c r="L155"/>
      <c r="M155"/>
      <c r="N155" t="s">
        <v>3445</v>
      </c>
      <c r="O155" t="s">
        <v>11165</v>
      </c>
      <c r="P155" t="s">
        <v>11166</v>
      </c>
      <c r="Q155" t="s">
        <v>8</v>
      </c>
      <c r="R155" s="42" t="str">
        <f t="shared" si="2"/>
        <v>Yes</v>
      </c>
    </row>
    <row r="156" spans="1:18" x14ac:dyDescent="0.2">
      <c r="A156">
        <v>206935</v>
      </c>
      <c r="B156" t="s">
        <v>3410</v>
      </c>
      <c r="C156" t="s">
        <v>17</v>
      </c>
      <c r="D156" t="s">
        <v>22</v>
      </c>
      <c r="E156" t="s">
        <v>12507</v>
      </c>
      <c r="F156" t="s">
        <v>19</v>
      </c>
      <c r="G156" t="s">
        <v>8</v>
      </c>
      <c r="H156" t="s">
        <v>38</v>
      </c>
      <c r="I156" t="s">
        <v>11159</v>
      </c>
      <c r="J156" t="s">
        <v>8</v>
      </c>
      <c r="K156"/>
      <c r="L156"/>
      <c r="M156"/>
      <c r="N156" t="s">
        <v>2871</v>
      </c>
      <c r="O156" t="s">
        <v>11167</v>
      </c>
      <c r="P156" t="s">
        <v>11168</v>
      </c>
      <c r="Q156" t="s">
        <v>8</v>
      </c>
      <c r="R156" s="42" t="str">
        <f t="shared" si="2"/>
        <v>Yes</v>
      </c>
    </row>
    <row r="157" spans="1:18" x14ac:dyDescent="0.2">
      <c r="A157">
        <v>206936</v>
      </c>
      <c r="B157" t="s">
        <v>3413</v>
      </c>
      <c r="C157" t="s">
        <v>17</v>
      </c>
      <c r="D157" t="s">
        <v>22</v>
      </c>
      <c r="E157" t="s">
        <v>12507</v>
      </c>
      <c r="F157" t="s">
        <v>19</v>
      </c>
      <c r="G157" t="s">
        <v>8</v>
      </c>
      <c r="H157" t="s">
        <v>38</v>
      </c>
      <c r="I157" t="s">
        <v>11159</v>
      </c>
      <c r="J157" t="s">
        <v>8</v>
      </c>
      <c r="K157"/>
      <c r="L157"/>
      <c r="M157"/>
      <c r="N157" t="s">
        <v>50</v>
      </c>
      <c r="O157"/>
      <c r="P157" t="s">
        <v>41</v>
      </c>
      <c r="Q157" t="s">
        <v>41</v>
      </c>
      <c r="R157" s="42" t="str">
        <f t="shared" si="2"/>
        <v>No</v>
      </c>
    </row>
    <row r="158" spans="1:18" x14ac:dyDescent="0.2">
      <c r="A158">
        <v>136162</v>
      </c>
      <c r="B158" t="s">
        <v>3415</v>
      </c>
      <c r="C158" t="s">
        <v>17</v>
      </c>
      <c r="D158" t="s">
        <v>113</v>
      </c>
      <c r="E158" t="s">
        <v>12507</v>
      </c>
      <c r="F158" t="s">
        <v>19</v>
      </c>
      <c r="G158" t="s">
        <v>8</v>
      </c>
      <c r="H158" t="s">
        <v>38</v>
      </c>
      <c r="I158" t="s">
        <v>11169</v>
      </c>
      <c r="J158" t="s">
        <v>8</v>
      </c>
      <c r="K158"/>
      <c r="L158"/>
      <c r="M158"/>
      <c r="N158" t="s">
        <v>3027</v>
      </c>
      <c r="O158" t="s">
        <v>3417</v>
      </c>
      <c r="P158" t="s">
        <v>3418</v>
      </c>
      <c r="Q158" t="s">
        <v>3419</v>
      </c>
      <c r="R158" s="42" t="str">
        <f t="shared" si="2"/>
        <v>Yes</v>
      </c>
    </row>
    <row r="159" spans="1:18" x14ac:dyDescent="0.2">
      <c r="A159">
        <v>206937</v>
      </c>
      <c r="B159" t="s">
        <v>3420</v>
      </c>
      <c r="C159" t="s">
        <v>17</v>
      </c>
      <c r="D159" t="s">
        <v>22</v>
      </c>
      <c r="E159" t="s">
        <v>12507</v>
      </c>
      <c r="F159" t="s">
        <v>19</v>
      </c>
      <c r="G159" t="s">
        <v>8</v>
      </c>
      <c r="H159" t="s">
        <v>38</v>
      </c>
      <c r="I159" t="s">
        <v>11169</v>
      </c>
      <c r="J159" t="s">
        <v>8</v>
      </c>
      <c r="K159"/>
      <c r="L159"/>
      <c r="M159"/>
      <c r="N159" t="s">
        <v>2871</v>
      </c>
      <c r="O159" t="s">
        <v>11170</v>
      </c>
      <c r="P159" t="s">
        <v>11171</v>
      </c>
      <c r="Q159" t="s">
        <v>8</v>
      </c>
      <c r="R159" s="42" t="str">
        <f t="shared" si="2"/>
        <v>Yes</v>
      </c>
    </row>
    <row r="160" spans="1:18" x14ac:dyDescent="0.2">
      <c r="A160">
        <v>206938</v>
      </c>
      <c r="B160" t="s">
        <v>3423</v>
      </c>
      <c r="C160" t="s">
        <v>17</v>
      </c>
      <c r="D160" t="s">
        <v>22</v>
      </c>
      <c r="E160" t="s">
        <v>12507</v>
      </c>
      <c r="F160" t="s">
        <v>19</v>
      </c>
      <c r="G160" t="s">
        <v>8</v>
      </c>
      <c r="H160" t="s">
        <v>38</v>
      </c>
      <c r="I160" t="s">
        <v>11169</v>
      </c>
      <c r="J160" t="s">
        <v>8</v>
      </c>
      <c r="K160"/>
      <c r="L160"/>
      <c r="M160"/>
      <c r="N160" t="s">
        <v>2871</v>
      </c>
      <c r="O160" t="s">
        <v>11172</v>
      </c>
      <c r="P160" t="s">
        <v>11173</v>
      </c>
      <c r="Q160" t="s">
        <v>8</v>
      </c>
      <c r="R160" s="42" t="str">
        <f t="shared" si="2"/>
        <v>Yes</v>
      </c>
    </row>
    <row r="161" spans="1:18" x14ac:dyDescent="0.2">
      <c r="A161">
        <v>206939</v>
      </c>
      <c r="B161" t="s">
        <v>3426</v>
      </c>
      <c r="C161" t="s">
        <v>17</v>
      </c>
      <c r="D161" t="s">
        <v>22</v>
      </c>
      <c r="E161" t="s">
        <v>12507</v>
      </c>
      <c r="F161" t="s">
        <v>19</v>
      </c>
      <c r="G161" t="s">
        <v>8</v>
      </c>
      <c r="H161" t="s">
        <v>38</v>
      </c>
      <c r="I161" t="s">
        <v>11169</v>
      </c>
      <c r="J161" t="s">
        <v>8</v>
      </c>
      <c r="K161"/>
      <c r="L161"/>
      <c r="M161"/>
      <c r="N161" t="s">
        <v>2871</v>
      </c>
      <c r="O161" t="s">
        <v>11174</v>
      </c>
      <c r="P161" t="s">
        <v>11175</v>
      </c>
      <c r="Q161" t="s">
        <v>8</v>
      </c>
      <c r="R161" s="42" t="str">
        <f t="shared" si="2"/>
        <v>Yes</v>
      </c>
    </row>
    <row r="162" spans="1:18" x14ac:dyDescent="0.2">
      <c r="A162">
        <v>136061</v>
      </c>
      <c r="B162" t="s">
        <v>3429</v>
      </c>
      <c r="C162" t="s">
        <v>17</v>
      </c>
      <c r="D162" t="s">
        <v>113</v>
      </c>
      <c r="E162" t="s">
        <v>12507</v>
      </c>
      <c r="F162" t="s">
        <v>19</v>
      </c>
      <c r="G162" t="s">
        <v>8</v>
      </c>
      <c r="H162" t="s">
        <v>38</v>
      </c>
      <c r="I162" t="s">
        <v>11176</v>
      </c>
      <c r="J162" t="s">
        <v>8</v>
      </c>
      <c r="K162"/>
      <c r="L162"/>
      <c r="M162"/>
      <c r="N162" t="s">
        <v>3648</v>
      </c>
      <c r="O162" t="s">
        <v>3436</v>
      </c>
      <c r="P162" t="s">
        <v>11177</v>
      </c>
      <c r="Q162" t="s">
        <v>11178</v>
      </c>
      <c r="R162" s="42" t="str">
        <f t="shared" si="2"/>
        <v>Yes</v>
      </c>
    </row>
    <row r="163" spans="1:18" x14ac:dyDescent="0.2">
      <c r="A163">
        <v>206914</v>
      </c>
      <c r="B163" t="s">
        <v>3435</v>
      </c>
      <c r="C163" t="s">
        <v>17</v>
      </c>
      <c r="D163" t="s">
        <v>22</v>
      </c>
      <c r="E163" t="s">
        <v>12507</v>
      </c>
      <c r="F163" t="s">
        <v>19</v>
      </c>
      <c r="G163" t="s">
        <v>8</v>
      </c>
      <c r="H163" t="s">
        <v>38</v>
      </c>
      <c r="I163" t="s">
        <v>11176</v>
      </c>
      <c r="J163" t="s">
        <v>8</v>
      </c>
      <c r="K163"/>
      <c r="L163"/>
      <c r="M163"/>
      <c r="N163" t="s">
        <v>2871</v>
      </c>
      <c r="O163" t="s">
        <v>11179</v>
      </c>
      <c r="P163" t="s">
        <v>11180</v>
      </c>
      <c r="Q163" t="s">
        <v>8</v>
      </c>
      <c r="R163" s="42" t="str">
        <f t="shared" si="2"/>
        <v>Yes</v>
      </c>
    </row>
    <row r="164" spans="1:18" x14ac:dyDescent="0.2">
      <c r="A164">
        <v>206915</v>
      </c>
      <c r="B164" t="s">
        <v>3438</v>
      </c>
      <c r="C164" t="s">
        <v>17</v>
      </c>
      <c r="D164" t="s">
        <v>22</v>
      </c>
      <c r="E164" t="s">
        <v>12507</v>
      </c>
      <c r="F164" t="s">
        <v>19</v>
      </c>
      <c r="G164" t="s">
        <v>8</v>
      </c>
      <c r="H164" t="s">
        <v>38</v>
      </c>
      <c r="I164" t="s">
        <v>11176</v>
      </c>
      <c r="J164" t="s">
        <v>8</v>
      </c>
      <c r="K164"/>
      <c r="L164"/>
      <c r="M164"/>
      <c r="N164" t="s">
        <v>2871</v>
      </c>
      <c r="O164" t="s">
        <v>11181</v>
      </c>
      <c r="P164" t="s">
        <v>11182</v>
      </c>
      <c r="Q164" t="s">
        <v>8</v>
      </c>
      <c r="R164" s="42" t="str">
        <f t="shared" si="2"/>
        <v>Yes</v>
      </c>
    </row>
    <row r="165" spans="1:18" x14ac:dyDescent="0.2">
      <c r="A165">
        <v>206916</v>
      </c>
      <c r="B165" t="s">
        <v>3441</v>
      </c>
      <c r="C165" t="s">
        <v>17</v>
      </c>
      <c r="D165" t="s">
        <v>22</v>
      </c>
      <c r="E165" t="s">
        <v>12507</v>
      </c>
      <c r="F165" t="s">
        <v>19</v>
      </c>
      <c r="G165" t="s">
        <v>8</v>
      </c>
      <c r="H165" t="s">
        <v>38</v>
      </c>
      <c r="I165" t="s">
        <v>11176</v>
      </c>
      <c r="J165" t="s">
        <v>8</v>
      </c>
      <c r="K165"/>
      <c r="L165"/>
      <c r="M165"/>
      <c r="N165" t="s">
        <v>2871</v>
      </c>
      <c r="O165" t="s">
        <v>11183</v>
      </c>
      <c r="P165" t="s">
        <v>11184</v>
      </c>
      <c r="Q165" t="s">
        <v>8</v>
      </c>
      <c r="R165" s="42" t="str">
        <f t="shared" si="2"/>
        <v>Yes</v>
      </c>
    </row>
    <row r="166" spans="1:18" x14ac:dyDescent="0.2">
      <c r="A166">
        <v>206917</v>
      </c>
      <c r="B166" t="s">
        <v>3444</v>
      </c>
      <c r="C166" t="s">
        <v>17</v>
      </c>
      <c r="D166" t="s">
        <v>22</v>
      </c>
      <c r="E166" t="s">
        <v>12507</v>
      </c>
      <c r="F166" t="s">
        <v>19</v>
      </c>
      <c r="G166" t="s">
        <v>8</v>
      </c>
      <c r="H166" t="s">
        <v>38</v>
      </c>
      <c r="I166" t="s">
        <v>11176</v>
      </c>
      <c r="J166" t="s">
        <v>8</v>
      </c>
      <c r="K166"/>
      <c r="L166"/>
      <c r="M166"/>
      <c r="N166" t="s">
        <v>2871</v>
      </c>
      <c r="O166" t="s">
        <v>11185</v>
      </c>
      <c r="P166" t="s">
        <v>11186</v>
      </c>
      <c r="Q166" t="s">
        <v>8</v>
      </c>
      <c r="R166" s="42" t="str">
        <f t="shared" si="2"/>
        <v>Yes</v>
      </c>
    </row>
    <row r="167" spans="1:18" x14ac:dyDescent="0.2">
      <c r="A167">
        <v>206918</v>
      </c>
      <c r="B167" t="s">
        <v>3448</v>
      </c>
      <c r="C167" t="s">
        <v>17</v>
      </c>
      <c r="D167" t="s">
        <v>22</v>
      </c>
      <c r="E167" t="s">
        <v>12507</v>
      </c>
      <c r="F167" t="s">
        <v>19</v>
      </c>
      <c r="G167" t="s">
        <v>8</v>
      </c>
      <c r="H167" t="s">
        <v>38</v>
      </c>
      <c r="I167" t="s">
        <v>11176</v>
      </c>
      <c r="J167" t="s">
        <v>8</v>
      </c>
      <c r="K167"/>
      <c r="L167"/>
      <c r="M167"/>
      <c r="N167" t="s">
        <v>3238</v>
      </c>
      <c r="O167" t="s">
        <v>3449</v>
      </c>
      <c r="P167" t="s">
        <v>11187</v>
      </c>
      <c r="Q167" t="s">
        <v>8</v>
      </c>
      <c r="R167" s="42" t="str">
        <f t="shared" si="2"/>
        <v>Yes</v>
      </c>
    </row>
    <row r="168" spans="1:18" x14ac:dyDescent="0.2">
      <c r="A168">
        <v>136062</v>
      </c>
      <c r="B168" t="s">
        <v>3451</v>
      </c>
      <c r="C168" t="s">
        <v>17</v>
      </c>
      <c r="D168" t="s">
        <v>113</v>
      </c>
      <c r="E168" t="s">
        <v>12507</v>
      </c>
      <c r="F168" t="s">
        <v>19</v>
      </c>
      <c r="G168" t="s">
        <v>8</v>
      </c>
      <c r="H168" t="s">
        <v>38</v>
      </c>
      <c r="I168" t="s">
        <v>11188</v>
      </c>
      <c r="J168" t="s">
        <v>8</v>
      </c>
      <c r="K168"/>
      <c r="L168"/>
      <c r="M168"/>
      <c r="N168" t="s">
        <v>3027</v>
      </c>
      <c r="O168" t="s">
        <v>3453</v>
      </c>
      <c r="P168" t="s">
        <v>3454</v>
      </c>
      <c r="Q168" t="s">
        <v>3455</v>
      </c>
      <c r="R168" s="42" t="str">
        <f t="shared" si="2"/>
        <v>Yes</v>
      </c>
    </row>
    <row r="169" spans="1:18" x14ac:dyDescent="0.2">
      <c r="A169">
        <v>206955</v>
      </c>
      <c r="B169" t="s">
        <v>3456</v>
      </c>
      <c r="C169" t="s">
        <v>17</v>
      </c>
      <c r="D169" t="s">
        <v>22</v>
      </c>
      <c r="E169" t="s">
        <v>12507</v>
      </c>
      <c r="F169" t="s">
        <v>19</v>
      </c>
      <c r="G169" t="s">
        <v>8</v>
      </c>
      <c r="H169" t="s">
        <v>38</v>
      </c>
      <c r="I169" t="s">
        <v>11188</v>
      </c>
      <c r="J169" t="s">
        <v>8</v>
      </c>
      <c r="K169"/>
      <c r="L169"/>
      <c r="M169"/>
      <c r="N169" t="s">
        <v>2871</v>
      </c>
      <c r="O169" t="s">
        <v>11189</v>
      </c>
      <c r="P169" t="s">
        <v>11190</v>
      </c>
      <c r="Q169" t="s">
        <v>8</v>
      </c>
      <c r="R169" s="42" t="str">
        <f t="shared" si="2"/>
        <v>Yes</v>
      </c>
    </row>
    <row r="170" spans="1:18" x14ac:dyDescent="0.2">
      <c r="A170">
        <v>206956</v>
      </c>
      <c r="B170" t="s">
        <v>3459</v>
      </c>
      <c r="C170" t="s">
        <v>17</v>
      </c>
      <c r="D170" t="s">
        <v>22</v>
      </c>
      <c r="E170" t="s">
        <v>12507</v>
      </c>
      <c r="F170" t="s">
        <v>19</v>
      </c>
      <c r="G170" t="s">
        <v>8</v>
      </c>
      <c r="H170" t="s">
        <v>38</v>
      </c>
      <c r="I170" t="s">
        <v>11188</v>
      </c>
      <c r="J170" t="s">
        <v>8</v>
      </c>
      <c r="K170"/>
      <c r="L170"/>
      <c r="M170"/>
      <c r="N170" t="s">
        <v>2871</v>
      </c>
      <c r="O170" t="s">
        <v>11191</v>
      </c>
      <c r="P170" t="s">
        <v>11192</v>
      </c>
      <c r="Q170" t="s">
        <v>8</v>
      </c>
      <c r="R170" s="42" t="str">
        <f t="shared" si="2"/>
        <v>Yes</v>
      </c>
    </row>
    <row r="171" spans="1:18" x14ac:dyDescent="0.2">
      <c r="A171">
        <v>206957</v>
      </c>
      <c r="B171" t="s">
        <v>3462</v>
      </c>
      <c r="C171" t="s">
        <v>17</v>
      </c>
      <c r="D171" t="s">
        <v>22</v>
      </c>
      <c r="E171" t="s">
        <v>12507</v>
      </c>
      <c r="F171" t="s">
        <v>19</v>
      </c>
      <c r="G171" t="s">
        <v>8</v>
      </c>
      <c r="H171" t="s">
        <v>38</v>
      </c>
      <c r="I171" t="s">
        <v>11188</v>
      </c>
      <c r="J171" t="s">
        <v>8</v>
      </c>
      <c r="K171"/>
      <c r="L171"/>
      <c r="M171"/>
      <c r="N171" t="s">
        <v>2871</v>
      </c>
      <c r="O171" t="s">
        <v>11193</v>
      </c>
      <c r="P171" t="s">
        <v>11194</v>
      </c>
      <c r="Q171" t="s">
        <v>8</v>
      </c>
      <c r="R171" s="42" t="str">
        <f t="shared" si="2"/>
        <v>Yes</v>
      </c>
    </row>
    <row r="172" spans="1:18" x14ac:dyDescent="0.2">
      <c r="A172">
        <v>206958</v>
      </c>
      <c r="B172" t="s">
        <v>3465</v>
      </c>
      <c r="C172" t="s">
        <v>17</v>
      </c>
      <c r="D172" t="s">
        <v>22</v>
      </c>
      <c r="E172" t="s">
        <v>12507</v>
      </c>
      <c r="F172" t="s">
        <v>19</v>
      </c>
      <c r="G172" t="s">
        <v>8</v>
      </c>
      <c r="H172" t="s">
        <v>38</v>
      </c>
      <c r="I172" t="s">
        <v>11188</v>
      </c>
      <c r="J172" t="s">
        <v>8</v>
      </c>
      <c r="K172"/>
      <c r="L172"/>
      <c r="M172"/>
      <c r="N172" t="s">
        <v>3466</v>
      </c>
      <c r="O172"/>
      <c r="P172" t="s">
        <v>41</v>
      </c>
      <c r="Q172" t="s">
        <v>41</v>
      </c>
      <c r="R172" s="42" t="str">
        <f t="shared" si="2"/>
        <v>No</v>
      </c>
    </row>
    <row r="173" spans="1:18" x14ac:dyDescent="0.2">
      <c r="A173">
        <v>164551</v>
      </c>
      <c r="B173" t="s">
        <v>3467</v>
      </c>
      <c r="C173" t="s">
        <v>17</v>
      </c>
      <c r="D173" t="s">
        <v>113</v>
      </c>
      <c r="E173" t="s">
        <v>12507</v>
      </c>
      <c r="F173" t="s">
        <v>19</v>
      </c>
      <c r="G173" t="s">
        <v>8</v>
      </c>
      <c r="H173" t="s">
        <v>38</v>
      </c>
      <c r="I173" t="s">
        <v>11195</v>
      </c>
      <c r="J173" t="s">
        <v>8</v>
      </c>
      <c r="K173"/>
      <c r="L173"/>
      <c r="M173"/>
      <c r="N173" t="s">
        <v>3027</v>
      </c>
      <c r="O173" t="s">
        <v>3469</v>
      </c>
      <c r="P173" t="s">
        <v>3470</v>
      </c>
      <c r="Q173" t="s">
        <v>3471</v>
      </c>
      <c r="R173" s="42" t="str">
        <f t="shared" si="2"/>
        <v>Yes</v>
      </c>
    </row>
    <row r="174" spans="1:18" x14ac:dyDescent="0.2">
      <c r="A174">
        <v>207066</v>
      </c>
      <c r="B174" t="s">
        <v>3472</v>
      </c>
      <c r="C174" t="s">
        <v>17</v>
      </c>
      <c r="D174" t="s">
        <v>22</v>
      </c>
      <c r="E174" t="s">
        <v>12507</v>
      </c>
      <c r="F174" t="s">
        <v>19</v>
      </c>
      <c r="G174" t="s">
        <v>8</v>
      </c>
      <c r="H174" t="s">
        <v>38</v>
      </c>
      <c r="I174" t="s">
        <v>11196</v>
      </c>
      <c r="J174" t="s">
        <v>8</v>
      </c>
      <c r="K174"/>
      <c r="L174"/>
      <c r="M174"/>
      <c r="N174" t="s">
        <v>2871</v>
      </c>
      <c r="O174" t="s">
        <v>11197</v>
      </c>
      <c r="P174" t="s">
        <v>11198</v>
      </c>
      <c r="Q174" t="s">
        <v>8</v>
      </c>
      <c r="R174" s="42" t="str">
        <f t="shared" si="2"/>
        <v>Yes</v>
      </c>
    </row>
    <row r="175" spans="1:18" x14ac:dyDescent="0.2">
      <c r="A175">
        <v>207067</v>
      </c>
      <c r="B175" t="s">
        <v>3477</v>
      </c>
      <c r="C175" t="s">
        <v>17</v>
      </c>
      <c r="D175" t="s">
        <v>22</v>
      </c>
      <c r="E175" t="s">
        <v>12507</v>
      </c>
      <c r="F175" t="s">
        <v>19</v>
      </c>
      <c r="G175" t="s">
        <v>8</v>
      </c>
      <c r="H175" t="s">
        <v>38</v>
      </c>
      <c r="I175" t="s">
        <v>11196</v>
      </c>
      <c r="J175" t="s">
        <v>8</v>
      </c>
      <c r="K175"/>
      <c r="L175"/>
      <c r="M175"/>
      <c r="N175" t="s">
        <v>3272</v>
      </c>
      <c r="O175" t="s">
        <v>11199</v>
      </c>
      <c r="P175" t="s">
        <v>11200</v>
      </c>
      <c r="Q175" t="s">
        <v>8</v>
      </c>
      <c r="R175" s="42" t="str">
        <f t="shared" si="2"/>
        <v>Yes</v>
      </c>
    </row>
    <row r="176" spans="1:18" x14ac:dyDescent="0.2">
      <c r="A176">
        <v>207068</v>
      </c>
      <c r="B176" t="s">
        <v>3480</v>
      </c>
      <c r="C176" t="s">
        <v>17</v>
      </c>
      <c r="D176" t="s">
        <v>22</v>
      </c>
      <c r="E176" t="s">
        <v>12507</v>
      </c>
      <c r="F176" t="s">
        <v>19</v>
      </c>
      <c r="G176" t="s">
        <v>8</v>
      </c>
      <c r="H176" t="s">
        <v>38</v>
      </c>
      <c r="I176" t="s">
        <v>11196</v>
      </c>
      <c r="J176" t="s">
        <v>8</v>
      </c>
      <c r="K176"/>
      <c r="L176"/>
      <c r="M176"/>
      <c r="N176" t="s">
        <v>3272</v>
      </c>
      <c r="O176" t="s">
        <v>11201</v>
      </c>
      <c r="P176" t="s">
        <v>11202</v>
      </c>
      <c r="Q176" t="s">
        <v>8</v>
      </c>
      <c r="R176" s="42" t="str">
        <f t="shared" si="2"/>
        <v>Yes</v>
      </c>
    </row>
    <row r="177" spans="1:18" x14ac:dyDescent="0.2">
      <c r="A177">
        <v>207069</v>
      </c>
      <c r="B177" t="s">
        <v>3483</v>
      </c>
      <c r="C177" t="s">
        <v>17</v>
      </c>
      <c r="D177" t="s">
        <v>22</v>
      </c>
      <c r="E177" t="s">
        <v>12507</v>
      </c>
      <c r="F177" t="s">
        <v>19</v>
      </c>
      <c r="G177" t="s">
        <v>8</v>
      </c>
      <c r="H177" t="s">
        <v>38</v>
      </c>
      <c r="I177" t="s">
        <v>11196</v>
      </c>
      <c r="J177" t="s">
        <v>8</v>
      </c>
      <c r="K177"/>
      <c r="L177"/>
      <c r="M177"/>
      <c r="N177" t="s">
        <v>11203</v>
      </c>
      <c r="O177" t="s">
        <v>11204</v>
      </c>
      <c r="P177" t="s">
        <v>11205</v>
      </c>
      <c r="Q177" t="s">
        <v>8</v>
      </c>
      <c r="R177" s="42" t="str">
        <f t="shared" si="2"/>
        <v>Yes</v>
      </c>
    </row>
    <row r="178" spans="1:18" x14ac:dyDescent="0.2">
      <c r="A178">
        <v>207070</v>
      </c>
      <c r="B178" t="s">
        <v>3487</v>
      </c>
      <c r="C178" t="s">
        <v>17</v>
      </c>
      <c r="D178" t="s">
        <v>22</v>
      </c>
      <c r="E178" t="s">
        <v>12507</v>
      </c>
      <c r="F178" t="s">
        <v>19</v>
      </c>
      <c r="G178" t="s">
        <v>8</v>
      </c>
      <c r="H178" t="s">
        <v>38</v>
      </c>
      <c r="I178" t="s">
        <v>11196</v>
      </c>
      <c r="J178" t="s">
        <v>8</v>
      </c>
      <c r="K178"/>
      <c r="L178"/>
      <c r="M178"/>
      <c r="N178" t="s">
        <v>3238</v>
      </c>
      <c r="O178" t="s">
        <v>3488</v>
      </c>
      <c r="P178" t="s">
        <v>11206</v>
      </c>
      <c r="Q178" t="s">
        <v>8</v>
      </c>
      <c r="R178" s="42" t="str">
        <f t="shared" si="2"/>
        <v>Yes</v>
      </c>
    </row>
    <row r="179" spans="1:18" x14ac:dyDescent="0.2">
      <c r="A179">
        <v>166953</v>
      </c>
      <c r="B179" t="s">
        <v>3490</v>
      </c>
      <c r="C179" t="s">
        <v>17</v>
      </c>
      <c r="D179" t="s">
        <v>113</v>
      </c>
      <c r="E179" t="s">
        <v>12507</v>
      </c>
      <c r="F179" t="s">
        <v>19</v>
      </c>
      <c r="G179" t="s">
        <v>8</v>
      </c>
      <c r="H179" t="s">
        <v>38</v>
      </c>
      <c r="I179" t="s">
        <v>11207</v>
      </c>
      <c r="J179" t="s">
        <v>8</v>
      </c>
      <c r="K179"/>
      <c r="L179"/>
      <c r="M179"/>
      <c r="N179" t="s">
        <v>3261</v>
      </c>
      <c r="O179" t="s">
        <v>11208</v>
      </c>
      <c r="P179" t="s">
        <v>11209</v>
      </c>
      <c r="Q179" t="s">
        <v>11210</v>
      </c>
      <c r="R179" s="42" t="str">
        <f t="shared" si="2"/>
        <v>Yes</v>
      </c>
    </row>
    <row r="180" spans="1:18" x14ac:dyDescent="0.2">
      <c r="A180">
        <v>207061</v>
      </c>
      <c r="B180" t="s">
        <v>3496</v>
      </c>
      <c r="C180" t="s">
        <v>17</v>
      </c>
      <c r="D180" t="s">
        <v>22</v>
      </c>
      <c r="E180" t="s">
        <v>12507</v>
      </c>
      <c r="F180" t="s">
        <v>19</v>
      </c>
      <c r="G180" t="s">
        <v>8</v>
      </c>
      <c r="H180" t="s">
        <v>38</v>
      </c>
      <c r="I180" t="s">
        <v>11207</v>
      </c>
      <c r="J180" t="s">
        <v>8</v>
      </c>
      <c r="K180"/>
      <c r="L180"/>
      <c r="M180"/>
      <c r="N180" t="s">
        <v>3497</v>
      </c>
      <c r="O180" t="s">
        <v>3498</v>
      </c>
      <c r="P180" t="s">
        <v>3499</v>
      </c>
      <c r="Q180" t="s">
        <v>8</v>
      </c>
      <c r="R180" s="42" t="str">
        <f t="shared" si="2"/>
        <v>Yes</v>
      </c>
    </row>
    <row r="181" spans="1:18" x14ac:dyDescent="0.2">
      <c r="A181">
        <v>207062</v>
      </c>
      <c r="B181" t="s">
        <v>3500</v>
      </c>
      <c r="C181" t="s">
        <v>17</v>
      </c>
      <c r="D181" t="s">
        <v>22</v>
      </c>
      <c r="E181" t="s">
        <v>12507</v>
      </c>
      <c r="F181" t="s">
        <v>19</v>
      </c>
      <c r="G181" t="s">
        <v>8</v>
      </c>
      <c r="H181" t="s">
        <v>38</v>
      </c>
      <c r="I181" t="s">
        <v>11207</v>
      </c>
      <c r="J181" t="s">
        <v>8</v>
      </c>
      <c r="K181"/>
      <c r="L181"/>
      <c r="M181"/>
      <c r="N181" t="s">
        <v>3272</v>
      </c>
      <c r="O181" t="s">
        <v>11211</v>
      </c>
      <c r="P181" t="s">
        <v>11212</v>
      </c>
      <c r="Q181" t="s">
        <v>8</v>
      </c>
      <c r="R181" s="42" t="str">
        <f t="shared" si="2"/>
        <v>Yes</v>
      </c>
    </row>
    <row r="182" spans="1:18" x14ac:dyDescent="0.2">
      <c r="A182">
        <v>207063</v>
      </c>
      <c r="B182" t="s">
        <v>3503</v>
      </c>
      <c r="C182" t="s">
        <v>17</v>
      </c>
      <c r="D182" t="s">
        <v>22</v>
      </c>
      <c r="E182" t="s">
        <v>12507</v>
      </c>
      <c r="F182" t="s">
        <v>19</v>
      </c>
      <c r="G182" t="s">
        <v>8</v>
      </c>
      <c r="H182" t="s">
        <v>38</v>
      </c>
      <c r="I182" t="s">
        <v>11207</v>
      </c>
      <c r="J182" t="s">
        <v>8</v>
      </c>
      <c r="K182"/>
      <c r="L182"/>
      <c r="M182"/>
      <c r="N182" t="s">
        <v>3474</v>
      </c>
      <c r="O182" t="s">
        <v>11213</v>
      </c>
      <c r="P182" t="s">
        <v>11214</v>
      </c>
      <c r="Q182" t="s">
        <v>8</v>
      </c>
      <c r="R182" s="42" t="str">
        <f t="shared" si="2"/>
        <v>Yes</v>
      </c>
    </row>
    <row r="183" spans="1:18" x14ac:dyDescent="0.2">
      <c r="A183">
        <v>207064</v>
      </c>
      <c r="B183" t="s">
        <v>3507</v>
      </c>
      <c r="C183" t="s">
        <v>17</v>
      </c>
      <c r="D183" t="s">
        <v>22</v>
      </c>
      <c r="E183" t="s">
        <v>12507</v>
      </c>
      <c r="F183" t="s">
        <v>19</v>
      </c>
      <c r="G183" t="s">
        <v>8</v>
      </c>
      <c r="H183" t="s">
        <v>38</v>
      </c>
      <c r="I183" t="s">
        <v>11207</v>
      </c>
      <c r="J183" t="s">
        <v>8</v>
      </c>
      <c r="K183"/>
      <c r="L183"/>
      <c r="M183"/>
      <c r="N183" t="s">
        <v>3238</v>
      </c>
      <c r="O183" t="s">
        <v>11215</v>
      </c>
      <c r="P183" t="s">
        <v>11216</v>
      </c>
      <c r="Q183" t="s">
        <v>8</v>
      </c>
      <c r="R183" s="42" t="str">
        <f t="shared" si="2"/>
        <v>Yes</v>
      </c>
    </row>
    <row r="184" spans="1:18" x14ac:dyDescent="0.2">
      <c r="A184">
        <v>207065</v>
      </c>
      <c r="B184" t="s">
        <v>3511</v>
      </c>
      <c r="C184" t="s">
        <v>17</v>
      </c>
      <c r="D184" t="s">
        <v>22</v>
      </c>
      <c r="E184" t="s">
        <v>12507</v>
      </c>
      <c r="F184" t="s">
        <v>19</v>
      </c>
      <c r="G184" t="s">
        <v>8</v>
      </c>
      <c r="H184" t="s">
        <v>38</v>
      </c>
      <c r="I184" t="s">
        <v>11207</v>
      </c>
      <c r="J184" t="s">
        <v>8</v>
      </c>
      <c r="K184"/>
      <c r="L184"/>
      <c r="M184"/>
      <c r="N184" t="s">
        <v>2871</v>
      </c>
      <c r="O184" t="s">
        <v>11217</v>
      </c>
      <c r="P184" t="s">
        <v>11218</v>
      </c>
      <c r="Q184" t="s">
        <v>8</v>
      </c>
      <c r="R184" s="42" t="str">
        <f t="shared" si="2"/>
        <v>Yes</v>
      </c>
    </row>
    <row r="185" spans="1:18" x14ac:dyDescent="0.2">
      <c r="A185">
        <v>136063</v>
      </c>
      <c r="B185" t="s">
        <v>3514</v>
      </c>
      <c r="C185" t="s">
        <v>17</v>
      </c>
      <c r="D185" t="s">
        <v>113</v>
      </c>
      <c r="E185" t="s">
        <v>12507</v>
      </c>
      <c r="F185" t="s">
        <v>19</v>
      </c>
      <c r="G185" t="s">
        <v>8</v>
      </c>
      <c r="H185" t="s">
        <v>38</v>
      </c>
      <c r="I185" t="s">
        <v>11219</v>
      </c>
      <c r="J185" t="s">
        <v>8</v>
      </c>
      <c r="K185"/>
      <c r="L185"/>
      <c r="M185"/>
      <c r="N185" t="s">
        <v>3492</v>
      </c>
      <c r="O185" t="s">
        <v>11220</v>
      </c>
      <c r="P185" t="s">
        <v>11221</v>
      </c>
      <c r="Q185" t="s">
        <v>11222</v>
      </c>
      <c r="R185" s="42" t="str">
        <f t="shared" si="2"/>
        <v>Yes</v>
      </c>
    </row>
    <row r="186" spans="1:18" x14ac:dyDescent="0.2">
      <c r="A186">
        <v>206987</v>
      </c>
      <c r="B186" t="s">
        <v>3519</v>
      </c>
      <c r="C186" t="s">
        <v>17</v>
      </c>
      <c r="D186" t="s">
        <v>22</v>
      </c>
      <c r="E186" t="s">
        <v>12507</v>
      </c>
      <c r="F186" t="s">
        <v>19</v>
      </c>
      <c r="G186" t="s">
        <v>8</v>
      </c>
      <c r="H186" t="s">
        <v>38</v>
      </c>
      <c r="I186" t="s">
        <v>11219</v>
      </c>
      <c r="J186" t="s">
        <v>8</v>
      </c>
      <c r="K186"/>
      <c r="L186"/>
      <c r="M186"/>
      <c r="N186" t="s">
        <v>2871</v>
      </c>
      <c r="O186" t="s">
        <v>11223</v>
      </c>
      <c r="P186" t="s">
        <v>11224</v>
      </c>
      <c r="Q186" t="s">
        <v>8</v>
      </c>
      <c r="R186" s="42" t="str">
        <f t="shared" si="2"/>
        <v>Yes</v>
      </c>
    </row>
    <row r="187" spans="1:18" x14ac:dyDescent="0.2">
      <c r="A187">
        <v>206988</v>
      </c>
      <c r="B187" t="s">
        <v>3522</v>
      </c>
      <c r="C187" t="s">
        <v>17</v>
      </c>
      <c r="D187" t="s">
        <v>22</v>
      </c>
      <c r="E187" t="s">
        <v>12507</v>
      </c>
      <c r="F187" t="s">
        <v>19</v>
      </c>
      <c r="G187" t="s">
        <v>8</v>
      </c>
      <c r="H187" t="s">
        <v>38</v>
      </c>
      <c r="I187" t="s">
        <v>11219</v>
      </c>
      <c r="J187" t="s">
        <v>8</v>
      </c>
      <c r="K187"/>
      <c r="L187"/>
      <c r="M187"/>
      <c r="N187" t="s">
        <v>3445</v>
      </c>
      <c r="O187" t="s">
        <v>11225</v>
      </c>
      <c r="P187" t="s">
        <v>11226</v>
      </c>
      <c r="Q187" t="s">
        <v>8</v>
      </c>
      <c r="R187" s="42" t="str">
        <f t="shared" si="2"/>
        <v>Yes</v>
      </c>
    </row>
    <row r="188" spans="1:18" x14ac:dyDescent="0.2">
      <c r="A188">
        <v>206989</v>
      </c>
      <c r="B188" t="s">
        <v>3525</v>
      </c>
      <c r="C188" t="s">
        <v>17</v>
      </c>
      <c r="D188" t="s">
        <v>22</v>
      </c>
      <c r="E188" t="s">
        <v>12507</v>
      </c>
      <c r="F188" t="s">
        <v>19</v>
      </c>
      <c r="G188" t="s">
        <v>8</v>
      </c>
      <c r="H188" t="s">
        <v>38</v>
      </c>
      <c r="I188" t="s">
        <v>11219</v>
      </c>
      <c r="J188" t="s">
        <v>8</v>
      </c>
      <c r="K188"/>
      <c r="L188"/>
      <c r="M188"/>
      <c r="N188" t="s">
        <v>3497</v>
      </c>
      <c r="O188" t="s">
        <v>11227</v>
      </c>
      <c r="P188" t="s">
        <v>11228</v>
      </c>
      <c r="Q188" t="s">
        <v>8</v>
      </c>
      <c r="R188" s="42" t="str">
        <f t="shared" si="2"/>
        <v>Yes</v>
      </c>
    </row>
    <row r="189" spans="1:18" x14ac:dyDescent="0.2">
      <c r="A189">
        <v>206990</v>
      </c>
      <c r="B189" t="s">
        <v>3528</v>
      </c>
      <c r="C189" t="s">
        <v>17</v>
      </c>
      <c r="D189" t="s">
        <v>22</v>
      </c>
      <c r="E189" t="s">
        <v>12507</v>
      </c>
      <c r="F189" t="s">
        <v>19</v>
      </c>
      <c r="G189" t="s">
        <v>8</v>
      </c>
      <c r="H189" t="s">
        <v>38</v>
      </c>
      <c r="I189" t="s">
        <v>11219</v>
      </c>
      <c r="J189" t="s">
        <v>8</v>
      </c>
      <c r="K189"/>
      <c r="L189"/>
      <c r="M189"/>
      <c r="N189" t="s">
        <v>2871</v>
      </c>
      <c r="O189" t="s">
        <v>11229</v>
      </c>
      <c r="P189" t="s">
        <v>11230</v>
      </c>
      <c r="Q189" t="s">
        <v>8</v>
      </c>
      <c r="R189" s="42" t="str">
        <f t="shared" si="2"/>
        <v>Yes</v>
      </c>
    </row>
    <row r="190" spans="1:18" x14ac:dyDescent="0.2">
      <c r="A190">
        <v>206991</v>
      </c>
      <c r="B190" t="s">
        <v>3531</v>
      </c>
      <c r="C190" t="s">
        <v>17</v>
      </c>
      <c r="D190" t="s">
        <v>22</v>
      </c>
      <c r="E190" t="s">
        <v>12507</v>
      </c>
      <c r="F190" t="s">
        <v>19</v>
      </c>
      <c r="G190" t="s">
        <v>8</v>
      </c>
      <c r="H190" t="s">
        <v>38</v>
      </c>
      <c r="I190" t="s">
        <v>11219</v>
      </c>
      <c r="J190" t="s">
        <v>8</v>
      </c>
      <c r="K190"/>
      <c r="L190"/>
      <c r="M190"/>
      <c r="N190" t="s">
        <v>3238</v>
      </c>
      <c r="O190" t="s">
        <v>3532</v>
      </c>
      <c r="P190" t="s">
        <v>11231</v>
      </c>
      <c r="Q190" t="s">
        <v>8</v>
      </c>
      <c r="R190" s="42" t="str">
        <f t="shared" si="2"/>
        <v>Yes</v>
      </c>
    </row>
    <row r="191" spans="1:18" x14ac:dyDescent="0.2">
      <c r="A191">
        <v>136064</v>
      </c>
      <c r="B191" t="s">
        <v>3534</v>
      </c>
      <c r="C191" t="s">
        <v>17</v>
      </c>
      <c r="D191" t="s">
        <v>113</v>
      </c>
      <c r="E191" t="s">
        <v>12507</v>
      </c>
      <c r="F191" t="s">
        <v>19</v>
      </c>
      <c r="G191" t="s">
        <v>8</v>
      </c>
      <c r="H191" t="s">
        <v>38</v>
      </c>
      <c r="I191" t="s">
        <v>11232</v>
      </c>
      <c r="J191" t="s">
        <v>8</v>
      </c>
      <c r="K191"/>
      <c r="L191"/>
      <c r="M191"/>
      <c r="N191" t="s">
        <v>3492</v>
      </c>
      <c r="O191" t="s">
        <v>11233</v>
      </c>
      <c r="P191" t="s">
        <v>11234</v>
      </c>
      <c r="Q191" t="s">
        <v>11235</v>
      </c>
      <c r="R191" s="42" t="str">
        <f t="shared" si="2"/>
        <v>Yes</v>
      </c>
    </row>
    <row r="192" spans="1:18" x14ac:dyDescent="0.2">
      <c r="A192">
        <v>206959</v>
      </c>
      <c r="B192" t="s">
        <v>3539</v>
      </c>
      <c r="C192" t="s">
        <v>17</v>
      </c>
      <c r="D192" t="s">
        <v>22</v>
      </c>
      <c r="E192" t="s">
        <v>12507</v>
      </c>
      <c r="F192" t="s">
        <v>19</v>
      </c>
      <c r="G192" t="s">
        <v>8</v>
      </c>
      <c r="H192" t="s">
        <v>38</v>
      </c>
      <c r="I192" t="s">
        <v>11232</v>
      </c>
      <c r="J192" t="s">
        <v>8</v>
      </c>
      <c r="K192"/>
      <c r="L192"/>
      <c r="M192"/>
      <c r="N192" t="s">
        <v>2871</v>
      </c>
      <c r="O192" t="s">
        <v>3540</v>
      </c>
      <c r="P192" t="s">
        <v>3541</v>
      </c>
      <c r="Q192" t="s">
        <v>8</v>
      </c>
      <c r="R192" s="42" t="str">
        <f t="shared" si="2"/>
        <v>Yes</v>
      </c>
    </row>
    <row r="193" spans="1:18" x14ac:dyDescent="0.2">
      <c r="A193">
        <v>206960</v>
      </c>
      <c r="B193" t="s">
        <v>3542</v>
      </c>
      <c r="C193" t="s">
        <v>17</v>
      </c>
      <c r="D193" t="s">
        <v>22</v>
      </c>
      <c r="E193" t="s">
        <v>12507</v>
      </c>
      <c r="F193" t="s">
        <v>19</v>
      </c>
      <c r="G193" t="s">
        <v>8</v>
      </c>
      <c r="H193" t="s">
        <v>38</v>
      </c>
      <c r="I193" t="s">
        <v>11232</v>
      </c>
      <c r="J193" t="s">
        <v>8</v>
      </c>
      <c r="K193"/>
      <c r="L193"/>
      <c r="M193"/>
      <c r="N193" t="s">
        <v>3445</v>
      </c>
      <c r="O193" t="s">
        <v>11236</v>
      </c>
      <c r="P193" t="s">
        <v>11237</v>
      </c>
      <c r="Q193" t="s">
        <v>8</v>
      </c>
      <c r="R193" s="42" t="str">
        <f t="shared" si="2"/>
        <v>Yes</v>
      </c>
    </row>
    <row r="194" spans="1:18" x14ac:dyDescent="0.2">
      <c r="A194">
        <v>206961</v>
      </c>
      <c r="B194" t="s">
        <v>3545</v>
      </c>
      <c r="C194" t="s">
        <v>17</v>
      </c>
      <c r="D194" t="s">
        <v>22</v>
      </c>
      <c r="E194" t="s">
        <v>12507</v>
      </c>
      <c r="F194" t="s">
        <v>19</v>
      </c>
      <c r="G194" t="s">
        <v>8</v>
      </c>
      <c r="H194" t="s">
        <v>38</v>
      </c>
      <c r="I194" t="s">
        <v>11232</v>
      </c>
      <c r="J194" t="s">
        <v>8</v>
      </c>
      <c r="K194"/>
      <c r="L194"/>
      <c r="M194"/>
      <c r="N194" t="s">
        <v>2871</v>
      </c>
      <c r="O194" t="s">
        <v>11238</v>
      </c>
      <c r="P194" t="s">
        <v>11239</v>
      </c>
      <c r="Q194" t="s">
        <v>8</v>
      </c>
      <c r="R194" s="42" t="str">
        <f t="shared" ref="R194:R257" si="3">IF(I194&lt;&gt;"",IF(COUNTBLANK(N194:O194)=0, IF(SUMPRODUCT(COUNTIF(N194:O194,KeywordsForIncomplete))&gt;0, "No", "Yes"),"No"),"")</f>
        <v>Yes</v>
      </c>
    </row>
    <row r="195" spans="1:18" x14ac:dyDescent="0.2">
      <c r="A195">
        <v>206962</v>
      </c>
      <c r="B195" t="s">
        <v>3548</v>
      </c>
      <c r="C195" t="s">
        <v>17</v>
      </c>
      <c r="D195" t="s">
        <v>22</v>
      </c>
      <c r="E195" t="s">
        <v>12507</v>
      </c>
      <c r="F195" t="s">
        <v>19</v>
      </c>
      <c r="G195" t="s">
        <v>8</v>
      </c>
      <c r="H195" t="s">
        <v>38</v>
      </c>
      <c r="I195" t="s">
        <v>11232</v>
      </c>
      <c r="J195" t="s">
        <v>8</v>
      </c>
      <c r="K195"/>
      <c r="L195"/>
      <c r="M195"/>
      <c r="N195" t="s">
        <v>50</v>
      </c>
      <c r="O195"/>
      <c r="P195" t="s">
        <v>41</v>
      </c>
      <c r="Q195" t="s">
        <v>41</v>
      </c>
      <c r="R195" s="42" t="str">
        <f t="shared" si="3"/>
        <v>No</v>
      </c>
    </row>
    <row r="196" spans="1:18" x14ac:dyDescent="0.2">
      <c r="A196">
        <v>206963</v>
      </c>
      <c r="B196" t="s">
        <v>3549</v>
      </c>
      <c r="C196" t="s">
        <v>17</v>
      </c>
      <c r="D196" t="s">
        <v>22</v>
      </c>
      <c r="E196" t="s">
        <v>12507</v>
      </c>
      <c r="F196" t="s">
        <v>19</v>
      </c>
      <c r="G196" t="s">
        <v>8</v>
      </c>
      <c r="H196" t="s">
        <v>38</v>
      </c>
      <c r="I196" t="s">
        <v>11232</v>
      </c>
      <c r="J196" t="s">
        <v>8</v>
      </c>
      <c r="K196"/>
      <c r="L196"/>
      <c r="M196"/>
      <c r="N196" t="s">
        <v>3466</v>
      </c>
      <c r="O196"/>
      <c r="P196" t="s">
        <v>41</v>
      </c>
      <c r="Q196" t="s">
        <v>41</v>
      </c>
      <c r="R196" s="42" t="str">
        <f t="shared" si="3"/>
        <v>No</v>
      </c>
    </row>
    <row r="197" spans="1:18" x14ac:dyDescent="0.2">
      <c r="A197">
        <v>136163</v>
      </c>
      <c r="B197" t="s">
        <v>3550</v>
      </c>
      <c r="C197" t="s">
        <v>17</v>
      </c>
      <c r="D197" t="s">
        <v>113</v>
      </c>
      <c r="E197" t="s">
        <v>12507</v>
      </c>
      <c r="F197" t="s">
        <v>19</v>
      </c>
      <c r="G197" t="s">
        <v>8</v>
      </c>
      <c r="H197" t="s">
        <v>38</v>
      </c>
      <c r="I197" t="s">
        <v>11240</v>
      </c>
      <c r="J197" t="s">
        <v>8</v>
      </c>
      <c r="K197"/>
      <c r="L197"/>
      <c r="M197"/>
      <c r="N197" t="s">
        <v>3492</v>
      </c>
      <c r="O197" t="s">
        <v>11241</v>
      </c>
      <c r="P197" t="s">
        <v>11242</v>
      </c>
      <c r="Q197" t="s">
        <v>11243</v>
      </c>
      <c r="R197" s="42" t="str">
        <f t="shared" si="3"/>
        <v>Yes</v>
      </c>
    </row>
    <row r="198" spans="1:18" x14ac:dyDescent="0.2">
      <c r="A198">
        <v>206940</v>
      </c>
      <c r="B198" t="s">
        <v>3555</v>
      </c>
      <c r="C198" t="s">
        <v>17</v>
      </c>
      <c r="D198" t="s">
        <v>22</v>
      </c>
      <c r="E198" t="s">
        <v>12507</v>
      </c>
      <c r="F198" t="s">
        <v>19</v>
      </c>
      <c r="G198" t="s">
        <v>8</v>
      </c>
      <c r="H198" t="s">
        <v>38</v>
      </c>
      <c r="I198" t="s">
        <v>11240</v>
      </c>
      <c r="J198" t="s">
        <v>8</v>
      </c>
      <c r="K198"/>
      <c r="L198"/>
      <c r="M198"/>
      <c r="N198" t="s">
        <v>2871</v>
      </c>
      <c r="O198" t="s">
        <v>11244</v>
      </c>
      <c r="P198" t="s">
        <v>11245</v>
      </c>
      <c r="Q198" t="s">
        <v>8</v>
      </c>
      <c r="R198" s="42" t="str">
        <f t="shared" si="3"/>
        <v>Yes</v>
      </c>
    </row>
    <row r="199" spans="1:18" x14ac:dyDescent="0.2">
      <c r="A199">
        <v>206941</v>
      </c>
      <c r="B199" t="s">
        <v>3558</v>
      </c>
      <c r="C199" t="s">
        <v>17</v>
      </c>
      <c r="D199" t="s">
        <v>22</v>
      </c>
      <c r="E199" t="s">
        <v>12507</v>
      </c>
      <c r="F199" t="s">
        <v>19</v>
      </c>
      <c r="G199" t="s">
        <v>8</v>
      </c>
      <c r="H199" t="s">
        <v>38</v>
      </c>
      <c r="I199" t="s">
        <v>11240</v>
      </c>
      <c r="J199" t="s">
        <v>8</v>
      </c>
      <c r="K199"/>
      <c r="L199"/>
      <c r="M199"/>
      <c r="N199" t="s">
        <v>3497</v>
      </c>
      <c r="O199" t="s">
        <v>11246</v>
      </c>
      <c r="P199" t="s">
        <v>11247</v>
      </c>
      <c r="Q199" t="s">
        <v>8</v>
      </c>
      <c r="R199" s="42" t="str">
        <f t="shared" si="3"/>
        <v>Yes</v>
      </c>
    </row>
    <row r="200" spans="1:18" x14ac:dyDescent="0.2">
      <c r="A200">
        <v>206942</v>
      </c>
      <c r="B200" t="s">
        <v>3561</v>
      </c>
      <c r="C200" t="s">
        <v>17</v>
      </c>
      <c r="D200" t="s">
        <v>22</v>
      </c>
      <c r="E200" t="s">
        <v>12507</v>
      </c>
      <c r="F200" t="s">
        <v>19</v>
      </c>
      <c r="G200" t="s">
        <v>8</v>
      </c>
      <c r="H200" t="s">
        <v>38</v>
      </c>
      <c r="I200" t="s">
        <v>11240</v>
      </c>
      <c r="J200" t="s">
        <v>8</v>
      </c>
      <c r="K200"/>
      <c r="L200"/>
      <c r="M200"/>
      <c r="N200" t="s">
        <v>2871</v>
      </c>
      <c r="O200" t="s">
        <v>11248</v>
      </c>
      <c r="P200" t="s">
        <v>11249</v>
      </c>
      <c r="Q200" t="s">
        <v>8</v>
      </c>
      <c r="R200" s="42" t="str">
        <f t="shared" si="3"/>
        <v>Yes</v>
      </c>
    </row>
    <row r="201" spans="1:18" x14ac:dyDescent="0.2">
      <c r="A201">
        <v>136066</v>
      </c>
      <c r="B201" t="s">
        <v>3564</v>
      </c>
      <c r="C201" t="s">
        <v>17</v>
      </c>
      <c r="D201" t="s">
        <v>113</v>
      </c>
      <c r="E201" t="s">
        <v>12507</v>
      </c>
      <c r="F201" t="s">
        <v>19</v>
      </c>
      <c r="G201" t="s">
        <v>8</v>
      </c>
      <c r="H201" t="s">
        <v>38</v>
      </c>
      <c r="I201" t="s">
        <v>11250</v>
      </c>
      <c r="J201" t="s">
        <v>8</v>
      </c>
      <c r="K201"/>
      <c r="L201"/>
      <c r="M201"/>
      <c r="N201" t="s">
        <v>3261</v>
      </c>
      <c r="O201" t="s">
        <v>11251</v>
      </c>
      <c r="P201" t="s">
        <v>11252</v>
      </c>
      <c r="Q201" t="s">
        <v>11253</v>
      </c>
      <c r="R201" s="42" t="str">
        <f t="shared" si="3"/>
        <v>Yes</v>
      </c>
    </row>
    <row r="202" spans="1:18" x14ac:dyDescent="0.2">
      <c r="A202">
        <v>206964</v>
      </c>
      <c r="B202" t="s">
        <v>3569</v>
      </c>
      <c r="C202" t="s">
        <v>17</v>
      </c>
      <c r="D202" t="s">
        <v>22</v>
      </c>
      <c r="E202" t="s">
        <v>12507</v>
      </c>
      <c r="F202" t="s">
        <v>19</v>
      </c>
      <c r="G202" t="s">
        <v>8</v>
      </c>
      <c r="H202" t="s">
        <v>38</v>
      </c>
      <c r="I202" t="s">
        <v>11250</v>
      </c>
      <c r="J202" t="s">
        <v>8</v>
      </c>
      <c r="K202"/>
      <c r="L202"/>
      <c r="M202"/>
      <c r="N202" t="s">
        <v>2871</v>
      </c>
      <c r="O202" t="s">
        <v>11254</v>
      </c>
      <c r="P202" t="s">
        <v>11255</v>
      </c>
      <c r="Q202" t="s">
        <v>8</v>
      </c>
      <c r="R202" s="42" t="str">
        <f t="shared" si="3"/>
        <v>Yes</v>
      </c>
    </row>
    <row r="203" spans="1:18" x14ac:dyDescent="0.2">
      <c r="A203">
        <v>206965</v>
      </c>
      <c r="B203" t="s">
        <v>3572</v>
      </c>
      <c r="C203" t="s">
        <v>17</v>
      </c>
      <c r="D203" t="s">
        <v>22</v>
      </c>
      <c r="E203" t="s">
        <v>12507</v>
      </c>
      <c r="F203" t="s">
        <v>19</v>
      </c>
      <c r="G203" t="s">
        <v>8</v>
      </c>
      <c r="H203" t="s">
        <v>38</v>
      </c>
      <c r="I203" t="s">
        <v>11250</v>
      </c>
      <c r="J203" t="s">
        <v>8</v>
      </c>
      <c r="K203"/>
      <c r="L203"/>
      <c r="M203"/>
      <c r="N203" t="s">
        <v>3445</v>
      </c>
      <c r="O203" t="s">
        <v>11256</v>
      </c>
      <c r="P203" t="s">
        <v>11257</v>
      </c>
      <c r="Q203" t="s">
        <v>8</v>
      </c>
      <c r="R203" s="42" t="str">
        <f t="shared" si="3"/>
        <v>Yes</v>
      </c>
    </row>
    <row r="204" spans="1:18" x14ac:dyDescent="0.2">
      <c r="A204">
        <v>206966</v>
      </c>
      <c r="B204" t="s">
        <v>3575</v>
      </c>
      <c r="C204" t="s">
        <v>17</v>
      </c>
      <c r="D204" t="s">
        <v>22</v>
      </c>
      <c r="E204" t="s">
        <v>12507</v>
      </c>
      <c r="F204" t="s">
        <v>19</v>
      </c>
      <c r="G204" t="s">
        <v>8</v>
      </c>
      <c r="H204" t="s">
        <v>38</v>
      </c>
      <c r="I204" t="s">
        <v>11250</v>
      </c>
      <c r="J204" t="s">
        <v>8</v>
      </c>
      <c r="K204"/>
      <c r="L204"/>
      <c r="M204"/>
      <c r="N204" t="s">
        <v>2871</v>
      </c>
      <c r="O204" t="s">
        <v>11258</v>
      </c>
      <c r="P204" t="s">
        <v>11259</v>
      </c>
      <c r="Q204" t="s">
        <v>8</v>
      </c>
      <c r="R204" s="42" t="str">
        <f t="shared" si="3"/>
        <v>Yes</v>
      </c>
    </row>
    <row r="205" spans="1:18" x14ac:dyDescent="0.2">
      <c r="A205">
        <v>206967</v>
      </c>
      <c r="B205" t="s">
        <v>3578</v>
      </c>
      <c r="C205" t="s">
        <v>17</v>
      </c>
      <c r="D205" t="s">
        <v>22</v>
      </c>
      <c r="E205" t="s">
        <v>12507</v>
      </c>
      <c r="F205" t="s">
        <v>19</v>
      </c>
      <c r="G205" t="s">
        <v>8</v>
      </c>
      <c r="H205" t="s">
        <v>38</v>
      </c>
      <c r="I205" t="s">
        <v>11250</v>
      </c>
      <c r="J205" t="s">
        <v>8</v>
      </c>
      <c r="K205"/>
      <c r="L205"/>
      <c r="M205"/>
      <c r="N205" t="s">
        <v>50</v>
      </c>
      <c r="O205"/>
      <c r="P205" t="s">
        <v>41</v>
      </c>
      <c r="Q205" t="s">
        <v>41</v>
      </c>
      <c r="R205" s="42" t="str">
        <f t="shared" si="3"/>
        <v>No</v>
      </c>
    </row>
    <row r="206" spans="1:18" x14ac:dyDescent="0.2">
      <c r="A206">
        <v>206968</v>
      </c>
      <c r="B206" t="s">
        <v>3579</v>
      </c>
      <c r="C206" t="s">
        <v>17</v>
      </c>
      <c r="D206" t="s">
        <v>22</v>
      </c>
      <c r="E206" t="s">
        <v>12507</v>
      </c>
      <c r="F206" t="s">
        <v>19</v>
      </c>
      <c r="G206" t="s">
        <v>8</v>
      </c>
      <c r="H206" t="s">
        <v>38</v>
      </c>
      <c r="I206" t="s">
        <v>11250</v>
      </c>
      <c r="J206" t="s">
        <v>8</v>
      </c>
      <c r="K206"/>
      <c r="L206"/>
      <c r="M206"/>
      <c r="N206" t="s">
        <v>50</v>
      </c>
      <c r="O206"/>
      <c r="P206" t="s">
        <v>41</v>
      </c>
      <c r="Q206" t="s">
        <v>41</v>
      </c>
      <c r="R206" s="42" t="str">
        <f t="shared" si="3"/>
        <v>No</v>
      </c>
    </row>
    <row r="207" spans="1:18" x14ac:dyDescent="0.2">
      <c r="A207">
        <v>136065</v>
      </c>
      <c r="B207" t="s">
        <v>3580</v>
      </c>
      <c r="C207" t="s">
        <v>17</v>
      </c>
      <c r="D207" t="s">
        <v>113</v>
      </c>
      <c r="E207" t="s">
        <v>12507</v>
      </c>
      <c r="F207" t="s">
        <v>19</v>
      </c>
      <c r="G207" t="s">
        <v>8</v>
      </c>
      <c r="H207" t="s">
        <v>38</v>
      </c>
      <c r="I207" t="s">
        <v>11260</v>
      </c>
      <c r="J207" t="s">
        <v>8</v>
      </c>
      <c r="K207"/>
      <c r="L207"/>
      <c r="M207"/>
      <c r="N207" t="s">
        <v>3261</v>
      </c>
      <c r="O207" t="s">
        <v>11261</v>
      </c>
      <c r="P207" t="s">
        <v>11262</v>
      </c>
      <c r="Q207" t="s">
        <v>11263</v>
      </c>
      <c r="R207" s="42" t="str">
        <f t="shared" si="3"/>
        <v>Yes</v>
      </c>
    </row>
    <row r="208" spans="1:18" x14ac:dyDescent="0.2">
      <c r="A208">
        <v>206969</v>
      </c>
      <c r="B208" t="s">
        <v>3585</v>
      </c>
      <c r="C208" t="s">
        <v>17</v>
      </c>
      <c r="D208" t="s">
        <v>22</v>
      </c>
      <c r="E208" t="s">
        <v>12507</v>
      </c>
      <c r="F208" t="s">
        <v>19</v>
      </c>
      <c r="G208" t="s">
        <v>8</v>
      </c>
      <c r="H208" t="s">
        <v>38</v>
      </c>
      <c r="I208" t="s">
        <v>11260</v>
      </c>
      <c r="J208" t="s">
        <v>8</v>
      </c>
      <c r="K208"/>
      <c r="L208"/>
      <c r="M208"/>
      <c r="N208" t="s">
        <v>2871</v>
      </c>
      <c r="O208" t="s">
        <v>11264</v>
      </c>
      <c r="P208" t="s">
        <v>11265</v>
      </c>
      <c r="Q208" t="s">
        <v>8</v>
      </c>
      <c r="R208" s="42" t="str">
        <f t="shared" si="3"/>
        <v>Yes</v>
      </c>
    </row>
    <row r="209" spans="1:18" x14ac:dyDescent="0.2">
      <c r="A209">
        <v>206970</v>
      </c>
      <c r="B209" t="s">
        <v>3588</v>
      </c>
      <c r="C209" t="s">
        <v>17</v>
      </c>
      <c r="D209" t="s">
        <v>22</v>
      </c>
      <c r="E209" t="s">
        <v>12507</v>
      </c>
      <c r="F209" t="s">
        <v>19</v>
      </c>
      <c r="G209" t="s">
        <v>8</v>
      </c>
      <c r="H209" t="s">
        <v>38</v>
      </c>
      <c r="I209" t="s">
        <v>11260</v>
      </c>
      <c r="J209" t="s">
        <v>8</v>
      </c>
      <c r="K209"/>
      <c r="L209"/>
      <c r="M209"/>
      <c r="N209" t="s">
        <v>2871</v>
      </c>
      <c r="O209" t="s">
        <v>11266</v>
      </c>
      <c r="P209" t="s">
        <v>11267</v>
      </c>
      <c r="Q209" t="s">
        <v>8</v>
      </c>
      <c r="R209" s="42" t="str">
        <f t="shared" si="3"/>
        <v>Yes</v>
      </c>
    </row>
    <row r="210" spans="1:18" x14ac:dyDescent="0.2">
      <c r="A210">
        <v>206971</v>
      </c>
      <c r="B210" t="s">
        <v>3591</v>
      </c>
      <c r="C210" t="s">
        <v>17</v>
      </c>
      <c r="D210" t="s">
        <v>22</v>
      </c>
      <c r="E210" t="s">
        <v>12507</v>
      </c>
      <c r="F210" t="s">
        <v>19</v>
      </c>
      <c r="G210" t="s">
        <v>8</v>
      </c>
      <c r="H210" t="s">
        <v>38</v>
      </c>
      <c r="I210" t="s">
        <v>11260</v>
      </c>
      <c r="J210" t="s">
        <v>8</v>
      </c>
      <c r="K210"/>
      <c r="L210"/>
      <c r="M210"/>
      <c r="N210" t="s">
        <v>2871</v>
      </c>
      <c r="O210" t="s">
        <v>3592</v>
      </c>
      <c r="P210" t="s">
        <v>11268</v>
      </c>
      <c r="Q210" t="s">
        <v>8</v>
      </c>
      <c r="R210" s="42" t="str">
        <f t="shared" si="3"/>
        <v>Yes</v>
      </c>
    </row>
    <row r="211" spans="1:18" x14ac:dyDescent="0.2">
      <c r="A211">
        <v>206972</v>
      </c>
      <c r="B211" t="s">
        <v>3594</v>
      </c>
      <c r="C211" t="s">
        <v>17</v>
      </c>
      <c r="D211" t="s">
        <v>22</v>
      </c>
      <c r="E211" t="s">
        <v>12507</v>
      </c>
      <c r="F211" t="s">
        <v>19</v>
      </c>
      <c r="G211" t="s">
        <v>8</v>
      </c>
      <c r="H211" t="s">
        <v>38</v>
      </c>
      <c r="I211" t="s">
        <v>11260</v>
      </c>
      <c r="J211" t="s">
        <v>8</v>
      </c>
      <c r="K211"/>
      <c r="L211"/>
      <c r="M211"/>
      <c r="N211" t="s">
        <v>50</v>
      </c>
      <c r="O211"/>
      <c r="P211" t="s">
        <v>41</v>
      </c>
      <c r="Q211" t="s">
        <v>41</v>
      </c>
      <c r="R211" s="42" t="str">
        <f t="shared" si="3"/>
        <v>No</v>
      </c>
    </row>
    <row r="212" spans="1:18" x14ac:dyDescent="0.2">
      <c r="A212">
        <v>206973</v>
      </c>
      <c r="B212" t="s">
        <v>3595</v>
      </c>
      <c r="C212" t="s">
        <v>17</v>
      </c>
      <c r="D212" t="s">
        <v>22</v>
      </c>
      <c r="E212" t="s">
        <v>12507</v>
      </c>
      <c r="F212" t="s">
        <v>19</v>
      </c>
      <c r="G212" t="s">
        <v>8</v>
      </c>
      <c r="H212" t="s">
        <v>38</v>
      </c>
      <c r="I212" t="s">
        <v>11260</v>
      </c>
      <c r="J212" t="s">
        <v>8</v>
      </c>
      <c r="K212"/>
      <c r="L212"/>
      <c r="M212"/>
      <c r="N212" t="s">
        <v>3466</v>
      </c>
      <c r="O212"/>
      <c r="P212" t="s">
        <v>41</v>
      </c>
      <c r="Q212" t="s">
        <v>41</v>
      </c>
      <c r="R212" s="42" t="str">
        <f t="shared" si="3"/>
        <v>No</v>
      </c>
    </row>
    <row r="213" spans="1:18" x14ac:dyDescent="0.2">
      <c r="A213">
        <v>136067</v>
      </c>
      <c r="B213" t="s">
        <v>3596</v>
      </c>
      <c r="C213" t="s">
        <v>17</v>
      </c>
      <c r="D213" t="s">
        <v>113</v>
      </c>
      <c r="E213" t="s">
        <v>12507</v>
      </c>
      <c r="F213" t="s">
        <v>19</v>
      </c>
      <c r="G213" t="s">
        <v>8</v>
      </c>
      <c r="H213" t="s">
        <v>38</v>
      </c>
      <c r="I213" t="s">
        <v>11269</v>
      </c>
      <c r="J213" t="s">
        <v>8</v>
      </c>
      <c r="K213"/>
      <c r="L213"/>
      <c r="M213"/>
      <c r="N213" t="s">
        <v>3027</v>
      </c>
      <c r="O213" t="s">
        <v>3598</v>
      </c>
      <c r="P213" t="s">
        <v>3599</v>
      </c>
      <c r="Q213" t="s">
        <v>3600</v>
      </c>
      <c r="R213" s="42" t="str">
        <f t="shared" si="3"/>
        <v>Yes</v>
      </c>
    </row>
    <row r="214" spans="1:18" x14ac:dyDescent="0.2">
      <c r="A214">
        <v>206919</v>
      </c>
      <c r="B214" t="s">
        <v>3601</v>
      </c>
      <c r="C214" t="s">
        <v>17</v>
      </c>
      <c r="D214" t="s">
        <v>22</v>
      </c>
      <c r="E214" t="s">
        <v>12507</v>
      </c>
      <c r="F214" t="s">
        <v>19</v>
      </c>
      <c r="G214" t="s">
        <v>8</v>
      </c>
      <c r="H214" t="s">
        <v>38</v>
      </c>
      <c r="I214" t="s">
        <v>11269</v>
      </c>
      <c r="J214" t="s">
        <v>8</v>
      </c>
      <c r="K214"/>
      <c r="L214"/>
      <c r="M214"/>
      <c r="N214" t="s">
        <v>2871</v>
      </c>
      <c r="O214" t="s">
        <v>11270</v>
      </c>
      <c r="P214" t="s">
        <v>11271</v>
      </c>
      <c r="Q214" t="s">
        <v>8</v>
      </c>
      <c r="R214" s="42" t="str">
        <f t="shared" si="3"/>
        <v>Yes</v>
      </c>
    </row>
    <row r="215" spans="1:18" x14ac:dyDescent="0.2">
      <c r="A215">
        <v>206920</v>
      </c>
      <c r="B215" t="s">
        <v>3604</v>
      </c>
      <c r="C215" t="s">
        <v>17</v>
      </c>
      <c r="D215" t="s">
        <v>22</v>
      </c>
      <c r="E215" t="s">
        <v>12507</v>
      </c>
      <c r="F215" t="s">
        <v>19</v>
      </c>
      <c r="G215" t="s">
        <v>8</v>
      </c>
      <c r="H215" t="s">
        <v>38</v>
      </c>
      <c r="I215" t="s">
        <v>11269</v>
      </c>
      <c r="J215" t="s">
        <v>8</v>
      </c>
      <c r="K215"/>
      <c r="L215"/>
      <c r="M215"/>
      <c r="N215" t="s">
        <v>3272</v>
      </c>
      <c r="O215" t="s">
        <v>11272</v>
      </c>
      <c r="P215" t="s">
        <v>11273</v>
      </c>
      <c r="Q215" t="s">
        <v>8</v>
      </c>
      <c r="R215" s="42" t="str">
        <f t="shared" si="3"/>
        <v>Yes</v>
      </c>
    </row>
    <row r="216" spans="1:18" x14ac:dyDescent="0.2">
      <c r="A216">
        <v>206921</v>
      </c>
      <c r="B216" t="s">
        <v>3607</v>
      </c>
      <c r="C216" t="s">
        <v>17</v>
      </c>
      <c r="D216" t="s">
        <v>22</v>
      </c>
      <c r="E216" t="s">
        <v>12507</v>
      </c>
      <c r="F216" t="s">
        <v>19</v>
      </c>
      <c r="G216" t="s">
        <v>8</v>
      </c>
      <c r="H216" t="s">
        <v>38</v>
      </c>
      <c r="I216" t="s">
        <v>11269</v>
      </c>
      <c r="J216" t="s">
        <v>8</v>
      </c>
      <c r="K216"/>
      <c r="L216"/>
      <c r="M216"/>
      <c r="N216" t="s">
        <v>2871</v>
      </c>
      <c r="O216" t="s">
        <v>11274</v>
      </c>
      <c r="P216" t="s">
        <v>11275</v>
      </c>
      <c r="Q216" t="s">
        <v>8</v>
      </c>
      <c r="R216" s="42" t="str">
        <f t="shared" si="3"/>
        <v>Yes</v>
      </c>
    </row>
    <row r="217" spans="1:18" x14ac:dyDescent="0.2">
      <c r="A217">
        <v>136068</v>
      </c>
      <c r="B217" t="s">
        <v>3610</v>
      </c>
      <c r="C217" t="s">
        <v>17</v>
      </c>
      <c r="D217" t="s">
        <v>113</v>
      </c>
      <c r="E217" t="s">
        <v>12507</v>
      </c>
      <c r="F217" t="s">
        <v>19</v>
      </c>
      <c r="G217" t="s">
        <v>8</v>
      </c>
      <c r="H217" t="s">
        <v>38</v>
      </c>
      <c r="I217" t="s">
        <v>11276</v>
      </c>
      <c r="J217" t="s">
        <v>8</v>
      </c>
      <c r="K217"/>
      <c r="L217"/>
      <c r="M217"/>
      <c r="N217" t="s">
        <v>3431</v>
      </c>
      <c r="O217" t="s">
        <v>11277</v>
      </c>
      <c r="P217" t="s">
        <v>11278</v>
      </c>
      <c r="Q217" t="s">
        <v>11279</v>
      </c>
      <c r="R217" s="42" t="str">
        <f t="shared" si="3"/>
        <v>Yes</v>
      </c>
    </row>
    <row r="218" spans="1:18" x14ac:dyDescent="0.2">
      <c r="A218">
        <v>206974</v>
      </c>
      <c r="B218" t="s">
        <v>3616</v>
      </c>
      <c r="C218" t="s">
        <v>17</v>
      </c>
      <c r="D218" t="s">
        <v>22</v>
      </c>
      <c r="E218" t="s">
        <v>12507</v>
      </c>
      <c r="F218" t="s">
        <v>19</v>
      </c>
      <c r="G218" t="s">
        <v>8</v>
      </c>
      <c r="H218" t="s">
        <v>38</v>
      </c>
      <c r="I218" t="s">
        <v>11276</v>
      </c>
      <c r="J218" t="s">
        <v>8</v>
      </c>
      <c r="K218"/>
      <c r="L218"/>
      <c r="M218"/>
      <c r="N218" t="s">
        <v>2871</v>
      </c>
      <c r="O218" t="s">
        <v>11280</v>
      </c>
      <c r="P218" t="s">
        <v>11281</v>
      </c>
      <c r="Q218" t="s">
        <v>8</v>
      </c>
      <c r="R218" s="42" t="str">
        <f t="shared" si="3"/>
        <v>Yes</v>
      </c>
    </row>
    <row r="219" spans="1:18" x14ac:dyDescent="0.2">
      <c r="A219">
        <v>206975</v>
      </c>
      <c r="B219" t="s">
        <v>3619</v>
      </c>
      <c r="C219" t="s">
        <v>17</v>
      </c>
      <c r="D219" t="s">
        <v>22</v>
      </c>
      <c r="E219" t="s">
        <v>12507</v>
      </c>
      <c r="F219" t="s">
        <v>19</v>
      </c>
      <c r="G219" t="s">
        <v>8</v>
      </c>
      <c r="H219" t="s">
        <v>38</v>
      </c>
      <c r="I219" t="s">
        <v>11276</v>
      </c>
      <c r="J219" t="s">
        <v>8</v>
      </c>
      <c r="K219"/>
      <c r="L219"/>
      <c r="M219"/>
      <c r="N219" t="s">
        <v>3504</v>
      </c>
      <c r="O219" t="s">
        <v>11282</v>
      </c>
      <c r="P219" t="s">
        <v>11283</v>
      </c>
      <c r="Q219" t="s">
        <v>8</v>
      </c>
      <c r="R219" s="42" t="str">
        <f t="shared" si="3"/>
        <v>Yes</v>
      </c>
    </row>
    <row r="220" spans="1:18" x14ac:dyDescent="0.2">
      <c r="A220">
        <v>206976</v>
      </c>
      <c r="B220" t="s">
        <v>3622</v>
      </c>
      <c r="C220" t="s">
        <v>17</v>
      </c>
      <c r="D220" t="s">
        <v>22</v>
      </c>
      <c r="E220" t="s">
        <v>12507</v>
      </c>
      <c r="F220" t="s">
        <v>19</v>
      </c>
      <c r="G220" t="s">
        <v>8</v>
      </c>
      <c r="H220" t="s">
        <v>38</v>
      </c>
      <c r="I220" t="s">
        <v>11276</v>
      </c>
      <c r="J220" t="s">
        <v>8</v>
      </c>
      <c r="K220"/>
      <c r="L220"/>
      <c r="M220"/>
      <c r="N220" t="s">
        <v>2871</v>
      </c>
      <c r="O220" t="s">
        <v>11284</v>
      </c>
      <c r="P220" t="s">
        <v>11285</v>
      </c>
      <c r="Q220" t="s">
        <v>8</v>
      </c>
      <c r="R220" s="42" t="str">
        <f t="shared" si="3"/>
        <v>Yes</v>
      </c>
    </row>
    <row r="221" spans="1:18" x14ac:dyDescent="0.2">
      <c r="A221">
        <v>206977</v>
      </c>
      <c r="B221" t="s">
        <v>3625</v>
      </c>
      <c r="C221" t="s">
        <v>17</v>
      </c>
      <c r="D221" t="s">
        <v>22</v>
      </c>
      <c r="E221" t="s">
        <v>12507</v>
      </c>
      <c r="F221" t="s">
        <v>19</v>
      </c>
      <c r="G221" t="s">
        <v>8</v>
      </c>
      <c r="H221" t="s">
        <v>38</v>
      </c>
      <c r="I221" t="s">
        <v>11276</v>
      </c>
      <c r="J221" t="s">
        <v>8</v>
      </c>
      <c r="K221"/>
      <c r="L221"/>
      <c r="M221"/>
      <c r="N221" t="s">
        <v>50</v>
      </c>
      <c r="O221"/>
      <c r="P221" t="s">
        <v>41</v>
      </c>
      <c r="Q221" t="s">
        <v>41</v>
      </c>
      <c r="R221" s="42" t="str">
        <f t="shared" si="3"/>
        <v>No</v>
      </c>
    </row>
    <row r="222" spans="1:18" x14ac:dyDescent="0.2">
      <c r="A222">
        <v>136069</v>
      </c>
      <c r="B222" t="s">
        <v>3626</v>
      </c>
      <c r="C222" t="s">
        <v>17</v>
      </c>
      <c r="D222" t="s">
        <v>113</v>
      </c>
      <c r="E222" t="s">
        <v>12507</v>
      </c>
      <c r="F222" t="s">
        <v>19</v>
      </c>
      <c r="G222" t="s">
        <v>8</v>
      </c>
      <c r="H222" t="s">
        <v>38</v>
      </c>
      <c r="I222" t="s">
        <v>11286</v>
      </c>
      <c r="J222" t="s">
        <v>8</v>
      </c>
      <c r="K222"/>
      <c r="L222"/>
      <c r="M222"/>
      <c r="N222" t="s">
        <v>3027</v>
      </c>
      <c r="O222" t="s">
        <v>3628</v>
      </c>
      <c r="P222" t="s">
        <v>3629</v>
      </c>
      <c r="Q222" t="s">
        <v>3630</v>
      </c>
      <c r="R222" s="42" t="str">
        <f t="shared" si="3"/>
        <v>Yes</v>
      </c>
    </row>
    <row r="223" spans="1:18" x14ac:dyDescent="0.2">
      <c r="A223">
        <v>206978</v>
      </c>
      <c r="B223" t="s">
        <v>3631</v>
      </c>
      <c r="C223" t="s">
        <v>17</v>
      </c>
      <c r="D223" t="s">
        <v>22</v>
      </c>
      <c r="E223" t="s">
        <v>12507</v>
      </c>
      <c r="F223" t="s">
        <v>19</v>
      </c>
      <c r="G223" t="s">
        <v>8</v>
      </c>
      <c r="H223" t="s">
        <v>38</v>
      </c>
      <c r="I223" t="s">
        <v>11286</v>
      </c>
      <c r="J223" t="s">
        <v>8</v>
      </c>
      <c r="K223"/>
      <c r="L223"/>
      <c r="M223"/>
      <c r="N223" t="s">
        <v>2871</v>
      </c>
      <c r="O223" t="s">
        <v>11287</v>
      </c>
      <c r="P223" t="s">
        <v>11288</v>
      </c>
      <c r="Q223" t="s">
        <v>8</v>
      </c>
      <c r="R223" s="42" t="str">
        <f t="shared" si="3"/>
        <v>Yes</v>
      </c>
    </row>
    <row r="224" spans="1:18" x14ac:dyDescent="0.2">
      <c r="A224">
        <v>206979</v>
      </c>
      <c r="B224" t="s">
        <v>3634</v>
      </c>
      <c r="C224" t="s">
        <v>17</v>
      </c>
      <c r="D224" t="s">
        <v>22</v>
      </c>
      <c r="E224" t="s">
        <v>12507</v>
      </c>
      <c r="F224" t="s">
        <v>19</v>
      </c>
      <c r="G224" t="s">
        <v>8</v>
      </c>
      <c r="H224" t="s">
        <v>38</v>
      </c>
      <c r="I224" t="s">
        <v>11286</v>
      </c>
      <c r="J224" t="s">
        <v>8</v>
      </c>
      <c r="K224"/>
      <c r="L224"/>
      <c r="M224"/>
      <c r="N224" t="s">
        <v>3445</v>
      </c>
      <c r="O224" t="s">
        <v>11289</v>
      </c>
      <c r="P224" t="s">
        <v>11290</v>
      </c>
      <c r="Q224" t="s">
        <v>8</v>
      </c>
      <c r="R224" s="42" t="str">
        <f t="shared" si="3"/>
        <v>Yes</v>
      </c>
    </row>
    <row r="225" spans="1:18" x14ac:dyDescent="0.2">
      <c r="A225">
        <v>206980</v>
      </c>
      <c r="B225" t="s">
        <v>3637</v>
      </c>
      <c r="C225" t="s">
        <v>17</v>
      </c>
      <c r="D225" t="s">
        <v>22</v>
      </c>
      <c r="E225" t="s">
        <v>12507</v>
      </c>
      <c r="F225" t="s">
        <v>19</v>
      </c>
      <c r="G225" t="s">
        <v>8</v>
      </c>
      <c r="H225" t="s">
        <v>38</v>
      </c>
      <c r="I225" t="s">
        <v>11286</v>
      </c>
      <c r="J225" t="s">
        <v>8</v>
      </c>
      <c r="K225"/>
      <c r="L225"/>
      <c r="M225"/>
      <c r="N225" t="s">
        <v>2871</v>
      </c>
      <c r="O225" t="s">
        <v>11291</v>
      </c>
      <c r="P225" t="s">
        <v>11292</v>
      </c>
      <c r="Q225" t="s">
        <v>8</v>
      </c>
      <c r="R225" s="42" t="str">
        <f t="shared" si="3"/>
        <v>Yes</v>
      </c>
    </row>
    <row r="226" spans="1:18" x14ac:dyDescent="0.2">
      <c r="A226">
        <v>206981</v>
      </c>
      <c r="B226" t="s">
        <v>3640</v>
      </c>
      <c r="C226" t="s">
        <v>17</v>
      </c>
      <c r="D226" t="s">
        <v>22</v>
      </c>
      <c r="E226" t="s">
        <v>12507</v>
      </c>
      <c r="F226" t="s">
        <v>19</v>
      </c>
      <c r="G226" t="s">
        <v>8</v>
      </c>
      <c r="H226" t="s">
        <v>38</v>
      </c>
      <c r="I226" t="s">
        <v>11286</v>
      </c>
      <c r="J226" t="s">
        <v>8</v>
      </c>
      <c r="K226"/>
      <c r="L226"/>
      <c r="M226"/>
      <c r="N226" t="s">
        <v>50</v>
      </c>
      <c r="O226"/>
      <c r="P226" t="s">
        <v>41</v>
      </c>
      <c r="Q226" t="s">
        <v>41</v>
      </c>
      <c r="R226" s="42" t="str">
        <f t="shared" si="3"/>
        <v>No</v>
      </c>
    </row>
    <row r="227" spans="1:18" x14ac:dyDescent="0.2">
      <c r="A227">
        <v>206982</v>
      </c>
      <c r="B227" t="s">
        <v>3641</v>
      </c>
      <c r="C227" t="s">
        <v>17</v>
      </c>
      <c r="D227" t="s">
        <v>22</v>
      </c>
      <c r="E227" t="s">
        <v>12507</v>
      </c>
      <c r="F227" t="s">
        <v>19</v>
      </c>
      <c r="G227" t="s">
        <v>8</v>
      </c>
      <c r="H227" t="s">
        <v>38</v>
      </c>
      <c r="I227" t="s">
        <v>11286</v>
      </c>
      <c r="J227" t="s">
        <v>8</v>
      </c>
      <c r="K227"/>
      <c r="L227"/>
      <c r="M227"/>
      <c r="N227" t="s">
        <v>3466</v>
      </c>
      <c r="O227"/>
      <c r="P227" t="s">
        <v>41</v>
      </c>
      <c r="Q227" t="s">
        <v>41</v>
      </c>
      <c r="R227" s="42" t="str">
        <f t="shared" si="3"/>
        <v>No</v>
      </c>
    </row>
    <row r="228" spans="1:18" x14ac:dyDescent="0.2">
      <c r="A228">
        <v>135877</v>
      </c>
      <c r="B228" t="s">
        <v>3642</v>
      </c>
      <c r="C228" t="s">
        <v>17</v>
      </c>
      <c r="D228" t="s">
        <v>22</v>
      </c>
      <c r="E228" t="s">
        <v>12507</v>
      </c>
      <c r="F228" t="s">
        <v>19</v>
      </c>
      <c r="G228" t="s">
        <v>8</v>
      </c>
      <c r="H228" t="s">
        <v>38</v>
      </c>
      <c r="I228" t="s">
        <v>11293</v>
      </c>
      <c r="J228" t="s">
        <v>8</v>
      </c>
      <c r="K228"/>
      <c r="L228"/>
      <c r="M228"/>
      <c r="N228" t="s">
        <v>3644</v>
      </c>
      <c r="O228" t="s">
        <v>8</v>
      </c>
      <c r="P228" t="s">
        <v>283</v>
      </c>
      <c r="Q228" t="s">
        <v>3645</v>
      </c>
      <c r="R228" s="42" t="str">
        <f t="shared" si="3"/>
        <v>No</v>
      </c>
    </row>
    <row r="229" spans="1:18" x14ac:dyDescent="0.2">
      <c r="A229">
        <v>120464</v>
      </c>
      <c r="B229" t="s">
        <v>3646</v>
      </c>
      <c r="C229" t="s">
        <v>17</v>
      </c>
      <c r="D229" t="s">
        <v>113</v>
      </c>
      <c r="E229" t="s">
        <v>12507</v>
      </c>
      <c r="F229" t="s">
        <v>19</v>
      </c>
      <c r="G229" t="s">
        <v>8</v>
      </c>
      <c r="H229" t="s">
        <v>38</v>
      </c>
      <c r="I229" t="s">
        <v>11294</v>
      </c>
      <c r="J229" t="s">
        <v>8</v>
      </c>
      <c r="K229"/>
      <c r="L229"/>
      <c r="M229"/>
      <c r="N229" t="s">
        <v>3648</v>
      </c>
      <c r="O229" t="s">
        <v>3649</v>
      </c>
      <c r="P229" t="s">
        <v>11295</v>
      </c>
      <c r="Q229" t="s">
        <v>11296</v>
      </c>
      <c r="R229" s="42" t="str">
        <f t="shared" si="3"/>
        <v>Yes</v>
      </c>
    </row>
    <row r="230" spans="1:18" x14ac:dyDescent="0.2">
      <c r="A230">
        <v>206812</v>
      </c>
      <c r="B230" t="s">
        <v>3652</v>
      </c>
      <c r="C230" t="s">
        <v>17</v>
      </c>
      <c r="D230" t="s">
        <v>22</v>
      </c>
      <c r="E230" t="s">
        <v>12507</v>
      </c>
      <c r="F230" t="s">
        <v>19</v>
      </c>
      <c r="G230" t="s">
        <v>8</v>
      </c>
      <c r="H230" t="s">
        <v>38</v>
      </c>
      <c r="I230" t="s">
        <v>11294</v>
      </c>
      <c r="J230" t="s">
        <v>8</v>
      </c>
      <c r="K230"/>
      <c r="L230"/>
      <c r="M230"/>
      <c r="N230" t="s">
        <v>3062</v>
      </c>
      <c r="O230" t="s">
        <v>3649</v>
      </c>
      <c r="P230" t="s">
        <v>11297</v>
      </c>
      <c r="Q230" t="s">
        <v>8</v>
      </c>
      <c r="R230" s="42" t="str">
        <f t="shared" si="3"/>
        <v>Yes</v>
      </c>
    </row>
    <row r="231" spans="1:18" x14ac:dyDescent="0.2">
      <c r="A231">
        <v>206813</v>
      </c>
      <c r="B231" t="s">
        <v>3654</v>
      </c>
      <c r="C231" t="s">
        <v>17</v>
      </c>
      <c r="D231" t="s">
        <v>22</v>
      </c>
      <c r="E231" t="s">
        <v>12507</v>
      </c>
      <c r="F231" t="s">
        <v>19</v>
      </c>
      <c r="G231" t="s">
        <v>8</v>
      </c>
      <c r="H231" t="s">
        <v>38</v>
      </c>
      <c r="I231" t="s">
        <v>11294</v>
      </c>
      <c r="J231" t="s">
        <v>8</v>
      </c>
      <c r="K231"/>
      <c r="L231"/>
      <c r="M231"/>
      <c r="N231" t="s">
        <v>3062</v>
      </c>
      <c r="O231" t="s">
        <v>3655</v>
      </c>
      <c r="P231" t="s">
        <v>11298</v>
      </c>
      <c r="Q231" t="s">
        <v>8</v>
      </c>
      <c r="R231" s="42" t="str">
        <f t="shared" si="3"/>
        <v>Yes</v>
      </c>
    </row>
    <row r="232" spans="1:18" x14ac:dyDescent="0.2">
      <c r="A232">
        <v>206814</v>
      </c>
      <c r="B232" t="s">
        <v>3657</v>
      </c>
      <c r="C232" t="s">
        <v>17</v>
      </c>
      <c r="D232" t="s">
        <v>22</v>
      </c>
      <c r="E232" t="s">
        <v>12507</v>
      </c>
      <c r="F232" t="s">
        <v>19</v>
      </c>
      <c r="G232" t="s">
        <v>8</v>
      </c>
      <c r="H232" t="s">
        <v>38</v>
      </c>
      <c r="I232" t="s">
        <v>11294</v>
      </c>
      <c r="J232" t="s">
        <v>8</v>
      </c>
      <c r="K232"/>
      <c r="L232"/>
      <c r="M232"/>
      <c r="N232" t="s">
        <v>3062</v>
      </c>
      <c r="O232" t="s">
        <v>3658</v>
      </c>
      <c r="P232" t="s">
        <v>11299</v>
      </c>
      <c r="Q232" t="s">
        <v>8</v>
      </c>
      <c r="R232" s="42" t="str">
        <f t="shared" si="3"/>
        <v>Yes</v>
      </c>
    </row>
    <row r="233" spans="1:18" x14ac:dyDescent="0.2">
      <c r="A233">
        <v>150450</v>
      </c>
      <c r="B233" t="s">
        <v>3660</v>
      </c>
      <c r="C233" t="s">
        <v>17</v>
      </c>
      <c r="D233" t="s">
        <v>22</v>
      </c>
      <c r="E233" t="s">
        <v>12507</v>
      </c>
      <c r="F233" t="s">
        <v>19</v>
      </c>
      <c r="G233" t="s">
        <v>8</v>
      </c>
      <c r="H233" t="s">
        <v>38</v>
      </c>
      <c r="I233" t="s">
        <v>11300</v>
      </c>
      <c r="J233" t="s">
        <v>8</v>
      </c>
      <c r="K233"/>
      <c r="L233"/>
      <c r="M233"/>
      <c r="N233" t="s">
        <v>11301</v>
      </c>
      <c r="O233" t="s">
        <v>8</v>
      </c>
      <c r="P233"/>
      <c r="Q233" t="s">
        <v>11302</v>
      </c>
      <c r="R233" s="42" t="str">
        <f t="shared" si="3"/>
        <v>No</v>
      </c>
    </row>
    <row r="234" spans="1:18" x14ac:dyDescent="0.2">
      <c r="A234">
        <v>147858</v>
      </c>
      <c r="B234" t="s">
        <v>3669</v>
      </c>
      <c r="C234" t="s">
        <v>17</v>
      </c>
      <c r="D234" t="s">
        <v>22</v>
      </c>
      <c r="E234" t="s">
        <v>12507</v>
      </c>
      <c r="F234" t="s">
        <v>19</v>
      </c>
      <c r="G234" t="s">
        <v>8</v>
      </c>
      <c r="H234" t="s">
        <v>38</v>
      </c>
      <c r="I234" t="s">
        <v>11303</v>
      </c>
      <c r="J234" t="s">
        <v>8</v>
      </c>
      <c r="K234"/>
      <c r="L234"/>
      <c r="M234"/>
      <c r="N234" t="s">
        <v>3666</v>
      </c>
      <c r="O234" t="s">
        <v>3671</v>
      </c>
      <c r="P234" t="s">
        <v>11304</v>
      </c>
      <c r="Q234" t="s">
        <v>8</v>
      </c>
      <c r="R234" s="42" t="str">
        <f t="shared" si="3"/>
        <v>Yes</v>
      </c>
    </row>
    <row r="235" spans="1:18" x14ac:dyDescent="0.2">
      <c r="A235">
        <v>148651</v>
      </c>
      <c r="B235" t="s">
        <v>3673</v>
      </c>
      <c r="C235" t="s">
        <v>17</v>
      </c>
      <c r="D235" t="s">
        <v>22</v>
      </c>
      <c r="E235" t="s">
        <v>12507</v>
      </c>
      <c r="F235" t="s">
        <v>19</v>
      </c>
      <c r="G235" t="s">
        <v>8</v>
      </c>
      <c r="H235" t="s">
        <v>38</v>
      </c>
      <c r="I235" t="s">
        <v>11305</v>
      </c>
      <c r="J235" t="s">
        <v>8</v>
      </c>
      <c r="K235"/>
      <c r="L235"/>
      <c r="M235"/>
      <c r="N235" t="s">
        <v>3666</v>
      </c>
      <c r="O235" t="s">
        <v>3675</v>
      </c>
      <c r="P235" t="s">
        <v>11306</v>
      </c>
      <c r="Q235" t="s">
        <v>8</v>
      </c>
      <c r="R235" s="42" t="str">
        <f t="shared" si="3"/>
        <v>Yes</v>
      </c>
    </row>
    <row r="236" spans="1:18" x14ac:dyDescent="0.2">
      <c r="A236">
        <v>147850</v>
      </c>
      <c r="B236" t="s">
        <v>3677</v>
      </c>
      <c r="C236" t="s">
        <v>17</v>
      </c>
      <c r="D236" t="s">
        <v>22</v>
      </c>
      <c r="E236" t="s">
        <v>12507</v>
      </c>
      <c r="F236" t="s">
        <v>19</v>
      </c>
      <c r="G236" t="s">
        <v>8</v>
      </c>
      <c r="H236" t="s">
        <v>38</v>
      </c>
      <c r="I236" t="s">
        <v>11307</v>
      </c>
      <c r="J236" t="s">
        <v>8</v>
      </c>
      <c r="K236"/>
      <c r="L236"/>
      <c r="M236"/>
      <c r="N236" t="s">
        <v>3666</v>
      </c>
      <c r="O236" t="s">
        <v>3679</v>
      </c>
      <c r="P236" t="s">
        <v>11308</v>
      </c>
      <c r="Q236" t="s">
        <v>8</v>
      </c>
      <c r="R236" s="42" t="str">
        <f t="shared" si="3"/>
        <v>Yes</v>
      </c>
    </row>
    <row r="237" spans="1:18" x14ac:dyDescent="0.2">
      <c r="A237">
        <v>147851</v>
      </c>
      <c r="B237" t="s">
        <v>3681</v>
      </c>
      <c r="C237" t="s">
        <v>17</v>
      </c>
      <c r="D237" t="s">
        <v>113</v>
      </c>
      <c r="E237" t="s">
        <v>12507</v>
      </c>
      <c r="F237" t="s">
        <v>19</v>
      </c>
      <c r="G237" t="s">
        <v>8</v>
      </c>
      <c r="H237" t="s">
        <v>38</v>
      </c>
      <c r="I237" t="s">
        <v>11307</v>
      </c>
      <c r="J237" t="s">
        <v>8</v>
      </c>
      <c r="K237"/>
      <c r="L237"/>
      <c r="M237"/>
      <c r="N237" t="s">
        <v>3682</v>
      </c>
      <c r="O237" t="s">
        <v>3683</v>
      </c>
      <c r="P237" t="s">
        <v>3684</v>
      </c>
      <c r="Q237" t="s">
        <v>3685</v>
      </c>
      <c r="R237" s="42" t="str">
        <f t="shared" si="3"/>
        <v>Yes</v>
      </c>
    </row>
    <row r="238" spans="1:18" x14ac:dyDescent="0.2">
      <c r="A238">
        <v>207022</v>
      </c>
      <c r="B238" t="s">
        <v>3686</v>
      </c>
      <c r="C238" t="s">
        <v>17</v>
      </c>
      <c r="D238" t="s">
        <v>22</v>
      </c>
      <c r="E238" t="s">
        <v>12507</v>
      </c>
      <c r="F238" t="s">
        <v>19</v>
      </c>
      <c r="G238" t="s">
        <v>8</v>
      </c>
      <c r="H238" t="s">
        <v>38</v>
      </c>
      <c r="I238" t="s">
        <v>11307</v>
      </c>
      <c r="J238" t="s">
        <v>8</v>
      </c>
      <c r="K238"/>
      <c r="L238"/>
      <c r="M238"/>
      <c r="N238" t="s">
        <v>3687</v>
      </c>
      <c r="O238" t="s">
        <v>3688</v>
      </c>
      <c r="P238" t="s">
        <v>11309</v>
      </c>
      <c r="Q238" t="s">
        <v>8</v>
      </c>
      <c r="R238" s="42" t="str">
        <f t="shared" si="3"/>
        <v>Yes</v>
      </c>
    </row>
    <row r="239" spans="1:18" x14ac:dyDescent="0.2">
      <c r="A239">
        <v>207023</v>
      </c>
      <c r="B239" t="s">
        <v>3690</v>
      </c>
      <c r="C239" t="s">
        <v>17</v>
      </c>
      <c r="D239" t="s">
        <v>22</v>
      </c>
      <c r="E239" t="s">
        <v>12507</v>
      </c>
      <c r="F239" t="s">
        <v>19</v>
      </c>
      <c r="G239" t="s">
        <v>8</v>
      </c>
      <c r="H239" t="s">
        <v>38</v>
      </c>
      <c r="I239" t="s">
        <v>11307</v>
      </c>
      <c r="J239" t="s">
        <v>8</v>
      </c>
      <c r="K239"/>
      <c r="L239"/>
      <c r="M239"/>
      <c r="N239" t="s">
        <v>3687</v>
      </c>
      <c r="O239" t="s">
        <v>3691</v>
      </c>
      <c r="P239" t="s">
        <v>11310</v>
      </c>
      <c r="Q239" t="s">
        <v>8</v>
      </c>
      <c r="R239" s="42" t="str">
        <f t="shared" si="3"/>
        <v>Yes</v>
      </c>
    </row>
    <row r="240" spans="1:18" x14ac:dyDescent="0.2">
      <c r="A240">
        <v>207024</v>
      </c>
      <c r="B240" t="s">
        <v>3693</v>
      </c>
      <c r="C240" t="s">
        <v>17</v>
      </c>
      <c r="D240" t="s">
        <v>22</v>
      </c>
      <c r="E240" t="s">
        <v>12507</v>
      </c>
      <c r="F240" t="s">
        <v>19</v>
      </c>
      <c r="G240" t="s">
        <v>8</v>
      </c>
      <c r="H240" t="s">
        <v>38</v>
      </c>
      <c r="I240" t="s">
        <v>11307</v>
      </c>
      <c r="J240" t="s">
        <v>8</v>
      </c>
      <c r="K240"/>
      <c r="L240"/>
      <c r="M240"/>
      <c r="N240" t="s">
        <v>3687</v>
      </c>
      <c r="O240" t="s">
        <v>3694</v>
      </c>
      <c r="P240" t="s">
        <v>11311</v>
      </c>
      <c r="Q240" t="s">
        <v>8</v>
      </c>
      <c r="R240" s="42" t="str">
        <f t="shared" si="3"/>
        <v>Yes</v>
      </c>
    </row>
    <row r="241" spans="1:18" x14ac:dyDescent="0.2">
      <c r="A241">
        <v>207025</v>
      </c>
      <c r="B241" t="s">
        <v>3696</v>
      </c>
      <c r="C241" t="s">
        <v>17</v>
      </c>
      <c r="D241" t="s">
        <v>22</v>
      </c>
      <c r="E241" t="s">
        <v>12507</v>
      </c>
      <c r="F241" t="s">
        <v>19</v>
      </c>
      <c r="G241" t="s">
        <v>8</v>
      </c>
      <c r="H241" t="s">
        <v>38</v>
      </c>
      <c r="I241" t="s">
        <v>11307</v>
      </c>
      <c r="J241" t="s">
        <v>8</v>
      </c>
      <c r="K241"/>
      <c r="L241"/>
      <c r="M241"/>
      <c r="N241" t="s">
        <v>3687</v>
      </c>
      <c r="O241" t="s">
        <v>3697</v>
      </c>
      <c r="P241" t="s">
        <v>11312</v>
      </c>
      <c r="Q241" t="s">
        <v>8</v>
      </c>
      <c r="R241" s="42" t="str">
        <f t="shared" si="3"/>
        <v>Yes</v>
      </c>
    </row>
    <row r="242" spans="1:18" x14ac:dyDescent="0.2">
      <c r="A242">
        <v>147852</v>
      </c>
      <c r="B242" t="s">
        <v>3699</v>
      </c>
      <c r="C242" t="s">
        <v>17</v>
      </c>
      <c r="D242" t="s">
        <v>113</v>
      </c>
      <c r="E242" t="s">
        <v>12507</v>
      </c>
      <c r="F242" t="s">
        <v>19</v>
      </c>
      <c r="G242" t="s">
        <v>8</v>
      </c>
      <c r="H242" t="s">
        <v>38</v>
      </c>
      <c r="I242" t="s">
        <v>11313</v>
      </c>
      <c r="J242" t="s">
        <v>8</v>
      </c>
      <c r="K242"/>
      <c r="L242"/>
      <c r="M242"/>
      <c r="N242" t="s">
        <v>11314</v>
      </c>
      <c r="O242" t="s">
        <v>11315</v>
      </c>
      <c r="P242" t="s">
        <v>11316</v>
      </c>
      <c r="Q242" t="s">
        <v>11317</v>
      </c>
      <c r="R242" s="42" t="str">
        <f t="shared" si="3"/>
        <v>Yes</v>
      </c>
    </row>
    <row r="243" spans="1:18" x14ac:dyDescent="0.2">
      <c r="A243">
        <v>207026</v>
      </c>
      <c r="B243" t="s">
        <v>3705</v>
      </c>
      <c r="C243" t="s">
        <v>17</v>
      </c>
      <c r="D243" t="s">
        <v>22</v>
      </c>
      <c r="E243" t="s">
        <v>12507</v>
      </c>
      <c r="F243" t="s">
        <v>19</v>
      </c>
      <c r="G243" t="s">
        <v>8</v>
      </c>
      <c r="H243" t="s">
        <v>38</v>
      </c>
      <c r="I243" t="s">
        <v>11313</v>
      </c>
      <c r="J243" t="s">
        <v>8</v>
      </c>
      <c r="K243"/>
      <c r="L243"/>
      <c r="M243"/>
      <c r="N243" t="s">
        <v>3687</v>
      </c>
      <c r="O243" t="s">
        <v>3706</v>
      </c>
      <c r="P243" t="s">
        <v>11318</v>
      </c>
      <c r="Q243" t="s">
        <v>8</v>
      </c>
      <c r="R243" s="42" t="str">
        <f t="shared" si="3"/>
        <v>Yes</v>
      </c>
    </row>
    <row r="244" spans="1:18" x14ac:dyDescent="0.2">
      <c r="A244">
        <v>207027</v>
      </c>
      <c r="B244" t="s">
        <v>3708</v>
      </c>
      <c r="C244" t="s">
        <v>17</v>
      </c>
      <c r="D244" t="s">
        <v>22</v>
      </c>
      <c r="E244" t="s">
        <v>12507</v>
      </c>
      <c r="F244" t="s">
        <v>19</v>
      </c>
      <c r="G244" t="s">
        <v>8</v>
      </c>
      <c r="H244" t="s">
        <v>38</v>
      </c>
      <c r="I244" t="s">
        <v>11313</v>
      </c>
      <c r="J244" t="s">
        <v>8</v>
      </c>
      <c r="K244"/>
      <c r="L244"/>
      <c r="M244"/>
      <c r="N244" t="s">
        <v>3687</v>
      </c>
      <c r="O244" t="s">
        <v>3709</v>
      </c>
      <c r="P244" t="s">
        <v>11319</v>
      </c>
      <c r="Q244" t="s">
        <v>8</v>
      </c>
      <c r="R244" s="42" t="str">
        <f t="shared" si="3"/>
        <v>Yes</v>
      </c>
    </row>
    <row r="245" spans="1:18" x14ac:dyDescent="0.2">
      <c r="A245">
        <v>207028</v>
      </c>
      <c r="B245" t="s">
        <v>3711</v>
      </c>
      <c r="C245" t="s">
        <v>17</v>
      </c>
      <c r="D245" t="s">
        <v>22</v>
      </c>
      <c r="E245" t="s">
        <v>12507</v>
      </c>
      <c r="F245" t="s">
        <v>19</v>
      </c>
      <c r="G245" t="s">
        <v>8</v>
      </c>
      <c r="H245" t="s">
        <v>38</v>
      </c>
      <c r="I245" t="s">
        <v>11313</v>
      </c>
      <c r="J245" t="s">
        <v>8</v>
      </c>
      <c r="K245"/>
      <c r="L245"/>
      <c r="M245"/>
      <c r="N245" t="s">
        <v>3687</v>
      </c>
      <c r="O245" t="s">
        <v>3712</v>
      </c>
      <c r="P245" t="s">
        <v>11320</v>
      </c>
      <c r="Q245" t="s">
        <v>8</v>
      </c>
      <c r="R245" s="42" t="str">
        <f t="shared" si="3"/>
        <v>Yes</v>
      </c>
    </row>
    <row r="246" spans="1:18" x14ac:dyDescent="0.2">
      <c r="A246">
        <v>147853</v>
      </c>
      <c r="B246" t="s">
        <v>3714</v>
      </c>
      <c r="C246" t="s">
        <v>17</v>
      </c>
      <c r="D246" t="s">
        <v>113</v>
      </c>
      <c r="E246" t="s">
        <v>12507</v>
      </c>
      <c r="F246" t="s">
        <v>19</v>
      </c>
      <c r="G246" t="s">
        <v>8</v>
      </c>
      <c r="H246" t="s">
        <v>38</v>
      </c>
      <c r="I246" t="s">
        <v>11321</v>
      </c>
      <c r="J246" t="s">
        <v>8</v>
      </c>
      <c r="K246"/>
      <c r="L246"/>
      <c r="M246"/>
      <c r="N246" t="s">
        <v>3701</v>
      </c>
      <c r="O246" t="s">
        <v>11322</v>
      </c>
      <c r="P246" t="s">
        <v>11323</v>
      </c>
      <c r="Q246" t="s">
        <v>11324</v>
      </c>
      <c r="R246" s="42" t="str">
        <f t="shared" si="3"/>
        <v>Yes</v>
      </c>
    </row>
    <row r="247" spans="1:18" x14ac:dyDescent="0.2">
      <c r="A247">
        <v>207029</v>
      </c>
      <c r="B247" t="s">
        <v>3719</v>
      </c>
      <c r="C247" t="s">
        <v>17</v>
      </c>
      <c r="D247" t="s">
        <v>22</v>
      </c>
      <c r="E247" t="s">
        <v>12507</v>
      </c>
      <c r="F247" t="s">
        <v>19</v>
      </c>
      <c r="G247" t="s">
        <v>8</v>
      </c>
      <c r="H247" t="s">
        <v>38</v>
      </c>
      <c r="I247" t="s">
        <v>11321</v>
      </c>
      <c r="J247" t="s">
        <v>8</v>
      </c>
      <c r="K247"/>
      <c r="L247"/>
      <c r="M247"/>
      <c r="N247" t="s">
        <v>3687</v>
      </c>
      <c r="O247" t="s">
        <v>3720</v>
      </c>
      <c r="P247" t="s">
        <v>11325</v>
      </c>
      <c r="Q247" t="s">
        <v>8</v>
      </c>
      <c r="R247" s="42" t="str">
        <f t="shared" si="3"/>
        <v>Yes</v>
      </c>
    </row>
    <row r="248" spans="1:18" x14ac:dyDescent="0.2">
      <c r="A248">
        <v>207030</v>
      </c>
      <c r="B248" t="s">
        <v>3722</v>
      </c>
      <c r="C248" t="s">
        <v>17</v>
      </c>
      <c r="D248" t="s">
        <v>22</v>
      </c>
      <c r="E248" t="s">
        <v>12507</v>
      </c>
      <c r="F248" t="s">
        <v>19</v>
      </c>
      <c r="G248" t="s">
        <v>8</v>
      </c>
      <c r="H248" t="s">
        <v>38</v>
      </c>
      <c r="I248" t="s">
        <v>11321</v>
      </c>
      <c r="J248" t="s">
        <v>8</v>
      </c>
      <c r="K248"/>
      <c r="L248"/>
      <c r="M248"/>
      <c r="N248" t="s">
        <v>3687</v>
      </c>
      <c r="O248" t="s">
        <v>3723</v>
      </c>
      <c r="P248" t="s">
        <v>11326</v>
      </c>
      <c r="Q248" t="s">
        <v>8</v>
      </c>
      <c r="R248" s="42" t="str">
        <f t="shared" si="3"/>
        <v>Yes</v>
      </c>
    </row>
    <row r="249" spans="1:18" x14ac:dyDescent="0.2">
      <c r="A249">
        <v>207031</v>
      </c>
      <c r="B249" t="s">
        <v>3725</v>
      </c>
      <c r="C249" t="s">
        <v>17</v>
      </c>
      <c r="D249" t="s">
        <v>22</v>
      </c>
      <c r="E249" t="s">
        <v>12507</v>
      </c>
      <c r="F249" t="s">
        <v>19</v>
      </c>
      <c r="G249" t="s">
        <v>8</v>
      </c>
      <c r="H249" t="s">
        <v>38</v>
      </c>
      <c r="I249" t="s">
        <v>11321</v>
      </c>
      <c r="J249" t="s">
        <v>8</v>
      </c>
      <c r="K249"/>
      <c r="L249"/>
      <c r="M249"/>
      <c r="N249" t="s">
        <v>3687</v>
      </c>
      <c r="O249" t="s">
        <v>3726</v>
      </c>
      <c r="P249" t="s">
        <v>11327</v>
      </c>
      <c r="Q249" t="s">
        <v>8</v>
      </c>
      <c r="R249" s="42" t="str">
        <f t="shared" si="3"/>
        <v>Yes</v>
      </c>
    </row>
    <row r="250" spans="1:18" x14ac:dyDescent="0.2">
      <c r="A250">
        <v>207032</v>
      </c>
      <c r="B250" t="s">
        <v>3728</v>
      </c>
      <c r="C250" t="s">
        <v>17</v>
      </c>
      <c r="D250" t="s">
        <v>22</v>
      </c>
      <c r="E250" t="s">
        <v>12507</v>
      </c>
      <c r="F250" t="s">
        <v>19</v>
      </c>
      <c r="G250" t="s">
        <v>8</v>
      </c>
      <c r="H250" t="s">
        <v>38</v>
      </c>
      <c r="I250" t="s">
        <v>11321</v>
      </c>
      <c r="J250" t="s">
        <v>8</v>
      </c>
      <c r="K250"/>
      <c r="L250"/>
      <c r="M250"/>
      <c r="N250" t="s">
        <v>3687</v>
      </c>
      <c r="O250" t="s">
        <v>3729</v>
      </c>
      <c r="P250" t="s">
        <v>11328</v>
      </c>
      <c r="Q250" t="s">
        <v>8</v>
      </c>
      <c r="R250" s="42" t="str">
        <f t="shared" si="3"/>
        <v>Yes</v>
      </c>
    </row>
    <row r="251" spans="1:18" x14ac:dyDescent="0.2">
      <c r="A251">
        <v>147854</v>
      </c>
      <c r="B251" t="s">
        <v>3731</v>
      </c>
      <c r="C251" t="s">
        <v>17</v>
      </c>
      <c r="D251" t="s">
        <v>113</v>
      </c>
      <c r="E251" t="s">
        <v>12507</v>
      </c>
      <c r="F251" t="s">
        <v>19</v>
      </c>
      <c r="G251" t="s">
        <v>8</v>
      </c>
      <c r="H251" t="s">
        <v>38</v>
      </c>
      <c r="I251" t="s">
        <v>11329</v>
      </c>
      <c r="J251" t="s">
        <v>8</v>
      </c>
      <c r="K251"/>
      <c r="L251"/>
      <c r="M251"/>
      <c r="N251" t="s">
        <v>3682</v>
      </c>
      <c r="O251" t="s">
        <v>3733</v>
      </c>
      <c r="P251" t="s">
        <v>3734</v>
      </c>
      <c r="Q251" t="s">
        <v>3735</v>
      </c>
      <c r="R251" s="42" t="str">
        <f t="shared" si="3"/>
        <v>Yes</v>
      </c>
    </row>
    <row r="252" spans="1:18" x14ac:dyDescent="0.2">
      <c r="A252">
        <v>207033</v>
      </c>
      <c r="B252" t="s">
        <v>3736</v>
      </c>
      <c r="C252" t="s">
        <v>17</v>
      </c>
      <c r="D252" t="s">
        <v>22</v>
      </c>
      <c r="E252" t="s">
        <v>12507</v>
      </c>
      <c r="F252" t="s">
        <v>19</v>
      </c>
      <c r="G252" t="s">
        <v>8</v>
      </c>
      <c r="H252" t="s">
        <v>38</v>
      </c>
      <c r="I252" t="s">
        <v>11329</v>
      </c>
      <c r="J252" t="s">
        <v>8</v>
      </c>
      <c r="K252"/>
      <c r="L252"/>
      <c r="M252"/>
      <c r="N252" t="s">
        <v>3687</v>
      </c>
      <c r="O252" t="s">
        <v>3737</v>
      </c>
      <c r="P252" t="s">
        <v>11330</v>
      </c>
      <c r="Q252" t="s">
        <v>8</v>
      </c>
      <c r="R252" s="42" t="str">
        <f t="shared" si="3"/>
        <v>Yes</v>
      </c>
    </row>
    <row r="253" spans="1:18" x14ac:dyDescent="0.2">
      <c r="A253">
        <v>207034</v>
      </c>
      <c r="B253" t="s">
        <v>3739</v>
      </c>
      <c r="C253" t="s">
        <v>17</v>
      </c>
      <c r="D253" t="s">
        <v>22</v>
      </c>
      <c r="E253" t="s">
        <v>12507</v>
      </c>
      <c r="F253" t="s">
        <v>19</v>
      </c>
      <c r="G253" t="s">
        <v>8</v>
      </c>
      <c r="H253" t="s">
        <v>38</v>
      </c>
      <c r="I253" t="s">
        <v>11329</v>
      </c>
      <c r="J253" t="s">
        <v>8</v>
      </c>
      <c r="K253"/>
      <c r="L253"/>
      <c r="M253"/>
      <c r="N253" t="s">
        <v>3687</v>
      </c>
      <c r="O253" t="s">
        <v>3740</v>
      </c>
      <c r="P253" t="s">
        <v>11331</v>
      </c>
      <c r="Q253" t="s">
        <v>8</v>
      </c>
      <c r="R253" s="42" t="str">
        <f t="shared" si="3"/>
        <v>Yes</v>
      </c>
    </row>
    <row r="254" spans="1:18" x14ac:dyDescent="0.2">
      <c r="A254">
        <v>207035</v>
      </c>
      <c r="B254" t="s">
        <v>3742</v>
      </c>
      <c r="C254" t="s">
        <v>17</v>
      </c>
      <c r="D254" t="s">
        <v>22</v>
      </c>
      <c r="E254" t="s">
        <v>12507</v>
      </c>
      <c r="F254" t="s">
        <v>19</v>
      </c>
      <c r="G254" t="s">
        <v>8</v>
      </c>
      <c r="H254" t="s">
        <v>38</v>
      </c>
      <c r="I254" t="s">
        <v>11329</v>
      </c>
      <c r="J254" t="s">
        <v>8</v>
      </c>
      <c r="K254"/>
      <c r="L254"/>
      <c r="M254"/>
      <c r="N254" t="s">
        <v>3687</v>
      </c>
      <c r="O254" t="s">
        <v>3743</v>
      </c>
      <c r="P254" t="s">
        <v>11332</v>
      </c>
      <c r="Q254" t="s">
        <v>8</v>
      </c>
      <c r="R254" s="42" t="str">
        <f t="shared" si="3"/>
        <v>Yes</v>
      </c>
    </row>
    <row r="255" spans="1:18" x14ac:dyDescent="0.2">
      <c r="A255">
        <v>207036</v>
      </c>
      <c r="B255" t="s">
        <v>3745</v>
      </c>
      <c r="C255" t="s">
        <v>17</v>
      </c>
      <c r="D255" t="s">
        <v>22</v>
      </c>
      <c r="E255" t="s">
        <v>12507</v>
      </c>
      <c r="F255" t="s">
        <v>19</v>
      </c>
      <c r="G255" t="s">
        <v>8</v>
      </c>
      <c r="H255" t="s">
        <v>38</v>
      </c>
      <c r="I255" t="s">
        <v>11329</v>
      </c>
      <c r="J255" t="s">
        <v>8</v>
      </c>
      <c r="K255"/>
      <c r="L255"/>
      <c r="M255"/>
      <c r="N255" t="s">
        <v>3687</v>
      </c>
      <c r="O255" t="s">
        <v>3746</v>
      </c>
      <c r="P255" t="s">
        <v>3747</v>
      </c>
      <c r="Q255" t="s">
        <v>8</v>
      </c>
      <c r="R255" s="42" t="str">
        <f t="shared" si="3"/>
        <v>Yes</v>
      </c>
    </row>
    <row r="256" spans="1:18" x14ac:dyDescent="0.2">
      <c r="A256">
        <v>207037</v>
      </c>
      <c r="B256" t="s">
        <v>3748</v>
      </c>
      <c r="C256" t="s">
        <v>17</v>
      </c>
      <c r="D256" t="s">
        <v>22</v>
      </c>
      <c r="E256" t="s">
        <v>12507</v>
      </c>
      <c r="F256" t="s">
        <v>19</v>
      </c>
      <c r="G256" t="s">
        <v>8</v>
      </c>
      <c r="H256" t="s">
        <v>38</v>
      </c>
      <c r="I256" t="s">
        <v>11329</v>
      </c>
      <c r="J256" t="s">
        <v>8</v>
      </c>
      <c r="K256"/>
      <c r="L256"/>
      <c r="M256"/>
      <c r="N256" t="s">
        <v>3687</v>
      </c>
      <c r="O256" t="s">
        <v>3749</v>
      </c>
      <c r="P256" t="s">
        <v>11333</v>
      </c>
      <c r="Q256" t="s">
        <v>8</v>
      </c>
      <c r="R256" s="42" t="str">
        <f t="shared" si="3"/>
        <v>Yes</v>
      </c>
    </row>
    <row r="257" spans="1:18" x14ac:dyDescent="0.2">
      <c r="A257">
        <v>147859</v>
      </c>
      <c r="B257" t="s">
        <v>3751</v>
      </c>
      <c r="C257" t="s">
        <v>17</v>
      </c>
      <c r="D257" t="s">
        <v>113</v>
      </c>
      <c r="E257" t="s">
        <v>12507</v>
      </c>
      <c r="F257" t="s">
        <v>19</v>
      </c>
      <c r="G257" t="s">
        <v>8</v>
      </c>
      <c r="H257" t="s">
        <v>38</v>
      </c>
      <c r="I257" t="s">
        <v>11334</v>
      </c>
      <c r="J257" t="s">
        <v>8</v>
      </c>
      <c r="K257"/>
      <c r="L257"/>
      <c r="M257"/>
      <c r="N257" t="s">
        <v>3682</v>
      </c>
      <c r="O257" t="s">
        <v>3753</v>
      </c>
      <c r="P257" t="s">
        <v>3754</v>
      </c>
      <c r="Q257" t="s">
        <v>3755</v>
      </c>
      <c r="R257" s="42" t="str">
        <f t="shared" si="3"/>
        <v>Yes</v>
      </c>
    </row>
    <row r="258" spans="1:18" x14ac:dyDescent="0.2">
      <c r="A258">
        <v>207048</v>
      </c>
      <c r="B258" t="s">
        <v>3756</v>
      </c>
      <c r="C258" t="s">
        <v>17</v>
      </c>
      <c r="D258" t="s">
        <v>22</v>
      </c>
      <c r="E258" t="s">
        <v>12507</v>
      </c>
      <c r="F258" t="s">
        <v>19</v>
      </c>
      <c r="G258" t="s">
        <v>8</v>
      </c>
      <c r="H258" t="s">
        <v>38</v>
      </c>
      <c r="I258" t="s">
        <v>11334</v>
      </c>
      <c r="J258" t="s">
        <v>8</v>
      </c>
      <c r="K258"/>
      <c r="L258"/>
      <c r="M258"/>
      <c r="N258" t="s">
        <v>3687</v>
      </c>
      <c r="O258" t="s">
        <v>3757</v>
      </c>
      <c r="P258" t="s">
        <v>11335</v>
      </c>
      <c r="Q258" t="s">
        <v>8</v>
      </c>
      <c r="R258" s="42" t="str">
        <f t="shared" ref="R258:R321" si="4">IF(I258&lt;&gt;"",IF(COUNTBLANK(N258:O258)=0, IF(SUMPRODUCT(COUNTIF(N258:O258,KeywordsForIncomplete))&gt;0, "No", "Yes"),"No"),"")</f>
        <v>Yes</v>
      </c>
    </row>
    <row r="259" spans="1:18" x14ac:dyDescent="0.2">
      <c r="A259">
        <v>207049</v>
      </c>
      <c r="B259" t="s">
        <v>3759</v>
      </c>
      <c r="C259" t="s">
        <v>17</v>
      </c>
      <c r="D259" t="s">
        <v>22</v>
      </c>
      <c r="E259" t="s">
        <v>12507</v>
      </c>
      <c r="F259" t="s">
        <v>19</v>
      </c>
      <c r="G259" t="s">
        <v>8</v>
      </c>
      <c r="H259" t="s">
        <v>38</v>
      </c>
      <c r="I259" t="s">
        <v>11334</v>
      </c>
      <c r="J259" t="s">
        <v>8</v>
      </c>
      <c r="K259"/>
      <c r="L259"/>
      <c r="M259"/>
      <c r="N259" t="s">
        <v>3687</v>
      </c>
      <c r="O259" t="s">
        <v>3760</v>
      </c>
      <c r="P259" t="s">
        <v>11336</v>
      </c>
      <c r="Q259" t="s">
        <v>8</v>
      </c>
      <c r="R259" s="42" t="str">
        <f t="shared" si="4"/>
        <v>Yes</v>
      </c>
    </row>
    <row r="260" spans="1:18" x14ac:dyDescent="0.2">
      <c r="A260">
        <v>207050</v>
      </c>
      <c r="B260" t="s">
        <v>3762</v>
      </c>
      <c r="C260" t="s">
        <v>17</v>
      </c>
      <c r="D260" t="s">
        <v>22</v>
      </c>
      <c r="E260" t="s">
        <v>12507</v>
      </c>
      <c r="F260" t="s">
        <v>19</v>
      </c>
      <c r="G260" t="s">
        <v>8</v>
      </c>
      <c r="H260" t="s">
        <v>38</v>
      </c>
      <c r="I260" t="s">
        <v>11334</v>
      </c>
      <c r="J260" t="s">
        <v>8</v>
      </c>
      <c r="K260"/>
      <c r="L260"/>
      <c r="M260"/>
      <c r="N260" t="s">
        <v>3687</v>
      </c>
      <c r="O260" t="s">
        <v>3763</v>
      </c>
      <c r="P260" t="s">
        <v>11337</v>
      </c>
      <c r="Q260" t="s">
        <v>8</v>
      </c>
      <c r="R260" s="42" t="str">
        <f t="shared" si="4"/>
        <v>Yes</v>
      </c>
    </row>
    <row r="261" spans="1:18" x14ac:dyDescent="0.2">
      <c r="A261">
        <v>207051</v>
      </c>
      <c r="B261" t="s">
        <v>3765</v>
      </c>
      <c r="C261" t="s">
        <v>17</v>
      </c>
      <c r="D261" t="s">
        <v>22</v>
      </c>
      <c r="E261" t="s">
        <v>12507</v>
      </c>
      <c r="F261" t="s">
        <v>19</v>
      </c>
      <c r="G261" t="s">
        <v>8</v>
      </c>
      <c r="H261" t="s">
        <v>38</v>
      </c>
      <c r="I261" t="s">
        <v>11334</v>
      </c>
      <c r="J261" t="s">
        <v>8</v>
      </c>
      <c r="K261"/>
      <c r="L261"/>
      <c r="M261"/>
      <c r="N261" t="s">
        <v>3687</v>
      </c>
      <c r="O261" t="s">
        <v>3766</v>
      </c>
      <c r="P261" t="s">
        <v>11338</v>
      </c>
      <c r="Q261" t="s">
        <v>8</v>
      </c>
      <c r="R261" s="42" t="str">
        <f t="shared" si="4"/>
        <v>Yes</v>
      </c>
    </row>
    <row r="262" spans="1:18" x14ac:dyDescent="0.2">
      <c r="A262">
        <v>147855</v>
      </c>
      <c r="B262" t="s">
        <v>3768</v>
      </c>
      <c r="C262" t="s">
        <v>17</v>
      </c>
      <c r="D262" t="s">
        <v>113</v>
      </c>
      <c r="E262" t="s">
        <v>12507</v>
      </c>
      <c r="F262" t="s">
        <v>19</v>
      </c>
      <c r="G262" t="s">
        <v>8</v>
      </c>
      <c r="H262" t="s">
        <v>38</v>
      </c>
      <c r="I262" t="s">
        <v>11339</v>
      </c>
      <c r="J262" t="s">
        <v>8</v>
      </c>
      <c r="K262"/>
      <c r="L262"/>
      <c r="M262"/>
      <c r="N262" t="s">
        <v>3701</v>
      </c>
      <c r="O262" t="s">
        <v>11340</v>
      </c>
      <c r="P262" t="s">
        <v>11341</v>
      </c>
      <c r="Q262" t="s">
        <v>11342</v>
      </c>
      <c r="R262" s="42" t="str">
        <f t="shared" si="4"/>
        <v>Yes</v>
      </c>
    </row>
    <row r="263" spans="1:18" x14ac:dyDescent="0.2">
      <c r="A263">
        <v>207038</v>
      </c>
      <c r="B263" t="s">
        <v>3773</v>
      </c>
      <c r="C263" t="s">
        <v>17</v>
      </c>
      <c r="D263" t="s">
        <v>22</v>
      </c>
      <c r="E263" t="s">
        <v>12507</v>
      </c>
      <c r="F263" t="s">
        <v>19</v>
      </c>
      <c r="G263" t="s">
        <v>8</v>
      </c>
      <c r="H263" t="s">
        <v>38</v>
      </c>
      <c r="I263" t="s">
        <v>11339</v>
      </c>
      <c r="J263" t="s">
        <v>8</v>
      </c>
      <c r="K263"/>
      <c r="L263"/>
      <c r="M263"/>
      <c r="N263" t="s">
        <v>3687</v>
      </c>
      <c r="O263" t="s">
        <v>3774</v>
      </c>
      <c r="P263" t="s">
        <v>11343</v>
      </c>
      <c r="Q263" t="s">
        <v>8</v>
      </c>
      <c r="R263" s="42" t="str">
        <f t="shared" si="4"/>
        <v>Yes</v>
      </c>
    </row>
    <row r="264" spans="1:18" x14ac:dyDescent="0.2">
      <c r="A264">
        <v>207039</v>
      </c>
      <c r="B264" t="s">
        <v>3776</v>
      </c>
      <c r="C264" t="s">
        <v>17</v>
      </c>
      <c r="D264" t="s">
        <v>22</v>
      </c>
      <c r="E264" t="s">
        <v>12507</v>
      </c>
      <c r="F264" t="s">
        <v>19</v>
      </c>
      <c r="G264" t="s">
        <v>8</v>
      </c>
      <c r="H264" t="s">
        <v>38</v>
      </c>
      <c r="I264" t="s">
        <v>11339</v>
      </c>
      <c r="J264" t="s">
        <v>8</v>
      </c>
      <c r="K264"/>
      <c r="L264"/>
      <c r="M264"/>
      <c r="N264" t="s">
        <v>3687</v>
      </c>
      <c r="O264" t="s">
        <v>3777</v>
      </c>
      <c r="P264" t="s">
        <v>11344</v>
      </c>
      <c r="Q264" t="s">
        <v>8</v>
      </c>
      <c r="R264" s="42" t="str">
        <f t="shared" si="4"/>
        <v>Yes</v>
      </c>
    </row>
    <row r="265" spans="1:18" x14ac:dyDescent="0.2">
      <c r="A265">
        <v>147856</v>
      </c>
      <c r="B265" t="s">
        <v>3779</v>
      </c>
      <c r="C265" t="s">
        <v>17</v>
      </c>
      <c r="D265" t="s">
        <v>113</v>
      </c>
      <c r="E265" t="s">
        <v>12507</v>
      </c>
      <c r="F265" t="s">
        <v>19</v>
      </c>
      <c r="G265" t="s">
        <v>8</v>
      </c>
      <c r="H265" t="s">
        <v>38</v>
      </c>
      <c r="I265" t="s">
        <v>11345</v>
      </c>
      <c r="J265" t="s">
        <v>8</v>
      </c>
      <c r="K265"/>
      <c r="L265"/>
      <c r="M265"/>
      <c r="N265" t="s">
        <v>11346</v>
      </c>
      <c r="O265" t="s">
        <v>11347</v>
      </c>
      <c r="P265" t="s">
        <v>11348</v>
      </c>
      <c r="Q265" t="s">
        <v>11349</v>
      </c>
      <c r="R265" s="42" t="str">
        <f t="shared" si="4"/>
        <v>Yes</v>
      </c>
    </row>
    <row r="266" spans="1:18" x14ac:dyDescent="0.2">
      <c r="A266">
        <v>207040</v>
      </c>
      <c r="B266" t="s">
        <v>3785</v>
      </c>
      <c r="C266" t="s">
        <v>17</v>
      </c>
      <c r="D266" t="s">
        <v>22</v>
      </c>
      <c r="E266" t="s">
        <v>12507</v>
      </c>
      <c r="F266" t="s">
        <v>19</v>
      </c>
      <c r="G266" t="s">
        <v>8</v>
      </c>
      <c r="H266" t="s">
        <v>38</v>
      </c>
      <c r="I266" t="s">
        <v>11345</v>
      </c>
      <c r="J266" t="s">
        <v>8</v>
      </c>
      <c r="K266"/>
      <c r="L266"/>
      <c r="M266"/>
      <c r="N266" t="s">
        <v>3687</v>
      </c>
      <c r="O266" t="s">
        <v>3786</v>
      </c>
      <c r="P266" t="s">
        <v>11350</v>
      </c>
      <c r="Q266" t="s">
        <v>8</v>
      </c>
      <c r="R266" s="42" t="str">
        <f t="shared" si="4"/>
        <v>Yes</v>
      </c>
    </row>
    <row r="267" spans="1:18" x14ac:dyDescent="0.2">
      <c r="A267">
        <v>207041</v>
      </c>
      <c r="B267" t="s">
        <v>3788</v>
      </c>
      <c r="C267" t="s">
        <v>17</v>
      </c>
      <c r="D267" t="s">
        <v>22</v>
      </c>
      <c r="E267" t="s">
        <v>12507</v>
      </c>
      <c r="F267" t="s">
        <v>19</v>
      </c>
      <c r="G267" t="s">
        <v>8</v>
      </c>
      <c r="H267" t="s">
        <v>38</v>
      </c>
      <c r="I267" t="s">
        <v>11345</v>
      </c>
      <c r="J267" t="s">
        <v>8</v>
      </c>
      <c r="K267"/>
      <c r="L267"/>
      <c r="M267"/>
      <c r="N267" t="s">
        <v>3687</v>
      </c>
      <c r="O267" t="s">
        <v>3789</v>
      </c>
      <c r="P267" t="s">
        <v>11351</v>
      </c>
      <c r="Q267" t="s">
        <v>8</v>
      </c>
      <c r="R267" s="42" t="str">
        <f t="shared" si="4"/>
        <v>Yes</v>
      </c>
    </row>
    <row r="268" spans="1:18" x14ac:dyDescent="0.2">
      <c r="A268">
        <v>207042</v>
      </c>
      <c r="B268" t="s">
        <v>3791</v>
      </c>
      <c r="C268" t="s">
        <v>17</v>
      </c>
      <c r="D268" t="s">
        <v>22</v>
      </c>
      <c r="E268" t="s">
        <v>12507</v>
      </c>
      <c r="F268" t="s">
        <v>19</v>
      </c>
      <c r="G268" t="s">
        <v>8</v>
      </c>
      <c r="H268" t="s">
        <v>38</v>
      </c>
      <c r="I268" t="s">
        <v>11345</v>
      </c>
      <c r="J268" t="s">
        <v>8</v>
      </c>
      <c r="K268"/>
      <c r="L268"/>
      <c r="M268"/>
      <c r="N268" t="s">
        <v>3687</v>
      </c>
      <c r="O268" t="s">
        <v>3792</v>
      </c>
      <c r="P268" t="s">
        <v>11352</v>
      </c>
      <c r="Q268" t="s">
        <v>8</v>
      </c>
      <c r="R268" s="42" t="str">
        <f t="shared" si="4"/>
        <v>Yes</v>
      </c>
    </row>
    <row r="269" spans="1:18" x14ac:dyDescent="0.2">
      <c r="A269">
        <v>207043</v>
      </c>
      <c r="B269" t="s">
        <v>3794</v>
      </c>
      <c r="C269" t="s">
        <v>17</v>
      </c>
      <c r="D269" t="s">
        <v>22</v>
      </c>
      <c r="E269" t="s">
        <v>12507</v>
      </c>
      <c r="F269" t="s">
        <v>19</v>
      </c>
      <c r="G269" t="s">
        <v>8</v>
      </c>
      <c r="H269" t="s">
        <v>38</v>
      </c>
      <c r="I269" t="s">
        <v>11345</v>
      </c>
      <c r="J269" t="s">
        <v>8</v>
      </c>
      <c r="K269"/>
      <c r="L269"/>
      <c r="M269"/>
      <c r="N269" t="s">
        <v>3687</v>
      </c>
      <c r="O269" t="s">
        <v>3795</v>
      </c>
      <c r="P269" t="s">
        <v>11353</v>
      </c>
      <c r="Q269" t="s">
        <v>8</v>
      </c>
      <c r="R269" s="42" t="str">
        <f t="shared" si="4"/>
        <v>Yes</v>
      </c>
    </row>
    <row r="270" spans="1:18" x14ac:dyDescent="0.2">
      <c r="A270">
        <v>147857</v>
      </c>
      <c r="B270" t="s">
        <v>3797</v>
      </c>
      <c r="C270" t="s">
        <v>17</v>
      </c>
      <c r="D270" t="s">
        <v>113</v>
      </c>
      <c r="E270" t="s">
        <v>12507</v>
      </c>
      <c r="F270" t="s">
        <v>19</v>
      </c>
      <c r="G270" t="s">
        <v>8</v>
      </c>
      <c r="H270" t="s">
        <v>38</v>
      </c>
      <c r="I270" t="s">
        <v>11354</v>
      </c>
      <c r="J270" t="s">
        <v>8</v>
      </c>
      <c r="K270"/>
      <c r="L270"/>
      <c r="M270"/>
      <c r="N270" t="s">
        <v>3781</v>
      </c>
      <c r="O270" t="s">
        <v>11355</v>
      </c>
      <c r="P270" t="s">
        <v>11356</v>
      </c>
      <c r="Q270" t="s">
        <v>11357</v>
      </c>
      <c r="R270" s="42" t="str">
        <f t="shared" si="4"/>
        <v>Yes</v>
      </c>
    </row>
    <row r="271" spans="1:18" x14ac:dyDescent="0.2">
      <c r="A271">
        <v>207044</v>
      </c>
      <c r="B271" t="s">
        <v>3802</v>
      </c>
      <c r="C271" t="s">
        <v>17</v>
      </c>
      <c r="D271" t="s">
        <v>22</v>
      </c>
      <c r="E271" t="s">
        <v>12507</v>
      </c>
      <c r="F271" t="s">
        <v>19</v>
      </c>
      <c r="G271" t="s">
        <v>8</v>
      </c>
      <c r="H271" t="s">
        <v>38</v>
      </c>
      <c r="I271" t="s">
        <v>11354</v>
      </c>
      <c r="J271" t="s">
        <v>8</v>
      </c>
      <c r="K271"/>
      <c r="L271"/>
      <c r="M271"/>
      <c r="N271" t="s">
        <v>3687</v>
      </c>
      <c r="O271" t="s">
        <v>3803</v>
      </c>
      <c r="P271" t="s">
        <v>11358</v>
      </c>
      <c r="Q271" t="s">
        <v>8</v>
      </c>
      <c r="R271" s="42" t="str">
        <f t="shared" si="4"/>
        <v>Yes</v>
      </c>
    </row>
    <row r="272" spans="1:18" x14ac:dyDescent="0.2">
      <c r="A272">
        <v>207045</v>
      </c>
      <c r="B272" t="s">
        <v>3805</v>
      </c>
      <c r="C272" t="s">
        <v>17</v>
      </c>
      <c r="D272" t="s">
        <v>22</v>
      </c>
      <c r="E272" t="s">
        <v>12507</v>
      </c>
      <c r="F272" t="s">
        <v>19</v>
      </c>
      <c r="G272" t="s">
        <v>8</v>
      </c>
      <c r="H272" t="s">
        <v>38</v>
      </c>
      <c r="I272" t="s">
        <v>11354</v>
      </c>
      <c r="J272" t="s">
        <v>8</v>
      </c>
      <c r="K272"/>
      <c r="L272"/>
      <c r="M272"/>
      <c r="N272" t="s">
        <v>3687</v>
      </c>
      <c r="O272" t="s">
        <v>3806</v>
      </c>
      <c r="P272" t="s">
        <v>11359</v>
      </c>
      <c r="Q272" t="s">
        <v>8</v>
      </c>
      <c r="R272" s="42" t="str">
        <f t="shared" si="4"/>
        <v>Yes</v>
      </c>
    </row>
    <row r="273" spans="1:18" x14ac:dyDescent="0.2">
      <c r="A273">
        <v>207046</v>
      </c>
      <c r="B273" t="s">
        <v>3808</v>
      </c>
      <c r="C273" t="s">
        <v>17</v>
      </c>
      <c r="D273" t="s">
        <v>22</v>
      </c>
      <c r="E273" t="s">
        <v>12507</v>
      </c>
      <c r="F273" t="s">
        <v>19</v>
      </c>
      <c r="G273" t="s">
        <v>8</v>
      </c>
      <c r="H273" t="s">
        <v>38</v>
      </c>
      <c r="I273" t="s">
        <v>11354</v>
      </c>
      <c r="J273" t="s">
        <v>8</v>
      </c>
      <c r="K273"/>
      <c r="L273"/>
      <c r="M273"/>
      <c r="N273" t="s">
        <v>3687</v>
      </c>
      <c r="O273" t="s">
        <v>3809</v>
      </c>
      <c r="P273" t="s">
        <v>11360</v>
      </c>
      <c r="Q273" t="s">
        <v>8</v>
      </c>
      <c r="R273" s="42" t="str">
        <f t="shared" si="4"/>
        <v>Yes</v>
      </c>
    </row>
    <row r="274" spans="1:18" x14ac:dyDescent="0.2">
      <c r="A274">
        <v>207047</v>
      </c>
      <c r="B274" t="s">
        <v>3811</v>
      </c>
      <c r="C274" t="s">
        <v>17</v>
      </c>
      <c r="D274" t="s">
        <v>22</v>
      </c>
      <c r="E274" t="s">
        <v>12507</v>
      </c>
      <c r="F274" t="s">
        <v>19</v>
      </c>
      <c r="G274" t="s">
        <v>8</v>
      </c>
      <c r="H274" t="s">
        <v>38</v>
      </c>
      <c r="I274" t="s">
        <v>11354</v>
      </c>
      <c r="J274" t="s">
        <v>8</v>
      </c>
      <c r="K274"/>
      <c r="L274"/>
      <c r="M274"/>
      <c r="N274" t="s">
        <v>3687</v>
      </c>
      <c r="O274" t="s">
        <v>3812</v>
      </c>
      <c r="P274" t="s">
        <v>11361</v>
      </c>
      <c r="Q274" t="s">
        <v>8</v>
      </c>
      <c r="R274" s="42" t="str">
        <f t="shared" si="4"/>
        <v>Yes</v>
      </c>
    </row>
    <row r="275" spans="1:18" x14ac:dyDescent="0.2">
      <c r="A275">
        <v>146251</v>
      </c>
      <c r="B275" t="s">
        <v>3841</v>
      </c>
      <c r="C275" t="s">
        <v>17</v>
      </c>
      <c r="D275" t="s">
        <v>22</v>
      </c>
      <c r="E275" t="s">
        <v>12507</v>
      </c>
      <c r="F275" t="s">
        <v>19</v>
      </c>
      <c r="G275" t="s">
        <v>8</v>
      </c>
      <c r="H275" t="s">
        <v>38</v>
      </c>
      <c r="I275" t="s">
        <v>11362</v>
      </c>
      <c r="J275" t="s">
        <v>8</v>
      </c>
      <c r="K275"/>
      <c r="L275"/>
      <c r="M275"/>
      <c r="N275" t="s">
        <v>11301</v>
      </c>
      <c r="O275" t="s">
        <v>8</v>
      </c>
      <c r="P275"/>
      <c r="Q275" t="s">
        <v>11363</v>
      </c>
      <c r="R275" s="42" t="str">
        <f t="shared" si="4"/>
        <v>No</v>
      </c>
    </row>
    <row r="276" spans="1:18" x14ac:dyDescent="0.2">
      <c r="A276">
        <v>140954</v>
      </c>
      <c r="B276" t="s">
        <v>3846</v>
      </c>
      <c r="C276" t="s">
        <v>17</v>
      </c>
      <c r="D276" t="s">
        <v>22</v>
      </c>
      <c r="E276" t="s">
        <v>12507</v>
      </c>
      <c r="F276" t="s">
        <v>19</v>
      </c>
      <c r="G276" t="s">
        <v>8</v>
      </c>
      <c r="H276" t="s">
        <v>38</v>
      </c>
      <c r="I276" t="s">
        <v>11362</v>
      </c>
      <c r="J276" t="s">
        <v>8</v>
      </c>
      <c r="K276"/>
      <c r="L276"/>
      <c r="M276"/>
      <c r="N276" t="s">
        <v>3847</v>
      </c>
      <c r="O276" t="s">
        <v>3848</v>
      </c>
      <c r="P276" t="s">
        <v>3849</v>
      </c>
      <c r="Q276" t="s">
        <v>8</v>
      </c>
      <c r="R276" s="42" t="str">
        <f t="shared" si="4"/>
        <v>Yes</v>
      </c>
    </row>
    <row r="277" spans="1:18" x14ac:dyDescent="0.2">
      <c r="A277">
        <v>119052</v>
      </c>
      <c r="B277" t="s">
        <v>12533</v>
      </c>
      <c r="C277" t="s">
        <v>347</v>
      </c>
      <c r="D277" t="s">
        <v>1373</v>
      </c>
      <c r="E277" t="s">
        <v>12509</v>
      </c>
      <c r="F277" t="s">
        <v>349</v>
      </c>
      <c r="G277" t="s">
        <v>8</v>
      </c>
      <c r="H277" t="s">
        <v>38</v>
      </c>
      <c r="I277" t="s">
        <v>10947</v>
      </c>
      <c r="J277" t="s">
        <v>8</v>
      </c>
      <c r="K277"/>
      <c r="L277"/>
      <c r="M277"/>
      <c r="N277" t="s">
        <v>1373</v>
      </c>
      <c r="O277"/>
      <c r="P277"/>
      <c r="Q277" t="s">
        <v>11364</v>
      </c>
      <c r="R277" s="42" t="str">
        <f t="shared" si="4"/>
        <v>No</v>
      </c>
    </row>
    <row r="278" spans="1:18" x14ac:dyDescent="0.2">
      <c r="A278">
        <v>119053</v>
      </c>
      <c r="B278" t="s">
        <v>12534</v>
      </c>
      <c r="C278" t="s">
        <v>347</v>
      </c>
      <c r="D278" t="s">
        <v>1373</v>
      </c>
      <c r="E278" t="s">
        <v>12509</v>
      </c>
      <c r="F278" t="s">
        <v>349</v>
      </c>
      <c r="G278" t="s">
        <v>8</v>
      </c>
      <c r="H278" t="s">
        <v>38</v>
      </c>
      <c r="I278" t="s">
        <v>10947</v>
      </c>
      <c r="J278" t="s">
        <v>8</v>
      </c>
      <c r="K278"/>
      <c r="L278"/>
      <c r="M278"/>
      <c r="N278" t="s">
        <v>1373</v>
      </c>
      <c r="O278"/>
      <c r="P278"/>
      <c r="Q278" t="s">
        <v>11365</v>
      </c>
      <c r="R278" s="42" t="str">
        <f t="shared" si="4"/>
        <v>No</v>
      </c>
    </row>
    <row r="279" spans="1:18" x14ac:dyDescent="0.2">
      <c r="A279">
        <v>141659</v>
      </c>
      <c r="B279" t="s">
        <v>4336</v>
      </c>
      <c r="C279" t="s">
        <v>17</v>
      </c>
      <c r="D279" t="s">
        <v>1396</v>
      </c>
      <c r="E279" t="s">
        <v>12535</v>
      </c>
      <c r="F279" t="s">
        <v>19</v>
      </c>
      <c r="G279" t="s">
        <v>8</v>
      </c>
      <c r="H279" t="s">
        <v>38</v>
      </c>
      <c r="I279" t="s">
        <v>5000</v>
      </c>
      <c r="J279" t="s">
        <v>8</v>
      </c>
      <c r="K279"/>
      <c r="L279"/>
      <c r="M279"/>
      <c r="N279" t="s">
        <v>8</v>
      </c>
      <c r="O279" t="s">
        <v>8</v>
      </c>
      <c r="P279" t="s">
        <v>8</v>
      </c>
      <c r="Q279" t="s">
        <v>8</v>
      </c>
      <c r="R279" s="42" t="str">
        <f t="shared" si="4"/>
        <v>No</v>
      </c>
    </row>
    <row r="280" spans="1:18" x14ac:dyDescent="0.2">
      <c r="A280">
        <v>141660</v>
      </c>
      <c r="B280" t="s">
        <v>4337</v>
      </c>
      <c r="C280" t="s">
        <v>17</v>
      </c>
      <c r="D280" t="s">
        <v>1396</v>
      </c>
      <c r="E280" t="s">
        <v>12535</v>
      </c>
      <c r="F280" t="s">
        <v>19</v>
      </c>
      <c r="G280" t="s">
        <v>8</v>
      </c>
      <c r="H280" t="s">
        <v>38</v>
      </c>
      <c r="I280" t="s">
        <v>5000</v>
      </c>
      <c r="J280" t="s">
        <v>8</v>
      </c>
      <c r="K280"/>
      <c r="L280"/>
      <c r="M280"/>
      <c r="N280" t="s">
        <v>8</v>
      </c>
      <c r="O280" t="s">
        <v>8</v>
      </c>
      <c r="P280" t="s">
        <v>8</v>
      </c>
      <c r="Q280" t="s">
        <v>8</v>
      </c>
      <c r="R280" s="42" t="str">
        <f t="shared" si="4"/>
        <v>No</v>
      </c>
    </row>
    <row r="281" spans="1:18" x14ac:dyDescent="0.2">
      <c r="A281">
        <v>141662</v>
      </c>
      <c r="B281" t="s">
        <v>4338</v>
      </c>
      <c r="C281" t="s">
        <v>17</v>
      </c>
      <c r="D281" t="s">
        <v>1396</v>
      </c>
      <c r="E281" t="s">
        <v>12535</v>
      </c>
      <c r="F281" t="s">
        <v>19</v>
      </c>
      <c r="G281" t="s">
        <v>8</v>
      </c>
      <c r="H281" t="s">
        <v>38</v>
      </c>
      <c r="I281" t="s">
        <v>5000</v>
      </c>
      <c r="J281" t="s">
        <v>8</v>
      </c>
      <c r="K281"/>
      <c r="L281"/>
      <c r="M281"/>
      <c r="N281" t="s">
        <v>8</v>
      </c>
      <c r="O281" t="s">
        <v>8</v>
      </c>
      <c r="P281" t="s">
        <v>8</v>
      </c>
      <c r="Q281" t="s">
        <v>8</v>
      </c>
      <c r="R281" s="42" t="str">
        <f t="shared" si="4"/>
        <v>No</v>
      </c>
    </row>
    <row r="282" spans="1:18" x14ac:dyDescent="0.2">
      <c r="A282">
        <v>141661</v>
      </c>
      <c r="B282" t="s">
        <v>4339</v>
      </c>
      <c r="C282" t="s">
        <v>17</v>
      </c>
      <c r="D282" t="s">
        <v>1396</v>
      </c>
      <c r="E282" t="s">
        <v>12535</v>
      </c>
      <c r="F282" t="s">
        <v>19</v>
      </c>
      <c r="G282" t="s">
        <v>8</v>
      </c>
      <c r="H282" t="s">
        <v>38</v>
      </c>
      <c r="I282" t="s">
        <v>5000</v>
      </c>
      <c r="J282" t="s">
        <v>8</v>
      </c>
      <c r="K282"/>
      <c r="L282"/>
      <c r="M282"/>
      <c r="N282" t="s">
        <v>8</v>
      </c>
      <c r="O282" t="s">
        <v>8</v>
      </c>
      <c r="P282" t="s">
        <v>8</v>
      </c>
      <c r="Q282" t="s">
        <v>8</v>
      </c>
      <c r="R282" s="42" t="str">
        <f t="shared" si="4"/>
        <v>No</v>
      </c>
    </row>
    <row r="283" spans="1:18" x14ac:dyDescent="0.2">
      <c r="A283">
        <v>136080</v>
      </c>
      <c r="B283" t="s">
        <v>4349</v>
      </c>
      <c r="C283" t="s">
        <v>17</v>
      </c>
      <c r="D283" t="s">
        <v>84</v>
      </c>
      <c r="E283" t="s">
        <v>12507</v>
      </c>
      <c r="F283" t="s">
        <v>85</v>
      </c>
      <c r="G283" t="s">
        <v>8</v>
      </c>
      <c r="H283" t="s">
        <v>38</v>
      </c>
      <c r="I283" t="s">
        <v>10996</v>
      </c>
      <c r="J283" t="s">
        <v>8</v>
      </c>
      <c r="K283"/>
      <c r="L283"/>
      <c r="M283"/>
      <c r="N283" t="s">
        <v>4844</v>
      </c>
      <c r="O283" t="s">
        <v>8</v>
      </c>
      <c r="P283" t="s">
        <v>2470</v>
      </c>
      <c r="Q283" t="s">
        <v>11366</v>
      </c>
      <c r="R283" s="42" t="str">
        <f t="shared" si="4"/>
        <v>No</v>
      </c>
    </row>
    <row r="284" spans="1:18" x14ac:dyDescent="0.2">
      <c r="A284">
        <v>187502</v>
      </c>
      <c r="B284" t="s">
        <v>4457</v>
      </c>
      <c r="C284" t="s">
        <v>67</v>
      </c>
      <c r="D284" t="s">
        <v>72</v>
      </c>
      <c r="E284" t="s">
        <v>12507</v>
      </c>
      <c r="F284" t="s">
        <v>244</v>
      </c>
      <c r="G284" t="s">
        <v>8</v>
      </c>
      <c r="H284" t="s">
        <v>38</v>
      </c>
      <c r="I284" t="s">
        <v>10967</v>
      </c>
      <c r="J284" t="s">
        <v>8</v>
      </c>
      <c r="K284"/>
      <c r="L284"/>
      <c r="M284"/>
      <c r="N284" t="s">
        <v>253</v>
      </c>
      <c r="O284"/>
      <c r="P284" t="s">
        <v>41</v>
      </c>
      <c r="Q284" t="s">
        <v>41</v>
      </c>
      <c r="R284" s="42" t="str">
        <f t="shared" si="4"/>
        <v>No</v>
      </c>
    </row>
    <row r="285" spans="1:18" x14ac:dyDescent="0.2">
      <c r="A285">
        <v>119108</v>
      </c>
      <c r="B285" t="s">
        <v>12536</v>
      </c>
      <c r="C285" t="s">
        <v>17</v>
      </c>
      <c r="D285" t="s">
        <v>22</v>
      </c>
      <c r="E285" t="s">
        <v>12509</v>
      </c>
      <c r="F285" t="s">
        <v>19</v>
      </c>
      <c r="G285" t="s">
        <v>8</v>
      </c>
      <c r="H285" t="s">
        <v>38</v>
      </c>
      <c r="I285" t="s">
        <v>5000</v>
      </c>
      <c r="J285" t="s">
        <v>11367</v>
      </c>
      <c r="K285"/>
      <c r="L285"/>
      <c r="M285"/>
      <c r="N285" t="s">
        <v>2833</v>
      </c>
      <c r="O285" t="s">
        <v>11368</v>
      </c>
      <c r="P285" t="s">
        <v>11369</v>
      </c>
      <c r="Q285" t="s">
        <v>11370</v>
      </c>
      <c r="R285" s="42" t="str">
        <f t="shared" si="4"/>
        <v>Yes</v>
      </c>
    </row>
    <row r="286" spans="1:18" x14ac:dyDescent="0.2">
      <c r="A286">
        <v>120435</v>
      </c>
      <c r="B286" t="s">
        <v>12537</v>
      </c>
      <c r="C286" t="s">
        <v>17</v>
      </c>
      <c r="D286" t="s">
        <v>22</v>
      </c>
      <c r="E286" t="s">
        <v>12509</v>
      </c>
      <c r="F286" t="s">
        <v>19</v>
      </c>
      <c r="G286" t="s">
        <v>8</v>
      </c>
      <c r="H286" t="s">
        <v>38</v>
      </c>
      <c r="I286" t="s">
        <v>5000</v>
      </c>
      <c r="J286" t="s">
        <v>11367</v>
      </c>
      <c r="K286"/>
      <c r="L286"/>
      <c r="M286"/>
      <c r="N286" t="s">
        <v>5196</v>
      </c>
      <c r="O286" t="s">
        <v>11371</v>
      </c>
      <c r="P286" t="s">
        <v>11372</v>
      </c>
      <c r="Q286" t="s">
        <v>11373</v>
      </c>
      <c r="R286" s="42" t="str">
        <f t="shared" si="4"/>
        <v>Yes</v>
      </c>
    </row>
    <row r="287" spans="1:18" x14ac:dyDescent="0.2">
      <c r="A287">
        <v>136082</v>
      </c>
      <c r="B287" t="s">
        <v>4900</v>
      </c>
      <c r="C287" t="s">
        <v>17</v>
      </c>
      <c r="D287" t="s">
        <v>113</v>
      </c>
      <c r="E287" t="s">
        <v>12507</v>
      </c>
      <c r="F287" t="s">
        <v>19</v>
      </c>
      <c r="G287" t="s">
        <v>8</v>
      </c>
      <c r="H287" t="s">
        <v>38</v>
      </c>
      <c r="I287" t="s">
        <v>11374</v>
      </c>
      <c r="J287" t="s">
        <v>8</v>
      </c>
      <c r="K287"/>
      <c r="L287"/>
      <c r="M287"/>
      <c r="N287" t="s">
        <v>4902</v>
      </c>
      <c r="O287" t="s">
        <v>4903</v>
      </c>
      <c r="P287" t="s">
        <v>4904</v>
      </c>
      <c r="Q287" t="s">
        <v>4905</v>
      </c>
      <c r="R287" s="42" t="str">
        <f t="shared" si="4"/>
        <v>Yes</v>
      </c>
    </row>
    <row r="288" spans="1:18" x14ac:dyDescent="0.2">
      <c r="A288">
        <v>206870</v>
      </c>
      <c r="B288" t="s">
        <v>4906</v>
      </c>
      <c r="C288" t="s">
        <v>17</v>
      </c>
      <c r="D288" t="s">
        <v>22</v>
      </c>
      <c r="E288" t="s">
        <v>12507</v>
      </c>
      <c r="F288" t="s">
        <v>19</v>
      </c>
      <c r="G288" t="s">
        <v>8</v>
      </c>
      <c r="H288" t="s">
        <v>38</v>
      </c>
      <c r="I288" t="s">
        <v>11374</v>
      </c>
      <c r="J288" t="s">
        <v>8</v>
      </c>
      <c r="K288"/>
      <c r="L288"/>
      <c r="M288"/>
      <c r="N288" t="s">
        <v>4907</v>
      </c>
      <c r="O288" t="s">
        <v>4908</v>
      </c>
      <c r="P288" t="s">
        <v>11375</v>
      </c>
      <c r="Q288" t="s">
        <v>8</v>
      </c>
      <c r="R288" s="42" t="str">
        <f t="shared" si="4"/>
        <v>Yes</v>
      </c>
    </row>
    <row r="289" spans="1:18" x14ac:dyDescent="0.2">
      <c r="A289">
        <v>206871</v>
      </c>
      <c r="B289" t="s">
        <v>4910</v>
      </c>
      <c r="C289" t="s">
        <v>17</v>
      </c>
      <c r="D289" t="s">
        <v>22</v>
      </c>
      <c r="E289" t="s">
        <v>12507</v>
      </c>
      <c r="F289" t="s">
        <v>19</v>
      </c>
      <c r="G289" t="s">
        <v>8</v>
      </c>
      <c r="H289" t="s">
        <v>38</v>
      </c>
      <c r="I289" t="s">
        <v>11374</v>
      </c>
      <c r="J289" t="s">
        <v>8</v>
      </c>
      <c r="K289"/>
      <c r="L289"/>
      <c r="M289"/>
      <c r="N289" t="s">
        <v>4907</v>
      </c>
      <c r="O289" t="s">
        <v>4911</v>
      </c>
      <c r="P289" t="s">
        <v>11376</v>
      </c>
      <c r="Q289" t="s">
        <v>8</v>
      </c>
      <c r="R289" s="42" t="str">
        <f t="shared" si="4"/>
        <v>Yes</v>
      </c>
    </row>
    <row r="290" spans="1:18" x14ac:dyDescent="0.2">
      <c r="A290">
        <v>206872</v>
      </c>
      <c r="B290" t="s">
        <v>4913</v>
      </c>
      <c r="C290" t="s">
        <v>17</v>
      </c>
      <c r="D290" t="s">
        <v>22</v>
      </c>
      <c r="E290" t="s">
        <v>12507</v>
      </c>
      <c r="F290" t="s">
        <v>19</v>
      </c>
      <c r="G290" t="s">
        <v>8</v>
      </c>
      <c r="H290" t="s">
        <v>38</v>
      </c>
      <c r="I290" t="s">
        <v>11374</v>
      </c>
      <c r="J290" t="s">
        <v>8</v>
      </c>
      <c r="K290"/>
      <c r="L290"/>
      <c r="M290"/>
      <c r="N290" t="s">
        <v>4907</v>
      </c>
      <c r="O290" t="s">
        <v>4914</v>
      </c>
      <c r="P290" t="s">
        <v>11377</v>
      </c>
      <c r="Q290" t="s">
        <v>8</v>
      </c>
      <c r="R290" s="42" t="str">
        <f t="shared" si="4"/>
        <v>Yes</v>
      </c>
    </row>
    <row r="291" spans="1:18" x14ac:dyDescent="0.2">
      <c r="A291">
        <v>126739</v>
      </c>
      <c r="B291" t="s">
        <v>4927</v>
      </c>
      <c r="C291" t="s">
        <v>17</v>
      </c>
      <c r="D291" t="s">
        <v>113</v>
      </c>
      <c r="E291" t="s">
        <v>12507</v>
      </c>
      <c r="F291" t="s">
        <v>19</v>
      </c>
      <c r="G291" t="s">
        <v>8</v>
      </c>
      <c r="H291" t="s">
        <v>38</v>
      </c>
      <c r="I291" t="s">
        <v>11378</v>
      </c>
      <c r="J291" t="s">
        <v>8</v>
      </c>
      <c r="K291"/>
      <c r="L291"/>
      <c r="M291"/>
      <c r="N291" t="s">
        <v>4929</v>
      </c>
      <c r="O291" t="s">
        <v>4930</v>
      </c>
      <c r="P291" t="s">
        <v>4931</v>
      </c>
      <c r="Q291" t="s">
        <v>4932</v>
      </c>
      <c r="R291" s="42" t="str">
        <f t="shared" si="4"/>
        <v>Yes</v>
      </c>
    </row>
    <row r="292" spans="1:18" x14ac:dyDescent="0.2">
      <c r="A292">
        <v>206877</v>
      </c>
      <c r="B292" t="s">
        <v>4933</v>
      </c>
      <c r="C292" t="s">
        <v>17</v>
      </c>
      <c r="D292" t="s">
        <v>22</v>
      </c>
      <c r="E292" t="s">
        <v>12507</v>
      </c>
      <c r="F292" t="s">
        <v>19</v>
      </c>
      <c r="G292" t="s">
        <v>8</v>
      </c>
      <c r="H292" t="s">
        <v>38</v>
      </c>
      <c r="I292" t="s">
        <v>11378</v>
      </c>
      <c r="J292" t="s">
        <v>8</v>
      </c>
      <c r="K292"/>
      <c r="L292"/>
      <c r="M292"/>
      <c r="N292" t="s">
        <v>4934</v>
      </c>
      <c r="O292" t="s">
        <v>4935</v>
      </c>
      <c r="P292" t="s">
        <v>11379</v>
      </c>
      <c r="Q292" t="s">
        <v>8</v>
      </c>
      <c r="R292" s="42" t="str">
        <f t="shared" si="4"/>
        <v>Yes</v>
      </c>
    </row>
    <row r="293" spans="1:18" x14ac:dyDescent="0.2">
      <c r="A293">
        <v>206878</v>
      </c>
      <c r="B293" t="s">
        <v>4937</v>
      </c>
      <c r="C293" t="s">
        <v>17</v>
      </c>
      <c r="D293" t="s">
        <v>22</v>
      </c>
      <c r="E293" t="s">
        <v>12507</v>
      </c>
      <c r="F293" t="s">
        <v>19</v>
      </c>
      <c r="G293" t="s">
        <v>8</v>
      </c>
      <c r="H293" t="s">
        <v>38</v>
      </c>
      <c r="I293" t="s">
        <v>11378</v>
      </c>
      <c r="J293" t="s">
        <v>8</v>
      </c>
      <c r="K293"/>
      <c r="L293"/>
      <c r="M293"/>
      <c r="N293" t="s">
        <v>3062</v>
      </c>
      <c r="O293" t="s">
        <v>4938</v>
      </c>
      <c r="P293" t="s">
        <v>11380</v>
      </c>
      <c r="Q293" t="s">
        <v>8</v>
      </c>
      <c r="R293" s="42" t="str">
        <f t="shared" si="4"/>
        <v>Yes</v>
      </c>
    </row>
    <row r="294" spans="1:18" x14ac:dyDescent="0.2">
      <c r="A294">
        <v>206879</v>
      </c>
      <c r="B294" t="s">
        <v>4940</v>
      </c>
      <c r="C294" t="s">
        <v>17</v>
      </c>
      <c r="D294" t="s">
        <v>22</v>
      </c>
      <c r="E294" t="s">
        <v>12507</v>
      </c>
      <c r="F294" t="s">
        <v>19</v>
      </c>
      <c r="G294" t="s">
        <v>8</v>
      </c>
      <c r="H294" t="s">
        <v>38</v>
      </c>
      <c r="I294" t="s">
        <v>11378</v>
      </c>
      <c r="J294" t="s">
        <v>8</v>
      </c>
      <c r="K294"/>
      <c r="L294"/>
      <c r="M294"/>
      <c r="N294" t="s">
        <v>3062</v>
      </c>
      <c r="O294" t="s">
        <v>4941</v>
      </c>
      <c r="P294" t="s">
        <v>11381</v>
      </c>
      <c r="Q294" t="s">
        <v>8</v>
      </c>
      <c r="R294" s="42" t="str">
        <f t="shared" si="4"/>
        <v>Yes</v>
      </c>
    </row>
    <row r="295" spans="1:18" x14ac:dyDescent="0.2">
      <c r="A295">
        <v>120407</v>
      </c>
      <c r="B295" t="s">
        <v>4943</v>
      </c>
      <c r="C295" t="s">
        <v>17</v>
      </c>
      <c r="D295" t="s">
        <v>22</v>
      </c>
      <c r="E295" t="s">
        <v>12507</v>
      </c>
      <c r="F295" t="s">
        <v>19</v>
      </c>
      <c r="G295" t="s">
        <v>8</v>
      </c>
      <c r="H295" t="s">
        <v>38</v>
      </c>
      <c r="I295" t="s">
        <v>11382</v>
      </c>
      <c r="J295" t="s">
        <v>8</v>
      </c>
      <c r="K295"/>
      <c r="L295"/>
      <c r="M295"/>
      <c r="N295" t="s">
        <v>4945</v>
      </c>
      <c r="O295" t="s">
        <v>4946</v>
      </c>
      <c r="P295" t="s">
        <v>11383</v>
      </c>
      <c r="Q295" t="s">
        <v>8</v>
      </c>
      <c r="R295" s="42" t="str">
        <f t="shared" si="4"/>
        <v>Yes</v>
      </c>
    </row>
    <row r="296" spans="1:18" x14ac:dyDescent="0.2">
      <c r="A296">
        <v>119087</v>
      </c>
      <c r="B296" t="s">
        <v>4948</v>
      </c>
      <c r="C296" t="s">
        <v>17</v>
      </c>
      <c r="D296" t="s">
        <v>22</v>
      </c>
      <c r="E296" t="s">
        <v>12507</v>
      </c>
      <c r="F296" t="s">
        <v>19</v>
      </c>
      <c r="G296" t="s">
        <v>8</v>
      </c>
      <c r="H296" t="s">
        <v>38</v>
      </c>
      <c r="I296" t="s">
        <v>11382</v>
      </c>
      <c r="J296" t="s">
        <v>8</v>
      </c>
      <c r="K296"/>
      <c r="L296"/>
      <c r="M296"/>
      <c r="N296" t="s">
        <v>1674</v>
      </c>
      <c r="O296" t="s">
        <v>4949</v>
      </c>
      <c r="P296" t="s">
        <v>11384</v>
      </c>
      <c r="Q296" t="s">
        <v>8</v>
      </c>
      <c r="R296" s="42" t="str">
        <f t="shared" si="4"/>
        <v>Yes</v>
      </c>
    </row>
    <row r="297" spans="1:18" x14ac:dyDescent="0.2">
      <c r="A297">
        <v>118952</v>
      </c>
      <c r="B297" t="s">
        <v>4955</v>
      </c>
      <c r="C297" t="s">
        <v>17</v>
      </c>
      <c r="D297" t="s">
        <v>84</v>
      </c>
      <c r="E297" t="s">
        <v>12507</v>
      </c>
      <c r="F297" t="s">
        <v>19</v>
      </c>
      <c r="G297" t="s">
        <v>8</v>
      </c>
      <c r="H297" t="s">
        <v>38</v>
      </c>
      <c r="I297" t="s">
        <v>10996</v>
      </c>
      <c r="J297" t="s">
        <v>8</v>
      </c>
      <c r="K297" t="s">
        <v>10580</v>
      </c>
      <c r="L297"/>
      <c r="M297" t="s">
        <v>10988</v>
      </c>
      <c r="N297" t="s">
        <v>4956</v>
      </c>
      <c r="O297" t="s">
        <v>11385</v>
      </c>
      <c r="P297" t="s">
        <v>11386</v>
      </c>
      <c r="Q297" t="s">
        <v>11387</v>
      </c>
      <c r="R297" s="42" t="str">
        <f t="shared" si="4"/>
        <v>Yes</v>
      </c>
    </row>
    <row r="298" spans="1:18" x14ac:dyDescent="0.2">
      <c r="A298">
        <v>120409</v>
      </c>
      <c r="B298" t="s">
        <v>4966</v>
      </c>
      <c r="C298" t="s">
        <v>17</v>
      </c>
      <c r="D298" t="s">
        <v>22</v>
      </c>
      <c r="E298" t="s">
        <v>12507</v>
      </c>
      <c r="F298" t="s">
        <v>19</v>
      </c>
      <c r="G298" t="s">
        <v>8</v>
      </c>
      <c r="H298" t="s">
        <v>38</v>
      </c>
      <c r="I298" t="s">
        <v>11388</v>
      </c>
      <c r="J298" t="s">
        <v>8</v>
      </c>
      <c r="K298"/>
      <c r="L298"/>
      <c r="M298"/>
      <c r="N298" t="s">
        <v>10093</v>
      </c>
      <c r="O298" t="s">
        <v>11389</v>
      </c>
      <c r="P298" t="s">
        <v>11390</v>
      </c>
      <c r="Q298" t="s">
        <v>11391</v>
      </c>
      <c r="R298" s="42" t="str">
        <f t="shared" si="4"/>
        <v>Yes</v>
      </c>
    </row>
    <row r="299" spans="1:18" x14ac:dyDescent="0.2">
      <c r="A299">
        <v>120410</v>
      </c>
      <c r="B299" t="s">
        <v>4972</v>
      </c>
      <c r="C299" t="s">
        <v>17</v>
      </c>
      <c r="D299" t="s">
        <v>22</v>
      </c>
      <c r="E299" t="s">
        <v>12507</v>
      </c>
      <c r="F299" t="s">
        <v>19</v>
      </c>
      <c r="G299" t="s">
        <v>8</v>
      </c>
      <c r="H299" t="s">
        <v>38</v>
      </c>
      <c r="I299" t="s">
        <v>11388</v>
      </c>
      <c r="J299" t="s">
        <v>8</v>
      </c>
      <c r="K299"/>
      <c r="L299"/>
      <c r="M299"/>
      <c r="N299" t="s">
        <v>4968</v>
      </c>
      <c r="O299" t="s">
        <v>4973</v>
      </c>
      <c r="P299" t="s">
        <v>4974</v>
      </c>
      <c r="Q299" t="s">
        <v>4975</v>
      </c>
      <c r="R299" s="42" t="str">
        <f t="shared" si="4"/>
        <v>Yes</v>
      </c>
    </row>
    <row r="300" spans="1:18" x14ac:dyDescent="0.2">
      <c r="A300">
        <v>120411</v>
      </c>
      <c r="B300" t="s">
        <v>4976</v>
      </c>
      <c r="C300" t="s">
        <v>17</v>
      </c>
      <c r="D300" t="s">
        <v>22</v>
      </c>
      <c r="E300" t="s">
        <v>12507</v>
      </c>
      <c r="F300" t="s">
        <v>19</v>
      </c>
      <c r="G300" t="s">
        <v>8</v>
      </c>
      <c r="H300" t="s">
        <v>38</v>
      </c>
      <c r="I300" t="s">
        <v>11388</v>
      </c>
      <c r="J300" t="s">
        <v>8</v>
      </c>
      <c r="K300"/>
      <c r="L300"/>
      <c r="M300"/>
      <c r="N300" t="s">
        <v>4968</v>
      </c>
      <c r="O300" t="s">
        <v>4977</v>
      </c>
      <c r="P300" t="s">
        <v>4978</v>
      </c>
      <c r="Q300" t="s">
        <v>4979</v>
      </c>
      <c r="R300" s="42" t="str">
        <f t="shared" si="4"/>
        <v>Yes</v>
      </c>
    </row>
    <row r="301" spans="1:18" x14ac:dyDescent="0.2">
      <c r="A301">
        <v>120404</v>
      </c>
      <c r="B301" t="s">
        <v>4999</v>
      </c>
      <c r="C301" t="s">
        <v>17</v>
      </c>
      <c r="D301" t="s">
        <v>22</v>
      </c>
      <c r="E301" t="s">
        <v>12507</v>
      </c>
      <c r="F301" t="s">
        <v>19</v>
      </c>
      <c r="G301" t="s">
        <v>8</v>
      </c>
      <c r="H301" t="s">
        <v>38</v>
      </c>
      <c r="I301" t="s">
        <v>11392</v>
      </c>
      <c r="J301" t="s">
        <v>8</v>
      </c>
      <c r="K301"/>
      <c r="L301"/>
      <c r="M301"/>
      <c r="N301" t="s">
        <v>1704</v>
      </c>
      <c r="O301" t="s">
        <v>5001</v>
      </c>
      <c r="P301" t="s">
        <v>5002</v>
      </c>
      <c r="Q301" t="s">
        <v>5003</v>
      </c>
      <c r="R301" s="42" t="str">
        <f t="shared" si="4"/>
        <v>Yes</v>
      </c>
    </row>
    <row r="302" spans="1:18" x14ac:dyDescent="0.2">
      <c r="A302">
        <v>120418</v>
      </c>
      <c r="B302" t="s">
        <v>5004</v>
      </c>
      <c r="C302" t="s">
        <v>17</v>
      </c>
      <c r="D302" t="s">
        <v>22</v>
      </c>
      <c r="E302" t="s">
        <v>12507</v>
      </c>
      <c r="F302" t="s">
        <v>19</v>
      </c>
      <c r="G302" t="s">
        <v>8</v>
      </c>
      <c r="H302" t="s">
        <v>38</v>
      </c>
      <c r="I302" t="s">
        <v>5000</v>
      </c>
      <c r="J302" t="s">
        <v>8</v>
      </c>
      <c r="K302"/>
      <c r="L302"/>
      <c r="M302"/>
      <c r="N302" t="s">
        <v>296</v>
      </c>
      <c r="O302" t="s">
        <v>11393</v>
      </c>
      <c r="P302" t="s">
        <v>11394</v>
      </c>
      <c r="Q302" t="s">
        <v>11395</v>
      </c>
      <c r="R302" s="42" t="str">
        <f t="shared" si="4"/>
        <v>Yes</v>
      </c>
    </row>
    <row r="303" spans="1:18" x14ac:dyDescent="0.2">
      <c r="A303">
        <v>120400</v>
      </c>
      <c r="B303" t="s">
        <v>5020</v>
      </c>
      <c r="C303" t="s">
        <v>17</v>
      </c>
      <c r="D303" t="s">
        <v>22</v>
      </c>
      <c r="E303" t="s">
        <v>12507</v>
      </c>
      <c r="F303" t="s">
        <v>19</v>
      </c>
      <c r="G303" t="s">
        <v>8</v>
      </c>
      <c r="H303" t="s">
        <v>38</v>
      </c>
      <c r="I303" t="s">
        <v>10996</v>
      </c>
      <c r="J303" t="s">
        <v>8</v>
      </c>
      <c r="K303" t="s">
        <v>10580</v>
      </c>
      <c r="L303" t="s">
        <v>11396</v>
      </c>
      <c r="M303" t="s">
        <v>10988</v>
      </c>
      <c r="N303" t="s">
        <v>4945</v>
      </c>
      <c r="O303" t="s">
        <v>5021</v>
      </c>
      <c r="P303" t="s">
        <v>11397</v>
      </c>
      <c r="Q303" t="s">
        <v>8</v>
      </c>
      <c r="R303" s="42" t="str">
        <f t="shared" si="4"/>
        <v>Yes</v>
      </c>
    </row>
    <row r="304" spans="1:18" x14ac:dyDescent="0.2">
      <c r="A304">
        <v>120399</v>
      </c>
      <c r="B304" t="s">
        <v>5023</v>
      </c>
      <c r="C304" t="s">
        <v>17</v>
      </c>
      <c r="D304" t="s">
        <v>22</v>
      </c>
      <c r="E304" t="s">
        <v>12507</v>
      </c>
      <c r="F304" t="s">
        <v>19</v>
      </c>
      <c r="G304" t="s">
        <v>8</v>
      </c>
      <c r="H304" t="s">
        <v>38</v>
      </c>
      <c r="I304" t="s">
        <v>10996</v>
      </c>
      <c r="J304" t="s">
        <v>8</v>
      </c>
      <c r="K304" t="s">
        <v>10580</v>
      </c>
      <c r="L304"/>
      <c r="M304" t="s">
        <v>10988</v>
      </c>
      <c r="N304" t="s">
        <v>5024</v>
      </c>
      <c r="O304" t="s">
        <v>5025</v>
      </c>
      <c r="P304" t="s">
        <v>5026</v>
      </c>
      <c r="Q304" t="s">
        <v>5027</v>
      </c>
      <c r="R304" s="42" t="str">
        <f t="shared" si="4"/>
        <v>Yes</v>
      </c>
    </row>
    <row r="305" spans="1:18" x14ac:dyDescent="0.2">
      <c r="A305">
        <v>120416</v>
      </c>
      <c r="B305" t="s">
        <v>5028</v>
      </c>
      <c r="C305" t="s">
        <v>17</v>
      </c>
      <c r="D305" t="s">
        <v>22</v>
      </c>
      <c r="E305" t="s">
        <v>12507</v>
      </c>
      <c r="F305" t="s">
        <v>19</v>
      </c>
      <c r="G305" t="s">
        <v>8</v>
      </c>
      <c r="H305" t="s">
        <v>38</v>
      </c>
      <c r="I305" t="s">
        <v>11398</v>
      </c>
      <c r="J305" t="s">
        <v>8</v>
      </c>
      <c r="K305"/>
      <c r="L305"/>
      <c r="M305"/>
      <c r="N305" t="s">
        <v>1694</v>
      </c>
      <c r="O305" t="s">
        <v>5030</v>
      </c>
      <c r="P305" t="s">
        <v>11399</v>
      </c>
      <c r="Q305" t="s">
        <v>11400</v>
      </c>
      <c r="R305" s="42" t="str">
        <f t="shared" si="4"/>
        <v>Yes</v>
      </c>
    </row>
    <row r="306" spans="1:18" x14ac:dyDescent="0.2">
      <c r="A306">
        <v>120396</v>
      </c>
      <c r="B306" t="s">
        <v>12538</v>
      </c>
      <c r="C306" t="s">
        <v>17</v>
      </c>
      <c r="D306" t="s">
        <v>22</v>
      </c>
      <c r="E306" t="s">
        <v>12509</v>
      </c>
      <c r="F306" t="s">
        <v>19</v>
      </c>
      <c r="G306" t="s">
        <v>8</v>
      </c>
      <c r="H306" t="s">
        <v>38</v>
      </c>
      <c r="I306" t="s">
        <v>5000</v>
      </c>
      <c r="J306" t="s">
        <v>11401</v>
      </c>
      <c r="K306"/>
      <c r="L306"/>
      <c r="M306"/>
      <c r="N306" t="s">
        <v>8</v>
      </c>
      <c r="O306" t="s">
        <v>8</v>
      </c>
      <c r="P306" t="s">
        <v>8</v>
      </c>
      <c r="Q306" t="s">
        <v>8</v>
      </c>
      <c r="R306" s="42" t="str">
        <f t="shared" si="4"/>
        <v>No</v>
      </c>
    </row>
    <row r="307" spans="1:18" x14ac:dyDescent="0.2">
      <c r="A307">
        <v>119068</v>
      </c>
      <c r="B307" t="s">
        <v>5053</v>
      </c>
      <c r="C307" t="s">
        <v>17</v>
      </c>
      <c r="D307" t="s">
        <v>22</v>
      </c>
      <c r="E307" t="s">
        <v>12507</v>
      </c>
      <c r="F307" t="s">
        <v>19</v>
      </c>
      <c r="G307" t="s">
        <v>8</v>
      </c>
      <c r="H307" t="s">
        <v>38</v>
      </c>
      <c r="I307" t="s">
        <v>11402</v>
      </c>
      <c r="J307" t="s">
        <v>8</v>
      </c>
      <c r="K307"/>
      <c r="L307"/>
      <c r="M307"/>
      <c r="N307" t="s">
        <v>5055</v>
      </c>
      <c r="O307" t="s">
        <v>5056</v>
      </c>
      <c r="P307" t="s">
        <v>11403</v>
      </c>
      <c r="Q307" t="s">
        <v>8</v>
      </c>
      <c r="R307" s="42" t="str">
        <f t="shared" si="4"/>
        <v>Yes</v>
      </c>
    </row>
    <row r="308" spans="1:18" x14ac:dyDescent="0.2">
      <c r="A308">
        <v>119069</v>
      </c>
      <c r="B308" t="s">
        <v>5058</v>
      </c>
      <c r="C308" t="s">
        <v>17</v>
      </c>
      <c r="D308" t="s">
        <v>22</v>
      </c>
      <c r="E308" t="s">
        <v>12507</v>
      </c>
      <c r="F308" t="s">
        <v>19</v>
      </c>
      <c r="G308" t="s">
        <v>8</v>
      </c>
      <c r="H308" t="s">
        <v>38</v>
      </c>
      <c r="I308" t="s">
        <v>11402</v>
      </c>
      <c r="J308" t="s">
        <v>8</v>
      </c>
      <c r="K308"/>
      <c r="L308"/>
      <c r="M308"/>
      <c r="N308" t="s">
        <v>5055</v>
      </c>
      <c r="O308" t="s">
        <v>5059</v>
      </c>
      <c r="P308" t="s">
        <v>11404</v>
      </c>
      <c r="Q308" t="s">
        <v>8</v>
      </c>
      <c r="R308" s="42" t="str">
        <f t="shared" si="4"/>
        <v>Yes</v>
      </c>
    </row>
    <row r="309" spans="1:18" x14ac:dyDescent="0.2">
      <c r="A309">
        <v>119073</v>
      </c>
      <c r="B309" t="s">
        <v>5061</v>
      </c>
      <c r="C309" t="s">
        <v>17</v>
      </c>
      <c r="D309" t="s">
        <v>22</v>
      </c>
      <c r="E309" t="s">
        <v>12507</v>
      </c>
      <c r="F309" t="s">
        <v>19</v>
      </c>
      <c r="G309" t="s">
        <v>8</v>
      </c>
      <c r="H309" t="s">
        <v>38</v>
      </c>
      <c r="I309" t="s">
        <v>11405</v>
      </c>
      <c r="J309" t="s">
        <v>8</v>
      </c>
      <c r="K309"/>
      <c r="L309"/>
      <c r="M309"/>
      <c r="N309" t="s">
        <v>5055</v>
      </c>
      <c r="O309" t="s">
        <v>5063</v>
      </c>
      <c r="P309" t="s">
        <v>11406</v>
      </c>
      <c r="Q309" t="s">
        <v>8</v>
      </c>
      <c r="R309" s="42" t="str">
        <f t="shared" si="4"/>
        <v>Yes</v>
      </c>
    </row>
    <row r="310" spans="1:18" x14ac:dyDescent="0.2">
      <c r="A310">
        <v>119074</v>
      </c>
      <c r="B310" t="s">
        <v>5065</v>
      </c>
      <c r="C310" t="s">
        <v>17</v>
      </c>
      <c r="D310" t="s">
        <v>22</v>
      </c>
      <c r="E310" t="s">
        <v>12507</v>
      </c>
      <c r="F310" t="s">
        <v>19</v>
      </c>
      <c r="G310" t="s">
        <v>8</v>
      </c>
      <c r="H310" t="s">
        <v>38</v>
      </c>
      <c r="I310" t="s">
        <v>11405</v>
      </c>
      <c r="J310" t="s">
        <v>8</v>
      </c>
      <c r="K310"/>
      <c r="L310"/>
      <c r="M310"/>
      <c r="N310" t="s">
        <v>5055</v>
      </c>
      <c r="O310" t="s">
        <v>5066</v>
      </c>
      <c r="P310" t="s">
        <v>11407</v>
      </c>
      <c r="Q310" t="s">
        <v>8</v>
      </c>
      <c r="R310" s="42" t="str">
        <f t="shared" si="4"/>
        <v>Yes</v>
      </c>
    </row>
    <row r="311" spans="1:18" x14ac:dyDescent="0.2">
      <c r="A311">
        <v>120388</v>
      </c>
      <c r="B311" t="s">
        <v>12539</v>
      </c>
      <c r="C311" t="s">
        <v>17</v>
      </c>
      <c r="D311" t="s">
        <v>22</v>
      </c>
      <c r="E311" t="s">
        <v>12509</v>
      </c>
      <c r="F311" t="s">
        <v>19</v>
      </c>
      <c r="G311" t="s">
        <v>8</v>
      </c>
      <c r="H311" t="s">
        <v>38</v>
      </c>
      <c r="I311" t="s">
        <v>5000</v>
      </c>
      <c r="J311" t="s">
        <v>8</v>
      </c>
      <c r="K311"/>
      <c r="L311"/>
      <c r="M311"/>
      <c r="N311" t="s">
        <v>11408</v>
      </c>
      <c r="O311" t="s">
        <v>11409</v>
      </c>
      <c r="P311" t="s">
        <v>11410</v>
      </c>
      <c r="Q311" t="s">
        <v>11411</v>
      </c>
      <c r="R311" s="42" t="str">
        <f t="shared" si="4"/>
        <v>Yes</v>
      </c>
    </row>
    <row r="312" spans="1:18" x14ac:dyDescent="0.2">
      <c r="A312">
        <v>119076</v>
      </c>
      <c r="B312" t="s">
        <v>12540</v>
      </c>
      <c r="C312" t="s">
        <v>17</v>
      </c>
      <c r="D312" t="s">
        <v>22</v>
      </c>
      <c r="E312" t="s">
        <v>12509</v>
      </c>
      <c r="F312" t="s">
        <v>19</v>
      </c>
      <c r="G312" t="s">
        <v>8</v>
      </c>
      <c r="H312" t="s">
        <v>38</v>
      </c>
      <c r="I312" t="s">
        <v>5000</v>
      </c>
      <c r="J312" t="s">
        <v>8</v>
      </c>
      <c r="K312"/>
      <c r="L312"/>
      <c r="M312"/>
      <c r="N312" t="s">
        <v>11412</v>
      </c>
      <c r="O312" t="s">
        <v>11413</v>
      </c>
      <c r="P312" t="s">
        <v>11414</v>
      </c>
      <c r="Q312" t="s">
        <v>11415</v>
      </c>
      <c r="R312" s="42" t="str">
        <f t="shared" si="4"/>
        <v>Yes</v>
      </c>
    </row>
    <row r="313" spans="1:18" x14ac:dyDescent="0.2">
      <c r="A313">
        <v>119077</v>
      </c>
      <c r="B313" t="s">
        <v>12541</v>
      </c>
      <c r="C313" t="s">
        <v>17</v>
      </c>
      <c r="D313" t="s">
        <v>22</v>
      </c>
      <c r="E313" t="s">
        <v>12509</v>
      </c>
      <c r="F313" t="s">
        <v>19</v>
      </c>
      <c r="G313" t="s">
        <v>8</v>
      </c>
      <c r="H313" t="s">
        <v>38</v>
      </c>
      <c r="I313" t="s">
        <v>5000</v>
      </c>
      <c r="J313" t="s">
        <v>8</v>
      </c>
      <c r="K313"/>
      <c r="L313"/>
      <c r="M313"/>
      <c r="N313" t="s">
        <v>11412</v>
      </c>
      <c r="O313" t="s">
        <v>11416</v>
      </c>
      <c r="P313" t="s">
        <v>11417</v>
      </c>
      <c r="Q313" t="s">
        <v>11418</v>
      </c>
      <c r="R313" s="42" t="str">
        <f t="shared" si="4"/>
        <v>Yes</v>
      </c>
    </row>
    <row r="314" spans="1:18" x14ac:dyDescent="0.2">
      <c r="A314">
        <v>119071</v>
      </c>
      <c r="B314" t="s">
        <v>12542</v>
      </c>
      <c r="C314" t="s">
        <v>17</v>
      </c>
      <c r="D314" t="s">
        <v>22</v>
      </c>
      <c r="E314" t="s">
        <v>12509</v>
      </c>
      <c r="F314" t="s">
        <v>19</v>
      </c>
      <c r="G314" t="s">
        <v>8</v>
      </c>
      <c r="H314" t="s">
        <v>38</v>
      </c>
      <c r="I314" t="s">
        <v>5000</v>
      </c>
      <c r="J314" t="s">
        <v>8</v>
      </c>
      <c r="K314"/>
      <c r="L314"/>
      <c r="M314"/>
      <c r="N314" t="s">
        <v>11412</v>
      </c>
      <c r="O314" t="s">
        <v>11419</v>
      </c>
      <c r="P314" t="s">
        <v>11420</v>
      </c>
      <c r="Q314" t="s">
        <v>11421</v>
      </c>
      <c r="R314" s="42" t="str">
        <f t="shared" si="4"/>
        <v>Yes</v>
      </c>
    </row>
    <row r="315" spans="1:18" x14ac:dyDescent="0.2">
      <c r="A315">
        <v>120384</v>
      </c>
      <c r="B315" t="s">
        <v>5068</v>
      </c>
      <c r="C315" t="s">
        <v>17</v>
      </c>
      <c r="D315" t="s">
        <v>22</v>
      </c>
      <c r="E315" t="s">
        <v>12507</v>
      </c>
      <c r="F315" t="s">
        <v>19</v>
      </c>
      <c r="G315" t="s">
        <v>8</v>
      </c>
      <c r="H315" t="s">
        <v>38</v>
      </c>
      <c r="I315" t="s">
        <v>11402</v>
      </c>
      <c r="J315" t="s">
        <v>8</v>
      </c>
      <c r="K315"/>
      <c r="L315"/>
      <c r="M315"/>
      <c r="N315" t="s">
        <v>1704</v>
      </c>
      <c r="O315" t="s">
        <v>5069</v>
      </c>
      <c r="P315" t="s">
        <v>5070</v>
      </c>
      <c r="Q315" t="s">
        <v>5071</v>
      </c>
      <c r="R315" s="42" t="str">
        <f t="shared" si="4"/>
        <v>Yes</v>
      </c>
    </row>
    <row r="316" spans="1:18" x14ac:dyDescent="0.2">
      <c r="A316">
        <v>120382</v>
      </c>
      <c r="B316" t="s">
        <v>5072</v>
      </c>
      <c r="C316" t="s">
        <v>17</v>
      </c>
      <c r="D316" t="s">
        <v>22</v>
      </c>
      <c r="E316" t="s">
        <v>12507</v>
      </c>
      <c r="F316" t="s">
        <v>19</v>
      </c>
      <c r="G316" t="s">
        <v>8</v>
      </c>
      <c r="H316" t="s">
        <v>38</v>
      </c>
      <c r="I316" t="s">
        <v>11402</v>
      </c>
      <c r="J316" t="s">
        <v>8</v>
      </c>
      <c r="K316"/>
      <c r="L316"/>
      <c r="M316"/>
      <c r="N316" t="s">
        <v>5073</v>
      </c>
      <c r="O316" t="s">
        <v>5074</v>
      </c>
      <c r="P316" t="s">
        <v>11422</v>
      </c>
      <c r="Q316" t="s">
        <v>8</v>
      </c>
      <c r="R316" s="42" t="str">
        <f t="shared" si="4"/>
        <v>Yes</v>
      </c>
    </row>
    <row r="317" spans="1:18" x14ac:dyDescent="0.2">
      <c r="A317">
        <v>120387</v>
      </c>
      <c r="B317" t="s">
        <v>5076</v>
      </c>
      <c r="C317" t="s">
        <v>17</v>
      </c>
      <c r="D317" t="s">
        <v>22</v>
      </c>
      <c r="E317" t="s">
        <v>12507</v>
      </c>
      <c r="F317" t="s">
        <v>19</v>
      </c>
      <c r="G317" t="s">
        <v>8</v>
      </c>
      <c r="H317" t="s">
        <v>38</v>
      </c>
      <c r="I317" t="s">
        <v>11405</v>
      </c>
      <c r="J317" t="s">
        <v>8</v>
      </c>
      <c r="K317"/>
      <c r="L317"/>
      <c r="M317"/>
      <c r="N317" t="s">
        <v>5073</v>
      </c>
      <c r="O317" t="s">
        <v>5077</v>
      </c>
      <c r="P317" t="s">
        <v>11423</v>
      </c>
      <c r="Q317" t="s">
        <v>8</v>
      </c>
      <c r="R317" s="42" t="str">
        <f t="shared" si="4"/>
        <v>Yes</v>
      </c>
    </row>
    <row r="318" spans="1:18" x14ac:dyDescent="0.2">
      <c r="A318">
        <v>120385</v>
      </c>
      <c r="B318" t="s">
        <v>12543</v>
      </c>
      <c r="C318" t="s">
        <v>17</v>
      </c>
      <c r="D318" t="s">
        <v>22</v>
      </c>
      <c r="E318" t="s">
        <v>12509</v>
      </c>
      <c r="F318" t="s">
        <v>19</v>
      </c>
      <c r="G318" t="s">
        <v>8</v>
      </c>
      <c r="H318" t="s">
        <v>38</v>
      </c>
      <c r="I318" t="s">
        <v>5000</v>
      </c>
      <c r="J318" t="s">
        <v>8</v>
      </c>
      <c r="K318"/>
      <c r="L318"/>
      <c r="M318"/>
      <c r="N318" t="s">
        <v>11408</v>
      </c>
      <c r="O318" t="s">
        <v>11424</v>
      </c>
      <c r="P318" t="s">
        <v>11425</v>
      </c>
      <c r="Q318" t="s">
        <v>11426</v>
      </c>
      <c r="R318" s="42" t="str">
        <f t="shared" si="4"/>
        <v>Yes</v>
      </c>
    </row>
    <row r="319" spans="1:18" x14ac:dyDescent="0.2">
      <c r="A319">
        <v>118951</v>
      </c>
      <c r="B319" t="s">
        <v>5092</v>
      </c>
      <c r="C319" t="s">
        <v>17</v>
      </c>
      <c r="D319" t="s">
        <v>84</v>
      </c>
      <c r="E319" t="s">
        <v>12507</v>
      </c>
      <c r="F319" t="s">
        <v>19</v>
      </c>
      <c r="G319" t="s">
        <v>8</v>
      </c>
      <c r="H319" t="s">
        <v>38</v>
      </c>
      <c r="I319" t="s">
        <v>10947</v>
      </c>
      <c r="J319" t="s">
        <v>8</v>
      </c>
      <c r="K319" t="s">
        <v>10580</v>
      </c>
      <c r="L319"/>
      <c r="M319" t="s">
        <v>10998</v>
      </c>
      <c r="N319" t="s">
        <v>4956</v>
      </c>
      <c r="O319" t="s">
        <v>5093</v>
      </c>
      <c r="P319" t="s">
        <v>11427</v>
      </c>
      <c r="Q319" t="s">
        <v>11428</v>
      </c>
      <c r="R319" s="42" t="str">
        <f t="shared" si="4"/>
        <v>Yes</v>
      </c>
    </row>
    <row r="320" spans="1:18" x14ac:dyDescent="0.2">
      <c r="A320">
        <v>120506</v>
      </c>
      <c r="B320" t="s">
        <v>5096</v>
      </c>
      <c r="C320" t="s">
        <v>17</v>
      </c>
      <c r="D320" t="s">
        <v>22</v>
      </c>
      <c r="E320" t="s">
        <v>12507</v>
      </c>
      <c r="F320" t="s">
        <v>19</v>
      </c>
      <c r="G320" t="s">
        <v>8</v>
      </c>
      <c r="H320" t="s">
        <v>38</v>
      </c>
      <c r="I320" t="s">
        <v>11429</v>
      </c>
      <c r="J320" t="s">
        <v>8</v>
      </c>
      <c r="K320"/>
      <c r="L320"/>
      <c r="M320"/>
      <c r="N320" t="s">
        <v>1704</v>
      </c>
      <c r="O320" t="s">
        <v>5098</v>
      </c>
      <c r="P320" t="s">
        <v>5099</v>
      </c>
      <c r="Q320" t="s">
        <v>5100</v>
      </c>
      <c r="R320" s="42" t="str">
        <f t="shared" si="4"/>
        <v>Yes</v>
      </c>
    </row>
    <row r="321" spans="1:18" x14ac:dyDescent="0.2">
      <c r="A321">
        <v>120393</v>
      </c>
      <c r="B321" t="s">
        <v>5101</v>
      </c>
      <c r="C321" t="s">
        <v>17</v>
      </c>
      <c r="D321" t="s">
        <v>22</v>
      </c>
      <c r="E321" t="s">
        <v>12507</v>
      </c>
      <c r="F321" t="s">
        <v>19</v>
      </c>
      <c r="G321" t="s">
        <v>8</v>
      </c>
      <c r="H321" t="s">
        <v>38</v>
      </c>
      <c r="I321" t="s">
        <v>11430</v>
      </c>
      <c r="J321" t="s">
        <v>8</v>
      </c>
      <c r="K321"/>
      <c r="L321"/>
      <c r="M321"/>
      <c r="N321" t="s">
        <v>1704</v>
      </c>
      <c r="O321" t="s">
        <v>5103</v>
      </c>
      <c r="P321" t="s">
        <v>5104</v>
      </c>
      <c r="Q321" t="s">
        <v>5105</v>
      </c>
      <c r="R321" s="42" t="str">
        <f t="shared" si="4"/>
        <v>Yes</v>
      </c>
    </row>
    <row r="322" spans="1:18" x14ac:dyDescent="0.2">
      <c r="A322">
        <v>120358</v>
      </c>
      <c r="B322" t="s">
        <v>5110</v>
      </c>
      <c r="C322" t="s">
        <v>17</v>
      </c>
      <c r="D322" t="s">
        <v>22</v>
      </c>
      <c r="E322" t="s">
        <v>12507</v>
      </c>
      <c r="F322" t="s">
        <v>19</v>
      </c>
      <c r="G322" t="s">
        <v>8</v>
      </c>
      <c r="H322" t="s">
        <v>38</v>
      </c>
      <c r="I322" t="s">
        <v>10947</v>
      </c>
      <c r="J322" t="s">
        <v>8</v>
      </c>
      <c r="K322" t="s">
        <v>10580</v>
      </c>
      <c r="L322" t="s">
        <v>11431</v>
      </c>
      <c r="M322" t="s">
        <v>10998</v>
      </c>
      <c r="N322" t="s">
        <v>4945</v>
      </c>
      <c r="O322" t="s">
        <v>5111</v>
      </c>
      <c r="P322" t="s">
        <v>11432</v>
      </c>
      <c r="Q322" t="s">
        <v>8</v>
      </c>
      <c r="R322" s="42" t="str">
        <f t="shared" ref="R322:R385" si="5">IF(I322&lt;&gt;"",IF(COUNTBLANK(N322:O322)=0, IF(SUMPRODUCT(COUNTIF(N322:O322,KeywordsForIncomplete))&gt;0, "No", "Yes"),"No"),"")</f>
        <v>Yes</v>
      </c>
    </row>
    <row r="323" spans="1:18" x14ac:dyDescent="0.2">
      <c r="A323">
        <v>120360</v>
      </c>
      <c r="B323" t="s">
        <v>5113</v>
      </c>
      <c r="C323" t="s">
        <v>17</v>
      </c>
      <c r="D323" t="s">
        <v>22</v>
      </c>
      <c r="E323" t="s">
        <v>12507</v>
      </c>
      <c r="F323" t="s">
        <v>19</v>
      </c>
      <c r="G323" t="s">
        <v>8</v>
      </c>
      <c r="H323" t="s">
        <v>38</v>
      </c>
      <c r="I323" t="s">
        <v>10947</v>
      </c>
      <c r="J323" t="s">
        <v>8</v>
      </c>
      <c r="K323"/>
      <c r="L323"/>
      <c r="M323"/>
      <c r="N323" t="s">
        <v>5114</v>
      </c>
      <c r="O323" t="s">
        <v>5115</v>
      </c>
      <c r="P323" t="s">
        <v>5116</v>
      </c>
      <c r="Q323" t="s">
        <v>5117</v>
      </c>
      <c r="R323" s="42" t="str">
        <f t="shared" si="5"/>
        <v>Yes</v>
      </c>
    </row>
    <row r="324" spans="1:18" x14ac:dyDescent="0.2">
      <c r="A324">
        <v>120452</v>
      </c>
      <c r="B324" t="s">
        <v>5118</v>
      </c>
      <c r="C324" t="s">
        <v>17</v>
      </c>
      <c r="D324" t="s">
        <v>22</v>
      </c>
      <c r="E324" t="s">
        <v>12507</v>
      </c>
      <c r="F324" t="s">
        <v>19</v>
      </c>
      <c r="G324" t="s">
        <v>8</v>
      </c>
      <c r="H324" t="s">
        <v>38</v>
      </c>
      <c r="I324" t="s">
        <v>10947</v>
      </c>
      <c r="J324" t="s">
        <v>8</v>
      </c>
      <c r="K324"/>
      <c r="L324"/>
      <c r="M324"/>
      <c r="N324" t="s">
        <v>5119</v>
      </c>
      <c r="O324" t="s">
        <v>11433</v>
      </c>
      <c r="P324" t="s">
        <v>11434</v>
      </c>
      <c r="Q324" t="s">
        <v>8</v>
      </c>
      <c r="R324" s="42" t="str">
        <f t="shared" si="5"/>
        <v>Yes</v>
      </c>
    </row>
    <row r="325" spans="1:18" x14ac:dyDescent="0.2">
      <c r="A325">
        <v>120359</v>
      </c>
      <c r="B325" t="s">
        <v>5122</v>
      </c>
      <c r="C325" t="s">
        <v>17</v>
      </c>
      <c r="D325" t="s">
        <v>22</v>
      </c>
      <c r="E325" t="s">
        <v>12507</v>
      </c>
      <c r="F325" t="s">
        <v>19</v>
      </c>
      <c r="G325" t="s">
        <v>8</v>
      </c>
      <c r="H325" t="s">
        <v>38</v>
      </c>
      <c r="I325" t="s">
        <v>10947</v>
      </c>
      <c r="J325" t="s">
        <v>8</v>
      </c>
      <c r="K325" t="s">
        <v>10580</v>
      </c>
      <c r="L325"/>
      <c r="M325" t="s">
        <v>10998</v>
      </c>
      <c r="N325" t="s">
        <v>5055</v>
      </c>
      <c r="O325" t="s">
        <v>5123</v>
      </c>
      <c r="P325" t="s">
        <v>11435</v>
      </c>
      <c r="Q325" t="s">
        <v>8</v>
      </c>
      <c r="R325" s="42" t="str">
        <f t="shared" si="5"/>
        <v>Yes</v>
      </c>
    </row>
    <row r="326" spans="1:18" x14ac:dyDescent="0.2">
      <c r="A326">
        <v>120392</v>
      </c>
      <c r="B326" t="s">
        <v>5125</v>
      </c>
      <c r="C326" t="s">
        <v>17</v>
      </c>
      <c r="D326" t="s">
        <v>22</v>
      </c>
      <c r="E326" t="s">
        <v>12507</v>
      </c>
      <c r="F326" t="s">
        <v>19</v>
      </c>
      <c r="G326" t="s">
        <v>8</v>
      </c>
      <c r="H326" t="s">
        <v>38</v>
      </c>
      <c r="I326" t="s">
        <v>10947</v>
      </c>
      <c r="J326" t="s">
        <v>8</v>
      </c>
      <c r="K326"/>
      <c r="L326"/>
      <c r="M326"/>
      <c r="N326" t="s">
        <v>5126</v>
      </c>
      <c r="O326" t="s">
        <v>5127</v>
      </c>
      <c r="P326" t="s">
        <v>5128</v>
      </c>
      <c r="Q326" t="s">
        <v>5129</v>
      </c>
      <c r="R326" s="42" t="str">
        <f t="shared" si="5"/>
        <v>Yes</v>
      </c>
    </row>
    <row r="327" spans="1:18" x14ac:dyDescent="0.2">
      <c r="A327">
        <v>120368</v>
      </c>
      <c r="B327" t="s">
        <v>5130</v>
      </c>
      <c r="C327" t="s">
        <v>17</v>
      </c>
      <c r="D327" t="s">
        <v>22</v>
      </c>
      <c r="E327" t="s">
        <v>12507</v>
      </c>
      <c r="F327" t="s">
        <v>19</v>
      </c>
      <c r="G327" t="s">
        <v>8</v>
      </c>
      <c r="H327" t="s">
        <v>38</v>
      </c>
      <c r="I327" t="s">
        <v>10947</v>
      </c>
      <c r="J327" t="s">
        <v>8</v>
      </c>
      <c r="K327"/>
      <c r="L327"/>
      <c r="M327"/>
      <c r="N327" t="s">
        <v>5126</v>
      </c>
      <c r="O327" t="s">
        <v>5131</v>
      </c>
      <c r="P327" t="s">
        <v>5132</v>
      </c>
      <c r="Q327" t="s">
        <v>5133</v>
      </c>
      <c r="R327" s="42" t="str">
        <f t="shared" si="5"/>
        <v>Yes</v>
      </c>
    </row>
    <row r="328" spans="1:18" x14ac:dyDescent="0.2">
      <c r="A328">
        <v>120361</v>
      </c>
      <c r="B328" t="s">
        <v>5134</v>
      </c>
      <c r="C328" t="s">
        <v>17</v>
      </c>
      <c r="D328" t="s">
        <v>22</v>
      </c>
      <c r="E328" t="s">
        <v>12507</v>
      </c>
      <c r="F328" t="s">
        <v>19</v>
      </c>
      <c r="G328" t="s">
        <v>8</v>
      </c>
      <c r="H328" t="s">
        <v>38</v>
      </c>
      <c r="I328" t="s">
        <v>10947</v>
      </c>
      <c r="J328" t="s">
        <v>8</v>
      </c>
      <c r="K328"/>
      <c r="L328"/>
      <c r="M328"/>
      <c r="N328" t="s">
        <v>5135</v>
      </c>
      <c r="O328" t="s">
        <v>5136</v>
      </c>
      <c r="P328" t="s">
        <v>11436</v>
      </c>
      <c r="Q328" t="s">
        <v>8</v>
      </c>
      <c r="R328" s="42" t="str">
        <f t="shared" si="5"/>
        <v>Yes</v>
      </c>
    </row>
    <row r="329" spans="1:18" x14ac:dyDescent="0.2">
      <c r="A329">
        <v>136083</v>
      </c>
      <c r="B329" t="s">
        <v>5138</v>
      </c>
      <c r="C329" t="s">
        <v>17</v>
      </c>
      <c r="D329" t="s">
        <v>22</v>
      </c>
      <c r="E329" t="s">
        <v>12507</v>
      </c>
      <c r="F329" t="s">
        <v>19</v>
      </c>
      <c r="G329" t="s">
        <v>8</v>
      </c>
      <c r="H329" t="s">
        <v>38</v>
      </c>
      <c r="I329" t="s">
        <v>10947</v>
      </c>
      <c r="J329" t="s">
        <v>8</v>
      </c>
      <c r="K329"/>
      <c r="L329"/>
      <c r="M329"/>
      <c r="N329" t="s">
        <v>1717</v>
      </c>
      <c r="O329" t="s">
        <v>5139</v>
      </c>
      <c r="P329" t="s">
        <v>11437</v>
      </c>
      <c r="Q329" t="s">
        <v>8</v>
      </c>
      <c r="R329" s="42" t="str">
        <f t="shared" si="5"/>
        <v>Yes</v>
      </c>
    </row>
    <row r="330" spans="1:18" x14ac:dyDescent="0.2">
      <c r="A330">
        <v>120370</v>
      </c>
      <c r="B330" t="s">
        <v>5141</v>
      </c>
      <c r="C330" t="s">
        <v>17</v>
      </c>
      <c r="D330" t="s">
        <v>22</v>
      </c>
      <c r="E330" t="s">
        <v>12507</v>
      </c>
      <c r="F330" t="s">
        <v>19</v>
      </c>
      <c r="G330" t="s">
        <v>8</v>
      </c>
      <c r="H330" t="s">
        <v>38</v>
      </c>
      <c r="I330" t="s">
        <v>11072</v>
      </c>
      <c r="J330" t="s">
        <v>8</v>
      </c>
      <c r="K330"/>
      <c r="L330"/>
      <c r="M330"/>
      <c r="N330" t="s">
        <v>5142</v>
      </c>
      <c r="O330" t="s">
        <v>5143</v>
      </c>
      <c r="P330" t="s">
        <v>11438</v>
      </c>
      <c r="Q330" t="s">
        <v>8</v>
      </c>
      <c r="R330" s="42" t="str">
        <f t="shared" si="5"/>
        <v>Yes</v>
      </c>
    </row>
    <row r="331" spans="1:18" x14ac:dyDescent="0.2">
      <c r="A331">
        <v>120397</v>
      </c>
      <c r="B331" t="s">
        <v>5147</v>
      </c>
      <c r="C331" t="s">
        <v>17</v>
      </c>
      <c r="D331" t="s">
        <v>22</v>
      </c>
      <c r="E331" t="s">
        <v>12507</v>
      </c>
      <c r="F331" t="s">
        <v>19</v>
      </c>
      <c r="G331" t="s">
        <v>8</v>
      </c>
      <c r="H331" t="s">
        <v>38</v>
      </c>
      <c r="I331" t="s">
        <v>11102</v>
      </c>
      <c r="J331" t="s">
        <v>8</v>
      </c>
      <c r="K331"/>
      <c r="L331"/>
      <c r="M331"/>
      <c r="N331" t="s">
        <v>2838</v>
      </c>
      <c r="O331" t="s">
        <v>5148</v>
      </c>
      <c r="P331" t="s">
        <v>11439</v>
      </c>
      <c r="Q331" t="s">
        <v>8</v>
      </c>
      <c r="R331" s="42" t="str">
        <f t="shared" si="5"/>
        <v>Yes</v>
      </c>
    </row>
    <row r="332" spans="1:18" x14ac:dyDescent="0.2">
      <c r="A332">
        <v>120376</v>
      </c>
      <c r="B332" t="s">
        <v>5150</v>
      </c>
      <c r="C332" t="s">
        <v>17</v>
      </c>
      <c r="D332" t="s">
        <v>113</v>
      </c>
      <c r="E332" t="s">
        <v>12507</v>
      </c>
      <c r="F332" t="s">
        <v>19</v>
      </c>
      <c r="G332" t="s">
        <v>8</v>
      </c>
      <c r="H332" t="s">
        <v>38</v>
      </c>
      <c r="I332" t="s">
        <v>11142</v>
      </c>
      <c r="J332" t="s">
        <v>8</v>
      </c>
      <c r="K332"/>
      <c r="L332"/>
      <c r="M332"/>
      <c r="N332" t="s">
        <v>3202</v>
      </c>
      <c r="O332" t="s">
        <v>11440</v>
      </c>
      <c r="P332" t="s">
        <v>11441</v>
      </c>
      <c r="Q332" t="s">
        <v>11442</v>
      </c>
      <c r="R332" s="42" t="str">
        <f t="shared" si="5"/>
        <v>Yes</v>
      </c>
    </row>
    <row r="333" spans="1:18" x14ac:dyDescent="0.2">
      <c r="A333">
        <v>206820</v>
      </c>
      <c r="B333" t="s">
        <v>5154</v>
      </c>
      <c r="C333" t="s">
        <v>17</v>
      </c>
      <c r="D333" t="s">
        <v>22</v>
      </c>
      <c r="E333" t="s">
        <v>12507</v>
      </c>
      <c r="F333" t="s">
        <v>19</v>
      </c>
      <c r="G333" t="s">
        <v>8</v>
      </c>
      <c r="H333" t="s">
        <v>38</v>
      </c>
      <c r="I333" t="s">
        <v>11142</v>
      </c>
      <c r="J333" t="s">
        <v>8</v>
      </c>
      <c r="K333"/>
      <c r="L333"/>
      <c r="M333"/>
      <c r="N333" t="s">
        <v>2871</v>
      </c>
      <c r="O333" t="s">
        <v>5155</v>
      </c>
      <c r="P333" t="s">
        <v>11443</v>
      </c>
      <c r="Q333" t="s">
        <v>8</v>
      </c>
      <c r="R333" s="42" t="str">
        <f t="shared" si="5"/>
        <v>Yes</v>
      </c>
    </row>
    <row r="334" spans="1:18" x14ac:dyDescent="0.2">
      <c r="A334">
        <v>206821</v>
      </c>
      <c r="B334" t="s">
        <v>5157</v>
      </c>
      <c r="C334" t="s">
        <v>17</v>
      </c>
      <c r="D334" t="s">
        <v>22</v>
      </c>
      <c r="E334" t="s">
        <v>12507</v>
      </c>
      <c r="F334" t="s">
        <v>19</v>
      </c>
      <c r="G334" t="s">
        <v>8</v>
      </c>
      <c r="H334" t="s">
        <v>38</v>
      </c>
      <c r="I334" t="s">
        <v>11142</v>
      </c>
      <c r="J334" t="s">
        <v>8</v>
      </c>
      <c r="K334"/>
      <c r="L334"/>
      <c r="M334"/>
      <c r="N334" t="s">
        <v>2871</v>
      </c>
      <c r="O334" t="s">
        <v>5158</v>
      </c>
      <c r="P334" t="s">
        <v>11444</v>
      </c>
      <c r="Q334" t="s">
        <v>8</v>
      </c>
      <c r="R334" s="42" t="str">
        <f t="shared" si="5"/>
        <v>Yes</v>
      </c>
    </row>
    <row r="335" spans="1:18" x14ac:dyDescent="0.2">
      <c r="A335">
        <v>206822</v>
      </c>
      <c r="B335" t="s">
        <v>5160</v>
      </c>
      <c r="C335" t="s">
        <v>17</v>
      </c>
      <c r="D335" t="s">
        <v>22</v>
      </c>
      <c r="E335" t="s">
        <v>12507</v>
      </c>
      <c r="F335" t="s">
        <v>19</v>
      </c>
      <c r="G335" t="s">
        <v>8</v>
      </c>
      <c r="H335" t="s">
        <v>38</v>
      </c>
      <c r="I335" t="s">
        <v>11142</v>
      </c>
      <c r="J335" t="s">
        <v>8</v>
      </c>
      <c r="K335"/>
      <c r="L335"/>
      <c r="M335"/>
      <c r="N335" t="s">
        <v>2871</v>
      </c>
      <c r="O335" t="s">
        <v>5161</v>
      </c>
      <c r="P335" t="s">
        <v>11445</v>
      </c>
      <c r="Q335" t="s">
        <v>8</v>
      </c>
      <c r="R335" s="42" t="str">
        <f t="shared" si="5"/>
        <v>Yes</v>
      </c>
    </row>
    <row r="336" spans="1:18" x14ac:dyDescent="0.2">
      <c r="A336">
        <v>119066</v>
      </c>
      <c r="B336" t="s">
        <v>5163</v>
      </c>
      <c r="C336" t="s">
        <v>17</v>
      </c>
      <c r="D336" t="s">
        <v>22</v>
      </c>
      <c r="E336" t="s">
        <v>12507</v>
      </c>
      <c r="F336" t="s">
        <v>19</v>
      </c>
      <c r="G336" t="s">
        <v>8</v>
      </c>
      <c r="H336" t="s">
        <v>38</v>
      </c>
      <c r="I336" t="s">
        <v>11142</v>
      </c>
      <c r="J336" t="s">
        <v>8</v>
      </c>
      <c r="K336"/>
      <c r="L336"/>
      <c r="M336"/>
      <c r="N336" t="s">
        <v>3648</v>
      </c>
      <c r="O336" t="s">
        <v>5164</v>
      </c>
      <c r="P336" t="s">
        <v>11446</v>
      </c>
      <c r="Q336" t="s">
        <v>8</v>
      </c>
      <c r="R336" s="42" t="str">
        <f t="shared" si="5"/>
        <v>Yes</v>
      </c>
    </row>
    <row r="337" spans="1:18" x14ac:dyDescent="0.2">
      <c r="A337">
        <v>120377</v>
      </c>
      <c r="B337" t="s">
        <v>5168</v>
      </c>
      <c r="C337" t="s">
        <v>17</v>
      </c>
      <c r="D337" t="s">
        <v>22</v>
      </c>
      <c r="E337" t="s">
        <v>12507</v>
      </c>
      <c r="F337" t="s">
        <v>19</v>
      </c>
      <c r="G337" t="s">
        <v>8</v>
      </c>
      <c r="H337" t="s">
        <v>38</v>
      </c>
      <c r="I337" t="s">
        <v>11142</v>
      </c>
      <c r="J337" t="s">
        <v>8</v>
      </c>
      <c r="K337"/>
      <c r="L337"/>
      <c r="M337"/>
      <c r="N337" t="s">
        <v>5073</v>
      </c>
      <c r="O337" t="s">
        <v>5169</v>
      </c>
      <c r="P337" t="s">
        <v>11447</v>
      </c>
      <c r="Q337" t="s">
        <v>8</v>
      </c>
      <c r="R337" s="42" t="str">
        <f t="shared" si="5"/>
        <v>Yes</v>
      </c>
    </row>
    <row r="338" spans="1:18" x14ac:dyDescent="0.2">
      <c r="A338">
        <v>119047</v>
      </c>
      <c r="B338" t="s">
        <v>5171</v>
      </c>
      <c r="C338" t="s">
        <v>17</v>
      </c>
      <c r="D338" t="s">
        <v>22</v>
      </c>
      <c r="E338" t="s">
        <v>12507</v>
      </c>
      <c r="F338" t="s">
        <v>19</v>
      </c>
      <c r="G338" t="s">
        <v>8</v>
      </c>
      <c r="H338" t="s">
        <v>38</v>
      </c>
      <c r="I338" t="s">
        <v>11035</v>
      </c>
      <c r="J338" t="s">
        <v>8</v>
      </c>
      <c r="K338"/>
      <c r="L338"/>
      <c r="M338"/>
      <c r="N338" t="s">
        <v>4180</v>
      </c>
      <c r="O338" t="s">
        <v>11448</v>
      </c>
      <c r="P338" t="s">
        <v>11449</v>
      </c>
      <c r="Q338" t="s">
        <v>8</v>
      </c>
      <c r="R338" s="42" t="str">
        <f t="shared" si="5"/>
        <v>Yes</v>
      </c>
    </row>
    <row r="339" spans="1:18" x14ac:dyDescent="0.2">
      <c r="A339">
        <v>120453</v>
      </c>
      <c r="B339" t="s">
        <v>5175</v>
      </c>
      <c r="C339" t="s">
        <v>17</v>
      </c>
      <c r="D339" t="s">
        <v>22</v>
      </c>
      <c r="E339" t="s">
        <v>12507</v>
      </c>
      <c r="F339" t="s">
        <v>19</v>
      </c>
      <c r="G339" t="s">
        <v>8</v>
      </c>
      <c r="H339" t="s">
        <v>38</v>
      </c>
      <c r="I339" t="s">
        <v>11094</v>
      </c>
      <c r="J339" t="s">
        <v>8</v>
      </c>
      <c r="K339"/>
      <c r="L339"/>
      <c r="M339"/>
      <c r="N339" t="s">
        <v>5073</v>
      </c>
      <c r="O339" t="s">
        <v>5176</v>
      </c>
      <c r="P339" t="s">
        <v>11450</v>
      </c>
      <c r="Q339" t="s">
        <v>8</v>
      </c>
      <c r="R339" s="42" t="str">
        <f t="shared" si="5"/>
        <v>Yes</v>
      </c>
    </row>
    <row r="340" spans="1:18" x14ac:dyDescent="0.2">
      <c r="A340">
        <v>119105</v>
      </c>
      <c r="B340" t="s">
        <v>5187</v>
      </c>
      <c r="C340" t="s">
        <v>17</v>
      </c>
      <c r="D340" t="s">
        <v>22</v>
      </c>
      <c r="E340" t="s">
        <v>12507</v>
      </c>
      <c r="F340" t="s">
        <v>19</v>
      </c>
      <c r="G340" t="s">
        <v>8</v>
      </c>
      <c r="H340" t="s">
        <v>38</v>
      </c>
      <c r="I340" t="s">
        <v>11156</v>
      </c>
      <c r="J340" t="s">
        <v>8</v>
      </c>
      <c r="K340"/>
      <c r="L340"/>
      <c r="M340"/>
      <c r="N340" t="s">
        <v>11451</v>
      </c>
      <c r="O340" t="s">
        <v>11452</v>
      </c>
      <c r="P340" t="s">
        <v>11453</v>
      </c>
      <c r="Q340" t="s">
        <v>11454</v>
      </c>
      <c r="R340" s="42" t="str">
        <f t="shared" si="5"/>
        <v>Yes</v>
      </c>
    </row>
    <row r="341" spans="1:18" x14ac:dyDescent="0.2">
      <c r="A341">
        <v>120436</v>
      </c>
      <c r="B341" t="s">
        <v>5191</v>
      </c>
      <c r="C341" t="s">
        <v>17</v>
      </c>
      <c r="D341" t="s">
        <v>22</v>
      </c>
      <c r="E341" t="s">
        <v>12507</v>
      </c>
      <c r="F341" t="s">
        <v>19</v>
      </c>
      <c r="G341" t="s">
        <v>8</v>
      </c>
      <c r="H341" t="s">
        <v>38</v>
      </c>
      <c r="I341" t="s">
        <v>11455</v>
      </c>
      <c r="J341" t="s">
        <v>8</v>
      </c>
      <c r="K341"/>
      <c r="L341"/>
      <c r="M341"/>
      <c r="N341" t="s">
        <v>4945</v>
      </c>
      <c r="O341" t="s">
        <v>5193</v>
      </c>
      <c r="P341" t="s">
        <v>5194</v>
      </c>
      <c r="Q341" t="s">
        <v>8</v>
      </c>
      <c r="R341" s="42" t="str">
        <f t="shared" si="5"/>
        <v>Yes</v>
      </c>
    </row>
    <row r="342" spans="1:18" x14ac:dyDescent="0.2">
      <c r="A342">
        <v>120437</v>
      </c>
      <c r="B342" t="s">
        <v>5195</v>
      </c>
      <c r="C342" t="s">
        <v>17</v>
      </c>
      <c r="D342" t="s">
        <v>22</v>
      </c>
      <c r="E342" t="s">
        <v>12507</v>
      </c>
      <c r="F342" t="s">
        <v>19</v>
      </c>
      <c r="G342" t="s">
        <v>8</v>
      </c>
      <c r="H342" t="s">
        <v>38</v>
      </c>
      <c r="I342" t="s">
        <v>11196</v>
      </c>
      <c r="J342" t="s">
        <v>8</v>
      </c>
      <c r="K342"/>
      <c r="L342"/>
      <c r="M342"/>
      <c r="N342" t="s">
        <v>5196</v>
      </c>
      <c r="O342" t="s">
        <v>5197</v>
      </c>
      <c r="P342" t="s">
        <v>11456</v>
      </c>
      <c r="Q342" t="s">
        <v>11457</v>
      </c>
      <c r="R342" s="42" t="str">
        <f t="shared" si="5"/>
        <v>Yes</v>
      </c>
    </row>
    <row r="343" spans="1:18" x14ac:dyDescent="0.2">
      <c r="A343">
        <v>120438</v>
      </c>
      <c r="B343" t="s">
        <v>5200</v>
      </c>
      <c r="C343" t="s">
        <v>17</v>
      </c>
      <c r="D343" t="s">
        <v>22</v>
      </c>
      <c r="E343" t="s">
        <v>12507</v>
      </c>
      <c r="F343" t="s">
        <v>19</v>
      </c>
      <c r="G343" t="s">
        <v>8</v>
      </c>
      <c r="H343" t="s">
        <v>38</v>
      </c>
      <c r="I343" t="s">
        <v>11458</v>
      </c>
      <c r="J343" t="s">
        <v>8</v>
      </c>
      <c r="K343"/>
      <c r="L343"/>
      <c r="M343"/>
      <c r="N343" t="s">
        <v>5196</v>
      </c>
      <c r="O343" t="s">
        <v>8</v>
      </c>
      <c r="P343" t="s">
        <v>283</v>
      </c>
      <c r="Q343" t="s">
        <v>5202</v>
      </c>
      <c r="R343" s="42" t="str">
        <f t="shared" si="5"/>
        <v>No</v>
      </c>
    </row>
    <row r="344" spans="1:18" x14ac:dyDescent="0.2">
      <c r="A344">
        <v>120439</v>
      </c>
      <c r="B344" t="s">
        <v>5203</v>
      </c>
      <c r="C344" t="s">
        <v>17</v>
      </c>
      <c r="D344" t="s">
        <v>22</v>
      </c>
      <c r="E344" t="s">
        <v>12507</v>
      </c>
      <c r="F344" t="s">
        <v>19</v>
      </c>
      <c r="G344" t="s">
        <v>8</v>
      </c>
      <c r="H344" t="s">
        <v>38</v>
      </c>
      <c r="I344" t="s">
        <v>11459</v>
      </c>
      <c r="J344" t="s">
        <v>8</v>
      </c>
      <c r="K344"/>
      <c r="L344"/>
      <c r="M344"/>
      <c r="N344" t="s">
        <v>4945</v>
      </c>
      <c r="O344" t="s">
        <v>5205</v>
      </c>
      <c r="P344" t="s">
        <v>11460</v>
      </c>
      <c r="Q344" t="s">
        <v>8</v>
      </c>
      <c r="R344" s="42" t="str">
        <f t="shared" si="5"/>
        <v>Yes</v>
      </c>
    </row>
    <row r="345" spans="1:18" x14ac:dyDescent="0.2">
      <c r="A345">
        <v>120440</v>
      </c>
      <c r="B345" t="s">
        <v>5207</v>
      </c>
      <c r="C345" t="s">
        <v>17</v>
      </c>
      <c r="D345" t="s">
        <v>22</v>
      </c>
      <c r="E345" t="s">
        <v>12507</v>
      </c>
      <c r="F345" t="s">
        <v>19</v>
      </c>
      <c r="G345" t="s">
        <v>8</v>
      </c>
      <c r="H345" t="s">
        <v>38</v>
      </c>
      <c r="I345" t="s">
        <v>11461</v>
      </c>
      <c r="J345" t="s">
        <v>8</v>
      </c>
      <c r="K345"/>
      <c r="L345"/>
      <c r="M345"/>
      <c r="N345" t="s">
        <v>4945</v>
      </c>
      <c r="O345" t="s">
        <v>5209</v>
      </c>
      <c r="P345" t="s">
        <v>5210</v>
      </c>
      <c r="Q345" t="s">
        <v>8</v>
      </c>
      <c r="R345" s="42" t="str">
        <f t="shared" si="5"/>
        <v>Yes</v>
      </c>
    </row>
    <row r="346" spans="1:18" x14ac:dyDescent="0.2">
      <c r="A346">
        <v>120441</v>
      </c>
      <c r="B346" t="s">
        <v>5211</v>
      </c>
      <c r="C346" t="s">
        <v>17</v>
      </c>
      <c r="D346" t="s">
        <v>22</v>
      </c>
      <c r="E346" t="s">
        <v>12507</v>
      </c>
      <c r="F346" t="s">
        <v>19</v>
      </c>
      <c r="G346" t="s">
        <v>8</v>
      </c>
      <c r="H346" t="s">
        <v>38</v>
      </c>
      <c r="I346" t="s">
        <v>11462</v>
      </c>
      <c r="J346" t="s">
        <v>8</v>
      </c>
      <c r="K346"/>
      <c r="L346"/>
      <c r="M346"/>
      <c r="N346" t="s">
        <v>4945</v>
      </c>
      <c r="O346" t="s">
        <v>5213</v>
      </c>
      <c r="P346" t="s">
        <v>11463</v>
      </c>
      <c r="Q346" t="s">
        <v>8</v>
      </c>
      <c r="R346" s="42" t="str">
        <f t="shared" si="5"/>
        <v>Yes</v>
      </c>
    </row>
    <row r="347" spans="1:18" x14ac:dyDescent="0.2">
      <c r="A347">
        <v>120442</v>
      </c>
      <c r="B347" t="s">
        <v>12544</v>
      </c>
      <c r="C347" t="s">
        <v>17</v>
      </c>
      <c r="D347" t="s">
        <v>22</v>
      </c>
      <c r="E347" t="s">
        <v>12509</v>
      </c>
      <c r="F347" t="s">
        <v>19</v>
      </c>
      <c r="G347" t="s">
        <v>8</v>
      </c>
      <c r="H347" t="s">
        <v>38</v>
      </c>
      <c r="I347" t="s">
        <v>5000</v>
      </c>
      <c r="J347" t="s">
        <v>11464</v>
      </c>
      <c r="K347"/>
      <c r="L347"/>
      <c r="M347"/>
      <c r="N347" t="s">
        <v>8</v>
      </c>
      <c r="O347" t="s">
        <v>8</v>
      </c>
      <c r="P347" t="s">
        <v>8</v>
      </c>
      <c r="Q347" t="s">
        <v>8</v>
      </c>
      <c r="R347" s="42" t="str">
        <f t="shared" si="5"/>
        <v>No</v>
      </c>
    </row>
    <row r="348" spans="1:18" x14ac:dyDescent="0.2">
      <c r="A348">
        <v>120443</v>
      </c>
      <c r="B348" t="s">
        <v>5215</v>
      </c>
      <c r="C348" t="s">
        <v>17</v>
      </c>
      <c r="D348" t="s">
        <v>22</v>
      </c>
      <c r="E348" t="s">
        <v>12507</v>
      </c>
      <c r="F348" t="s">
        <v>19</v>
      </c>
      <c r="G348" t="s">
        <v>8</v>
      </c>
      <c r="H348" t="s">
        <v>38</v>
      </c>
      <c r="I348" t="s">
        <v>11465</v>
      </c>
      <c r="J348" t="s">
        <v>8</v>
      </c>
      <c r="K348"/>
      <c r="L348"/>
      <c r="M348"/>
      <c r="N348" t="s">
        <v>4945</v>
      </c>
      <c r="O348" t="s">
        <v>5217</v>
      </c>
      <c r="P348" t="s">
        <v>11466</v>
      </c>
      <c r="Q348" t="s">
        <v>8</v>
      </c>
      <c r="R348" s="42" t="str">
        <f t="shared" si="5"/>
        <v>Yes</v>
      </c>
    </row>
    <row r="349" spans="1:18" x14ac:dyDescent="0.2">
      <c r="A349">
        <v>120444</v>
      </c>
      <c r="B349" t="s">
        <v>5219</v>
      </c>
      <c r="C349" t="s">
        <v>17</v>
      </c>
      <c r="D349" t="s">
        <v>22</v>
      </c>
      <c r="E349" t="s">
        <v>12507</v>
      </c>
      <c r="F349" t="s">
        <v>19</v>
      </c>
      <c r="G349" t="s">
        <v>8</v>
      </c>
      <c r="H349" t="s">
        <v>38</v>
      </c>
      <c r="I349" t="s">
        <v>11467</v>
      </c>
      <c r="J349" t="s">
        <v>8</v>
      </c>
      <c r="K349"/>
      <c r="L349"/>
      <c r="M349"/>
      <c r="N349" t="s">
        <v>4945</v>
      </c>
      <c r="O349" t="s">
        <v>5221</v>
      </c>
      <c r="P349" t="s">
        <v>11468</v>
      </c>
      <c r="Q349" t="s">
        <v>8</v>
      </c>
      <c r="R349" s="42" t="str">
        <f t="shared" si="5"/>
        <v>Yes</v>
      </c>
    </row>
    <row r="350" spans="1:18" x14ac:dyDescent="0.2">
      <c r="A350">
        <v>120445</v>
      </c>
      <c r="B350" t="s">
        <v>5223</v>
      </c>
      <c r="C350" t="s">
        <v>17</v>
      </c>
      <c r="D350" t="s">
        <v>22</v>
      </c>
      <c r="E350" t="s">
        <v>12507</v>
      </c>
      <c r="F350" t="s">
        <v>19</v>
      </c>
      <c r="G350" t="s">
        <v>8</v>
      </c>
      <c r="H350" t="s">
        <v>38</v>
      </c>
      <c r="I350" t="s">
        <v>11469</v>
      </c>
      <c r="J350" t="s">
        <v>8</v>
      </c>
      <c r="K350"/>
      <c r="L350"/>
      <c r="M350"/>
      <c r="N350" t="s">
        <v>5196</v>
      </c>
      <c r="O350" t="s">
        <v>8</v>
      </c>
      <c r="P350" t="s">
        <v>283</v>
      </c>
      <c r="Q350" t="s">
        <v>5225</v>
      </c>
      <c r="R350" s="42" t="str">
        <f t="shared" si="5"/>
        <v>No</v>
      </c>
    </row>
    <row r="351" spans="1:18" x14ac:dyDescent="0.2">
      <c r="A351">
        <v>145060</v>
      </c>
      <c r="B351" t="s">
        <v>5226</v>
      </c>
      <c r="C351" t="s">
        <v>17</v>
      </c>
      <c r="D351" t="s">
        <v>84</v>
      </c>
      <c r="E351" t="s">
        <v>12507</v>
      </c>
      <c r="F351" t="s">
        <v>85</v>
      </c>
      <c r="G351" t="s">
        <v>8</v>
      </c>
      <c r="H351" t="s">
        <v>38</v>
      </c>
      <c r="I351" t="s">
        <v>10946</v>
      </c>
      <c r="J351" t="s">
        <v>8</v>
      </c>
      <c r="K351" t="s">
        <v>10580</v>
      </c>
      <c r="L351"/>
      <c r="M351" t="s">
        <v>11470</v>
      </c>
      <c r="N351" t="s">
        <v>11471</v>
      </c>
      <c r="O351" t="s">
        <v>11472</v>
      </c>
      <c r="P351" t="s">
        <v>101</v>
      </c>
      <c r="Q351" t="s">
        <v>101</v>
      </c>
      <c r="R351" s="42" t="str">
        <f t="shared" si="5"/>
        <v>Yes</v>
      </c>
    </row>
    <row r="352" spans="1:18" x14ac:dyDescent="0.2">
      <c r="A352">
        <v>120454</v>
      </c>
      <c r="B352" t="s">
        <v>5227</v>
      </c>
      <c r="C352" t="s">
        <v>17</v>
      </c>
      <c r="D352" t="s">
        <v>113</v>
      </c>
      <c r="E352" t="s">
        <v>12507</v>
      </c>
      <c r="F352" t="s">
        <v>19</v>
      </c>
      <c r="G352" t="s">
        <v>8</v>
      </c>
      <c r="H352" t="s">
        <v>38</v>
      </c>
      <c r="I352" t="s">
        <v>10948</v>
      </c>
      <c r="J352" t="s">
        <v>8</v>
      </c>
      <c r="K352"/>
      <c r="L352"/>
      <c r="M352"/>
      <c r="N352" t="s">
        <v>3057</v>
      </c>
      <c r="O352" t="s">
        <v>5228</v>
      </c>
      <c r="P352" t="s">
        <v>5229</v>
      </c>
      <c r="Q352" t="s">
        <v>5230</v>
      </c>
      <c r="R352" s="42" t="str">
        <f t="shared" si="5"/>
        <v>Yes</v>
      </c>
    </row>
    <row r="353" spans="1:18" x14ac:dyDescent="0.2">
      <c r="A353">
        <v>206804</v>
      </c>
      <c r="B353" t="s">
        <v>5231</v>
      </c>
      <c r="C353" t="s">
        <v>17</v>
      </c>
      <c r="D353" t="s">
        <v>22</v>
      </c>
      <c r="E353" t="s">
        <v>12507</v>
      </c>
      <c r="F353" t="s">
        <v>19</v>
      </c>
      <c r="G353" t="s">
        <v>8</v>
      </c>
      <c r="H353" t="s">
        <v>38</v>
      </c>
      <c r="I353" t="s">
        <v>10948</v>
      </c>
      <c r="J353" t="s">
        <v>8</v>
      </c>
      <c r="K353"/>
      <c r="L353"/>
      <c r="M353"/>
      <c r="N353" t="s">
        <v>2871</v>
      </c>
      <c r="O353" t="s">
        <v>11473</v>
      </c>
      <c r="P353" t="s">
        <v>11474</v>
      </c>
      <c r="Q353" t="s">
        <v>8</v>
      </c>
      <c r="R353" s="42" t="str">
        <f t="shared" si="5"/>
        <v>Yes</v>
      </c>
    </row>
    <row r="354" spans="1:18" x14ac:dyDescent="0.2">
      <c r="A354">
        <v>206805</v>
      </c>
      <c r="B354" t="s">
        <v>5235</v>
      </c>
      <c r="C354" t="s">
        <v>17</v>
      </c>
      <c r="D354" t="s">
        <v>22</v>
      </c>
      <c r="E354" t="s">
        <v>12507</v>
      </c>
      <c r="F354" t="s">
        <v>19</v>
      </c>
      <c r="G354" t="s">
        <v>8</v>
      </c>
      <c r="H354" t="s">
        <v>38</v>
      </c>
      <c r="I354" t="s">
        <v>10948</v>
      </c>
      <c r="J354" t="s">
        <v>8</v>
      </c>
      <c r="K354"/>
      <c r="L354"/>
      <c r="M354"/>
      <c r="N354" t="s">
        <v>3062</v>
      </c>
      <c r="O354" t="s">
        <v>5236</v>
      </c>
      <c r="P354" t="s">
        <v>11475</v>
      </c>
      <c r="Q354" t="s">
        <v>8</v>
      </c>
      <c r="R354" s="42" t="str">
        <f t="shared" si="5"/>
        <v>Yes</v>
      </c>
    </row>
    <row r="355" spans="1:18" x14ac:dyDescent="0.2">
      <c r="A355">
        <v>206806</v>
      </c>
      <c r="B355" t="s">
        <v>5238</v>
      </c>
      <c r="C355" t="s">
        <v>17</v>
      </c>
      <c r="D355" t="s">
        <v>22</v>
      </c>
      <c r="E355" t="s">
        <v>12507</v>
      </c>
      <c r="F355" t="s">
        <v>19</v>
      </c>
      <c r="G355" t="s">
        <v>8</v>
      </c>
      <c r="H355" t="s">
        <v>38</v>
      </c>
      <c r="I355" t="s">
        <v>10948</v>
      </c>
      <c r="J355" t="s">
        <v>8</v>
      </c>
      <c r="K355"/>
      <c r="L355"/>
      <c r="M355"/>
      <c r="N355" t="s">
        <v>3062</v>
      </c>
      <c r="O355" t="s">
        <v>5239</v>
      </c>
      <c r="P355" t="s">
        <v>11476</v>
      </c>
      <c r="Q355" t="s">
        <v>8</v>
      </c>
      <c r="R355" s="42" t="str">
        <f t="shared" si="5"/>
        <v>Yes</v>
      </c>
    </row>
    <row r="356" spans="1:18" x14ac:dyDescent="0.2">
      <c r="A356">
        <v>140955</v>
      </c>
      <c r="B356" t="s">
        <v>5241</v>
      </c>
      <c r="C356" t="s">
        <v>17</v>
      </c>
      <c r="D356" t="s">
        <v>22</v>
      </c>
      <c r="E356" t="s">
        <v>12507</v>
      </c>
      <c r="F356" t="s">
        <v>19</v>
      </c>
      <c r="G356" t="s">
        <v>8</v>
      </c>
      <c r="H356" t="s">
        <v>38</v>
      </c>
      <c r="I356" t="s">
        <v>10948</v>
      </c>
      <c r="J356" t="s">
        <v>8</v>
      </c>
      <c r="K356"/>
      <c r="L356"/>
      <c r="M356"/>
      <c r="N356" t="s">
        <v>1717</v>
      </c>
      <c r="O356" t="s">
        <v>5242</v>
      </c>
      <c r="P356" t="s">
        <v>11477</v>
      </c>
      <c r="Q356" t="s">
        <v>8</v>
      </c>
      <c r="R356" s="42" t="str">
        <f t="shared" si="5"/>
        <v>Yes</v>
      </c>
    </row>
    <row r="357" spans="1:18" x14ac:dyDescent="0.2">
      <c r="A357">
        <v>120457</v>
      </c>
      <c r="B357" t="s">
        <v>5244</v>
      </c>
      <c r="C357" t="s">
        <v>17</v>
      </c>
      <c r="D357" t="s">
        <v>113</v>
      </c>
      <c r="E357" t="s">
        <v>12507</v>
      </c>
      <c r="F357" t="s">
        <v>19</v>
      </c>
      <c r="G357" t="s">
        <v>8</v>
      </c>
      <c r="H357" t="s">
        <v>38</v>
      </c>
      <c r="I357" t="s">
        <v>10953</v>
      </c>
      <c r="J357" t="s">
        <v>8</v>
      </c>
      <c r="K357"/>
      <c r="L357"/>
      <c r="M357"/>
      <c r="N357" t="s">
        <v>5245</v>
      </c>
      <c r="O357" t="s">
        <v>5246</v>
      </c>
      <c r="P357" t="s">
        <v>5247</v>
      </c>
      <c r="Q357" t="s">
        <v>5248</v>
      </c>
      <c r="R357" s="42" t="str">
        <f t="shared" si="5"/>
        <v>Yes</v>
      </c>
    </row>
    <row r="358" spans="1:18" x14ac:dyDescent="0.2">
      <c r="A358">
        <v>206809</v>
      </c>
      <c r="B358" t="s">
        <v>5249</v>
      </c>
      <c r="C358" t="s">
        <v>17</v>
      </c>
      <c r="D358" t="s">
        <v>22</v>
      </c>
      <c r="E358" t="s">
        <v>12507</v>
      </c>
      <c r="F358" t="s">
        <v>19</v>
      </c>
      <c r="G358" t="s">
        <v>8</v>
      </c>
      <c r="H358" t="s">
        <v>38</v>
      </c>
      <c r="I358" t="s">
        <v>10953</v>
      </c>
      <c r="J358" t="s">
        <v>8</v>
      </c>
      <c r="K358"/>
      <c r="L358"/>
      <c r="M358"/>
      <c r="N358" t="s">
        <v>3062</v>
      </c>
      <c r="O358" t="s">
        <v>5250</v>
      </c>
      <c r="P358" t="s">
        <v>11478</v>
      </c>
      <c r="Q358" t="s">
        <v>8</v>
      </c>
      <c r="R358" s="42" t="str">
        <f t="shared" si="5"/>
        <v>Yes</v>
      </c>
    </row>
    <row r="359" spans="1:18" x14ac:dyDescent="0.2">
      <c r="A359">
        <v>206810</v>
      </c>
      <c r="B359" t="s">
        <v>5252</v>
      </c>
      <c r="C359" t="s">
        <v>17</v>
      </c>
      <c r="D359" t="s">
        <v>22</v>
      </c>
      <c r="E359" t="s">
        <v>12507</v>
      </c>
      <c r="F359" t="s">
        <v>19</v>
      </c>
      <c r="G359" t="s">
        <v>8</v>
      </c>
      <c r="H359" t="s">
        <v>38</v>
      </c>
      <c r="I359" t="s">
        <v>10953</v>
      </c>
      <c r="J359" t="s">
        <v>8</v>
      </c>
      <c r="K359"/>
      <c r="L359"/>
      <c r="M359"/>
      <c r="N359" t="s">
        <v>3062</v>
      </c>
      <c r="O359" t="s">
        <v>5253</v>
      </c>
      <c r="P359" t="s">
        <v>11479</v>
      </c>
      <c r="Q359" t="s">
        <v>8</v>
      </c>
      <c r="R359" s="42" t="str">
        <f t="shared" si="5"/>
        <v>Yes</v>
      </c>
    </row>
    <row r="360" spans="1:18" x14ac:dyDescent="0.2">
      <c r="A360">
        <v>206811</v>
      </c>
      <c r="B360" t="s">
        <v>5255</v>
      </c>
      <c r="C360" t="s">
        <v>17</v>
      </c>
      <c r="D360" t="s">
        <v>22</v>
      </c>
      <c r="E360" t="s">
        <v>12507</v>
      </c>
      <c r="F360" t="s">
        <v>19</v>
      </c>
      <c r="G360" t="s">
        <v>8</v>
      </c>
      <c r="H360" t="s">
        <v>38</v>
      </c>
      <c r="I360" t="s">
        <v>10953</v>
      </c>
      <c r="J360" t="s">
        <v>8</v>
      </c>
      <c r="K360"/>
      <c r="L360"/>
      <c r="M360"/>
      <c r="N360" t="s">
        <v>2871</v>
      </c>
      <c r="O360" t="s">
        <v>5256</v>
      </c>
      <c r="P360" t="s">
        <v>11480</v>
      </c>
      <c r="Q360" t="s">
        <v>8</v>
      </c>
      <c r="R360" s="42" t="str">
        <f t="shared" si="5"/>
        <v>Yes</v>
      </c>
    </row>
    <row r="361" spans="1:18" x14ac:dyDescent="0.2">
      <c r="A361">
        <v>136085</v>
      </c>
      <c r="B361" t="s">
        <v>5258</v>
      </c>
      <c r="C361" t="s">
        <v>17</v>
      </c>
      <c r="D361" t="s">
        <v>22</v>
      </c>
      <c r="E361" t="s">
        <v>12507</v>
      </c>
      <c r="F361" t="s">
        <v>19</v>
      </c>
      <c r="G361" t="s">
        <v>8</v>
      </c>
      <c r="H361" t="s">
        <v>38</v>
      </c>
      <c r="I361" t="s">
        <v>10953</v>
      </c>
      <c r="J361" t="s">
        <v>8</v>
      </c>
      <c r="K361"/>
      <c r="L361"/>
      <c r="M361"/>
      <c r="N361" t="s">
        <v>1717</v>
      </c>
      <c r="O361" t="s">
        <v>5259</v>
      </c>
      <c r="P361" t="s">
        <v>11481</v>
      </c>
      <c r="Q361" t="s">
        <v>8</v>
      </c>
      <c r="R361" s="42" t="str">
        <f t="shared" si="5"/>
        <v>Yes</v>
      </c>
    </row>
    <row r="362" spans="1:18" x14ac:dyDescent="0.2">
      <c r="A362">
        <v>120458</v>
      </c>
      <c r="B362" t="s">
        <v>5261</v>
      </c>
      <c r="C362" t="s">
        <v>17</v>
      </c>
      <c r="D362" t="s">
        <v>113</v>
      </c>
      <c r="E362" t="s">
        <v>12507</v>
      </c>
      <c r="F362" t="s">
        <v>19</v>
      </c>
      <c r="G362" t="s">
        <v>8</v>
      </c>
      <c r="H362" t="s">
        <v>38</v>
      </c>
      <c r="I362" t="s">
        <v>11482</v>
      </c>
      <c r="J362" t="s">
        <v>8</v>
      </c>
      <c r="K362"/>
      <c r="L362"/>
      <c r="M362"/>
      <c r="N362" t="s">
        <v>3027</v>
      </c>
      <c r="O362" t="s">
        <v>5263</v>
      </c>
      <c r="P362" t="s">
        <v>5264</v>
      </c>
      <c r="Q362" t="s">
        <v>5265</v>
      </c>
      <c r="R362" s="42" t="str">
        <f t="shared" si="5"/>
        <v>Yes</v>
      </c>
    </row>
    <row r="363" spans="1:18" x14ac:dyDescent="0.2">
      <c r="A363">
        <v>120462</v>
      </c>
      <c r="B363" t="s">
        <v>5272</v>
      </c>
      <c r="C363" t="s">
        <v>17</v>
      </c>
      <c r="D363" t="s">
        <v>113</v>
      </c>
      <c r="E363" t="s">
        <v>12507</v>
      </c>
      <c r="F363" t="s">
        <v>19</v>
      </c>
      <c r="G363" t="s">
        <v>8</v>
      </c>
      <c r="H363" t="s">
        <v>38</v>
      </c>
      <c r="I363" t="s">
        <v>11483</v>
      </c>
      <c r="J363" t="s">
        <v>8</v>
      </c>
      <c r="K363"/>
      <c r="L363"/>
      <c r="M363"/>
      <c r="N363" t="s">
        <v>3202</v>
      </c>
      <c r="O363" t="s">
        <v>11484</v>
      </c>
      <c r="P363" t="s">
        <v>11485</v>
      </c>
      <c r="Q363" t="s">
        <v>11486</v>
      </c>
      <c r="R363" s="42" t="str">
        <f t="shared" si="5"/>
        <v>Yes</v>
      </c>
    </row>
    <row r="364" spans="1:18" x14ac:dyDescent="0.2">
      <c r="A364">
        <v>206817</v>
      </c>
      <c r="B364" t="s">
        <v>5277</v>
      </c>
      <c r="C364" t="s">
        <v>17</v>
      </c>
      <c r="D364" t="s">
        <v>22</v>
      </c>
      <c r="E364" t="s">
        <v>12507</v>
      </c>
      <c r="F364" t="s">
        <v>19</v>
      </c>
      <c r="G364" t="s">
        <v>8</v>
      </c>
      <c r="H364" t="s">
        <v>38</v>
      </c>
      <c r="I364" t="s">
        <v>11483</v>
      </c>
      <c r="J364" t="s">
        <v>8</v>
      </c>
      <c r="K364"/>
      <c r="L364"/>
      <c r="M364"/>
      <c r="N364" t="s">
        <v>3062</v>
      </c>
      <c r="O364" t="s">
        <v>5278</v>
      </c>
      <c r="P364" t="s">
        <v>11487</v>
      </c>
      <c r="Q364" t="s">
        <v>8</v>
      </c>
      <c r="R364" s="42" t="str">
        <f t="shared" si="5"/>
        <v>Yes</v>
      </c>
    </row>
    <row r="365" spans="1:18" x14ac:dyDescent="0.2">
      <c r="A365">
        <v>206818</v>
      </c>
      <c r="B365" t="s">
        <v>5280</v>
      </c>
      <c r="C365" t="s">
        <v>17</v>
      </c>
      <c r="D365" t="s">
        <v>22</v>
      </c>
      <c r="E365" t="s">
        <v>12507</v>
      </c>
      <c r="F365" t="s">
        <v>19</v>
      </c>
      <c r="G365" t="s">
        <v>8</v>
      </c>
      <c r="H365" t="s">
        <v>38</v>
      </c>
      <c r="I365" t="s">
        <v>11483</v>
      </c>
      <c r="J365" t="s">
        <v>8</v>
      </c>
      <c r="K365"/>
      <c r="L365"/>
      <c r="M365"/>
      <c r="N365" t="s">
        <v>3062</v>
      </c>
      <c r="O365" t="s">
        <v>5281</v>
      </c>
      <c r="P365" t="s">
        <v>11488</v>
      </c>
      <c r="Q365" t="s">
        <v>8</v>
      </c>
      <c r="R365" s="42" t="str">
        <f t="shared" si="5"/>
        <v>Yes</v>
      </c>
    </row>
    <row r="366" spans="1:18" x14ac:dyDescent="0.2">
      <c r="A366">
        <v>206819</v>
      </c>
      <c r="B366" t="s">
        <v>5283</v>
      </c>
      <c r="C366" t="s">
        <v>17</v>
      </c>
      <c r="D366" t="s">
        <v>22</v>
      </c>
      <c r="E366" t="s">
        <v>12507</v>
      </c>
      <c r="F366" t="s">
        <v>19</v>
      </c>
      <c r="G366" t="s">
        <v>8</v>
      </c>
      <c r="H366" t="s">
        <v>38</v>
      </c>
      <c r="I366" t="s">
        <v>11483</v>
      </c>
      <c r="J366" t="s">
        <v>8</v>
      </c>
      <c r="K366"/>
      <c r="L366"/>
      <c r="M366"/>
      <c r="N366" t="s">
        <v>3062</v>
      </c>
      <c r="O366" t="s">
        <v>5284</v>
      </c>
      <c r="P366" t="s">
        <v>11489</v>
      </c>
      <c r="Q366" t="s">
        <v>8</v>
      </c>
      <c r="R366" s="42" t="str">
        <f t="shared" si="5"/>
        <v>Yes</v>
      </c>
    </row>
    <row r="367" spans="1:18" x14ac:dyDescent="0.2">
      <c r="A367">
        <v>120467</v>
      </c>
      <c r="B367" t="s">
        <v>5286</v>
      </c>
      <c r="C367" t="s">
        <v>17</v>
      </c>
      <c r="D367" t="s">
        <v>113</v>
      </c>
      <c r="E367" t="s">
        <v>12507</v>
      </c>
      <c r="F367" t="s">
        <v>19</v>
      </c>
      <c r="G367" t="s">
        <v>8</v>
      </c>
      <c r="H367" t="s">
        <v>38</v>
      </c>
      <c r="I367" t="s">
        <v>11490</v>
      </c>
      <c r="J367" t="s">
        <v>8</v>
      </c>
      <c r="K367"/>
      <c r="L367"/>
      <c r="M367"/>
      <c r="N367" t="s">
        <v>3057</v>
      </c>
      <c r="O367" t="s">
        <v>11491</v>
      </c>
      <c r="P367" t="s">
        <v>11492</v>
      </c>
      <c r="Q367" t="s">
        <v>11493</v>
      </c>
      <c r="R367" s="42" t="str">
        <f t="shared" si="5"/>
        <v>Yes</v>
      </c>
    </row>
    <row r="368" spans="1:18" x14ac:dyDescent="0.2">
      <c r="A368">
        <v>235903</v>
      </c>
      <c r="B368" t="s">
        <v>12545</v>
      </c>
      <c r="C368" t="s">
        <v>17</v>
      </c>
      <c r="D368" t="s">
        <v>113</v>
      </c>
      <c r="E368" t="s">
        <v>12507</v>
      </c>
      <c r="F368" t="s">
        <v>19</v>
      </c>
      <c r="G368" t="s">
        <v>8</v>
      </c>
      <c r="H368" t="s">
        <v>38</v>
      </c>
      <c r="I368" t="s">
        <v>10948</v>
      </c>
      <c r="J368" t="s">
        <v>8</v>
      </c>
      <c r="K368"/>
      <c r="L368"/>
      <c r="M368"/>
      <c r="N368" t="s">
        <v>7418</v>
      </c>
      <c r="O368" t="s">
        <v>11494</v>
      </c>
      <c r="P368" t="s">
        <v>11495</v>
      </c>
      <c r="Q368" t="s">
        <v>11496</v>
      </c>
      <c r="R368" s="42" t="str">
        <f t="shared" si="5"/>
        <v>Yes</v>
      </c>
    </row>
    <row r="369" spans="1:18" x14ac:dyDescent="0.2">
      <c r="A369">
        <v>206861</v>
      </c>
      <c r="B369" t="s">
        <v>5297</v>
      </c>
      <c r="C369" t="s">
        <v>17</v>
      </c>
      <c r="D369" t="s">
        <v>22</v>
      </c>
      <c r="E369" t="s">
        <v>12507</v>
      </c>
      <c r="F369" t="s">
        <v>19</v>
      </c>
      <c r="G369" t="s">
        <v>8</v>
      </c>
      <c r="H369" t="s">
        <v>38</v>
      </c>
      <c r="I369" t="s">
        <v>10948</v>
      </c>
      <c r="J369" t="s">
        <v>8</v>
      </c>
      <c r="K369"/>
      <c r="L369"/>
      <c r="M369"/>
      <c r="N369" t="s">
        <v>5298</v>
      </c>
      <c r="O369" t="s">
        <v>5299</v>
      </c>
      <c r="P369" t="s">
        <v>11497</v>
      </c>
      <c r="Q369" t="s">
        <v>8</v>
      </c>
      <c r="R369" s="42" t="str">
        <f t="shared" si="5"/>
        <v>Yes</v>
      </c>
    </row>
    <row r="370" spans="1:18" x14ac:dyDescent="0.2">
      <c r="A370">
        <v>206862</v>
      </c>
      <c r="B370" t="s">
        <v>5301</v>
      </c>
      <c r="C370" t="s">
        <v>17</v>
      </c>
      <c r="D370" t="s">
        <v>22</v>
      </c>
      <c r="E370" t="s">
        <v>12507</v>
      </c>
      <c r="F370" t="s">
        <v>19</v>
      </c>
      <c r="G370" t="s">
        <v>8</v>
      </c>
      <c r="H370" t="s">
        <v>38</v>
      </c>
      <c r="I370" t="s">
        <v>10948</v>
      </c>
      <c r="J370" t="s">
        <v>8</v>
      </c>
      <c r="K370"/>
      <c r="L370"/>
      <c r="M370"/>
      <c r="N370" t="s">
        <v>5298</v>
      </c>
      <c r="O370" t="s">
        <v>5302</v>
      </c>
      <c r="P370" t="s">
        <v>11498</v>
      </c>
      <c r="Q370" t="s">
        <v>8</v>
      </c>
      <c r="R370" s="42" t="str">
        <f t="shared" si="5"/>
        <v>Yes</v>
      </c>
    </row>
    <row r="371" spans="1:18" x14ac:dyDescent="0.2">
      <c r="A371">
        <v>120471</v>
      </c>
      <c r="B371" t="s">
        <v>5304</v>
      </c>
      <c r="C371" t="s">
        <v>17</v>
      </c>
      <c r="D371" t="s">
        <v>22</v>
      </c>
      <c r="E371" t="s">
        <v>12507</v>
      </c>
      <c r="F371" t="s">
        <v>19</v>
      </c>
      <c r="G371" t="s">
        <v>8</v>
      </c>
      <c r="H371" t="s">
        <v>38</v>
      </c>
      <c r="I371" t="s">
        <v>11499</v>
      </c>
      <c r="J371" t="s">
        <v>8</v>
      </c>
      <c r="K371"/>
      <c r="L371"/>
      <c r="M371"/>
      <c r="N371" t="s">
        <v>1704</v>
      </c>
      <c r="O371" t="s">
        <v>5306</v>
      </c>
      <c r="P371" t="s">
        <v>5307</v>
      </c>
      <c r="Q371" t="s">
        <v>5308</v>
      </c>
      <c r="R371" s="42" t="str">
        <f t="shared" si="5"/>
        <v>Yes</v>
      </c>
    </row>
    <row r="372" spans="1:18" x14ac:dyDescent="0.2">
      <c r="A372">
        <v>120473</v>
      </c>
      <c r="B372" t="s">
        <v>5309</v>
      </c>
      <c r="C372" t="s">
        <v>17</v>
      </c>
      <c r="D372" t="s">
        <v>22</v>
      </c>
      <c r="E372" t="s">
        <v>12507</v>
      </c>
      <c r="F372" t="s">
        <v>19</v>
      </c>
      <c r="G372" t="s">
        <v>8</v>
      </c>
      <c r="H372" t="s">
        <v>38</v>
      </c>
      <c r="I372" t="s">
        <v>11293</v>
      </c>
      <c r="J372" t="s">
        <v>8</v>
      </c>
      <c r="K372"/>
      <c r="L372"/>
      <c r="M372"/>
      <c r="N372" t="s">
        <v>5310</v>
      </c>
      <c r="O372" t="s">
        <v>5311</v>
      </c>
      <c r="P372" t="s">
        <v>5312</v>
      </c>
      <c r="Q372" t="s">
        <v>5313</v>
      </c>
      <c r="R372" s="42" t="str">
        <f t="shared" si="5"/>
        <v>Yes</v>
      </c>
    </row>
    <row r="373" spans="1:18" x14ac:dyDescent="0.2">
      <c r="A373">
        <v>126773</v>
      </c>
      <c r="B373" t="s">
        <v>5314</v>
      </c>
      <c r="C373" t="s">
        <v>17</v>
      </c>
      <c r="D373" t="s">
        <v>22</v>
      </c>
      <c r="E373" t="s">
        <v>12507</v>
      </c>
      <c r="F373" t="s">
        <v>19</v>
      </c>
      <c r="G373" t="s">
        <v>8</v>
      </c>
      <c r="H373" t="s">
        <v>38</v>
      </c>
      <c r="I373" t="s">
        <v>11500</v>
      </c>
      <c r="J373" t="s">
        <v>8</v>
      </c>
      <c r="K373"/>
      <c r="L373"/>
      <c r="M373"/>
      <c r="N373" t="s">
        <v>1746</v>
      </c>
      <c r="O373" t="s">
        <v>11501</v>
      </c>
      <c r="P373" t="s">
        <v>11502</v>
      </c>
      <c r="Q373" t="s">
        <v>11503</v>
      </c>
      <c r="R373" s="42" t="str">
        <f t="shared" si="5"/>
        <v>Yes</v>
      </c>
    </row>
    <row r="374" spans="1:18" x14ac:dyDescent="0.2">
      <c r="A374">
        <v>120469</v>
      </c>
      <c r="B374" t="s">
        <v>5321</v>
      </c>
      <c r="C374" t="s">
        <v>17</v>
      </c>
      <c r="D374" t="s">
        <v>22</v>
      </c>
      <c r="E374" t="s">
        <v>12507</v>
      </c>
      <c r="F374" t="s">
        <v>19</v>
      </c>
      <c r="G374" t="s">
        <v>8</v>
      </c>
      <c r="H374" t="s">
        <v>38</v>
      </c>
      <c r="I374" t="s">
        <v>11504</v>
      </c>
      <c r="J374" t="s">
        <v>8</v>
      </c>
      <c r="K374"/>
      <c r="L374"/>
      <c r="M374"/>
      <c r="N374" t="s">
        <v>255</v>
      </c>
      <c r="O374" t="s">
        <v>2462</v>
      </c>
      <c r="P374" t="s">
        <v>283</v>
      </c>
      <c r="Q374" t="s">
        <v>5323</v>
      </c>
      <c r="R374" s="42" t="str">
        <f t="shared" si="5"/>
        <v>Yes</v>
      </c>
    </row>
    <row r="375" spans="1:18" x14ac:dyDescent="0.2">
      <c r="A375">
        <v>119048</v>
      </c>
      <c r="B375" t="s">
        <v>5324</v>
      </c>
      <c r="C375" t="s">
        <v>17</v>
      </c>
      <c r="D375" t="s">
        <v>22</v>
      </c>
      <c r="E375" t="s">
        <v>12507</v>
      </c>
      <c r="F375" t="s">
        <v>19</v>
      </c>
      <c r="G375" t="s">
        <v>8</v>
      </c>
      <c r="H375" t="s">
        <v>38</v>
      </c>
      <c r="I375" t="s">
        <v>11504</v>
      </c>
      <c r="J375" t="s">
        <v>8</v>
      </c>
      <c r="K375"/>
      <c r="L375"/>
      <c r="M375"/>
      <c r="N375" t="s">
        <v>255</v>
      </c>
      <c r="O375" t="s">
        <v>5325</v>
      </c>
      <c r="P375" t="s">
        <v>5326</v>
      </c>
      <c r="Q375" t="s">
        <v>5327</v>
      </c>
      <c r="R375" s="42" t="str">
        <f t="shared" si="5"/>
        <v>Yes</v>
      </c>
    </row>
    <row r="376" spans="1:18" x14ac:dyDescent="0.2">
      <c r="A376">
        <v>119049</v>
      </c>
      <c r="B376" t="s">
        <v>5328</v>
      </c>
      <c r="C376" t="s">
        <v>17</v>
      </c>
      <c r="D376" t="s">
        <v>22</v>
      </c>
      <c r="E376" t="s">
        <v>12507</v>
      </c>
      <c r="F376" t="s">
        <v>19</v>
      </c>
      <c r="G376" t="s">
        <v>8</v>
      </c>
      <c r="H376" t="s">
        <v>38</v>
      </c>
      <c r="I376" t="s">
        <v>11504</v>
      </c>
      <c r="J376" t="s">
        <v>8</v>
      </c>
      <c r="K376"/>
      <c r="L376"/>
      <c r="M376"/>
      <c r="N376" t="s">
        <v>4277</v>
      </c>
      <c r="O376" t="s">
        <v>5329</v>
      </c>
      <c r="P376" t="s">
        <v>5330</v>
      </c>
      <c r="Q376" t="s">
        <v>5331</v>
      </c>
      <c r="R376" s="42" t="str">
        <f t="shared" si="5"/>
        <v>Yes</v>
      </c>
    </row>
    <row r="377" spans="1:18" x14ac:dyDescent="0.2">
      <c r="A377">
        <v>120470</v>
      </c>
      <c r="B377" t="s">
        <v>5332</v>
      </c>
      <c r="C377" t="s">
        <v>17</v>
      </c>
      <c r="D377" t="s">
        <v>22</v>
      </c>
      <c r="E377" t="s">
        <v>12507</v>
      </c>
      <c r="F377" t="s">
        <v>19</v>
      </c>
      <c r="G377" t="s">
        <v>8</v>
      </c>
      <c r="H377" t="s">
        <v>38</v>
      </c>
      <c r="I377" t="s">
        <v>11505</v>
      </c>
      <c r="J377" t="s">
        <v>8</v>
      </c>
      <c r="K377"/>
      <c r="L377"/>
      <c r="M377"/>
      <c r="N377" t="s">
        <v>4288</v>
      </c>
      <c r="O377" t="s">
        <v>5334</v>
      </c>
      <c r="P377" t="s">
        <v>5335</v>
      </c>
      <c r="Q377" t="s">
        <v>5336</v>
      </c>
      <c r="R377" s="42" t="str">
        <f t="shared" si="5"/>
        <v>Yes</v>
      </c>
    </row>
    <row r="378" spans="1:18" x14ac:dyDescent="0.2">
      <c r="A378">
        <v>120474</v>
      </c>
      <c r="B378" t="s">
        <v>5337</v>
      </c>
      <c r="C378" t="s">
        <v>17</v>
      </c>
      <c r="D378" t="s">
        <v>22</v>
      </c>
      <c r="E378" t="s">
        <v>12507</v>
      </c>
      <c r="F378" t="s">
        <v>19</v>
      </c>
      <c r="G378" t="s">
        <v>8</v>
      </c>
      <c r="H378" t="s">
        <v>38</v>
      </c>
      <c r="I378" t="s">
        <v>11506</v>
      </c>
      <c r="J378" t="s">
        <v>8</v>
      </c>
      <c r="K378"/>
      <c r="L378"/>
      <c r="M378"/>
      <c r="N378" t="s">
        <v>4288</v>
      </c>
      <c r="O378" t="s">
        <v>5339</v>
      </c>
      <c r="P378" t="s">
        <v>5340</v>
      </c>
      <c r="Q378" t="s">
        <v>5341</v>
      </c>
      <c r="R378" s="42" t="str">
        <f t="shared" si="5"/>
        <v>Yes</v>
      </c>
    </row>
    <row r="379" spans="1:18" x14ac:dyDescent="0.2">
      <c r="A379">
        <v>120429</v>
      </c>
      <c r="B379" t="s">
        <v>5348</v>
      </c>
      <c r="C379" t="s">
        <v>17</v>
      </c>
      <c r="D379" t="s">
        <v>22</v>
      </c>
      <c r="E379" t="s">
        <v>12507</v>
      </c>
      <c r="F379" t="s">
        <v>19</v>
      </c>
      <c r="G379" t="s">
        <v>8</v>
      </c>
      <c r="H379" t="s">
        <v>38</v>
      </c>
      <c r="I379" t="s">
        <v>10946</v>
      </c>
      <c r="J379" t="s">
        <v>8</v>
      </c>
      <c r="K379" t="s">
        <v>10580</v>
      </c>
      <c r="L379" t="s">
        <v>11507</v>
      </c>
      <c r="M379" t="s">
        <v>11470</v>
      </c>
      <c r="N379" t="s">
        <v>5196</v>
      </c>
      <c r="O379" t="s">
        <v>5349</v>
      </c>
      <c r="P379" t="s">
        <v>5350</v>
      </c>
      <c r="Q379" t="s">
        <v>5351</v>
      </c>
      <c r="R379" s="42" t="str">
        <f t="shared" si="5"/>
        <v>Yes</v>
      </c>
    </row>
    <row r="380" spans="1:18" x14ac:dyDescent="0.2">
      <c r="A380">
        <v>120430</v>
      </c>
      <c r="B380" t="s">
        <v>5352</v>
      </c>
      <c r="C380" t="s">
        <v>17</v>
      </c>
      <c r="D380" t="s">
        <v>22</v>
      </c>
      <c r="E380" t="s">
        <v>12507</v>
      </c>
      <c r="F380" t="s">
        <v>19</v>
      </c>
      <c r="G380" t="s">
        <v>8</v>
      </c>
      <c r="H380" t="s">
        <v>38</v>
      </c>
      <c r="I380" t="s">
        <v>10946</v>
      </c>
      <c r="J380" t="s">
        <v>8</v>
      </c>
      <c r="K380" t="s">
        <v>10580</v>
      </c>
      <c r="L380" t="s">
        <v>11508</v>
      </c>
      <c r="M380" t="s">
        <v>11470</v>
      </c>
      <c r="N380" t="s">
        <v>4945</v>
      </c>
      <c r="O380" t="s">
        <v>5353</v>
      </c>
      <c r="P380" t="s">
        <v>11509</v>
      </c>
      <c r="Q380" t="s">
        <v>8</v>
      </c>
      <c r="R380" s="42" t="str">
        <f t="shared" si="5"/>
        <v>Yes</v>
      </c>
    </row>
    <row r="381" spans="1:18" x14ac:dyDescent="0.2">
      <c r="A381">
        <v>120427</v>
      </c>
      <c r="B381" t="s">
        <v>5355</v>
      </c>
      <c r="C381" t="s">
        <v>17</v>
      </c>
      <c r="D381" t="s">
        <v>22</v>
      </c>
      <c r="E381" t="s">
        <v>12507</v>
      </c>
      <c r="F381" t="s">
        <v>19</v>
      </c>
      <c r="G381" t="s">
        <v>8</v>
      </c>
      <c r="H381" t="s">
        <v>38</v>
      </c>
      <c r="I381" t="s">
        <v>10946</v>
      </c>
      <c r="J381" t="s">
        <v>8</v>
      </c>
      <c r="K381"/>
      <c r="L381"/>
      <c r="M381"/>
      <c r="N381" t="s">
        <v>11510</v>
      </c>
      <c r="O381" t="s">
        <v>61</v>
      </c>
      <c r="P381" t="s">
        <v>11511</v>
      </c>
      <c r="Q381" t="s">
        <v>11512</v>
      </c>
      <c r="R381" s="42" t="str">
        <f t="shared" si="5"/>
        <v>No</v>
      </c>
    </row>
    <row r="382" spans="1:18" x14ac:dyDescent="0.2">
      <c r="A382">
        <v>120432</v>
      </c>
      <c r="B382" t="s">
        <v>5359</v>
      </c>
      <c r="C382" t="s">
        <v>17</v>
      </c>
      <c r="D382" t="s">
        <v>22</v>
      </c>
      <c r="E382" t="s">
        <v>12507</v>
      </c>
      <c r="F382" t="s">
        <v>19</v>
      </c>
      <c r="G382" t="s">
        <v>8</v>
      </c>
      <c r="H382" t="s">
        <v>38</v>
      </c>
      <c r="I382" t="s">
        <v>10946</v>
      </c>
      <c r="J382" t="s">
        <v>8</v>
      </c>
      <c r="K382"/>
      <c r="L382"/>
      <c r="M382"/>
      <c r="N382" t="s">
        <v>7658</v>
      </c>
      <c r="O382" t="s">
        <v>11513</v>
      </c>
      <c r="P382" t="s">
        <v>11514</v>
      </c>
      <c r="Q382" t="s">
        <v>11515</v>
      </c>
      <c r="R382" s="42" t="str">
        <f t="shared" si="5"/>
        <v>Yes</v>
      </c>
    </row>
    <row r="383" spans="1:18" x14ac:dyDescent="0.2">
      <c r="A383">
        <v>136086</v>
      </c>
      <c r="B383" t="s">
        <v>5363</v>
      </c>
      <c r="C383" t="s">
        <v>17</v>
      </c>
      <c r="D383" t="s">
        <v>22</v>
      </c>
      <c r="E383" t="s">
        <v>12507</v>
      </c>
      <c r="F383" t="s">
        <v>19</v>
      </c>
      <c r="G383" t="s">
        <v>8</v>
      </c>
      <c r="H383" t="s">
        <v>38</v>
      </c>
      <c r="I383" t="s">
        <v>11469</v>
      </c>
      <c r="J383" t="s">
        <v>8</v>
      </c>
      <c r="K383"/>
      <c r="L383"/>
      <c r="M383"/>
      <c r="N383" t="s">
        <v>5364</v>
      </c>
      <c r="O383" t="s">
        <v>8</v>
      </c>
      <c r="P383" t="s">
        <v>283</v>
      </c>
      <c r="Q383" t="s">
        <v>5365</v>
      </c>
      <c r="R383" s="42" t="str">
        <f t="shared" si="5"/>
        <v>No</v>
      </c>
    </row>
    <row r="384" spans="1:18" x14ac:dyDescent="0.2">
      <c r="A384">
        <v>126775</v>
      </c>
      <c r="B384" t="s">
        <v>5366</v>
      </c>
      <c r="C384" t="s">
        <v>17</v>
      </c>
      <c r="D384" t="s">
        <v>22</v>
      </c>
      <c r="E384" t="s">
        <v>12507</v>
      </c>
      <c r="F384" t="s">
        <v>19</v>
      </c>
      <c r="G384" t="s">
        <v>8</v>
      </c>
      <c r="H384" t="s">
        <v>38</v>
      </c>
      <c r="I384" t="s">
        <v>11516</v>
      </c>
      <c r="J384" t="s">
        <v>8</v>
      </c>
      <c r="K384"/>
      <c r="L384"/>
      <c r="M384"/>
      <c r="N384" t="s">
        <v>5368</v>
      </c>
      <c r="O384" t="s">
        <v>5369</v>
      </c>
      <c r="P384" t="s">
        <v>11517</v>
      </c>
      <c r="Q384" t="s">
        <v>8</v>
      </c>
      <c r="R384" s="42" t="str">
        <f t="shared" si="5"/>
        <v>Yes</v>
      </c>
    </row>
    <row r="385" spans="1:18" x14ac:dyDescent="0.2">
      <c r="A385">
        <v>232980</v>
      </c>
      <c r="B385" t="s">
        <v>12546</v>
      </c>
      <c r="C385" t="s">
        <v>17</v>
      </c>
      <c r="D385" t="s">
        <v>22</v>
      </c>
      <c r="E385" t="s">
        <v>12507</v>
      </c>
      <c r="F385" t="s">
        <v>115</v>
      </c>
      <c r="G385" t="s">
        <v>8</v>
      </c>
      <c r="H385" t="s">
        <v>38</v>
      </c>
      <c r="I385" t="s">
        <v>10967</v>
      </c>
      <c r="J385" t="s">
        <v>8</v>
      </c>
      <c r="K385"/>
      <c r="L385"/>
      <c r="M385"/>
      <c r="N385" t="s">
        <v>11015</v>
      </c>
      <c r="O385" t="s">
        <v>11518</v>
      </c>
      <c r="P385" t="s">
        <v>8</v>
      </c>
      <c r="Q385" t="s">
        <v>224</v>
      </c>
      <c r="R385" s="42" t="str">
        <f t="shared" si="5"/>
        <v>Yes</v>
      </c>
    </row>
    <row r="386" spans="1:18" x14ac:dyDescent="0.2">
      <c r="A386">
        <v>232983</v>
      </c>
      <c r="B386" t="s">
        <v>12547</v>
      </c>
      <c r="C386" t="s">
        <v>17</v>
      </c>
      <c r="D386" t="s">
        <v>22</v>
      </c>
      <c r="E386" t="s">
        <v>12507</v>
      </c>
      <c r="F386" t="s">
        <v>115</v>
      </c>
      <c r="G386" t="s">
        <v>8</v>
      </c>
      <c r="H386" t="s">
        <v>38</v>
      </c>
      <c r="I386" t="s">
        <v>10967</v>
      </c>
      <c r="J386" t="s">
        <v>8</v>
      </c>
      <c r="K386"/>
      <c r="L386"/>
      <c r="M386"/>
      <c r="N386" t="s">
        <v>11015</v>
      </c>
      <c r="O386" t="s">
        <v>11519</v>
      </c>
      <c r="P386" t="s">
        <v>8</v>
      </c>
      <c r="Q386" t="s">
        <v>224</v>
      </c>
      <c r="R386" s="42" t="str">
        <f t="shared" ref="R386:R449" si="6">IF(I386&lt;&gt;"",IF(COUNTBLANK(N386:O386)=0, IF(SUMPRODUCT(COUNTIF(N386:O386,KeywordsForIncomplete))&gt;0, "No", "Yes"),"No"),"")</f>
        <v>Yes</v>
      </c>
    </row>
    <row r="387" spans="1:18" x14ac:dyDescent="0.2">
      <c r="A387">
        <v>231680</v>
      </c>
      <c r="B387" t="s">
        <v>12548</v>
      </c>
      <c r="C387" t="s">
        <v>17</v>
      </c>
      <c r="D387" t="s">
        <v>22</v>
      </c>
      <c r="E387" t="s">
        <v>12535</v>
      </c>
      <c r="F387" t="s">
        <v>12549</v>
      </c>
      <c r="G387" t="s">
        <v>8</v>
      </c>
      <c r="H387" t="s">
        <v>38</v>
      </c>
      <c r="I387" t="s">
        <v>10967</v>
      </c>
      <c r="J387" t="s">
        <v>8</v>
      </c>
      <c r="K387"/>
      <c r="L387"/>
      <c r="M387"/>
      <c r="N387" t="s">
        <v>8</v>
      </c>
      <c r="O387" t="s">
        <v>8</v>
      </c>
      <c r="P387" t="s">
        <v>8</v>
      </c>
      <c r="Q387" t="s">
        <v>8</v>
      </c>
      <c r="R387" s="42" t="str">
        <f t="shared" si="6"/>
        <v>No</v>
      </c>
    </row>
    <row r="388" spans="1:18" x14ac:dyDescent="0.2">
      <c r="A388">
        <v>232984</v>
      </c>
      <c r="B388" t="s">
        <v>12550</v>
      </c>
      <c r="C388" t="s">
        <v>17</v>
      </c>
      <c r="D388" t="s">
        <v>18</v>
      </c>
      <c r="E388" t="s">
        <v>12507</v>
      </c>
      <c r="F388" t="s">
        <v>115</v>
      </c>
      <c r="G388" t="s">
        <v>8</v>
      </c>
      <c r="H388" t="s">
        <v>38</v>
      </c>
      <c r="I388" t="s">
        <v>10967</v>
      </c>
      <c r="J388" t="s">
        <v>8</v>
      </c>
      <c r="K388"/>
      <c r="L388"/>
      <c r="M388"/>
      <c r="N388" t="s">
        <v>11015</v>
      </c>
      <c r="O388" t="s">
        <v>11520</v>
      </c>
      <c r="P388" t="s">
        <v>8</v>
      </c>
      <c r="Q388" t="s">
        <v>224</v>
      </c>
      <c r="R388" s="42" t="str">
        <f t="shared" si="6"/>
        <v>Yes</v>
      </c>
    </row>
    <row r="389" spans="1:18" x14ac:dyDescent="0.2">
      <c r="A389">
        <v>232985</v>
      </c>
      <c r="B389" t="s">
        <v>12551</v>
      </c>
      <c r="C389" t="s">
        <v>17</v>
      </c>
      <c r="D389" t="s">
        <v>22</v>
      </c>
      <c r="E389" t="s">
        <v>12507</v>
      </c>
      <c r="F389" t="s">
        <v>115</v>
      </c>
      <c r="G389" t="s">
        <v>8</v>
      </c>
      <c r="H389" t="s">
        <v>38</v>
      </c>
      <c r="I389" t="s">
        <v>10967</v>
      </c>
      <c r="J389" t="s">
        <v>8</v>
      </c>
      <c r="K389"/>
      <c r="L389"/>
      <c r="M389"/>
      <c r="N389" t="s">
        <v>11015</v>
      </c>
      <c r="O389" t="s">
        <v>11521</v>
      </c>
      <c r="P389" t="s">
        <v>8</v>
      </c>
      <c r="Q389" t="s">
        <v>224</v>
      </c>
      <c r="R389" s="42" t="str">
        <f t="shared" si="6"/>
        <v>Yes</v>
      </c>
    </row>
    <row r="390" spans="1:18" x14ac:dyDescent="0.2">
      <c r="A390">
        <v>232988</v>
      </c>
      <c r="B390" t="s">
        <v>12552</v>
      </c>
      <c r="C390" t="s">
        <v>17</v>
      </c>
      <c r="D390" t="s">
        <v>22</v>
      </c>
      <c r="E390" t="s">
        <v>12507</v>
      </c>
      <c r="F390" t="s">
        <v>115</v>
      </c>
      <c r="G390" t="s">
        <v>8</v>
      </c>
      <c r="H390" t="s">
        <v>38</v>
      </c>
      <c r="I390" t="s">
        <v>10967</v>
      </c>
      <c r="J390" t="s">
        <v>8</v>
      </c>
      <c r="K390"/>
      <c r="L390"/>
      <c r="M390"/>
      <c r="N390" t="s">
        <v>11015</v>
      </c>
      <c r="O390" t="s">
        <v>11522</v>
      </c>
      <c r="P390" t="s">
        <v>8</v>
      </c>
      <c r="Q390" t="s">
        <v>224</v>
      </c>
      <c r="R390" s="42" t="str">
        <f t="shared" si="6"/>
        <v>Yes</v>
      </c>
    </row>
    <row r="391" spans="1:18" x14ac:dyDescent="0.2">
      <c r="A391">
        <v>232989</v>
      </c>
      <c r="B391" t="s">
        <v>12553</v>
      </c>
      <c r="C391" t="s">
        <v>17</v>
      </c>
      <c r="D391" t="s">
        <v>22</v>
      </c>
      <c r="E391" t="s">
        <v>12507</v>
      </c>
      <c r="F391" t="s">
        <v>115</v>
      </c>
      <c r="G391" t="s">
        <v>8</v>
      </c>
      <c r="H391" t="s">
        <v>38</v>
      </c>
      <c r="I391" t="s">
        <v>10967</v>
      </c>
      <c r="J391" t="s">
        <v>8</v>
      </c>
      <c r="K391"/>
      <c r="L391"/>
      <c r="M391"/>
      <c r="N391" t="s">
        <v>11015</v>
      </c>
      <c r="O391" t="s">
        <v>11523</v>
      </c>
      <c r="P391" t="s">
        <v>8</v>
      </c>
      <c r="Q391" t="s">
        <v>224</v>
      </c>
      <c r="R391" s="42" t="str">
        <f t="shared" si="6"/>
        <v>Yes</v>
      </c>
    </row>
    <row r="392" spans="1:18" x14ac:dyDescent="0.2">
      <c r="A392">
        <v>232990</v>
      </c>
      <c r="B392" t="s">
        <v>12554</v>
      </c>
      <c r="C392" t="s">
        <v>17</v>
      </c>
      <c r="D392" t="s">
        <v>22</v>
      </c>
      <c r="E392" t="s">
        <v>12507</v>
      </c>
      <c r="F392" t="s">
        <v>115</v>
      </c>
      <c r="G392" t="s">
        <v>8</v>
      </c>
      <c r="H392" t="s">
        <v>38</v>
      </c>
      <c r="I392" t="s">
        <v>10967</v>
      </c>
      <c r="J392" t="s">
        <v>8</v>
      </c>
      <c r="K392"/>
      <c r="L392"/>
      <c r="M392"/>
      <c r="N392" t="s">
        <v>11015</v>
      </c>
      <c r="O392" t="s">
        <v>11524</v>
      </c>
      <c r="P392" t="s">
        <v>8</v>
      </c>
      <c r="Q392" t="s">
        <v>224</v>
      </c>
      <c r="R392" s="42" t="str">
        <f t="shared" si="6"/>
        <v>Yes</v>
      </c>
    </row>
    <row r="393" spans="1:18" x14ac:dyDescent="0.2">
      <c r="A393">
        <v>232991</v>
      </c>
      <c r="B393" t="s">
        <v>12555</v>
      </c>
      <c r="C393" t="s">
        <v>17</v>
      </c>
      <c r="D393" t="s">
        <v>22</v>
      </c>
      <c r="E393" t="s">
        <v>12507</v>
      </c>
      <c r="F393" t="s">
        <v>115</v>
      </c>
      <c r="G393" t="s">
        <v>8</v>
      </c>
      <c r="H393" t="s">
        <v>38</v>
      </c>
      <c r="I393" t="s">
        <v>10967</v>
      </c>
      <c r="J393" t="s">
        <v>8</v>
      </c>
      <c r="K393"/>
      <c r="L393"/>
      <c r="M393"/>
      <c r="N393" t="s">
        <v>11015</v>
      </c>
      <c r="O393" t="s">
        <v>11525</v>
      </c>
      <c r="P393" t="s">
        <v>8</v>
      </c>
      <c r="Q393" t="s">
        <v>224</v>
      </c>
      <c r="R393" s="42" t="str">
        <f t="shared" si="6"/>
        <v>Yes</v>
      </c>
    </row>
    <row r="394" spans="1:18" x14ac:dyDescent="0.2">
      <c r="A394">
        <v>232992</v>
      </c>
      <c r="B394" t="s">
        <v>12556</v>
      </c>
      <c r="C394" t="s">
        <v>17</v>
      </c>
      <c r="D394" t="s">
        <v>22</v>
      </c>
      <c r="E394" t="s">
        <v>12507</v>
      </c>
      <c r="F394" t="s">
        <v>115</v>
      </c>
      <c r="G394" t="s">
        <v>8</v>
      </c>
      <c r="H394" t="s">
        <v>38</v>
      </c>
      <c r="I394" t="s">
        <v>10967</v>
      </c>
      <c r="J394" t="s">
        <v>8</v>
      </c>
      <c r="K394"/>
      <c r="L394"/>
      <c r="M394"/>
      <c r="N394" t="s">
        <v>11015</v>
      </c>
      <c r="O394" t="s">
        <v>11526</v>
      </c>
      <c r="P394" t="s">
        <v>8</v>
      </c>
      <c r="Q394" t="s">
        <v>224</v>
      </c>
      <c r="R394" s="42" t="str">
        <f t="shared" si="6"/>
        <v>Yes</v>
      </c>
    </row>
    <row r="395" spans="1:18" x14ac:dyDescent="0.2">
      <c r="A395">
        <v>232993</v>
      </c>
      <c r="B395" t="s">
        <v>12557</v>
      </c>
      <c r="C395" t="s">
        <v>17</v>
      </c>
      <c r="D395" t="s">
        <v>22</v>
      </c>
      <c r="E395" t="s">
        <v>12507</v>
      </c>
      <c r="F395" t="s">
        <v>115</v>
      </c>
      <c r="G395" t="s">
        <v>8</v>
      </c>
      <c r="H395" t="s">
        <v>38</v>
      </c>
      <c r="I395" t="s">
        <v>10967</v>
      </c>
      <c r="J395" t="s">
        <v>8</v>
      </c>
      <c r="K395"/>
      <c r="L395"/>
      <c r="M395"/>
      <c r="N395" t="s">
        <v>11015</v>
      </c>
      <c r="O395" t="s">
        <v>11016</v>
      </c>
      <c r="P395" t="s">
        <v>8</v>
      </c>
      <c r="Q395" t="s">
        <v>224</v>
      </c>
      <c r="R395" s="42" t="str">
        <f t="shared" si="6"/>
        <v>Yes</v>
      </c>
    </row>
    <row r="396" spans="1:18" x14ac:dyDescent="0.2">
      <c r="A396">
        <v>120713</v>
      </c>
      <c r="B396" t="s">
        <v>12558</v>
      </c>
      <c r="C396" t="s">
        <v>67</v>
      </c>
      <c r="D396" t="s">
        <v>68</v>
      </c>
      <c r="E396" t="s">
        <v>12509</v>
      </c>
      <c r="F396" t="s">
        <v>244</v>
      </c>
      <c r="G396" t="s">
        <v>8</v>
      </c>
      <c r="H396" t="s">
        <v>38</v>
      </c>
      <c r="I396" t="s">
        <v>5000</v>
      </c>
      <c r="J396" t="s">
        <v>8</v>
      </c>
      <c r="K396"/>
      <c r="L396"/>
      <c r="M396"/>
      <c r="N396" t="s">
        <v>278</v>
      </c>
      <c r="O396" t="s">
        <v>11527</v>
      </c>
      <c r="P396" t="s">
        <v>11528</v>
      </c>
      <c r="Q396" t="s">
        <v>11529</v>
      </c>
      <c r="R396" s="42" t="str">
        <f t="shared" si="6"/>
        <v>Yes</v>
      </c>
    </row>
    <row r="397" spans="1:18" x14ac:dyDescent="0.2">
      <c r="A397">
        <v>119054</v>
      </c>
      <c r="B397" t="s">
        <v>12559</v>
      </c>
      <c r="C397" t="s">
        <v>17</v>
      </c>
      <c r="D397" t="s">
        <v>22</v>
      </c>
      <c r="E397" t="s">
        <v>12509</v>
      </c>
      <c r="F397" t="s">
        <v>19</v>
      </c>
      <c r="G397" t="s">
        <v>8</v>
      </c>
      <c r="H397" t="s">
        <v>38</v>
      </c>
      <c r="I397" t="s">
        <v>5000</v>
      </c>
      <c r="J397" t="s">
        <v>8</v>
      </c>
      <c r="K397"/>
      <c r="L397"/>
      <c r="M397"/>
      <c r="N397" t="s">
        <v>5441</v>
      </c>
      <c r="O397" t="s">
        <v>5441</v>
      </c>
      <c r="P397" t="s">
        <v>5442</v>
      </c>
      <c r="Q397" t="s">
        <v>11530</v>
      </c>
      <c r="R397" s="42" t="str">
        <f t="shared" si="6"/>
        <v>Yes</v>
      </c>
    </row>
    <row r="398" spans="1:18" x14ac:dyDescent="0.2">
      <c r="A398">
        <v>119056</v>
      </c>
      <c r="B398" t="s">
        <v>5440</v>
      </c>
      <c r="C398" t="s">
        <v>17</v>
      </c>
      <c r="D398" t="s">
        <v>22</v>
      </c>
      <c r="E398" t="s">
        <v>12507</v>
      </c>
      <c r="F398" t="s">
        <v>19</v>
      </c>
      <c r="G398" t="s">
        <v>8</v>
      </c>
      <c r="H398" t="s">
        <v>38</v>
      </c>
      <c r="I398" t="s">
        <v>5000</v>
      </c>
      <c r="J398" t="s">
        <v>8</v>
      </c>
      <c r="K398"/>
      <c r="L398"/>
      <c r="M398"/>
      <c r="N398" t="s">
        <v>5441</v>
      </c>
      <c r="O398" t="s">
        <v>5441</v>
      </c>
      <c r="P398" t="s">
        <v>5442</v>
      </c>
      <c r="Q398" t="s">
        <v>5443</v>
      </c>
      <c r="R398" s="42" t="str">
        <f t="shared" si="6"/>
        <v>Yes</v>
      </c>
    </row>
    <row r="399" spans="1:18" x14ac:dyDescent="0.2">
      <c r="A399">
        <v>217650</v>
      </c>
      <c r="B399" t="s">
        <v>6579</v>
      </c>
      <c r="C399" t="s">
        <v>17</v>
      </c>
      <c r="D399" t="s">
        <v>1173</v>
      </c>
      <c r="E399" t="s">
        <v>12517</v>
      </c>
      <c r="F399" t="s">
        <v>19</v>
      </c>
      <c r="G399" t="s">
        <v>8</v>
      </c>
      <c r="H399" t="s">
        <v>38</v>
      </c>
      <c r="I399" t="s">
        <v>11531</v>
      </c>
      <c r="J399" t="s">
        <v>8</v>
      </c>
      <c r="K399"/>
      <c r="L399"/>
      <c r="M399"/>
      <c r="N399" t="s">
        <v>8</v>
      </c>
      <c r="O399" t="s">
        <v>8</v>
      </c>
      <c r="P399" t="s">
        <v>8</v>
      </c>
      <c r="Q399" t="s">
        <v>8</v>
      </c>
      <c r="R399" s="42" t="str">
        <f t="shared" si="6"/>
        <v>No</v>
      </c>
    </row>
    <row r="400" spans="1:18" x14ac:dyDescent="0.2">
      <c r="A400">
        <v>217837</v>
      </c>
      <c r="B400" t="s">
        <v>6580</v>
      </c>
      <c r="C400" t="s">
        <v>17</v>
      </c>
      <c r="D400" t="s">
        <v>1173</v>
      </c>
      <c r="E400" t="s">
        <v>12517</v>
      </c>
      <c r="F400" t="s">
        <v>19</v>
      </c>
      <c r="G400" t="s">
        <v>8</v>
      </c>
      <c r="H400" t="s">
        <v>38</v>
      </c>
      <c r="I400" t="s">
        <v>11532</v>
      </c>
      <c r="J400" t="s">
        <v>8</v>
      </c>
      <c r="K400"/>
      <c r="L400"/>
      <c r="M400"/>
      <c r="N400" t="s">
        <v>8</v>
      </c>
      <c r="O400" t="s">
        <v>8</v>
      </c>
      <c r="P400" t="s">
        <v>8</v>
      </c>
      <c r="Q400" t="s">
        <v>8</v>
      </c>
      <c r="R400" s="42" t="str">
        <f t="shared" si="6"/>
        <v>No</v>
      </c>
    </row>
    <row r="401" spans="1:18" x14ac:dyDescent="0.2">
      <c r="A401">
        <v>217838</v>
      </c>
      <c r="B401" t="s">
        <v>6582</v>
      </c>
      <c r="C401" t="s">
        <v>17</v>
      </c>
      <c r="D401" t="s">
        <v>1173</v>
      </c>
      <c r="E401" t="s">
        <v>12517</v>
      </c>
      <c r="F401" t="s">
        <v>19</v>
      </c>
      <c r="G401" t="s">
        <v>8</v>
      </c>
      <c r="H401" t="s">
        <v>38</v>
      </c>
      <c r="I401" t="s">
        <v>11533</v>
      </c>
      <c r="J401" t="s">
        <v>8</v>
      </c>
      <c r="K401"/>
      <c r="L401"/>
      <c r="M401"/>
      <c r="N401" t="s">
        <v>8</v>
      </c>
      <c r="O401" t="s">
        <v>8</v>
      </c>
      <c r="P401" t="s">
        <v>8</v>
      </c>
      <c r="Q401" t="s">
        <v>8</v>
      </c>
      <c r="R401" s="42" t="str">
        <f t="shared" si="6"/>
        <v>No</v>
      </c>
    </row>
    <row r="402" spans="1:18" x14ac:dyDescent="0.2">
      <c r="A402">
        <v>217839</v>
      </c>
      <c r="B402" t="s">
        <v>6584</v>
      </c>
      <c r="C402" t="s">
        <v>17</v>
      </c>
      <c r="D402" t="s">
        <v>1173</v>
      </c>
      <c r="E402" t="s">
        <v>12517</v>
      </c>
      <c r="F402" t="s">
        <v>19</v>
      </c>
      <c r="G402" t="s">
        <v>8</v>
      </c>
      <c r="H402" t="s">
        <v>38</v>
      </c>
      <c r="I402" t="s">
        <v>11534</v>
      </c>
      <c r="J402" t="s">
        <v>8</v>
      </c>
      <c r="K402"/>
      <c r="L402"/>
      <c r="M402"/>
      <c r="N402" t="s">
        <v>8</v>
      </c>
      <c r="O402" t="s">
        <v>8</v>
      </c>
      <c r="P402" t="s">
        <v>8</v>
      </c>
      <c r="Q402" t="s">
        <v>8</v>
      </c>
      <c r="R402" s="42" t="str">
        <f t="shared" si="6"/>
        <v>No</v>
      </c>
    </row>
    <row r="403" spans="1:18" x14ac:dyDescent="0.2">
      <c r="A403">
        <v>217840</v>
      </c>
      <c r="B403" t="s">
        <v>6586</v>
      </c>
      <c r="C403" t="s">
        <v>17</v>
      </c>
      <c r="D403" t="s">
        <v>1173</v>
      </c>
      <c r="E403" t="s">
        <v>12517</v>
      </c>
      <c r="F403" t="s">
        <v>19</v>
      </c>
      <c r="G403" t="s">
        <v>8</v>
      </c>
      <c r="H403" t="s">
        <v>38</v>
      </c>
      <c r="I403" t="s">
        <v>11535</v>
      </c>
      <c r="J403" t="s">
        <v>8</v>
      </c>
      <c r="K403"/>
      <c r="L403"/>
      <c r="M403"/>
      <c r="N403" t="s">
        <v>8</v>
      </c>
      <c r="O403" t="s">
        <v>8</v>
      </c>
      <c r="P403" t="s">
        <v>8</v>
      </c>
      <c r="Q403" t="s">
        <v>8</v>
      </c>
      <c r="R403" s="42" t="str">
        <f t="shared" si="6"/>
        <v>No</v>
      </c>
    </row>
    <row r="404" spans="1:18" x14ac:dyDescent="0.2">
      <c r="A404">
        <v>217841</v>
      </c>
      <c r="B404" t="s">
        <v>6588</v>
      </c>
      <c r="C404" t="s">
        <v>17</v>
      </c>
      <c r="D404" t="s">
        <v>1173</v>
      </c>
      <c r="E404" t="s">
        <v>12517</v>
      </c>
      <c r="F404" t="s">
        <v>19</v>
      </c>
      <c r="G404" t="s">
        <v>8</v>
      </c>
      <c r="H404" t="s">
        <v>38</v>
      </c>
      <c r="I404" t="s">
        <v>11536</v>
      </c>
      <c r="J404" t="s">
        <v>8</v>
      </c>
      <c r="K404"/>
      <c r="L404"/>
      <c r="M404"/>
      <c r="N404" t="s">
        <v>8</v>
      </c>
      <c r="O404" t="s">
        <v>8</v>
      </c>
      <c r="P404" t="s">
        <v>8</v>
      </c>
      <c r="Q404" t="s">
        <v>8</v>
      </c>
      <c r="R404" s="42" t="str">
        <f t="shared" si="6"/>
        <v>No</v>
      </c>
    </row>
    <row r="405" spans="1:18" x14ac:dyDescent="0.2">
      <c r="A405">
        <v>217842</v>
      </c>
      <c r="B405" t="s">
        <v>6590</v>
      </c>
      <c r="C405" t="s">
        <v>17</v>
      </c>
      <c r="D405" t="s">
        <v>1173</v>
      </c>
      <c r="E405" t="s">
        <v>12517</v>
      </c>
      <c r="F405" t="s">
        <v>19</v>
      </c>
      <c r="G405" t="s">
        <v>8</v>
      </c>
      <c r="H405" t="s">
        <v>38</v>
      </c>
      <c r="I405" t="s">
        <v>11537</v>
      </c>
      <c r="J405" t="s">
        <v>8</v>
      </c>
      <c r="K405"/>
      <c r="L405"/>
      <c r="M405"/>
      <c r="N405" t="s">
        <v>8</v>
      </c>
      <c r="O405" t="s">
        <v>8</v>
      </c>
      <c r="P405" t="s">
        <v>8</v>
      </c>
      <c r="Q405" t="s">
        <v>8</v>
      </c>
      <c r="R405" s="42" t="str">
        <f t="shared" si="6"/>
        <v>No</v>
      </c>
    </row>
    <row r="406" spans="1:18" x14ac:dyDescent="0.2">
      <c r="A406">
        <v>217843</v>
      </c>
      <c r="B406" t="s">
        <v>6592</v>
      </c>
      <c r="C406" t="s">
        <v>17</v>
      </c>
      <c r="D406" t="s">
        <v>1173</v>
      </c>
      <c r="E406" t="s">
        <v>12517</v>
      </c>
      <c r="F406" t="s">
        <v>19</v>
      </c>
      <c r="G406" t="s">
        <v>8</v>
      </c>
      <c r="H406" t="s">
        <v>38</v>
      </c>
      <c r="I406" t="s">
        <v>11538</v>
      </c>
      <c r="J406" t="s">
        <v>8</v>
      </c>
      <c r="K406"/>
      <c r="L406"/>
      <c r="M406"/>
      <c r="N406" t="s">
        <v>8</v>
      </c>
      <c r="O406" t="s">
        <v>8</v>
      </c>
      <c r="P406" t="s">
        <v>8</v>
      </c>
      <c r="Q406" t="s">
        <v>8</v>
      </c>
      <c r="R406" s="42" t="str">
        <f t="shared" si="6"/>
        <v>No</v>
      </c>
    </row>
    <row r="407" spans="1:18" x14ac:dyDescent="0.2">
      <c r="A407">
        <v>218781</v>
      </c>
      <c r="B407" t="s">
        <v>6594</v>
      </c>
      <c r="C407" t="s">
        <v>17</v>
      </c>
      <c r="D407" t="s">
        <v>276</v>
      </c>
      <c r="E407" t="s">
        <v>12507</v>
      </c>
      <c r="F407" t="s">
        <v>19</v>
      </c>
      <c r="G407" t="s">
        <v>8</v>
      </c>
      <c r="H407" t="s">
        <v>38</v>
      </c>
      <c r="I407" t="s">
        <v>11539</v>
      </c>
      <c r="J407" t="s">
        <v>11540</v>
      </c>
      <c r="K407"/>
      <c r="L407"/>
      <c r="M407"/>
      <c r="N407" t="s">
        <v>1507</v>
      </c>
      <c r="O407" t="s">
        <v>11541</v>
      </c>
      <c r="P407" t="s">
        <v>11542</v>
      </c>
      <c r="Q407" t="s">
        <v>11543</v>
      </c>
      <c r="R407" s="42" t="str">
        <f t="shared" si="6"/>
        <v>Yes</v>
      </c>
    </row>
    <row r="408" spans="1:18" x14ac:dyDescent="0.2">
      <c r="A408">
        <v>118670</v>
      </c>
      <c r="B408" t="s">
        <v>12560</v>
      </c>
      <c r="C408" t="s">
        <v>67</v>
      </c>
      <c r="D408" t="s">
        <v>68</v>
      </c>
      <c r="E408" t="s">
        <v>12509</v>
      </c>
      <c r="F408" t="s">
        <v>244</v>
      </c>
      <c r="G408" t="s">
        <v>8</v>
      </c>
      <c r="H408" t="s">
        <v>38</v>
      </c>
      <c r="I408" t="s">
        <v>5000</v>
      </c>
      <c r="J408" t="s">
        <v>8</v>
      </c>
      <c r="K408"/>
      <c r="L408"/>
      <c r="M408"/>
      <c r="N408" t="s">
        <v>1291</v>
      </c>
      <c r="O408" t="s">
        <v>7051</v>
      </c>
      <c r="P408" t="s">
        <v>11544</v>
      </c>
      <c r="Q408" s="1">
        <v>10188132213</v>
      </c>
      <c r="R408" s="42" t="str">
        <f t="shared" si="6"/>
        <v>Yes</v>
      </c>
    </row>
    <row r="409" spans="1:18" x14ac:dyDescent="0.2">
      <c r="A409">
        <v>118674</v>
      </c>
      <c r="B409" t="s">
        <v>6596</v>
      </c>
      <c r="C409" t="s">
        <v>67</v>
      </c>
      <c r="D409" t="s">
        <v>68</v>
      </c>
      <c r="E409" t="s">
        <v>12507</v>
      </c>
      <c r="F409" t="s">
        <v>244</v>
      </c>
      <c r="G409" t="s">
        <v>8</v>
      </c>
      <c r="H409" t="s">
        <v>38</v>
      </c>
      <c r="I409" t="s">
        <v>10996</v>
      </c>
      <c r="J409" t="s">
        <v>11545</v>
      </c>
      <c r="K409" t="s">
        <v>10580</v>
      </c>
      <c r="L409" t="s">
        <v>11546</v>
      </c>
      <c r="M409" t="s">
        <v>11547</v>
      </c>
      <c r="N409" t="s">
        <v>1299</v>
      </c>
      <c r="O409" t="s">
        <v>6597</v>
      </c>
      <c r="P409" t="s">
        <v>6598</v>
      </c>
      <c r="Q409" t="s">
        <v>6599</v>
      </c>
      <c r="R409" s="42" t="str">
        <f t="shared" si="6"/>
        <v>Yes</v>
      </c>
    </row>
    <row r="410" spans="1:18" x14ac:dyDescent="0.2">
      <c r="A410">
        <v>123785</v>
      </c>
      <c r="B410" t="s">
        <v>6600</v>
      </c>
      <c r="C410" t="s">
        <v>67</v>
      </c>
      <c r="D410" t="s">
        <v>68</v>
      </c>
      <c r="E410" t="s">
        <v>12507</v>
      </c>
      <c r="F410" t="s">
        <v>244</v>
      </c>
      <c r="G410" t="s">
        <v>8</v>
      </c>
      <c r="H410" t="s">
        <v>38</v>
      </c>
      <c r="I410" t="s">
        <v>10996</v>
      </c>
      <c r="J410" t="s">
        <v>8</v>
      </c>
      <c r="K410" t="s">
        <v>10580</v>
      </c>
      <c r="L410" t="s">
        <v>11548</v>
      </c>
      <c r="M410" t="s">
        <v>11547</v>
      </c>
      <c r="N410" t="s">
        <v>1299</v>
      </c>
      <c r="O410" t="s">
        <v>6601</v>
      </c>
      <c r="P410" t="s">
        <v>6602</v>
      </c>
      <c r="Q410" t="s">
        <v>6603</v>
      </c>
      <c r="R410" s="42" t="str">
        <f t="shared" si="6"/>
        <v>Yes</v>
      </c>
    </row>
    <row r="411" spans="1:18" x14ac:dyDescent="0.2">
      <c r="A411">
        <v>127179</v>
      </c>
      <c r="B411" t="s">
        <v>6604</v>
      </c>
      <c r="C411" t="s">
        <v>17</v>
      </c>
      <c r="D411" t="s">
        <v>6605</v>
      </c>
      <c r="E411" t="s">
        <v>12507</v>
      </c>
      <c r="F411" t="s">
        <v>244</v>
      </c>
      <c r="G411" t="s">
        <v>8</v>
      </c>
      <c r="H411" t="s">
        <v>38</v>
      </c>
      <c r="I411" t="s">
        <v>10967</v>
      </c>
      <c r="J411" t="s">
        <v>11549</v>
      </c>
      <c r="K411" t="s">
        <v>10580</v>
      </c>
      <c r="L411" t="s">
        <v>11550</v>
      </c>
      <c r="M411" t="s">
        <v>11551</v>
      </c>
      <c r="N411" t="s">
        <v>11552</v>
      </c>
      <c r="O411" t="s">
        <v>8</v>
      </c>
      <c r="P411" t="s">
        <v>8</v>
      </c>
      <c r="Q411" t="s">
        <v>8</v>
      </c>
      <c r="R411" s="42" t="str">
        <f t="shared" si="6"/>
        <v>No</v>
      </c>
    </row>
    <row r="412" spans="1:18" x14ac:dyDescent="0.2">
      <c r="A412">
        <v>127180</v>
      </c>
      <c r="B412" t="s">
        <v>6606</v>
      </c>
      <c r="C412" t="s">
        <v>17</v>
      </c>
      <c r="D412" t="s">
        <v>6605</v>
      </c>
      <c r="E412" t="s">
        <v>12507</v>
      </c>
      <c r="F412" t="s">
        <v>244</v>
      </c>
      <c r="G412" t="s">
        <v>8</v>
      </c>
      <c r="H412" t="s">
        <v>38</v>
      </c>
      <c r="I412" t="s">
        <v>10967</v>
      </c>
      <c r="J412" t="s">
        <v>11549</v>
      </c>
      <c r="K412" t="s">
        <v>10580</v>
      </c>
      <c r="L412" t="s">
        <v>11553</v>
      </c>
      <c r="M412" t="s">
        <v>11551</v>
      </c>
      <c r="N412" t="s">
        <v>11552</v>
      </c>
      <c r="O412" t="s">
        <v>8</v>
      </c>
      <c r="P412" t="s">
        <v>8</v>
      </c>
      <c r="Q412" t="s">
        <v>8</v>
      </c>
      <c r="R412" s="42" t="str">
        <f t="shared" si="6"/>
        <v>No</v>
      </c>
    </row>
    <row r="413" spans="1:18" x14ac:dyDescent="0.2">
      <c r="A413">
        <v>120168</v>
      </c>
      <c r="B413" t="s">
        <v>12561</v>
      </c>
      <c r="C413" t="s">
        <v>67</v>
      </c>
      <c r="D413" t="s">
        <v>68</v>
      </c>
      <c r="E413" t="s">
        <v>12509</v>
      </c>
      <c r="F413" t="s">
        <v>333</v>
      </c>
      <c r="G413" t="s">
        <v>8</v>
      </c>
      <c r="H413" t="s">
        <v>38</v>
      </c>
      <c r="I413" t="s">
        <v>10941</v>
      </c>
      <c r="J413" t="s">
        <v>8</v>
      </c>
      <c r="K413"/>
      <c r="L413"/>
      <c r="M413"/>
      <c r="N413" t="s">
        <v>9990</v>
      </c>
      <c r="O413" t="s">
        <v>11554</v>
      </c>
      <c r="P413" t="s">
        <v>11555</v>
      </c>
      <c r="Q413" t="s">
        <v>11556</v>
      </c>
      <c r="R413" s="42" t="str">
        <f t="shared" si="6"/>
        <v>Yes</v>
      </c>
    </row>
    <row r="414" spans="1:18" x14ac:dyDescent="0.2">
      <c r="A414">
        <v>141665</v>
      </c>
      <c r="B414" t="s">
        <v>6607</v>
      </c>
      <c r="C414" t="s">
        <v>67</v>
      </c>
      <c r="D414" t="s">
        <v>68</v>
      </c>
      <c r="E414" t="s">
        <v>12507</v>
      </c>
      <c r="F414" t="s">
        <v>244</v>
      </c>
      <c r="G414" t="s">
        <v>8</v>
      </c>
      <c r="H414" t="s">
        <v>38</v>
      </c>
      <c r="I414" t="s">
        <v>10967</v>
      </c>
      <c r="J414" t="s">
        <v>8</v>
      </c>
      <c r="K414"/>
      <c r="L414"/>
      <c r="M414"/>
      <c r="N414" t="s">
        <v>1670</v>
      </c>
      <c r="O414" t="s">
        <v>6608</v>
      </c>
      <c r="P414" t="s">
        <v>8</v>
      </c>
      <c r="Q414" t="s">
        <v>6609</v>
      </c>
      <c r="R414" s="42" t="str">
        <f t="shared" si="6"/>
        <v>Yes</v>
      </c>
    </row>
    <row r="415" spans="1:18" x14ac:dyDescent="0.2">
      <c r="A415">
        <v>197450</v>
      </c>
      <c r="B415" t="s">
        <v>6616</v>
      </c>
      <c r="C415" t="s">
        <v>67</v>
      </c>
      <c r="D415" t="s">
        <v>72</v>
      </c>
      <c r="E415" t="s">
        <v>12507</v>
      </c>
      <c r="F415" t="s">
        <v>244</v>
      </c>
      <c r="G415" t="s">
        <v>8</v>
      </c>
      <c r="H415" t="s">
        <v>38</v>
      </c>
      <c r="I415" t="s">
        <v>10967</v>
      </c>
      <c r="J415" t="s">
        <v>8</v>
      </c>
      <c r="K415"/>
      <c r="L415"/>
      <c r="M415"/>
      <c r="N415" t="s">
        <v>247</v>
      </c>
      <c r="O415" t="s">
        <v>6617</v>
      </c>
      <c r="P415" t="s">
        <v>8</v>
      </c>
      <c r="Q415" t="s">
        <v>6618</v>
      </c>
      <c r="R415" s="42" t="str">
        <f t="shared" si="6"/>
        <v>Yes</v>
      </c>
    </row>
    <row r="416" spans="1:18" x14ac:dyDescent="0.2">
      <c r="A416">
        <v>198350</v>
      </c>
      <c r="B416" t="s">
        <v>6619</v>
      </c>
      <c r="C416" t="s">
        <v>67</v>
      </c>
      <c r="D416" t="s">
        <v>72</v>
      </c>
      <c r="E416" t="s">
        <v>12517</v>
      </c>
      <c r="F416" t="s">
        <v>244</v>
      </c>
      <c r="G416" t="s">
        <v>12562</v>
      </c>
      <c r="H416" t="s">
        <v>38</v>
      </c>
      <c r="I416" t="s">
        <v>10967</v>
      </c>
      <c r="J416" t="s">
        <v>8</v>
      </c>
      <c r="K416"/>
      <c r="L416"/>
      <c r="M416"/>
      <c r="N416" t="s">
        <v>6615</v>
      </c>
      <c r="O416" t="s">
        <v>6620</v>
      </c>
      <c r="P416" t="s">
        <v>8</v>
      </c>
      <c r="Q416" t="s">
        <v>6621</v>
      </c>
      <c r="R416" s="42" t="str">
        <f t="shared" si="6"/>
        <v>Yes</v>
      </c>
    </row>
    <row r="417" spans="1:18" x14ac:dyDescent="0.2">
      <c r="A417">
        <v>197451</v>
      </c>
      <c r="B417" t="s">
        <v>6622</v>
      </c>
      <c r="C417" t="s">
        <v>67</v>
      </c>
      <c r="D417" t="s">
        <v>72</v>
      </c>
      <c r="E417" t="s">
        <v>12507</v>
      </c>
      <c r="F417" t="s">
        <v>244</v>
      </c>
      <c r="G417" t="s">
        <v>12563</v>
      </c>
      <c r="H417" t="s">
        <v>38</v>
      </c>
      <c r="I417" t="s">
        <v>10967</v>
      </c>
      <c r="J417" t="s">
        <v>8</v>
      </c>
      <c r="K417"/>
      <c r="L417"/>
      <c r="M417"/>
      <c r="N417" t="s">
        <v>247</v>
      </c>
      <c r="O417" t="s">
        <v>6623</v>
      </c>
      <c r="P417" t="s">
        <v>8</v>
      </c>
      <c r="Q417" t="s">
        <v>6624</v>
      </c>
      <c r="R417" s="42" t="str">
        <f t="shared" si="6"/>
        <v>Yes</v>
      </c>
    </row>
    <row r="418" spans="1:18" x14ac:dyDescent="0.2">
      <c r="A418">
        <v>197452</v>
      </c>
      <c r="B418" t="s">
        <v>6625</v>
      </c>
      <c r="C418" t="s">
        <v>67</v>
      </c>
      <c r="D418" t="s">
        <v>72</v>
      </c>
      <c r="E418" t="s">
        <v>12507</v>
      </c>
      <c r="F418" t="s">
        <v>244</v>
      </c>
      <c r="G418" t="s">
        <v>12564</v>
      </c>
      <c r="H418" t="s">
        <v>38</v>
      </c>
      <c r="I418" t="s">
        <v>10967</v>
      </c>
      <c r="J418" t="s">
        <v>8</v>
      </c>
      <c r="K418"/>
      <c r="L418"/>
      <c r="M418"/>
      <c r="N418" t="s">
        <v>247</v>
      </c>
      <c r="O418" t="s">
        <v>6626</v>
      </c>
      <c r="P418" t="s">
        <v>8</v>
      </c>
      <c r="Q418" t="s">
        <v>6627</v>
      </c>
      <c r="R418" s="42" t="str">
        <f t="shared" si="6"/>
        <v>Yes</v>
      </c>
    </row>
    <row r="419" spans="1:18" x14ac:dyDescent="0.2">
      <c r="A419">
        <v>198351</v>
      </c>
      <c r="B419" t="s">
        <v>6628</v>
      </c>
      <c r="C419" t="s">
        <v>67</v>
      </c>
      <c r="D419" t="s">
        <v>72</v>
      </c>
      <c r="E419" t="s">
        <v>12517</v>
      </c>
      <c r="F419" t="s">
        <v>244</v>
      </c>
      <c r="G419" t="s">
        <v>8</v>
      </c>
      <c r="H419" t="s">
        <v>38</v>
      </c>
      <c r="I419" t="s">
        <v>10967</v>
      </c>
      <c r="J419" t="s">
        <v>8</v>
      </c>
      <c r="K419"/>
      <c r="L419"/>
      <c r="M419"/>
      <c r="N419" t="s">
        <v>1309</v>
      </c>
      <c r="O419" t="s">
        <v>6629</v>
      </c>
      <c r="P419" t="s">
        <v>8</v>
      </c>
      <c r="Q419" t="s">
        <v>11557</v>
      </c>
      <c r="R419" s="42" t="str">
        <f t="shared" si="6"/>
        <v>Yes</v>
      </c>
    </row>
    <row r="420" spans="1:18" x14ac:dyDescent="0.2">
      <c r="A420">
        <v>198352</v>
      </c>
      <c r="B420" t="s">
        <v>6631</v>
      </c>
      <c r="C420" t="s">
        <v>67</v>
      </c>
      <c r="D420" t="s">
        <v>72</v>
      </c>
      <c r="E420" t="s">
        <v>12535</v>
      </c>
      <c r="F420" t="s">
        <v>244</v>
      </c>
      <c r="G420" t="s">
        <v>12565</v>
      </c>
      <c r="H420" t="s">
        <v>38</v>
      </c>
      <c r="I420" t="s">
        <v>10967</v>
      </c>
      <c r="J420" t="s">
        <v>8</v>
      </c>
      <c r="K420"/>
      <c r="L420"/>
      <c r="M420"/>
      <c r="N420" t="s">
        <v>8</v>
      </c>
      <c r="O420" t="s">
        <v>8</v>
      </c>
      <c r="P420" t="s">
        <v>8</v>
      </c>
      <c r="Q420" t="s">
        <v>8</v>
      </c>
      <c r="R420" s="42" t="str">
        <f t="shared" si="6"/>
        <v>No</v>
      </c>
    </row>
    <row r="421" spans="1:18" x14ac:dyDescent="0.2">
      <c r="A421">
        <v>200459</v>
      </c>
      <c r="B421" t="s">
        <v>6632</v>
      </c>
      <c r="C421" t="s">
        <v>67</v>
      </c>
      <c r="D421" t="s">
        <v>72</v>
      </c>
      <c r="E421" t="s">
        <v>12535</v>
      </c>
      <c r="F421" t="s">
        <v>244</v>
      </c>
      <c r="G421" t="s">
        <v>12566</v>
      </c>
      <c r="H421" t="s">
        <v>38</v>
      </c>
      <c r="I421" t="s">
        <v>10947</v>
      </c>
      <c r="J421" t="s">
        <v>8</v>
      </c>
      <c r="K421" t="s">
        <v>10580</v>
      </c>
      <c r="L421" t="s">
        <v>11558</v>
      </c>
      <c r="M421" t="s">
        <v>11559</v>
      </c>
      <c r="N421" t="s">
        <v>11560</v>
      </c>
      <c r="O421" t="s">
        <v>8</v>
      </c>
      <c r="P421" t="s">
        <v>8</v>
      </c>
      <c r="Q421" t="s">
        <v>8</v>
      </c>
      <c r="R421" s="42" t="str">
        <f t="shared" si="6"/>
        <v>No</v>
      </c>
    </row>
    <row r="422" spans="1:18" x14ac:dyDescent="0.2">
      <c r="A422">
        <v>217836</v>
      </c>
      <c r="B422" t="s">
        <v>6635</v>
      </c>
      <c r="C422" t="s">
        <v>67</v>
      </c>
      <c r="D422" t="s">
        <v>72</v>
      </c>
      <c r="E422" t="s">
        <v>12517</v>
      </c>
      <c r="F422" t="s">
        <v>244</v>
      </c>
      <c r="G422" t="s">
        <v>8</v>
      </c>
      <c r="H422" t="s">
        <v>38</v>
      </c>
      <c r="I422" t="s">
        <v>10967</v>
      </c>
      <c r="J422" t="s">
        <v>8</v>
      </c>
      <c r="K422"/>
      <c r="L422"/>
      <c r="M422"/>
      <c r="N422" t="s">
        <v>8</v>
      </c>
      <c r="O422" t="s">
        <v>8</v>
      </c>
      <c r="P422" t="s">
        <v>8</v>
      </c>
      <c r="Q422" t="s">
        <v>8</v>
      </c>
      <c r="R422" s="42" t="str">
        <f t="shared" si="6"/>
        <v>No</v>
      </c>
    </row>
    <row r="423" spans="1:18" x14ac:dyDescent="0.2">
      <c r="A423">
        <v>217835</v>
      </c>
      <c r="B423" t="s">
        <v>6636</v>
      </c>
      <c r="C423" t="s">
        <v>67</v>
      </c>
      <c r="D423" t="s">
        <v>72</v>
      </c>
      <c r="E423" t="s">
        <v>12517</v>
      </c>
      <c r="F423" t="s">
        <v>244</v>
      </c>
      <c r="G423" t="s">
        <v>8</v>
      </c>
      <c r="H423" t="s">
        <v>38</v>
      </c>
      <c r="I423" t="s">
        <v>10967</v>
      </c>
      <c r="J423" t="s">
        <v>8</v>
      </c>
      <c r="K423"/>
      <c r="L423"/>
      <c r="M423"/>
      <c r="N423" t="s">
        <v>8</v>
      </c>
      <c r="O423" t="s">
        <v>8</v>
      </c>
      <c r="P423" t="s">
        <v>8</v>
      </c>
      <c r="Q423" t="s">
        <v>8</v>
      </c>
      <c r="R423" s="42" t="str">
        <f t="shared" si="6"/>
        <v>No</v>
      </c>
    </row>
    <row r="424" spans="1:18" x14ac:dyDescent="0.2">
      <c r="A424">
        <v>195750</v>
      </c>
      <c r="B424" t="s">
        <v>6637</v>
      </c>
      <c r="C424" t="s">
        <v>67</v>
      </c>
      <c r="D424" t="s">
        <v>68</v>
      </c>
      <c r="E424" t="s">
        <v>12507</v>
      </c>
      <c r="F424" t="s">
        <v>333</v>
      </c>
      <c r="G424" t="s">
        <v>8</v>
      </c>
      <c r="H424" t="s">
        <v>38</v>
      </c>
      <c r="I424" t="s">
        <v>10941</v>
      </c>
      <c r="J424" t="s">
        <v>8</v>
      </c>
      <c r="K424"/>
      <c r="L424"/>
      <c r="M424"/>
      <c r="N424" t="s">
        <v>2227</v>
      </c>
      <c r="O424" t="s">
        <v>6638</v>
      </c>
      <c r="P424" t="s">
        <v>6639</v>
      </c>
      <c r="Q424" s="1">
        <v>10188132171</v>
      </c>
      <c r="R424" s="42" t="str">
        <f t="shared" si="6"/>
        <v>Yes</v>
      </c>
    </row>
    <row r="425" spans="1:18" x14ac:dyDescent="0.2">
      <c r="A425">
        <v>118682</v>
      </c>
      <c r="B425" t="s">
        <v>6640</v>
      </c>
      <c r="C425" t="s">
        <v>67</v>
      </c>
      <c r="D425" t="s">
        <v>68</v>
      </c>
      <c r="E425" t="s">
        <v>12507</v>
      </c>
      <c r="F425" t="s">
        <v>333</v>
      </c>
      <c r="G425" t="s">
        <v>8</v>
      </c>
      <c r="H425" t="s">
        <v>38</v>
      </c>
      <c r="I425" t="s">
        <v>10941</v>
      </c>
      <c r="J425" t="s">
        <v>8</v>
      </c>
      <c r="K425"/>
      <c r="L425"/>
      <c r="M425"/>
      <c r="N425" t="s">
        <v>6641</v>
      </c>
      <c r="O425" t="s">
        <v>6642</v>
      </c>
      <c r="P425" t="s">
        <v>6643</v>
      </c>
      <c r="Q425" s="1">
        <v>10188132174</v>
      </c>
      <c r="R425" s="42" t="str">
        <f t="shared" si="6"/>
        <v>Yes</v>
      </c>
    </row>
    <row r="426" spans="1:18" x14ac:dyDescent="0.2">
      <c r="A426">
        <v>126657</v>
      </c>
      <c r="B426" t="s">
        <v>6644</v>
      </c>
      <c r="C426" t="s">
        <v>67</v>
      </c>
      <c r="D426" t="s">
        <v>68</v>
      </c>
      <c r="E426" t="s">
        <v>12507</v>
      </c>
      <c r="F426" t="s">
        <v>333</v>
      </c>
      <c r="G426" t="s">
        <v>8</v>
      </c>
      <c r="H426" t="s">
        <v>38</v>
      </c>
      <c r="I426" t="s">
        <v>10941</v>
      </c>
      <c r="J426" t="e">
        <v>#NAME?</v>
      </c>
      <c r="K426"/>
      <c r="L426"/>
      <c r="M426"/>
      <c r="N426" t="s">
        <v>6645</v>
      </c>
      <c r="O426" t="s">
        <v>6646</v>
      </c>
      <c r="P426" t="s">
        <v>11561</v>
      </c>
      <c r="Q426" t="s">
        <v>11562</v>
      </c>
      <c r="R426" s="42" t="str">
        <f t="shared" si="6"/>
        <v>Yes</v>
      </c>
    </row>
    <row r="427" spans="1:18" x14ac:dyDescent="0.2">
      <c r="A427">
        <v>129653</v>
      </c>
      <c r="B427" t="s">
        <v>6647</v>
      </c>
      <c r="C427" t="s">
        <v>67</v>
      </c>
      <c r="D427" t="s">
        <v>68</v>
      </c>
      <c r="E427" t="s">
        <v>12507</v>
      </c>
      <c r="F427" t="s">
        <v>333</v>
      </c>
      <c r="G427" t="s">
        <v>8</v>
      </c>
      <c r="H427" t="s">
        <v>38</v>
      </c>
      <c r="I427" t="s">
        <v>10941</v>
      </c>
      <c r="J427" t="s">
        <v>8</v>
      </c>
      <c r="K427"/>
      <c r="L427"/>
      <c r="M427"/>
      <c r="N427" t="s">
        <v>2227</v>
      </c>
      <c r="O427" t="s">
        <v>6648</v>
      </c>
      <c r="P427" t="s">
        <v>6649</v>
      </c>
      <c r="Q427" t="s">
        <v>6650</v>
      </c>
      <c r="R427" s="42" t="str">
        <f t="shared" si="6"/>
        <v>Yes</v>
      </c>
    </row>
    <row r="428" spans="1:18" x14ac:dyDescent="0.2">
      <c r="A428">
        <v>151657</v>
      </c>
      <c r="B428" t="s">
        <v>6651</v>
      </c>
      <c r="C428" t="s">
        <v>67</v>
      </c>
      <c r="D428" t="s">
        <v>68</v>
      </c>
      <c r="E428" t="s">
        <v>12507</v>
      </c>
      <c r="F428" t="s">
        <v>333</v>
      </c>
      <c r="G428" t="s">
        <v>8</v>
      </c>
      <c r="H428" t="s">
        <v>38</v>
      </c>
      <c r="I428" t="s">
        <v>10947</v>
      </c>
      <c r="J428" t="s">
        <v>8</v>
      </c>
      <c r="K428" t="s">
        <v>10580</v>
      </c>
      <c r="L428" t="s">
        <v>11563</v>
      </c>
      <c r="M428" t="s">
        <v>11547</v>
      </c>
      <c r="N428" t="s">
        <v>2227</v>
      </c>
      <c r="O428" t="s">
        <v>6652</v>
      </c>
      <c r="P428" t="s">
        <v>6653</v>
      </c>
      <c r="Q428" t="s">
        <v>6654</v>
      </c>
      <c r="R428" s="42" t="str">
        <f t="shared" si="6"/>
        <v>Yes</v>
      </c>
    </row>
    <row r="429" spans="1:18" x14ac:dyDescent="0.2">
      <c r="A429">
        <v>215385</v>
      </c>
      <c r="B429" t="s">
        <v>6655</v>
      </c>
      <c r="C429" t="s">
        <v>67</v>
      </c>
      <c r="D429" t="s">
        <v>68</v>
      </c>
      <c r="E429" t="s">
        <v>12507</v>
      </c>
      <c r="F429" t="s">
        <v>333</v>
      </c>
      <c r="G429" t="s">
        <v>8</v>
      </c>
      <c r="H429" t="s">
        <v>38</v>
      </c>
      <c r="I429" t="s">
        <v>11564</v>
      </c>
      <c r="J429" t="s">
        <v>11565</v>
      </c>
      <c r="K429" t="s">
        <v>10580</v>
      </c>
      <c r="L429" t="s">
        <v>11566</v>
      </c>
      <c r="M429" t="s">
        <v>10993</v>
      </c>
      <c r="N429" t="s">
        <v>11567</v>
      </c>
      <c r="O429" t="s">
        <v>11568</v>
      </c>
      <c r="P429" t="s">
        <v>11569</v>
      </c>
      <c r="Q429" t="s">
        <v>11570</v>
      </c>
      <c r="R429" s="42" t="str">
        <f t="shared" si="6"/>
        <v>Yes</v>
      </c>
    </row>
    <row r="430" spans="1:18" x14ac:dyDescent="0.2">
      <c r="A430">
        <v>130751</v>
      </c>
      <c r="B430" t="s">
        <v>6661</v>
      </c>
      <c r="C430" t="s">
        <v>67</v>
      </c>
      <c r="D430" t="s">
        <v>68</v>
      </c>
      <c r="E430" t="s">
        <v>12567</v>
      </c>
      <c r="F430" t="s">
        <v>333</v>
      </c>
      <c r="G430" t="s">
        <v>8</v>
      </c>
      <c r="H430" t="s">
        <v>38</v>
      </c>
      <c r="I430" t="s">
        <v>10947</v>
      </c>
      <c r="J430" t="s">
        <v>11571</v>
      </c>
      <c r="K430"/>
      <c r="L430"/>
      <c r="M430"/>
      <c r="N430" t="s">
        <v>334</v>
      </c>
      <c r="O430" t="s">
        <v>6662</v>
      </c>
      <c r="P430" t="s">
        <v>41</v>
      </c>
      <c r="Q430" t="s">
        <v>41</v>
      </c>
      <c r="R430" s="42" t="str">
        <f t="shared" si="6"/>
        <v>Yes</v>
      </c>
    </row>
    <row r="431" spans="1:18" x14ac:dyDescent="0.2">
      <c r="A431">
        <v>118684</v>
      </c>
      <c r="B431" t="s">
        <v>12568</v>
      </c>
      <c r="C431" t="s">
        <v>67</v>
      </c>
      <c r="D431" t="s">
        <v>68</v>
      </c>
      <c r="E431" t="s">
        <v>12509</v>
      </c>
      <c r="F431" t="s">
        <v>4362</v>
      </c>
      <c r="G431" t="s">
        <v>8</v>
      </c>
      <c r="H431" t="s">
        <v>38</v>
      </c>
      <c r="I431" t="s">
        <v>5000</v>
      </c>
      <c r="J431" t="s">
        <v>8</v>
      </c>
      <c r="K431"/>
      <c r="L431"/>
      <c r="M431"/>
      <c r="N431" t="s">
        <v>334</v>
      </c>
      <c r="O431" t="s">
        <v>11572</v>
      </c>
      <c r="P431" t="s">
        <v>11573</v>
      </c>
      <c r="Q431" t="s">
        <v>11574</v>
      </c>
      <c r="R431" s="42" t="str">
        <f t="shared" si="6"/>
        <v>Yes</v>
      </c>
    </row>
    <row r="432" spans="1:18" x14ac:dyDescent="0.2">
      <c r="A432">
        <v>138850</v>
      </c>
      <c r="B432" t="s">
        <v>6663</v>
      </c>
      <c r="C432" t="s">
        <v>67</v>
      </c>
      <c r="D432" t="s">
        <v>72</v>
      </c>
      <c r="E432" t="s">
        <v>12507</v>
      </c>
      <c r="F432" t="s">
        <v>73</v>
      </c>
      <c r="G432" t="s">
        <v>8</v>
      </c>
      <c r="H432" t="s">
        <v>38</v>
      </c>
      <c r="I432" t="s">
        <v>10947</v>
      </c>
      <c r="J432" t="s">
        <v>8</v>
      </c>
      <c r="K432" t="s">
        <v>10580</v>
      </c>
      <c r="L432" t="s">
        <v>11575</v>
      </c>
      <c r="M432"/>
      <c r="N432" t="s">
        <v>1818</v>
      </c>
      <c r="O432" t="s">
        <v>1819</v>
      </c>
      <c r="P432" t="s">
        <v>6664</v>
      </c>
      <c r="Q432" t="s">
        <v>6665</v>
      </c>
      <c r="R432" s="42" t="str">
        <f t="shared" si="6"/>
        <v>Yes</v>
      </c>
    </row>
    <row r="433" spans="1:18" x14ac:dyDescent="0.2">
      <c r="A433">
        <v>230780</v>
      </c>
      <c r="B433" t="s">
        <v>12569</v>
      </c>
      <c r="C433" t="s">
        <v>67</v>
      </c>
      <c r="D433" t="s">
        <v>72</v>
      </c>
      <c r="E433" t="s">
        <v>12507</v>
      </c>
      <c r="F433" t="s">
        <v>8</v>
      </c>
      <c r="G433" t="s">
        <v>8</v>
      </c>
      <c r="H433" t="s">
        <v>38</v>
      </c>
      <c r="I433" t="s">
        <v>5000</v>
      </c>
      <c r="J433" t="s">
        <v>8</v>
      </c>
      <c r="K433" t="s">
        <v>10580</v>
      </c>
      <c r="L433" t="s">
        <v>11576</v>
      </c>
      <c r="M433" t="s">
        <v>11551</v>
      </c>
      <c r="N433" t="s">
        <v>75</v>
      </c>
      <c r="O433" t="s">
        <v>76</v>
      </c>
      <c r="P433" t="s">
        <v>77</v>
      </c>
      <c r="Q433" t="s">
        <v>78</v>
      </c>
      <c r="R433" s="42" t="str">
        <f t="shared" si="6"/>
        <v>Yes</v>
      </c>
    </row>
    <row r="434" spans="1:18" x14ac:dyDescent="0.2">
      <c r="A434">
        <v>234252</v>
      </c>
      <c r="B434" t="s">
        <v>12570</v>
      </c>
      <c r="C434" t="s">
        <v>67</v>
      </c>
      <c r="D434" t="s">
        <v>72</v>
      </c>
      <c r="E434" t="s">
        <v>12507</v>
      </c>
      <c r="F434" t="s">
        <v>246</v>
      </c>
      <c r="G434" t="s">
        <v>8</v>
      </c>
      <c r="H434" t="s">
        <v>38</v>
      </c>
      <c r="I434" t="s">
        <v>10946</v>
      </c>
      <c r="J434" t="s">
        <v>8</v>
      </c>
      <c r="K434"/>
      <c r="L434"/>
      <c r="M434"/>
      <c r="N434" t="s">
        <v>8</v>
      </c>
      <c r="O434" t="s">
        <v>8</v>
      </c>
      <c r="P434" t="s">
        <v>8</v>
      </c>
      <c r="Q434" t="s">
        <v>8</v>
      </c>
      <c r="R434" s="42" t="str">
        <f t="shared" si="6"/>
        <v>No</v>
      </c>
    </row>
    <row r="435" spans="1:18" x14ac:dyDescent="0.2">
      <c r="A435">
        <v>234253</v>
      </c>
      <c r="B435" t="s">
        <v>12571</v>
      </c>
      <c r="C435" t="s">
        <v>67</v>
      </c>
      <c r="D435" t="s">
        <v>72</v>
      </c>
      <c r="E435" t="s">
        <v>12507</v>
      </c>
      <c r="F435" t="s">
        <v>246</v>
      </c>
      <c r="G435" t="s">
        <v>8</v>
      </c>
      <c r="H435" t="s">
        <v>38</v>
      </c>
      <c r="I435" t="s">
        <v>10946</v>
      </c>
      <c r="J435" t="s">
        <v>8</v>
      </c>
      <c r="K435" t="s">
        <v>10580</v>
      </c>
      <c r="L435" t="s">
        <v>11577</v>
      </c>
      <c r="M435" t="s">
        <v>11551</v>
      </c>
      <c r="N435" t="s">
        <v>11578</v>
      </c>
      <c r="O435" t="s">
        <v>11579</v>
      </c>
      <c r="P435" t="s">
        <v>8</v>
      </c>
      <c r="Q435" t="s">
        <v>8</v>
      </c>
      <c r="R435" s="42" t="str">
        <f t="shared" si="6"/>
        <v>Yes</v>
      </c>
    </row>
    <row r="436" spans="1:18" x14ac:dyDescent="0.2">
      <c r="A436">
        <v>132764</v>
      </c>
      <c r="B436" t="s">
        <v>12572</v>
      </c>
      <c r="C436" t="s">
        <v>67</v>
      </c>
      <c r="D436" t="s">
        <v>72</v>
      </c>
      <c r="E436" t="s">
        <v>12507</v>
      </c>
      <c r="F436" t="s">
        <v>73</v>
      </c>
      <c r="G436" t="s">
        <v>8</v>
      </c>
      <c r="H436" t="s">
        <v>38</v>
      </c>
      <c r="I436" t="s">
        <v>10947</v>
      </c>
      <c r="J436" t="s">
        <v>8</v>
      </c>
      <c r="K436" t="s">
        <v>10580</v>
      </c>
      <c r="L436" t="s">
        <v>11580</v>
      </c>
      <c r="M436" t="s">
        <v>10993</v>
      </c>
      <c r="N436" t="s">
        <v>11581</v>
      </c>
      <c r="O436" t="s">
        <v>11582</v>
      </c>
      <c r="P436" t="s">
        <v>11583</v>
      </c>
      <c r="Q436" t="s">
        <v>11584</v>
      </c>
      <c r="R436" s="42" t="str">
        <f t="shared" si="6"/>
        <v>Yes</v>
      </c>
    </row>
    <row r="437" spans="1:18" x14ac:dyDescent="0.2">
      <c r="A437">
        <v>118686</v>
      </c>
      <c r="B437" t="s">
        <v>12573</v>
      </c>
      <c r="C437" t="s">
        <v>67</v>
      </c>
      <c r="D437" t="s">
        <v>68</v>
      </c>
      <c r="E437" t="s">
        <v>12509</v>
      </c>
      <c r="F437" t="s">
        <v>277</v>
      </c>
      <c r="G437" t="s">
        <v>8</v>
      </c>
      <c r="H437" t="s">
        <v>38</v>
      </c>
      <c r="I437" t="s">
        <v>5000</v>
      </c>
      <c r="J437" t="s">
        <v>8</v>
      </c>
      <c r="K437"/>
      <c r="L437"/>
      <c r="M437"/>
      <c r="N437" t="s">
        <v>278</v>
      </c>
      <c r="O437" t="s">
        <v>11585</v>
      </c>
      <c r="P437" t="s">
        <v>11586</v>
      </c>
      <c r="Q437" t="s">
        <v>11587</v>
      </c>
      <c r="R437" s="42" t="str">
        <f t="shared" si="6"/>
        <v>Yes</v>
      </c>
    </row>
    <row r="438" spans="1:18" x14ac:dyDescent="0.2">
      <c r="A438">
        <v>126310</v>
      </c>
      <c r="B438" t="s">
        <v>12574</v>
      </c>
      <c r="C438" t="s">
        <v>67</v>
      </c>
      <c r="D438" t="s">
        <v>68</v>
      </c>
      <c r="E438" t="s">
        <v>12509</v>
      </c>
      <c r="F438" t="s">
        <v>12575</v>
      </c>
      <c r="G438" t="s">
        <v>8</v>
      </c>
      <c r="H438" t="s">
        <v>38</v>
      </c>
      <c r="I438" t="s">
        <v>5000</v>
      </c>
      <c r="J438" t="s">
        <v>8</v>
      </c>
      <c r="K438"/>
      <c r="L438"/>
      <c r="M438"/>
      <c r="N438" t="s">
        <v>10943</v>
      </c>
      <c r="O438" t="s">
        <v>11588</v>
      </c>
      <c r="P438" t="s">
        <v>11589</v>
      </c>
      <c r="Q438" t="s">
        <v>11590</v>
      </c>
      <c r="R438" s="42" t="str">
        <f t="shared" si="6"/>
        <v>Yes</v>
      </c>
    </row>
    <row r="439" spans="1:18" x14ac:dyDescent="0.2">
      <c r="A439">
        <v>127174</v>
      </c>
      <c r="B439" t="s">
        <v>12576</v>
      </c>
      <c r="C439" t="s">
        <v>67</v>
      </c>
      <c r="D439" t="s">
        <v>68</v>
      </c>
      <c r="E439" t="s">
        <v>12507</v>
      </c>
      <c r="F439" t="s">
        <v>277</v>
      </c>
      <c r="G439" t="s">
        <v>8</v>
      </c>
      <c r="H439" t="s">
        <v>38</v>
      </c>
      <c r="I439" t="s">
        <v>10967</v>
      </c>
      <c r="J439" t="s">
        <v>11591</v>
      </c>
      <c r="K439" t="s">
        <v>10580</v>
      </c>
      <c r="L439" t="s">
        <v>11592</v>
      </c>
      <c r="M439" t="s">
        <v>11551</v>
      </c>
      <c r="N439" t="s">
        <v>11593</v>
      </c>
      <c r="O439" t="s">
        <v>11594</v>
      </c>
      <c r="P439" t="s">
        <v>8</v>
      </c>
      <c r="Q439" t="s">
        <v>8</v>
      </c>
      <c r="R439" s="42" t="str">
        <f t="shared" si="6"/>
        <v>Yes</v>
      </c>
    </row>
    <row r="440" spans="1:18" x14ac:dyDescent="0.2">
      <c r="A440">
        <v>127175</v>
      </c>
      <c r="B440" t="s">
        <v>12577</v>
      </c>
      <c r="C440" t="s">
        <v>67</v>
      </c>
      <c r="D440" t="s">
        <v>68</v>
      </c>
      <c r="E440" t="s">
        <v>12507</v>
      </c>
      <c r="F440" t="s">
        <v>277</v>
      </c>
      <c r="G440" t="s">
        <v>8</v>
      </c>
      <c r="H440" t="s">
        <v>38</v>
      </c>
      <c r="I440" t="s">
        <v>6883</v>
      </c>
      <c r="J440" t="s">
        <v>11591</v>
      </c>
      <c r="K440" t="s">
        <v>10580</v>
      </c>
      <c r="L440" t="s">
        <v>11595</v>
      </c>
      <c r="M440" t="s">
        <v>11551</v>
      </c>
      <c r="N440" t="s">
        <v>11593</v>
      </c>
      <c r="O440" t="s">
        <v>11596</v>
      </c>
      <c r="P440" t="s">
        <v>8</v>
      </c>
      <c r="Q440" t="s">
        <v>8</v>
      </c>
      <c r="R440" s="42" t="str">
        <f t="shared" si="6"/>
        <v>Yes</v>
      </c>
    </row>
    <row r="441" spans="1:18" x14ac:dyDescent="0.2">
      <c r="A441">
        <v>204301</v>
      </c>
      <c r="B441" t="s">
        <v>6666</v>
      </c>
      <c r="C441" t="s">
        <v>67</v>
      </c>
      <c r="D441" t="s">
        <v>8</v>
      </c>
      <c r="E441" t="s">
        <v>12517</v>
      </c>
      <c r="F441" t="s">
        <v>277</v>
      </c>
      <c r="G441" t="s">
        <v>8</v>
      </c>
      <c r="H441" t="s">
        <v>38</v>
      </c>
      <c r="I441" t="s">
        <v>11597</v>
      </c>
      <c r="J441" t="s">
        <v>8</v>
      </c>
      <c r="K441" t="s">
        <v>10580</v>
      </c>
      <c r="L441" t="s">
        <v>11598</v>
      </c>
      <c r="M441" t="s">
        <v>10993</v>
      </c>
      <c r="N441" t="s">
        <v>8</v>
      </c>
      <c r="O441" t="s">
        <v>8</v>
      </c>
      <c r="P441" t="s">
        <v>8</v>
      </c>
      <c r="Q441" t="s">
        <v>8</v>
      </c>
      <c r="R441" s="42" t="str">
        <f t="shared" si="6"/>
        <v>No</v>
      </c>
    </row>
    <row r="442" spans="1:18" x14ac:dyDescent="0.2">
      <c r="A442">
        <v>126308</v>
      </c>
      <c r="B442" t="s">
        <v>6669</v>
      </c>
      <c r="C442" t="s">
        <v>67</v>
      </c>
      <c r="D442" t="s">
        <v>68</v>
      </c>
      <c r="E442" t="s">
        <v>12507</v>
      </c>
      <c r="F442" t="s">
        <v>244</v>
      </c>
      <c r="G442" t="s">
        <v>8</v>
      </c>
      <c r="H442" t="s">
        <v>38</v>
      </c>
      <c r="I442" t="s">
        <v>10946</v>
      </c>
      <c r="J442" t="s">
        <v>8</v>
      </c>
      <c r="K442" t="s">
        <v>10580</v>
      </c>
      <c r="L442" t="s">
        <v>11599</v>
      </c>
      <c r="M442" t="s">
        <v>11547</v>
      </c>
      <c r="N442" t="s">
        <v>334</v>
      </c>
      <c r="O442" t="s">
        <v>6670</v>
      </c>
      <c r="P442" t="s">
        <v>6671</v>
      </c>
      <c r="Q442" t="s">
        <v>6672</v>
      </c>
      <c r="R442" s="42" t="str">
        <f t="shared" si="6"/>
        <v>Yes</v>
      </c>
    </row>
    <row r="443" spans="1:18" x14ac:dyDescent="0.2">
      <c r="A443">
        <v>118691</v>
      </c>
      <c r="B443" t="s">
        <v>12578</v>
      </c>
      <c r="C443" t="s">
        <v>67</v>
      </c>
      <c r="D443" t="s">
        <v>68</v>
      </c>
      <c r="E443" t="s">
        <v>12509</v>
      </c>
      <c r="F443" t="s">
        <v>1461</v>
      </c>
      <c r="G443" t="s">
        <v>8</v>
      </c>
      <c r="H443" t="s">
        <v>38</v>
      </c>
      <c r="I443" t="s">
        <v>5000</v>
      </c>
      <c r="J443" t="s">
        <v>8</v>
      </c>
      <c r="K443"/>
      <c r="L443"/>
      <c r="M443"/>
      <c r="N443" t="s">
        <v>278</v>
      </c>
      <c r="O443" t="s">
        <v>11600</v>
      </c>
      <c r="P443" t="s">
        <v>11601</v>
      </c>
      <c r="Q443" t="s">
        <v>11602</v>
      </c>
      <c r="R443" s="42" t="str">
        <f t="shared" si="6"/>
        <v>Yes</v>
      </c>
    </row>
    <row r="444" spans="1:18" x14ac:dyDescent="0.2">
      <c r="A444">
        <v>119660</v>
      </c>
      <c r="B444" t="s">
        <v>12579</v>
      </c>
      <c r="C444" t="s">
        <v>67</v>
      </c>
      <c r="D444" t="s">
        <v>68</v>
      </c>
      <c r="E444" t="s">
        <v>12509</v>
      </c>
      <c r="F444" t="s">
        <v>246</v>
      </c>
      <c r="G444" t="s">
        <v>8</v>
      </c>
      <c r="H444" t="s">
        <v>38</v>
      </c>
      <c r="I444" t="s">
        <v>5000</v>
      </c>
      <c r="J444" t="s">
        <v>8</v>
      </c>
      <c r="K444"/>
      <c r="L444"/>
      <c r="M444"/>
      <c r="N444" t="s">
        <v>11603</v>
      </c>
      <c r="O444" t="s">
        <v>11604</v>
      </c>
      <c r="P444" t="s">
        <v>11605</v>
      </c>
      <c r="Q444" t="s">
        <v>11606</v>
      </c>
      <c r="R444" s="42" t="str">
        <f t="shared" si="6"/>
        <v>Yes</v>
      </c>
    </row>
    <row r="445" spans="1:18" x14ac:dyDescent="0.2">
      <c r="A445">
        <v>119661</v>
      </c>
      <c r="B445" t="s">
        <v>12580</v>
      </c>
      <c r="C445" t="s">
        <v>67</v>
      </c>
      <c r="D445" t="s">
        <v>68</v>
      </c>
      <c r="E445" t="s">
        <v>12509</v>
      </c>
      <c r="F445" t="s">
        <v>246</v>
      </c>
      <c r="G445" t="s">
        <v>8</v>
      </c>
      <c r="H445" t="s">
        <v>38</v>
      </c>
      <c r="I445" t="s">
        <v>5000</v>
      </c>
      <c r="J445" t="s">
        <v>8</v>
      </c>
      <c r="K445"/>
      <c r="L445"/>
      <c r="M445"/>
      <c r="N445" t="s">
        <v>11603</v>
      </c>
      <c r="O445" t="s">
        <v>11607</v>
      </c>
      <c r="P445" t="s">
        <v>11608</v>
      </c>
      <c r="Q445" t="s">
        <v>11609</v>
      </c>
      <c r="R445" s="42" t="str">
        <f t="shared" si="6"/>
        <v>Yes</v>
      </c>
    </row>
    <row r="446" spans="1:18" x14ac:dyDescent="0.2">
      <c r="A446">
        <v>134259</v>
      </c>
      <c r="B446" t="s">
        <v>6673</v>
      </c>
      <c r="C446" t="s">
        <v>67</v>
      </c>
      <c r="D446" t="s">
        <v>68</v>
      </c>
      <c r="E446" t="s">
        <v>12507</v>
      </c>
      <c r="F446" t="s">
        <v>1362</v>
      </c>
      <c r="G446" t="s">
        <v>8</v>
      </c>
      <c r="H446" t="s">
        <v>38</v>
      </c>
      <c r="I446" t="s">
        <v>10947</v>
      </c>
      <c r="J446" t="s">
        <v>8</v>
      </c>
      <c r="K446" t="s">
        <v>10580</v>
      </c>
      <c r="L446"/>
      <c r="M446" t="s">
        <v>11547</v>
      </c>
      <c r="N446" t="s">
        <v>1363</v>
      </c>
      <c r="O446" t="s">
        <v>6674</v>
      </c>
      <c r="P446" t="s">
        <v>6675</v>
      </c>
      <c r="Q446" t="s">
        <v>6676</v>
      </c>
      <c r="R446" s="42" t="str">
        <f t="shared" si="6"/>
        <v>Yes</v>
      </c>
    </row>
    <row r="447" spans="1:18" x14ac:dyDescent="0.2">
      <c r="A447">
        <v>140350</v>
      </c>
      <c r="B447" t="s">
        <v>6677</v>
      </c>
      <c r="C447" t="s">
        <v>67</v>
      </c>
      <c r="D447" t="s">
        <v>8</v>
      </c>
      <c r="E447" t="s">
        <v>12535</v>
      </c>
      <c r="F447" t="s">
        <v>277</v>
      </c>
      <c r="G447" t="s">
        <v>8</v>
      </c>
      <c r="H447" t="s">
        <v>38</v>
      </c>
      <c r="I447" t="s">
        <v>5000</v>
      </c>
      <c r="J447" t="s">
        <v>8</v>
      </c>
      <c r="K447"/>
      <c r="L447"/>
      <c r="M447"/>
      <c r="N447" t="s">
        <v>8</v>
      </c>
      <c r="O447" t="s">
        <v>8</v>
      </c>
      <c r="P447" t="s">
        <v>8</v>
      </c>
      <c r="Q447" t="s">
        <v>8</v>
      </c>
      <c r="R447" s="42" t="str">
        <f t="shared" si="6"/>
        <v>No</v>
      </c>
    </row>
    <row r="448" spans="1:18" x14ac:dyDescent="0.2">
      <c r="A448">
        <v>120355</v>
      </c>
      <c r="B448" t="s">
        <v>6678</v>
      </c>
      <c r="C448" t="s">
        <v>347</v>
      </c>
      <c r="D448" t="s">
        <v>1373</v>
      </c>
      <c r="E448" t="s">
        <v>12507</v>
      </c>
      <c r="F448" t="s">
        <v>349</v>
      </c>
      <c r="G448" t="s">
        <v>8</v>
      </c>
      <c r="H448" t="s">
        <v>38</v>
      </c>
      <c r="I448" t="s">
        <v>10947</v>
      </c>
      <c r="J448" t="s">
        <v>8</v>
      </c>
      <c r="K448"/>
      <c r="L448"/>
      <c r="M448"/>
      <c r="N448" t="s">
        <v>1387</v>
      </c>
      <c r="O448" t="s">
        <v>6679</v>
      </c>
      <c r="P448" t="s">
        <v>6680</v>
      </c>
      <c r="Q448" t="s">
        <v>6681</v>
      </c>
      <c r="R448" s="42" t="str">
        <f t="shared" si="6"/>
        <v>Yes</v>
      </c>
    </row>
    <row r="449" spans="1:18" x14ac:dyDescent="0.2">
      <c r="A449">
        <v>120356</v>
      </c>
      <c r="B449" t="s">
        <v>6682</v>
      </c>
      <c r="C449" t="s">
        <v>347</v>
      </c>
      <c r="D449" t="s">
        <v>1373</v>
      </c>
      <c r="E449" t="s">
        <v>12507</v>
      </c>
      <c r="F449" t="s">
        <v>349</v>
      </c>
      <c r="G449" t="s">
        <v>8</v>
      </c>
      <c r="H449" t="s">
        <v>38</v>
      </c>
      <c r="I449" t="s">
        <v>10947</v>
      </c>
      <c r="J449" t="s">
        <v>8</v>
      </c>
      <c r="K449"/>
      <c r="L449"/>
      <c r="M449"/>
      <c r="N449" t="s">
        <v>1387</v>
      </c>
      <c r="O449" t="s">
        <v>6683</v>
      </c>
      <c r="P449" t="s">
        <v>6684</v>
      </c>
      <c r="Q449" t="s">
        <v>6685</v>
      </c>
      <c r="R449" s="42" t="str">
        <f t="shared" si="6"/>
        <v>Yes</v>
      </c>
    </row>
    <row r="450" spans="1:18" x14ac:dyDescent="0.2">
      <c r="A450">
        <v>120449</v>
      </c>
      <c r="B450" t="s">
        <v>6686</v>
      </c>
      <c r="C450" t="s">
        <v>347</v>
      </c>
      <c r="D450" t="s">
        <v>1373</v>
      </c>
      <c r="E450" t="s">
        <v>12507</v>
      </c>
      <c r="F450" t="s">
        <v>349</v>
      </c>
      <c r="G450" t="s">
        <v>8</v>
      </c>
      <c r="H450" t="s">
        <v>38</v>
      </c>
      <c r="I450" t="s">
        <v>10946</v>
      </c>
      <c r="J450" t="s">
        <v>8</v>
      </c>
      <c r="K450" t="s">
        <v>10580</v>
      </c>
      <c r="L450" t="s">
        <v>11610</v>
      </c>
      <c r="M450" t="s">
        <v>10998</v>
      </c>
      <c r="N450" t="s">
        <v>1387</v>
      </c>
      <c r="O450" t="s">
        <v>6687</v>
      </c>
      <c r="P450" t="s">
        <v>6688</v>
      </c>
      <c r="Q450" t="s">
        <v>6689</v>
      </c>
      <c r="R450" s="42" t="str">
        <f t="shared" ref="R450:R513" si="7">IF(I450&lt;&gt;"",IF(COUNTBLANK(N450:O450)=0, IF(SUMPRODUCT(COUNTIF(N450:O450,KeywordsForIncomplete))&gt;0, "No", "Yes"),"No"),"")</f>
        <v>Yes</v>
      </c>
    </row>
    <row r="451" spans="1:18" x14ac:dyDescent="0.2">
      <c r="A451">
        <v>120450</v>
      </c>
      <c r="B451" t="s">
        <v>6690</v>
      </c>
      <c r="C451" t="s">
        <v>347</v>
      </c>
      <c r="D451" t="s">
        <v>1373</v>
      </c>
      <c r="E451" t="s">
        <v>12507</v>
      </c>
      <c r="F451" t="s">
        <v>349</v>
      </c>
      <c r="G451" t="s">
        <v>8</v>
      </c>
      <c r="H451" t="s">
        <v>38</v>
      </c>
      <c r="I451" t="s">
        <v>10946</v>
      </c>
      <c r="J451" t="s">
        <v>8</v>
      </c>
      <c r="K451" t="s">
        <v>10580</v>
      </c>
      <c r="L451" t="s">
        <v>11611</v>
      </c>
      <c r="M451" t="s">
        <v>10998</v>
      </c>
      <c r="N451" t="s">
        <v>1387</v>
      </c>
      <c r="O451" t="s">
        <v>6691</v>
      </c>
      <c r="P451" t="s">
        <v>6692</v>
      </c>
      <c r="Q451" t="s">
        <v>6693</v>
      </c>
      <c r="R451" s="42" t="str">
        <f t="shared" si="7"/>
        <v>Yes</v>
      </c>
    </row>
    <row r="452" spans="1:18" x14ac:dyDescent="0.2">
      <c r="A452">
        <v>119103</v>
      </c>
      <c r="B452" t="s">
        <v>6694</v>
      </c>
      <c r="C452" t="s">
        <v>347</v>
      </c>
      <c r="D452" t="s">
        <v>1373</v>
      </c>
      <c r="E452" t="s">
        <v>12507</v>
      </c>
      <c r="F452" t="s">
        <v>349</v>
      </c>
      <c r="G452" t="s">
        <v>8</v>
      </c>
      <c r="H452" t="s">
        <v>38</v>
      </c>
      <c r="I452" t="s">
        <v>10996</v>
      </c>
      <c r="J452" t="s">
        <v>8</v>
      </c>
      <c r="K452"/>
      <c r="L452"/>
      <c r="M452"/>
      <c r="N452" t="s">
        <v>6699</v>
      </c>
      <c r="O452" t="s">
        <v>11612</v>
      </c>
      <c r="P452" t="s">
        <v>11613</v>
      </c>
      <c r="Q452" t="s">
        <v>11614</v>
      </c>
      <c r="R452" s="42" t="str">
        <f t="shared" si="7"/>
        <v>Yes</v>
      </c>
    </row>
    <row r="453" spans="1:18" x14ac:dyDescent="0.2">
      <c r="A453">
        <v>168450</v>
      </c>
      <c r="B453" t="s">
        <v>6698</v>
      </c>
      <c r="C453" t="s">
        <v>347</v>
      </c>
      <c r="D453" t="s">
        <v>1373</v>
      </c>
      <c r="E453" t="s">
        <v>12507</v>
      </c>
      <c r="F453" t="s">
        <v>349</v>
      </c>
      <c r="G453" t="s">
        <v>8</v>
      </c>
      <c r="H453" t="s">
        <v>38</v>
      </c>
      <c r="I453" t="s">
        <v>10996</v>
      </c>
      <c r="J453" t="s">
        <v>8</v>
      </c>
      <c r="K453"/>
      <c r="L453"/>
      <c r="M453"/>
      <c r="N453" t="s">
        <v>6699</v>
      </c>
      <c r="O453" t="s">
        <v>6700</v>
      </c>
      <c r="P453" t="s">
        <v>6701</v>
      </c>
      <c r="Q453" t="s">
        <v>6702</v>
      </c>
      <c r="R453" s="42" t="str">
        <f t="shared" si="7"/>
        <v>Yes</v>
      </c>
    </row>
    <row r="454" spans="1:18" x14ac:dyDescent="0.2">
      <c r="A454">
        <v>119365</v>
      </c>
      <c r="B454" t="s">
        <v>6703</v>
      </c>
      <c r="C454" t="s">
        <v>347</v>
      </c>
      <c r="D454" t="s">
        <v>1373</v>
      </c>
      <c r="E454" t="s">
        <v>12507</v>
      </c>
      <c r="F454" t="s">
        <v>349</v>
      </c>
      <c r="G454" t="s">
        <v>8</v>
      </c>
      <c r="H454" t="s">
        <v>38</v>
      </c>
      <c r="I454" t="s">
        <v>10941</v>
      </c>
      <c r="J454" t="s">
        <v>8</v>
      </c>
      <c r="K454"/>
      <c r="L454"/>
      <c r="M454"/>
      <c r="N454" t="s">
        <v>6699</v>
      </c>
      <c r="O454" t="s">
        <v>6704</v>
      </c>
      <c r="P454" t="s">
        <v>6705</v>
      </c>
      <c r="Q454" t="s">
        <v>6706</v>
      </c>
      <c r="R454" s="42" t="str">
        <f t="shared" si="7"/>
        <v>Yes</v>
      </c>
    </row>
    <row r="455" spans="1:18" x14ac:dyDescent="0.2">
      <c r="A455">
        <v>119366</v>
      </c>
      <c r="B455" t="s">
        <v>6707</v>
      </c>
      <c r="C455" t="s">
        <v>347</v>
      </c>
      <c r="D455" t="s">
        <v>1373</v>
      </c>
      <c r="E455" t="s">
        <v>12507</v>
      </c>
      <c r="F455" t="s">
        <v>349</v>
      </c>
      <c r="G455" t="s">
        <v>8</v>
      </c>
      <c r="H455" t="s">
        <v>38</v>
      </c>
      <c r="I455" t="s">
        <v>10941</v>
      </c>
      <c r="J455" t="s">
        <v>8</v>
      </c>
      <c r="K455"/>
      <c r="L455"/>
      <c r="M455"/>
      <c r="N455" t="s">
        <v>1387</v>
      </c>
      <c r="O455" t="s">
        <v>6708</v>
      </c>
      <c r="P455" t="s">
        <v>6709</v>
      </c>
      <c r="Q455" t="s">
        <v>6710</v>
      </c>
      <c r="R455" s="42" t="str">
        <f t="shared" si="7"/>
        <v>Yes</v>
      </c>
    </row>
    <row r="456" spans="1:18" x14ac:dyDescent="0.2">
      <c r="A456">
        <v>119367</v>
      </c>
      <c r="B456" t="s">
        <v>6711</v>
      </c>
      <c r="C456" t="s">
        <v>347</v>
      </c>
      <c r="D456" t="s">
        <v>1373</v>
      </c>
      <c r="E456" t="s">
        <v>12507</v>
      </c>
      <c r="F456" t="s">
        <v>349</v>
      </c>
      <c r="G456" t="s">
        <v>8</v>
      </c>
      <c r="H456" t="s">
        <v>38</v>
      </c>
      <c r="I456" t="s">
        <v>10941</v>
      </c>
      <c r="J456" t="s">
        <v>8</v>
      </c>
      <c r="K456"/>
      <c r="L456"/>
      <c r="M456"/>
      <c r="N456" t="s">
        <v>6699</v>
      </c>
      <c r="O456" t="s">
        <v>6712</v>
      </c>
      <c r="P456" t="s">
        <v>6713</v>
      </c>
      <c r="Q456" t="s">
        <v>6714</v>
      </c>
      <c r="R456" s="42" t="str">
        <f t="shared" si="7"/>
        <v>Yes</v>
      </c>
    </row>
    <row r="457" spans="1:18" x14ac:dyDescent="0.2">
      <c r="A457">
        <v>121379</v>
      </c>
      <c r="B457" t="s">
        <v>6715</v>
      </c>
      <c r="C457" t="s">
        <v>347</v>
      </c>
      <c r="D457" t="s">
        <v>1373</v>
      </c>
      <c r="E457" t="s">
        <v>12507</v>
      </c>
      <c r="F457" t="s">
        <v>349</v>
      </c>
      <c r="G457" t="s">
        <v>8</v>
      </c>
      <c r="H457" t="s">
        <v>38</v>
      </c>
      <c r="I457" t="s">
        <v>10996</v>
      </c>
      <c r="J457" t="s">
        <v>8</v>
      </c>
      <c r="K457" t="s">
        <v>10580</v>
      </c>
      <c r="L457"/>
      <c r="M457" t="s">
        <v>10998</v>
      </c>
      <c r="N457" t="s">
        <v>6716</v>
      </c>
      <c r="O457" t="s">
        <v>6717</v>
      </c>
      <c r="P457" t="s">
        <v>6718</v>
      </c>
      <c r="Q457" t="s">
        <v>6719</v>
      </c>
      <c r="R457" s="42" t="str">
        <f t="shared" si="7"/>
        <v>Yes</v>
      </c>
    </row>
    <row r="458" spans="1:18" x14ac:dyDescent="0.2">
      <c r="A458">
        <v>121381</v>
      </c>
      <c r="B458" t="s">
        <v>6720</v>
      </c>
      <c r="C458" t="s">
        <v>347</v>
      </c>
      <c r="D458" t="s">
        <v>1373</v>
      </c>
      <c r="E458" t="s">
        <v>12507</v>
      </c>
      <c r="F458" t="s">
        <v>349</v>
      </c>
      <c r="G458" t="s">
        <v>8</v>
      </c>
      <c r="H458" t="s">
        <v>38</v>
      </c>
      <c r="I458" t="s">
        <v>10996</v>
      </c>
      <c r="J458" t="s">
        <v>8</v>
      </c>
      <c r="K458" t="s">
        <v>10580</v>
      </c>
      <c r="L458"/>
      <c r="M458" t="s">
        <v>10998</v>
      </c>
      <c r="N458" t="s">
        <v>6721</v>
      </c>
      <c r="O458" t="s">
        <v>6722</v>
      </c>
      <c r="P458" t="s">
        <v>11615</v>
      </c>
      <c r="Q458" t="s">
        <v>11616</v>
      </c>
      <c r="R458" s="42" t="str">
        <f t="shared" si="7"/>
        <v>Yes</v>
      </c>
    </row>
    <row r="459" spans="1:18" x14ac:dyDescent="0.2">
      <c r="A459">
        <v>121380</v>
      </c>
      <c r="B459" t="s">
        <v>6725</v>
      </c>
      <c r="C459" t="s">
        <v>347</v>
      </c>
      <c r="D459" t="s">
        <v>1373</v>
      </c>
      <c r="E459" t="s">
        <v>12507</v>
      </c>
      <c r="F459" t="s">
        <v>349</v>
      </c>
      <c r="G459" t="s">
        <v>8</v>
      </c>
      <c r="H459" t="s">
        <v>38</v>
      </c>
      <c r="I459" t="s">
        <v>10947</v>
      </c>
      <c r="J459" t="s">
        <v>8</v>
      </c>
      <c r="K459"/>
      <c r="L459"/>
      <c r="M459"/>
      <c r="N459" t="s">
        <v>6716</v>
      </c>
      <c r="O459" t="s">
        <v>6726</v>
      </c>
      <c r="P459" t="s">
        <v>6727</v>
      </c>
      <c r="Q459" t="s">
        <v>6728</v>
      </c>
      <c r="R459" s="42" t="str">
        <f t="shared" si="7"/>
        <v>Yes</v>
      </c>
    </row>
    <row r="460" spans="1:18" x14ac:dyDescent="0.2">
      <c r="A460">
        <v>214131</v>
      </c>
      <c r="B460" t="s">
        <v>6729</v>
      </c>
      <c r="C460" t="s">
        <v>347</v>
      </c>
      <c r="D460" t="s">
        <v>1373</v>
      </c>
      <c r="E460" t="s">
        <v>12507</v>
      </c>
      <c r="F460" t="s">
        <v>2348</v>
      </c>
      <c r="G460" t="s">
        <v>8</v>
      </c>
      <c r="H460" t="s">
        <v>38</v>
      </c>
      <c r="I460" t="s">
        <v>10947</v>
      </c>
      <c r="J460" t="s">
        <v>8</v>
      </c>
      <c r="K460"/>
      <c r="L460"/>
      <c r="M460"/>
      <c r="N460" t="s">
        <v>4593</v>
      </c>
      <c r="O460" t="s">
        <v>8</v>
      </c>
      <c r="P460" t="s">
        <v>8</v>
      </c>
      <c r="Q460" t="s">
        <v>6730</v>
      </c>
      <c r="R460" s="42" t="str">
        <f t="shared" si="7"/>
        <v>No</v>
      </c>
    </row>
    <row r="461" spans="1:18" x14ac:dyDescent="0.2">
      <c r="A461">
        <v>146958</v>
      </c>
      <c r="B461" t="s">
        <v>6731</v>
      </c>
      <c r="C461" t="s">
        <v>347</v>
      </c>
      <c r="D461" t="s">
        <v>1373</v>
      </c>
      <c r="E461" t="s">
        <v>12507</v>
      </c>
      <c r="F461" t="s">
        <v>349</v>
      </c>
      <c r="G461" t="s">
        <v>8</v>
      </c>
      <c r="H461" t="s">
        <v>38</v>
      </c>
      <c r="I461" t="s">
        <v>10996</v>
      </c>
      <c r="J461" t="s">
        <v>8</v>
      </c>
      <c r="K461"/>
      <c r="L461"/>
      <c r="M461"/>
      <c r="N461" t="s">
        <v>6732</v>
      </c>
      <c r="O461" t="s">
        <v>6733</v>
      </c>
      <c r="P461" t="s">
        <v>8</v>
      </c>
      <c r="Q461" t="s">
        <v>6734</v>
      </c>
      <c r="R461" s="42" t="str">
        <f t="shared" si="7"/>
        <v>Yes</v>
      </c>
    </row>
    <row r="462" spans="1:18" x14ac:dyDescent="0.2">
      <c r="A462">
        <v>146961</v>
      </c>
      <c r="B462" t="s">
        <v>6735</v>
      </c>
      <c r="C462" t="s">
        <v>347</v>
      </c>
      <c r="D462" t="s">
        <v>1373</v>
      </c>
      <c r="E462" t="s">
        <v>12507</v>
      </c>
      <c r="F462" t="s">
        <v>349</v>
      </c>
      <c r="G462" t="s">
        <v>8</v>
      </c>
      <c r="H462" t="s">
        <v>38</v>
      </c>
      <c r="I462" t="s">
        <v>10996</v>
      </c>
      <c r="J462" t="s">
        <v>8</v>
      </c>
      <c r="K462"/>
      <c r="L462"/>
      <c r="M462"/>
      <c r="N462" t="s">
        <v>6732</v>
      </c>
      <c r="O462" t="s">
        <v>6736</v>
      </c>
      <c r="P462" t="s">
        <v>8</v>
      </c>
      <c r="Q462" t="s">
        <v>6737</v>
      </c>
      <c r="R462" s="42" t="str">
        <f t="shared" si="7"/>
        <v>Yes</v>
      </c>
    </row>
    <row r="463" spans="1:18" x14ac:dyDescent="0.2">
      <c r="A463">
        <v>146962</v>
      </c>
      <c r="B463" t="s">
        <v>6738</v>
      </c>
      <c r="C463" t="s">
        <v>347</v>
      </c>
      <c r="D463" t="s">
        <v>1373</v>
      </c>
      <c r="E463" t="s">
        <v>12507</v>
      </c>
      <c r="F463" t="s">
        <v>349</v>
      </c>
      <c r="G463" t="s">
        <v>8</v>
      </c>
      <c r="H463" t="s">
        <v>38</v>
      </c>
      <c r="I463" t="s">
        <v>10967</v>
      </c>
      <c r="J463" t="s">
        <v>8</v>
      </c>
      <c r="K463"/>
      <c r="L463"/>
      <c r="M463"/>
      <c r="N463" t="s">
        <v>6732</v>
      </c>
      <c r="O463" t="s">
        <v>6739</v>
      </c>
      <c r="P463" t="s">
        <v>8</v>
      </c>
      <c r="Q463" t="s">
        <v>6740</v>
      </c>
      <c r="R463" s="42" t="str">
        <f t="shared" si="7"/>
        <v>Yes</v>
      </c>
    </row>
    <row r="464" spans="1:18" x14ac:dyDescent="0.2">
      <c r="A464">
        <v>146963</v>
      </c>
      <c r="B464" t="s">
        <v>6741</v>
      </c>
      <c r="C464" t="s">
        <v>347</v>
      </c>
      <c r="D464" t="s">
        <v>1373</v>
      </c>
      <c r="E464" t="s">
        <v>12507</v>
      </c>
      <c r="F464" t="s">
        <v>349</v>
      </c>
      <c r="G464" t="s">
        <v>8</v>
      </c>
      <c r="H464" t="s">
        <v>38</v>
      </c>
      <c r="I464" t="s">
        <v>10967</v>
      </c>
      <c r="J464" t="s">
        <v>8</v>
      </c>
      <c r="K464"/>
      <c r="L464"/>
      <c r="M464"/>
      <c r="N464" t="s">
        <v>6732</v>
      </c>
      <c r="O464" t="s">
        <v>6742</v>
      </c>
      <c r="P464" t="s">
        <v>8</v>
      </c>
      <c r="Q464" t="s">
        <v>6743</v>
      </c>
      <c r="R464" s="42" t="str">
        <f t="shared" si="7"/>
        <v>Yes</v>
      </c>
    </row>
    <row r="465" spans="1:18" x14ac:dyDescent="0.2">
      <c r="A465">
        <v>196650</v>
      </c>
      <c r="B465" t="s">
        <v>6744</v>
      </c>
      <c r="C465" t="s">
        <v>347</v>
      </c>
      <c r="D465" t="s">
        <v>1373</v>
      </c>
      <c r="E465" t="s">
        <v>12507</v>
      </c>
      <c r="F465" t="s">
        <v>349</v>
      </c>
      <c r="G465" t="s">
        <v>8</v>
      </c>
      <c r="H465" t="s">
        <v>38</v>
      </c>
      <c r="I465" t="s">
        <v>11564</v>
      </c>
      <c r="J465" t="s">
        <v>8</v>
      </c>
      <c r="K465" t="s">
        <v>10580</v>
      </c>
      <c r="L465" t="s">
        <v>11617</v>
      </c>
      <c r="M465" t="s">
        <v>10993</v>
      </c>
      <c r="N465" t="s">
        <v>4593</v>
      </c>
      <c r="O465" t="s">
        <v>6745</v>
      </c>
      <c r="P465" t="s">
        <v>6746</v>
      </c>
      <c r="Q465" t="s">
        <v>6747</v>
      </c>
      <c r="R465" s="42" t="str">
        <f t="shared" si="7"/>
        <v>Yes</v>
      </c>
    </row>
    <row r="466" spans="1:18" x14ac:dyDescent="0.2">
      <c r="A466">
        <v>196651</v>
      </c>
      <c r="B466" t="s">
        <v>6748</v>
      </c>
      <c r="C466" t="s">
        <v>347</v>
      </c>
      <c r="D466" t="s">
        <v>1373</v>
      </c>
      <c r="E466" t="s">
        <v>12507</v>
      </c>
      <c r="F466" t="s">
        <v>349</v>
      </c>
      <c r="G466" t="s">
        <v>8</v>
      </c>
      <c r="H466" t="s">
        <v>38</v>
      </c>
      <c r="I466" t="s">
        <v>11564</v>
      </c>
      <c r="J466" t="s">
        <v>8</v>
      </c>
      <c r="K466" t="s">
        <v>10580</v>
      </c>
      <c r="L466" t="s">
        <v>11618</v>
      </c>
      <c r="M466" t="s">
        <v>10993</v>
      </c>
      <c r="N466" t="s">
        <v>4593</v>
      </c>
      <c r="O466" t="s">
        <v>8</v>
      </c>
      <c r="P466" t="s">
        <v>6749</v>
      </c>
      <c r="Q466" t="s">
        <v>6750</v>
      </c>
      <c r="R466" s="42" t="str">
        <f t="shared" si="7"/>
        <v>No</v>
      </c>
    </row>
    <row r="467" spans="1:18" x14ac:dyDescent="0.2">
      <c r="A467">
        <v>218680</v>
      </c>
      <c r="B467" t="s">
        <v>6762</v>
      </c>
      <c r="C467" t="s">
        <v>17</v>
      </c>
      <c r="D467" t="s">
        <v>1396</v>
      </c>
      <c r="E467" t="s">
        <v>12507</v>
      </c>
      <c r="F467" t="s">
        <v>19</v>
      </c>
      <c r="G467" t="s">
        <v>8</v>
      </c>
      <c r="H467" t="s">
        <v>38</v>
      </c>
      <c r="I467" t="s">
        <v>10948</v>
      </c>
      <c r="J467" t="s">
        <v>11619</v>
      </c>
      <c r="K467"/>
      <c r="L467"/>
      <c r="M467"/>
      <c r="N467" t="s">
        <v>8</v>
      </c>
      <c r="O467" t="s">
        <v>8</v>
      </c>
      <c r="P467" t="s">
        <v>8</v>
      </c>
      <c r="Q467" t="s">
        <v>8</v>
      </c>
      <c r="R467" s="42" t="str">
        <f t="shared" si="7"/>
        <v>No</v>
      </c>
    </row>
    <row r="468" spans="1:18" x14ac:dyDescent="0.2">
      <c r="A468">
        <v>132960</v>
      </c>
      <c r="B468" t="s">
        <v>6763</v>
      </c>
      <c r="C468" t="s">
        <v>67</v>
      </c>
      <c r="D468" t="s">
        <v>72</v>
      </c>
      <c r="E468" t="s">
        <v>12507</v>
      </c>
      <c r="F468" t="s">
        <v>73</v>
      </c>
      <c r="G468" t="s">
        <v>8</v>
      </c>
      <c r="H468" t="s">
        <v>38</v>
      </c>
      <c r="I468" t="s">
        <v>10947</v>
      </c>
      <c r="J468" t="s">
        <v>8</v>
      </c>
      <c r="K468" t="s">
        <v>10580</v>
      </c>
      <c r="L468"/>
      <c r="M468" t="s">
        <v>11620</v>
      </c>
      <c r="N468" t="s">
        <v>1818</v>
      </c>
      <c r="O468" t="s">
        <v>6764</v>
      </c>
      <c r="P468" t="s">
        <v>6765</v>
      </c>
      <c r="Q468" t="s">
        <v>6766</v>
      </c>
      <c r="R468" s="42" t="str">
        <f t="shared" si="7"/>
        <v>Yes</v>
      </c>
    </row>
    <row r="469" spans="1:18" x14ac:dyDescent="0.2">
      <c r="A469">
        <v>132961</v>
      </c>
      <c r="B469" t="s">
        <v>6767</v>
      </c>
      <c r="C469" t="s">
        <v>67</v>
      </c>
      <c r="D469" t="s">
        <v>72</v>
      </c>
      <c r="E469" t="s">
        <v>12507</v>
      </c>
      <c r="F469" t="s">
        <v>73</v>
      </c>
      <c r="G469" t="s">
        <v>8</v>
      </c>
      <c r="H469" t="s">
        <v>38</v>
      </c>
      <c r="I469" t="s">
        <v>10947</v>
      </c>
      <c r="J469" t="s">
        <v>8</v>
      </c>
      <c r="K469"/>
      <c r="L469"/>
      <c r="M469"/>
      <c r="N469" t="s">
        <v>1818</v>
      </c>
      <c r="O469" t="s">
        <v>6768</v>
      </c>
      <c r="P469" t="s">
        <v>41</v>
      </c>
      <c r="Q469" t="s">
        <v>41</v>
      </c>
      <c r="R469" s="42" t="str">
        <f t="shared" si="7"/>
        <v>Yes</v>
      </c>
    </row>
    <row r="470" spans="1:18" x14ac:dyDescent="0.2">
      <c r="A470">
        <v>118706</v>
      </c>
      <c r="B470" t="s">
        <v>6769</v>
      </c>
      <c r="C470" t="s">
        <v>67</v>
      </c>
      <c r="D470" t="s">
        <v>68</v>
      </c>
      <c r="E470" t="s">
        <v>12507</v>
      </c>
      <c r="F470" t="s">
        <v>244</v>
      </c>
      <c r="G470" t="s">
        <v>8</v>
      </c>
      <c r="H470" t="s">
        <v>38</v>
      </c>
      <c r="I470" t="s">
        <v>10996</v>
      </c>
      <c r="J470" t="s">
        <v>8</v>
      </c>
      <c r="K470" t="s">
        <v>10580</v>
      </c>
      <c r="L470" t="s">
        <v>11621</v>
      </c>
      <c r="M470" t="s">
        <v>11547</v>
      </c>
      <c r="N470" t="s">
        <v>1299</v>
      </c>
      <c r="O470" t="s">
        <v>6770</v>
      </c>
      <c r="P470" t="s">
        <v>6771</v>
      </c>
      <c r="Q470" t="s">
        <v>6772</v>
      </c>
      <c r="R470" s="42" t="str">
        <f t="shared" si="7"/>
        <v>Yes</v>
      </c>
    </row>
    <row r="471" spans="1:18" x14ac:dyDescent="0.2">
      <c r="A471">
        <v>118708</v>
      </c>
      <c r="B471" t="s">
        <v>6773</v>
      </c>
      <c r="C471" t="s">
        <v>67</v>
      </c>
      <c r="D471" t="s">
        <v>68</v>
      </c>
      <c r="E471" t="s">
        <v>12507</v>
      </c>
      <c r="F471" t="s">
        <v>1362</v>
      </c>
      <c r="G471" t="s">
        <v>8</v>
      </c>
      <c r="H471" t="s">
        <v>38</v>
      </c>
      <c r="I471" t="s">
        <v>10996</v>
      </c>
      <c r="J471" t="s">
        <v>8</v>
      </c>
      <c r="K471" t="s">
        <v>10580</v>
      </c>
      <c r="L471" t="s">
        <v>11622</v>
      </c>
      <c r="M471" t="s">
        <v>11547</v>
      </c>
      <c r="N471" t="s">
        <v>1291</v>
      </c>
      <c r="O471" t="s">
        <v>6774</v>
      </c>
      <c r="P471" t="s">
        <v>6775</v>
      </c>
      <c r="Q471" t="s">
        <v>6776</v>
      </c>
      <c r="R471" s="42" t="str">
        <f t="shared" si="7"/>
        <v>Yes</v>
      </c>
    </row>
    <row r="472" spans="1:18" x14ac:dyDescent="0.2">
      <c r="A472">
        <v>118710</v>
      </c>
      <c r="B472" t="s">
        <v>6777</v>
      </c>
      <c r="C472" t="s">
        <v>67</v>
      </c>
      <c r="D472" t="s">
        <v>68</v>
      </c>
      <c r="E472" t="s">
        <v>12507</v>
      </c>
      <c r="F472" t="s">
        <v>6778</v>
      </c>
      <c r="G472" t="s">
        <v>8</v>
      </c>
      <c r="H472" t="s">
        <v>38</v>
      </c>
      <c r="I472" t="s">
        <v>11623</v>
      </c>
      <c r="J472" t="s">
        <v>11624</v>
      </c>
      <c r="K472"/>
      <c r="L472"/>
      <c r="M472"/>
      <c r="N472" t="s">
        <v>1299</v>
      </c>
      <c r="O472" t="s">
        <v>6780</v>
      </c>
      <c r="P472" t="s">
        <v>6781</v>
      </c>
      <c r="Q472" t="s">
        <v>6782</v>
      </c>
      <c r="R472" s="42" t="str">
        <f t="shared" si="7"/>
        <v>Yes</v>
      </c>
    </row>
    <row r="473" spans="1:18" x14ac:dyDescent="0.2">
      <c r="A473">
        <v>118711</v>
      </c>
      <c r="B473" t="s">
        <v>12581</v>
      </c>
      <c r="C473" t="s">
        <v>67</v>
      </c>
      <c r="D473" t="s">
        <v>68</v>
      </c>
      <c r="E473" t="s">
        <v>12509</v>
      </c>
      <c r="F473" t="s">
        <v>244</v>
      </c>
      <c r="G473" t="s">
        <v>8</v>
      </c>
      <c r="H473" t="s">
        <v>38</v>
      </c>
      <c r="I473" t="s">
        <v>5000</v>
      </c>
      <c r="J473" t="s">
        <v>8</v>
      </c>
      <c r="K473"/>
      <c r="L473"/>
      <c r="M473"/>
      <c r="N473" t="s">
        <v>8</v>
      </c>
      <c r="O473" t="s">
        <v>8</v>
      </c>
      <c r="P473" t="s">
        <v>8</v>
      </c>
      <c r="Q473" t="s">
        <v>8</v>
      </c>
      <c r="R473" s="42" t="str">
        <f t="shared" si="7"/>
        <v>No</v>
      </c>
    </row>
    <row r="474" spans="1:18" x14ac:dyDescent="0.2">
      <c r="A474">
        <v>122161</v>
      </c>
      <c r="B474" t="s">
        <v>6783</v>
      </c>
      <c r="C474" t="s">
        <v>67</v>
      </c>
      <c r="D474" t="s">
        <v>68</v>
      </c>
      <c r="E474" t="s">
        <v>12507</v>
      </c>
      <c r="F474" t="s">
        <v>349</v>
      </c>
      <c r="G474" t="s">
        <v>8</v>
      </c>
      <c r="H474" t="s">
        <v>38</v>
      </c>
      <c r="I474" t="s">
        <v>10947</v>
      </c>
      <c r="J474" t="s">
        <v>8</v>
      </c>
      <c r="K474" t="s">
        <v>10580</v>
      </c>
      <c r="L474" t="s">
        <v>11625</v>
      </c>
      <c r="M474" t="s">
        <v>11551</v>
      </c>
      <c r="N474" t="s">
        <v>339</v>
      </c>
      <c r="O474" t="s">
        <v>6784</v>
      </c>
      <c r="P474" t="s">
        <v>6785</v>
      </c>
      <c r="Q474" t="s">
        <v>6786</v>
      </c>
      <c r="R474" s="42" t="str">
        <f t="shared" si="7"/>
        <v>Yes</v>
      </c>
    </row>
    <row r="475" spans="1:18" x14ac:dyDescent="0.2">
      <c r="A475">
        <v>126361</v>
      </c>
      <c r="B475" t="s">
        <v>12582</v>
      </c>
      <c r="C475" t="s">
        <v>67</v>
      </c>
      <c r="D475" t="s">
        <v>68</v>
      </c>
      <c r="E475" t="s">
        <v>12509</v>
      </c>
      <c r="F475" t="s">
        <v>1296</v>
      </c>
      <c r="G475" t="s">
        <v>8</v>
      </c>
      <c r="H475" t="s">
        <v>38</v>
      </c>
      <c r="I475" t="s">
        <v>5000</v>
      </c>
      <c r="J475" t="s">
        <v>8</v>
      </c>
      <c r="K475"/>
      <c r="L475"/>
      <c r="M475"/>
      <c r="N475" t="s">
        <v>278</v>
      </c>
      <c r="O475" t="s">
        <v>11626</v>
      </c>
      <c r="P475" t="s">
        <v>11627</v>
      </c>
      <c r="Q475" t="s">
        <v>11628</v>
      </c>
      <c r="R475" s="42" t="str">
        <f t="shared" si="7"/>
        <v>Yes</v>
      </c>
    </row>
    <row r="476" spans="1:18" x14ac:dyDescent="0.2">
      <c r="A476">
        <v>130452</v>
      </c>
      <c r="B476" t="s">
        <v>6787</v>
      </c>
      <c r="C476" t="s">
        <v>67</v>
      </c>
      <c r="D476" t="s">
        <v>12583</v>
      </c>
      <c r="E476" t="s">
        <v>12507</v>
      </c>
      <c r="F476" t="s">
        <v>244</v>
      </c>
      <c r="G476" t="s">
        <v>8</v>
      </c>
      <c r="H476" t="s">
        <v>38</v>
      </c>
      <c r="I476" t="s">
        <v>10967</v>
      </c>
      <c r="J476" t="s">
        <v>8</v>
      </c>
      <c r="K476"/>
      <c r="L476"/>
      <c r="M476"/>
      <c r="N476" t="s">
        <v>247</v>
      </c>
      <c r="O476" t="s">
        <v>6788</v>
      </c>
      <c r="P476" t="s">
        <v>8</v>
      </c>
      <c r="Q476" t="s">
        <v>6789</v>
      </c>
      <c r="R476" s="42" t="str">
        <f t="shared" si="7"/>
        <v>Yes</v>
      </c>
    </row>
    <row r="477" spans="1:18" x14ac:dyDescent="0.2">
      <c r="A477">
        <v>134260</v>
      </c>
      <c r="B477" t="s">
        <v>6790</v>
      </c>
      <c r="C477" t="s">
        <v>67</v>
      </c>
      <c r="D477" t="s">
        <v>68</v>
      </c>
      <c r="E477" t="s">
        <v>12507</v>
      </c>
      <c r="F477" t="s">
        <v>1362</v>
      </c>
      <c r="G477" t="s">
        <v>8</v>
      </c>
      <c r="H477" t="s">
        <v>38</v>
      </c>
      <c r="I477" t="s">
        <v>10947</v>
      </c>
      <c r="J477" t="s">
        <v>8</v>
      </c>
      <c r="K477" t="s">
        <v>10580</v>
      </c>
      <c r="L477"/>
      <c r="M477" t="s">
        <v>11547</v>
      </c>
      <c r="N477" t="s">
        <v>1363</v>
      </c>
      <c r="O477" t="s">
        <v>6791</v>
      </c>
      <c r="P477" t="s">
        <v>6792</v>
      </c>
      <c r="Q477" t="s">
        <v>6793</v>
      </c>
      <c r="R477" s="42" t="str">
        <f t="shared" si="7"/>
        <v>Yes</v>
      </c>
    </row>
    <row r="478" spans="1:18" x14ac:dyDescent="0.2">
      <c r="A478">
        <v>141050</v>
      </c>
      <c r="B478" t="s">
        <v>6798</v>
      </c>
      <c r="C478" t="s">
        <v>347</v>
      </c>
      <c r="D478" t="s">
        <v>1420</v>
      </c>
      <c r="E478" t="s">
        <v>12507</v>
      </c>
      <c r="F478" t="s">
        <v>349</v>
      </c>
      <c r="G478" t="s">
        <v>8</v>
      </c>
      <c r="H478" t="s">
        <v>38</v>
      </c>
      <c r="I478" t="s">
        <v>10947</v>
      </c>
      <c r="J478" t="s">
        <v>8</v>
      </c>
      <c r="K478" t="s">
        <v>10580</v>
      </c>
      <c r="L478"/>
      <c r="M478" t="s">
        <v>10998</v>
      </c>
      <c r="N478" t="s">
        <v>1421</v>
      </c>
      <c r="O478" t="s">
        <v>11629</v>
      </c>
      <c r="P478" t="s">
        <v>8</v>
      </c>
      <c r="Q478" t="s">
        <v>6799</v>
      </c>
      <c r="R478" s="42" t="str">
        <f t="shared" si="7"/>
        <v>Yes</v>
      </c>
    </row>
    <row r="479" spans="1:18" x14ac:dyDescent="0.2">
      <c r="A479">
        <v>141051</v>
      </c>
      <c r="B479" t="s">
        <v>6800</v>
      </c>
      <c r="C479" t="s">
        <v>347</v>
      </c>
      <c r="D479" t="s">
        <v>1420</v>
      </c>
      <c r="E479" t="s">
        <v>12507</v>
      </c>
      <c r="F479" t="s">
        <v>349</v>
      </c>
      <c r="G479" t="s">
        <v>8</v>
      </c>
      <c r="H479" t="s">
        <v>38</v>
      </c>
      <c r="I479" t="s">
        <v>10946</v>
      </c>
      <c r="J479" t="s">
        <v>8</v>
      </c>
      <c r="K479" t="s">
        <v>10580</v>
      </c>
      <c r="L479"/>
      <c r="M479" t="s">
        <v>10988</v>
      </c>
      <c r="N479" t="s">
        <v>1421</v>
      </c>
      <c r="O479" t="s">
        <v>11630</v>
      </c>
      <c r="P479" t="s">
        <v>8</v>
      </c>
      <c r="Q479" t="s">
        <v>6801</v>
      </c>
      <c r="R479" s="42" t="str">
        <f t="shared" si="7"/>
        <v>Yes</v>
      </c>
    </row>
    <row r="480" spans="1:18" x14ac:dyDescent="0.2">
      <c r="A480">
        <v>140163</v>
      </c>
      <c r="B480" t="s">
        <v>6802</v>
      </c>
      <c r="C480" t="s">
        <v>347</v>
      </c>
      <c r="D480" t="s">
        <v>1426</v>
      </c>
      <c r="E480" t="s">
        <v>12507</v>
      </c>
      <c r="F480" t="s">
        <v>333</v>
      </c>
      <c r="G480" t="s">
        <v>8</v>
      </c>
      <c r="H480" t="s">
        <v>38</v>
      </c>
      <c r="I480" t="s">
        <v>10941</v>
      </c>
      <c r="J480" t="s">
        <v>8</v>
      </c>
      <c r="K480"/>
      <c r="L480"/>
      <c r="M480"/>
      <c r="N480" t="s">
        <v>6803</v>
      </c>
      <c r="O480" t="s">
        <v>6804</v>
      </c>
      <c r="P480" t="s">
        <v>8</v>
      </c>
      <c r="Q480" s="1">
        <v>10188129166</v>
      </c>
      <c r="R480" s="42" t="str">
        <f t="shared" si="7"/>
        <v>Yes</v>
      </c>
    </row>
    <row r="481" spans="1:18" x14ac:dyDescent="0.2">
      <c r="A481">
        <v>140164</v>
      </c>
      <c r="B481" t="s">
        <v>6805</v>
      </c>
      <c r="C481" t="s">
        <v>347</v>
      </c>
      <c r="D481" t="s">
        <v>1426</v>
      </c>
      <c r="E481" t="s">
        <v>12507</v>
      </c>
      <c r="F481" t="s">
        <v>333</v>
      </c>
      <c r="G481" t="s">
        <v>8</v>
      </c>
      <c r="H481" t="s">
        <v>38</v>
      </c>
      <c r="I481" t="s">
        <v>10941</v>
      </c>
      <c r="J481" t="s">
        <v>8</v>
      </c>
      <c r="K481"/>
      <c r="L481"/>
      <c r="M481"/>
      <c r="N481" t="s">
        <v>6806</v>
      </c>
      <c r="O481" t="s">
        <v>8</v>
      </c>
      <c r="P481" t="s">
        <v>8</v>
      </c>
      <c r="Q481" s="1">
        <v>192110111111</v>
      </c>
      <c r="R481" s="42" t="str">
        <f t="shared" si="7"/>
        <v>No</v>
      </c>
    </row>
    <row r="482" spans="1:18" x14ac:dyDescent="0.2">
      <c r="A482">
        <v>140168</v>
      </c>
      <c r="B482" t="s">
        <v>6807</v>
      </c>
      <c r="C482" t="s">
        <v>347</v>
      </c>
      <c r="D482" t="s">
        <v>1426</v>
      </c>
      <c r="E482" t="s">
        <v>12507</v>
      </c>
      <c r="F482" t="s">
        <v>333</v>
      </c>
      <c r="G482" t="s">
        <v>8</v>
      </c>
      <c r="H482" t="s">
        <v>38</v>
      </c>
      <c r="I482" t="s">
        <v>10946</v>
      </c>
      <c r="J482" t="s">
        <v>8</v>
      </c>
      <c r="K482" t="s">
        <v>10580</v>
      </c>
      <c r="L482"/>
      <c r="M482" t="s">
        <v>11014</v>
      </c>
      <c r="N482" t="s">
        <v>6808</v>
      </c>
      <c r="O482">
        <v>1315792</v>
      </c>
      <c r="P482" t="s">
        <v>8</v>
      </c>
      <c r="Q482" s="1">
        <v>10188129178</v>
      </c>
      <c r="R482" s="42" t="str">
        <f t="shared" si="7"/>
        <v>Yes</v>
      </c>
    </row>
    <row r="483" spans="1:18" x14ac:dyDescent="0.2">
      <c r="A483">
        <v>118719</v>
      </c>
      <c r="B483" t="s">
        <v>6809</v>
      </c>
      <c r="C483" t="s">
        <v>67</v>
      </c>
      <c r="D483" t="s">
        <v>68</v>
      </c>
      <c r="E483" t="s">
        <v>12507</v>
      </c>
      <c r="F483" t="s">
        <v>246</v>
      </c>
      <c r="G483" t="s">
        <v>8</v>
      </c>
      <c r="H483" t="s">
        <v>38</v>
      </c>
      <c r="I483" t="s">
        <v>10946</v>
      </c>
      <c r="J483" t="s">
        <v>8</v>
      </c>
      <c r="K483" t="s">
        <v>10580</v>
      </c>
      <c r="L483" t="s">
        <v>11631</v>
      </c>
      <c r="M483" t="s">
        <v>10998</v>
      </c>
      <c r="N483" t="s">
        <v>1291</v>
      </c>
      <c r="O483" t="s">
        <v>6810</v>
      </c>
      <c r="P483" t="s">
        <v>6811</v>
      </c>
      <c r="Q483" t="s">
        <v>6812</v>
      </c>
      <c r="R483" s="42" t="str">
        <f t="shared" si="7"/>
        <v>Yes</v>
      </c>
    </row>
    <row r="484" spans="1:18" x14ac:dyDescent="0.2">
      <c r="A484">
        <v>118720</v>
      </c>
      <c r="B484" t="s">
        <v>6813</v>
      </c>
      <c r="C484" t="s">
        <v>67</v>
      </c>
      <c r="D484" t="s">
        <v>68</v>
      </c>
      <c r="E484" t="s">
        <v>12507</v>
      </c>
      <c r="F484" t="s">
        <v>246</v>
      </c>
      <c r="G484" t="s">
        <v>8</v>
      </c>
      <c r="H484" t="s">
        <v>38</v>
      </c>
      <c r="I484" t="s">
        <v>10946</v>
      </c>
      <c r="J484" t="s">
        <v>8</v>
      </c>
      <c r="K484" t="s">
        <v>10580</v>
      </c>
      <c r="L484" t="s">
        <v>11632</v>
      </c>
      <c r="M484" t="s">
        <v>10998</v>
      </c>
      <c r="N484" t="s">
        <v>1291</v>
      </c>
      <c r="O484" t="s">
        <v>6814</v>
      </c>
      <c r="P484" t="s">
        <v>6815</v>
      </c>
      <c r="Q484" t="s">
        <v>6816</v>
      </c>
      <c r="R484" s="42" t="str">
        <f t="shared" si="7"/>
        <v>Yes</v>
      </c>
    </row>
    <row r="485" spans="1:18" x14ac:dyDescent="0.2">
      <c r="A485">
        <v>118721</v>
      </c>
      <c r="B485" t="s">
        <v>6817</v>
      </c>
      <c r="C485" t="s">
        <v>67</v>
      </c>
      <c r="D485" t="s">
        <v>68</v>
      </c>
      <c r="E485" t="s">
        <v>12507</v>
      </c>
      <c r="F485" t="s">
        <v>246</v>
      </c>
      <c r="G485" t="s">
        <v>8</v>
      </c>
      <c r="H485" t="s">
        <v>38</v>
      </c>
      <c r="I485" t="s">
        <v>10946</v>
      </c>
      <c r="J485" t="s">
        <v>8</v>
      </c>
      <c r="K485" t="s">
        <v>10580</v>
      </c>
      <c r="L485" t="s">
        <v>11633</v>
      </c>
      <c r="M485" t="s">
        <v>10998</v>
      </c>
      <c r="N485" t="s">
        <v>1291</v>
      </c>
      <c r="O485" t="s">
        <v>6818</v>
      </c>
      <c r="P485" t="s">
        <v>6819</v>
      </c>
      <c r="Q485" t="s">
        <v>6820</v>
      </c>
      <c r="R485" s="42" t="str">
        <f t="shared" si="7"/>
        <v>Yes</v>
      </c>
    </row>
    <row r="486" spans="1:18" x14ac:dyDescent="0.2">
      <c r="A486">
        <v>118722</v>
      </c>
      <c r="B486" t="s">
        <v>6821</v>
      </c>
      <c r="C486" t="s">
        <v>67</v>
      </c>
      <c r="D486" t="s">
        <v>68</v>
      </c>
      <c r="E486" t="s">
        <v>12507</v>
      </c>
      <c r="F486" t="s">
        <v>246</v>
      </c>
      <c r="G486" t="s">
        <v>8</v>
      </c>
      <c r="H486" t="s">
        <v>38</v>
      </c>
      <c r="I486" t="s">
        <v>10946</v>
      </c>
      <c r="J486" t="s">
        <v>8</v>
      </c>
      <c r="K486" t="s">
        <v>10580</v>
      </c>
      <c r="L486" t="s">
        <v>11634</v>
      </c>
      <c r="M486" t="s">
        <v>10998</v>
      </c>
      <c r="N486" t="s">
        <v>1291</v>
      </c>
      <c r="O486" t="s">
        <v>6822</v>
      </c>
      <c r="P486" t="s">
        <v>6823</v>
      </c>
      <c r="Q486" t="s">
        <v>6824</v>
      </c>
      <c r="R486" s="42" t="str">
        <f t="shared" si="7"/>
        <v>Yes</v>
      </c>
    </row>
    <row r="487" spans="1:18" x14ac:dyDescent="0.2">
      <c r="A487">
        <v>118724</v>
      </c>
      <c r="B487" t="s">
        <v>12584</v>
      </c>
      <c r="C487" t="s">
        <v>67</v>
      </c>
      <c r="D487" t="s">
        <v>68</v>
      </c>
      <c r="E487" t="s">
        <v>12509</v>
      </c>
      <c r="F487" t="s">
        <v>244</v>
      </c>
      <c r="G487" t="s">
        <v>8</v>
      </c>
      <c r="H487" t="s">
        <v>38</v>
      </c>
      <c r="I487" t="s">
        <v>5000</v>
      </c>
      <c r="J487" t="s">
        <v>8</v>
      </c>
      <c r="K487"/>
      <c r="L487"/>
      <c r="M487"/>
      <c r="N487" t="s">
        <v>2234</v>
      </c>
      <c r="O487" t="s">
        <v>11635</v>
      </c>
      <c r="P487" t="s">
        <v>11636</v>
      </c>
      <c r="Q487" t="s">
        <v>11637</v>
      </c>
      <c r="R487" s="42" t="str">
        <f t="shared" si="7"/>
        <v>Yes</v>
      </c>
    </row>
    <row r="488" spans="1:18" x14ac:dyDescent="0.2">
      <c r="A488">
        <v>118725</v>
      </c>
      <c r="B488" t="s">
        <v>12585</v>
      </c>
      <c r="C488" t="s">
        <v>67</v>
      </c>
      <c r="D488" t="s">
        <v>68</v>
      </c>
      <c r="E488" t="s">
        <v>12509</v>
      </c>
      <c r="F488" t="s">
        <v>244</v>
      </c>
      <c r="G488" t="s">
        <v>8</v>
      </c>
      <c r="H488" t="s">
        <v>38</v>
      </c>
      <c r="I488" t="s">
        <v>5000</v>
      </c>
      <c r="J488" t="s">
        <v>8</v>
      </c>
      <c r="K488"/>
      <c r="L488"/>
      <c r="M488"/>
      <c r="N488" t="s">
        <v>7282</v>
      </c>
      <c r="O488" t="s">
        <v>11638</v>
      </c>
      <c r="P488" t="s">
        <v>11639</v>
      </c>
      <c r="Q488" t="s">
        <v>11640</v>
      </c>
      <c r="R488" s="42" t="str">
        <f t="shared" si="7"/>
        <v>Yes</v>
      </c>
    </row>
    <row r="489" spans="1:18" x14ac:dyDescent="0.2">
      <c r="A489">
        <v>211354</v>
      </c>
      <c r="B489" t="s">
        <v>6826</v>
      </c>
      <c r="C489" t="s">
        <v>67</v>
      </c>
      <c r="D489" t="s">
        <v>68</v>
      </c>
      <c r="E489" t="s">
        <v>12507</v>
      </c>
      <c r="F489" t="s">
        <v>246</v>
      </c>
      <c r="G489" t="s">
        <v>8</v>
      </c>
      <c r="H489" t="s">
        <v>38</v>
      </c>
      <c r="I489" t="s">
        <v>10947</v>
      </c>
      <c r="J489" t="s">
        <v>11641</v>
      </c>
      <c r="K489" t="s">
        <v>10580</v>
      </c>
      <c r="L489"/>
      <c r="M489" t="s">
        <v>10993</v>
      </c>
      <c r="N489" t="s">
        <v>6827</v>
      </c>
      <c r="O489" t="s">
        <v>6828</v>
      </c>
      <c r="P489" t="s">
        <v>6829</v>
      </c>
      <c r="Q489" t="s">
        <v>6830</v>
      </c>
      <c r="R489" s="42" t="str">
        <f t="shared" si="7"/>
        <v>Yes</v>
      </c>
    </row>
    <row r="490" spans="1:18" x14ac:dyDescent="0.2">
      <c r="A490">
        <v>211355</v>
      </c>
      <c r="B490" t="s">
        <v>6831</v>
      </c>
      <c r="C490" t="s">
        <v>67</v>
      </c>
      <c r="D490" t="s">
        <v>68</v>
      </c>
      <c r="E490" t="s">
        <v>12507</v>
      </c>
      <c r="F490" t="s">
        <v>246</v>
      </c>
      <c r="G490" t="s">
        <v>8</v>
      </c>
      <c r="H490" t="s">
        <v>38</v>
      </c>
      <c r="I490" t="s">
        <v>10947</v>
      </c>
      <c r="J490" t="s">
        <v>11641</v>
      </c>
      <c r="K490" t="s">
        <v>10580</v>
      </c>
      <c r="L490"/>
      <c r="M490" t="s">
        <v>10993</v>
      </c>
      <c r="N490" t="s">
        <v>6827</v>
      </c>
      <c r="O490" t="s">
        <v>6832</v>
      </c>
      <c r="P490" t="s">
        <v>6833</v>
      </c>
      <c r="Q490" t="s">
        <v>6834</v>
      </c>
      <c r="R490" s="42" t="str">
        <f t="shared" si="7"/>
        <v>Yes</v>
      </c>
    </row>
    <row r="491" spans="1:18" x14ac:dyDescent="0.2">
      <c r="A491">
        <v>214687</v>
      </c>
      <c r="B491" t="s">
        <v>6835</v>
      </c>
      <c r="C491" t="s">
        <v>67</v>
      </c>
      <c r="D491" t="s">
        <v>68</v>
      </c>
      <c r="E491" t="s">
        <v>12535</v>
      </c>
      <c r="F491" t="s">
        <v>246</v>
      </c>
      <c r="G491" t="s">
        <v>8</v>
      </c>
      <c r="H491" t="s">
        <v>38</v>
      </c>
      <c r="I491" t="s">
        <v>10967</v>
      </c>
      <c r="J491" t="s">
        <v>11642</v>
      </c>
      <c r="K491" t="s">
        <v>10580</v>
      </c>
      <c r="L491" t="s">
        <v>11643</v>
      </c>
      <c r="M491" t="s">
        <v>11559</v>
      </c>
      <c r="N491" t="s">
        <v>11593</v>
      </c>
      <c r="O491" t="s">
        <v>11644</v>
      </c>
      <c r="P491" t="s">
        <v>8</v>
      </c>
      <c r="Q491" t="s">
        <v>8</v>
      </c>
      <c r="R491" s="42" t="str">
        <f t="shared" si="7"/>
        <v>Yes</v>
      </c>
    </row>
    <row r="492" spans="1:18" x14ac:dyDescent="0.2">
      <c r="A492">
        <v>118726</v>
      </c>
      <c r="B492" t="s">
        <v>6836</v>
      </c>
      <c r="C492" t="s">
        <v>67</v>
      </c>
      <c r="D492" t="s">
        <v>68</v>
      </c>
      <c r="E492" t="s">
        <v>12507</v>
      </c>
      <c r="F492" t="s">
        <v>277</v>
      </c>
      <c r="G492" t="s">
        <v>8</v>
      </c>
      <c r="H492" t="s">
        <v>38</v>
      </c>
      <c r="I492" t="s">
        <v>10947</v>
      </c>
      <c r="J492" t="s">
        <v>8</v>
      </c>
      <c r="K492" t="s">
        <v>10580</v>
      </c>
      <c r="L492"/>
      <c r="M492"/>
      <c r="N492" t="s">
        <v>1434</v>
      </c>
      <c r="O492" t="s">
        <v>6837</v>
      </c>
      <c r="P492" t="s">
        <v>41</v>
      </c>
      <c r="Q492" t="s">
        <v>41</v>
      </c>
      <c r="R492" s="42" t="str">
        <f t="shared" si="7"/>
        <v>Yes</v>
      </c>
    </row>
    <row r="493" spans="1:18" x14ac:dyDescent="0.2">
      <c r="A493">
        <v>118727</v>
      </c>
      <c r="B493" t="s">
        <v>12586</v>
      </c>
      <c r="C493" t="s">
        <v>67</v>
      </c>
      <c r="D493" t="s">
        <v>68</v>
      </c>
      <c r="E493" t="s">
        <v>12509</v>
      </c>
      <c r="F493" t="s">
        <v>12575</v>
      </c>
      <c r="G493" t="s">
        <v>8</v>
      </c>
      <c r="H493" t="s">
        <v>38</v>
      </c>
      <c r="I493" t="s">
        <v>5000</v>
      </c>
      <c r="J493" t="s">
        <v>11645</v>
      </c>
      <c r="K493"/>
      <c r="L493"/>
      <c r="M493"/>
      <c r="N493" t="s">
        <v>278</v>
      </c>
      <c r="O493" t="s">
        <v>11646</v>
      </c>
      <c r="P493" t="s">
        <v>11647</v>
      </c>
      <c r="Q493" t="s">
        <v>11648</v>
      </c>
      <c r="R493" s="42" t="str">
        <f t="shared" si="7"/>
        <v>Yes</v>
      </c>
    </row>
    <row r="494" spans="1:18" x14ac:dyDescent="0.2">
      <c r="A494">
        <v>123018</v>
      </c>
      <c r="B494" t="s">
        <v>12587</v>
      </c>
      <c r="C494" t="s">
        <v>67</v>
      </c>
      <c r="D494" t="s">
        <v>68</v>
      </c>
      <c r="E494" t="s">
        <v>12509</v>
      </c>
      <c r="F494" t="s">
        <v>1289</v>
      </c>
      <c r="G494" t="s">
        <v>8</v>
      </c>
      <c r="H494" t="s">
        <v>38</v>
      </c>
      <c r="I494" t="s">
        <v>5000</v>
      </c>
      <c r="J494" t="s">
        <v>8</v>
      </c>
      <c r="K494"/>
      <c r="L494"/>
      <c r="M494"/>
      <c r="N494" t="s">
        <v>278</v>
      </c>
      <c r="O494" t="s">
        <v>11649</v>
      </c>
      <c r="P494" t="s">
        <v>11650</v>
      </c>
      <c r="Q494" t="s">
        <v>11651</v>
      </c>
      <c r="R494" s="42" t="str">
        <f t="shared" si="7"/>
        <v>Yes</v>
      </c>
    </row>
    <row r="495" spans="1:18" x14ac:dyDescent="0.2">
      <c r="A495">
        <v>118737</v>
      </c>
      <c r="B495" t="s">
        <v>6838</v>
      </c>
      <c r="C495" t="s">
        <v>67</v>
      </c>
      <c r="D495" t="s">
        <v>68</v>
      </c>
      <c r="E495" t="s">
        <v>12507</v>
      </c>
      <c r="F495" t="s">
        <v>277</v>
      </c>
      <c r="G495" t="s">
        <v>8</v>
      </c>
      <c r="H495" t="s">
        <v>38</v>
      </c>
      <c r="I495" t="s">
        <v>10946</v>
      </c>
      <c r="J495" t="s">
        <v>8</v>
      </c>
      <c r="K495" t="s">
        <v>10580</v>
      </c>
      <c r="L495" t="s">
        <v>11652</v>
      </c>
      <c r="M495" t="s">
        <v>11653</v>
      </c>
      <c r="N495" t="s">
        <v>334</v>
      </c>
      <c r="O495" t="s">
        <v>6839</v>
      </c>
      <c r="P495" t="s">
        <v>6840</v>
      </c>
      <c r="Q495" t="s">
        <v>6841</v>
      </c>
      <c r="R495" s="42" t="str">
        <f t="shared" si="7"/>
        <v>Yes</v>
      </c>
    </row>
    <row r="496" spans="1:18" x14ac:dyDescent="0.2">
      <c r="A496">
        <v>118738</v>
      </c>
      <c r="B496" t="s">
        <v>6842</v>
      </c>
      <c r="C496" t="s">
        <v>67</v>
      </c>
      <c r="D496" t="s">
        <v>68</v>
      </c>
      <c r="E496" t="s">
        <v>12507</v>
      </c>
      <c r="F496" t="s">
        <v>277</v>
      </c>
      <c r="G496" t="s">
        <v>8</v>
      </c>
      <c r="H496" t="s">
        <v>38</v>
      </c>
      <c r="I496" t="s">
        <v>10947</v>
      </c>
      <c r="J496" t="s">
        <v>8</v>
      </c>
      <c r="K496" t="s">
        <v>10580</v>
      </c>
      <c r="L496" t="s">
        <v>11654</v>
      </c>
      <c r="M496" t="s">
        <v>11559</v>
      </c>
      <c r="N496" t="s">
        <v>334</v>
      </c>
      <c r="O496" t="s">
        <v>6843</v>
      </c>
      <c r="P496" t="s">
        <v>6844</v>
      </c>
      <c r="Q496" t="s">
        <v>6845</v>
      </c>
      <c r="R496" s="42" t="str">
        <f t="shared" si="7"/>
        <v>Yes</v>
      </c>
    </row>
    <row r="497" spans="1:18" x14ac:dyDescent="0.2">
      <c r="A497">
        <v>118741</v>
      </c>
      <c r="B497" t="s">
        <v>6846</v>
      </c>
      <c r="C497" t="s">
        <v>67</v>
      </c>
      <c r="D497" t="s">
        <v>68</v>
      </c>
      <c r="E497" t="s">
        <v>12507</v>
      </c>
      <c r="F497" t="s">
        <v>277</v>
      </c>
      <c r="G497" t="s">
        <v>8</v>
      </c>
      <c r="H497" t="s">
        <v>38</v>
      </c>
      <c r="I497" t="s">
        <v>10947</v>
      </c>
      <c r="J497" t="s">
        <v>8</v>
      </c>
      <c r="K497" t="s">
        <v>10580</v>
      </c>
      <c r="L497"/>
      <c r="M497"/>
      <c r="N497" t="s">
        <v>1434</v>
      </c>
      <c r="O497" t="s">
        <v>6847</v>
      </c>
      <c r="P497" t="s">
        <v>11655</v>
      </c>
      <c r="Q497" t="s">
        <v>11656</v>
      </c>
      <c r="R497" s="42" t="str">
        <f t="shared" si="7"/>
        <v>Yes</v>
      </c>
    </row>
    <row r="498" spans="1:18" x14ac:dyDescent="0.2">
      <c r="A498">
        <v>119863</v>
      </c>
      <c r="B498" t="s">
        <v>6849</v>
      </c>
      <c r="C498" t="s">
        <v>67</v>
      </c>
      <c r="D498" t="s">
        <v>68</v>
      </c>
      <c r="E498" t="s">
        <v>12507</v>
      </c>
      <c r="F498" t="s">
        <v>6848</v>
      </c>
      <c r="G498" t="s">
        <v>8</v>
      </c>
      <c r="H498" t="s">
        <v>38</v>
      </c>
      <c r="I498" t="s">
        <v>10946</v>
      </c>
      <c r="J498" t="s">
        <v>8</v>
      </c>
      <c r="K498" t="s">
        <v>10580</v>
      </c>
      <c r="L498" t="s">
        <v>11657</v>
      </c>
      <c r="M498" t="s">
        <v>11653</v>
      </c>
      <c r="N498" t="s">
        <v>1299</v>
      </c>
      <c r="O498" t="s">
        <v>6850</v>
      </c>
      <c r="P498" t="s">
        <v>6851</v>
      </c>
      <c r="Q498" s="1">
        <v>10188132221</v>
      </c>
      <c r="R498" s="42" t="str">
        <f t="shared" si="7"/>
        <v>Yes</v>
      </c>
    </row>
    <row r="499" spans="1:18" x14ac:dyDescent="0.2">
      <c r="A499">
        <v>127657</v>
      </c>
      <c r="B499" t="s">
        <v>12588</v>
      </c>
      <c r="C499" t="s">
        <v>67</v>
      </c>
      <c r="D499" t="s">
        <v>68</v>
      </c>
      <c r="E499" t="s">
        <v>12509</v>
      </c>
      <c r="F499" t="s">
        <v>277</v>
      </c>
      <c r="G499" t="s">
        <v>8</v>
      </c>
      <c r="H499" t="s">
        <v>38</v>
      </c>
      <c r="I499" t="s">
        <v>5000</v>
      </c>
      <c r="J499" t="s">
        <v>11658</v>
      </c>
      <c r="K499"/>
      <c r="L499"/>
      <c r="M499"/>
      <c r="N499" t="s">
        <v>11659</v>
      </c>
      <c r="O499" t="s">
        <v>11660</v>
      </c>
      <c r="P499" t="s">
        <v>11661</v>
      </c>
      <c r="Q499" t="s">
        <v>11662</v>
      </c>
      <c r="R499" s="42" t="str">
        <f t="shared" si="7"/>
        <v>Yes</v>
      </c>
    </row>
    <row r="500" spans="1:18" x14ac:dyDescent="0.2">
      <c r="A500">
        <v>188403</v>
      </c>
      <c r="B500" t="s">
        <v>6852</v>
      </c>
      <c r="C500" t="s">
        <v>17</v>
      </c>
      <c r="D500" t="s">
        <v>1443</v>
      </c>
      <c r="E500" t="s">
        <v>12507</v>
      </c>
      <c r="F500" t="s">
        <v>19</v>
      </c>
      <c r="G500" t="s">
        <v>8</v>
      </c>
      <c r="H500" t="s">
        <v>38</v>
      </c>
      <c r="I500" t="s">
        <v>10996</v>
      </c>
      <c r="J500" t="s">
        <v>8</v>
      </c>
      <c r="K500" t="s">
        <v>10580</v>
      </c>
      <c r="L500" t="s">
        <v>11663</v>
      </c>
      <c r="M500" t="s">
        <v>11547</v>
      </c>
      <c r="N500" t="s">
        <v>1444</v>
      </c>
      <c r="O500" t="s">
        <v>8</v>
      </c>
      <c r="P500" t="s">
        <v>6853</v>
      </c>
      <c r="Q500" t="s">
        <v>6854</v>
      </c>
      <c r="R500" s="42" t="str">
        <f t="shared" si="7"/>
        <v>No</v>
      </c>
    </row>
    <row r="501" spans="1:18" x14ac:dyDescent="0.2">
      <c r="A501">
        <v>188401</v>
      </c>
      <c r="B501" t="s">
        <v>6855</v>
      </c>
      <c r="C501" t="s">
        <v>17</v>
      </c>
      <c r="D501" t="s">
        <v>1443</v>
      </c>
      <c r="E501" t="s">
        <v>12507</v>
      </c>
      <c r="F501" t="s">
        <v>19</v>
      </c>
      <c r="G501" t="s">
        <v>8</v>
      </c>
      <c r="H501" t="s">
        <v>38</v>
      </c>
      <c r="I501" t="s">
        <v>11664</v>
      </c>
      <c r="J501" t="s">
        <v>8</v>
      </c>
      <c r="K501" t="s">
        <v>10580</v>
      </c>
      <c r="L501" t="s">
        <v>11665</v>
      </c>
      <c r="M501" t="s">
        <v>11014</v>
      </c>
      <c r="N501" t="s">
        <v>1444</v>
      </c>
      <c r="O501" t="s">
        <v>11666</v>
      </c>
      <c r="P501" t="s">
        <v>6856</v>
      </c>
      <c r="Q501" t="s">
        <v>6857</v>
      </c>
      <c r="R501" s="42" t="str">
        <f t="shared" si="7"/>
        <v>Yes</v>
      </c>
    </row>
    <row r="502" spans="1:18" x14ac:dyDescent="0.2">
      <c r="A502">
        <v>225180</v>
      </c>
      <c r="B502" t="s">
        <v>6858</v>
      </c>
      <c r="C502" t="s">
        <v>17</v>
      </c>
      <c r="D502" t="s">
        <v>18</v>
      </c>
      <c r="E502" t="s">
        <v>12507</v>
      </c>
      <c r="F502" t="s">
        <v>19</v>
      </c>
      <c r="G502" t="s">
        <v>8</v>
      </c>
      <c r="H502" t="s">
        <v>38</v>
      </c>
      <c r="I502" t="s">
        <v>11564</v>
      </c>
      <c r="J502" t="s">
        <v>11667</v>
      </c>
      <c r="K502"/>
      <c r="L502"/>
      <c r="M502"/>
      <c r="N502" t="s">
        <v>8</v>
      </c>
      <c r="O502" t="s">
        <v>8</v>
      </c>
      <c r="P502" t="s">
        <v>8</v>
      </c>
      <c r="Q502" t="s">
        <v>8</v>
      </c>
      <c r="R502" s="42" t="str">
        <f t="shared" si="7"/>
        <v>No</v>
      </c>
    </row>
    <row r="503" spans="1:18" x14ac:dyDescent="0.2">
      <c r="A503">
        <v>225181</v>
      </c>
      <c r="B503" t="s">
        <v>6859</v>
      </c>
      <c r="C503" t="s">
        <v>17</v>
      </c>
      <c r="D503" t="s">
        <v>18</v>
      </c>
      <c r="E503" t="s">
        <v>12507</v>
      </c>
      <c r="F503" t="s">
        <v>19</v>
      </c>
      <c r="G503" t="s">
        <v>8</v>
      </c>
      <c r="H503" t="s">
        <v>38</v>
      </c>
      <c r="I503" t="s">
        <v>11564</v>
      </c>
      <c r="J503" t="s">
        <v>11668</v>
      </c>
      <c r="K503" t="s">
        <v>10580</v>
      </c>
      <c r="L503"/>
      <c r="M503" t="s">
        <v>10981</v>
      </c>
      <c r="N503" t="s">
        <v>10383</v>
      </c>
      <c r="O503" t="s">
        <v>8</v>
      </c>
      <c r="P503" t="s">
        <v>8</v>
      </c>
      <c r="Q503" t="s">
        <v>8</v>
      </c>
      <c r="R503" s="42" t="str">
        <f t="shared" si="7"/>
        <v>No</v>
      </c>
    </row>
    <row r="504" spans="1:18" x14ac:dyDescent="0.2">
      <c r="A504">
        <v>130250</v>
      </c>
      <c r="B504" t="s">
        <v>6860</v>
      </c>
      <c r="C504" t="s">
        <v>347</v>
      </c>
      <c r="D504" t="s">
        <v>348</v>
      </c>
      <c r="E504" t="s">
        <v>12507</v>
      </c>
      <c r="F504" t="s">
        <v>349</v>
      </c>
      <c r="G504" t="s">
        <v>8</v>
      </c>
      <c r="H504" t="s">
        <v>38</v>
      </c>
      <c r="I504" t="s">
        <v>10947</v>
      </c>
      <c r="J504" t="s">
        <v>8</v>
      </c>
      <c r="K504" t="s">
        <v>10580</v>
      </c>
      <c r="L504"/>
      <c r="M504" t="s">
        <v>10988</v>
      </c>
      <c r="N504" t="s">
        <v>12161</v>
      </c>
      <c r="O504" t="s">
        <v>8</v>
      </c>
      <c r="P504" t="s">
        <v>8</v>
      </c>
      <c r="Q504" t="s">
        <v>6861</v>
      </c>
      <c r="R504" s="42" t="str">
        <f t="shared" si="7"/>
        <v>No</v>
      </c>
    </row>
    <row r="505" spans="1:18" x14ac:dyDescent="0.2">
      <c r="A505">
        <v>130251</v>
      </c>
      <c r="B505" t="s">
        <v>6862</v>
      </c>
      <c r="C505" t="s">
        <v>347</v>
      </c>
      <c r="D505" t="s">
        <v>348</v>
      </c>
      <c r="E505" t="s">
        <v>12507</v>
      </c>
      <c r="F505" t="s">
        <v>349</v>
      </c>
      <c r="G505" t="s">
        <v>8</v>
      </c>
      <c r="H505" t="s">
        <v>38</v>
      </c>
      <c r="I505" t="s">
        <v>10946</v>
      </c>
      <c r="J505" t="s">
        <v>8</v>
      </c>
      <c r="K505" t="s">
        <v>10580</v>
      </c>
      <c r="L505"/>
      <c r="M505" t="s">
        <v>11620</v>
      </c>
      <c r="N505" t="s">
        <v>1479</v>
      </c>
      <c r="O505" t="s">
        <v>6863</v>
      </c>
      <c r="P505" t="s">
        <v>8</v>
      </c>
      <c r="Q505" s="1">
        <v>10188129140</v>
      </c>
      <c r="R505" s="42" t="str">
        <f t="shared" si="7"/>
        <v>Yes</v>
      </c>
    </row>
    <row r="506" spans="1:18" x14ac:dyDescent="0.2">
      <c r="A506">
        <v>130252</v>
      </c>
      <c r="B506" t="s">
        <v>6864</v>
      </c>
      <c r="C506" t="s">
        <v>347</v>
      </c>
      <c r="D506" t="s">
        <v>348</v>
      </c>
      <c r="E506" t="s">
        <v>12507</v>
      </c>
      <c r="F506" t="s">
        <v>349</v>
      </c>
      <c r="G506" t="s">
        <v>8</v>
      </c>
      <c r="H506" t="s">
        <v>38</v>
      </c>
      <c r="I506" t="s">
        <v>10996</v>
      </c>
      <c r="J506" t="s">
        <v>8</v>
      </c>
      <c r="K506" t="s">
        <v>10580</v>
      </c>
      <c r="L506"/>
      <c r="M506" t="s">
        <v>11669</v>
      </c>
      <c r="N506" t="s">
        <v>1479</v>
      </c>
      <c r="O506" t="s">
        <v>11670</v>
      </c>
      <c r="P506" t="s">
        <v>8</v>
      </c>
      <c r="Q506" t="s">
        <v>6865</v>
      </c>
      <c r="R506" s="42" t="str">
        <f t="shared" si="7"/>
        <v>Yes</v>
      </c>
    </row>
    <row r="507" spans="1:18" x14ac:dyDescent="0.2">
      <c r="A507">
        <v>153050</v>
      </c>
      <c r="B507" t="s">
        <v>6864</v>
      </c>
      <c r="C507" t="s">
        <v>347</v>
      </c>
      <c r="D507" t="s">
        <v>348</v>
      </c>
      <c r="E507" t="s">
        <v>12507</v>
      </c>
      <c r="F507" t="s">
        <v>349</v>
      </c>
      <c r="G507" t="s">
        <v>8</v>
      </c>
      <c r="H507" t="s">
        <v>38</v>
      </c>
      <c r="I507" t="s">
        <v>11564</v>
      </c>
      <c r="J507" t="s">
        <v>8</v>
      </c>
      <c r="K507"/>
      <c r="L507"/>
      <c r="M507"/>
      <c r="N507" t="s">
        <v>1479</v>
      </c>
      <c r="O507" t="s">
        <v>6866</v>
      </c>
      <c r="P507" t="s">
        <v>8</v>
      </c>
      <c r="Q507" t="s">
        <v>6865</v>
      </c>
      <c r="R507" s="42" t="str">
        <f t="shared" si="7"/>
        <v>Yes</v>
      </c>
    </row>
    <row r="508" spans="1:18" x14ac:dyDescent="0.2">
      <c r="A508">
        <v>130650</v>
      </c>
      <c r="B508" t="s">
        <v>6867</v>
      </c>
      <c r="C508" t="s">
        <v>347</v>
      </c>
      <c r="D508" t="s">
        <v>348</v>
      </c>
      <c r="E508" t="s">
        <v>12507</v>
      </c>
      <c r="F508" t="s">
        <v>349</v>
      </c>
      <c r="G508" t="s">
        <v>8</v>
      </c>
      <c r="H508" t="s">
        <v>38</v>
      </c>
      <c r="I508" t="s">
        <v>11564</v>
      </c>
      <c r="J508" t="s">
        <v>8</v>
      </c>
      <c r="K508"/>
      <c r="L508"/>
      <c r="M508"/>
      <c r="N508" t="s">
        <v>1479</v>
      </c>
      <c r="O508" t="s">
        <v>6868</v>
      </c>
      <c r="P508" t="s">
        <v>8</v>
      </c>
      <c r="Q508" t="s">
        <v>6869</v>
      </c>
      <c r="R508" s="42" t="str">
        <f t="shared" si="7"/>
        <v>Yes</v>
      </c>
    </row>
    <row r="509" spans="1:18" x14ac:dyDescent="0.2">
      <c r="A509">
        <v>140751</v>
      </c>
      <c r="B509" t="s">
        <v>6870</v>
      </c>
      <c r="C509" t="s">
        <v>347</v>
      </c>
      <c r="D509" t="s">
        <v>348</v>
      </c>
      <c r="E509" t="s">
        <v>12507</v>
      </c>
      <c r="F509" t="s">
        <v>2348</v>
      </c>
      <c r="G509" t="s">
        <v>8</v>
      </c>
      <c r="H509" t="s">
        <v>38</v>
      </c>
      <c r="I509" t="s">
        <v>10941</v>
      </c>
      <c r="J509" t="s">
        <v>8</v>
      </c>
      <c r="K509"/>
      <c r="L509"/>
      <c r="M509"/>
      <c r="N509" t="s">
        <v>1473</v>
      </c>
      <c r="O509" t="s">
        <v>6871</v>
      </c>
      <c r="P509" t="s">
        <v>8</v>
      </c>
      <c r="Q509" s="1">
        <v>10188129185</v>
      </c>
      <c r="R509" s="42" t="str">
        <f t="shared" si="7"/>
        <v>Yes</v>
      </c>
    </row>
    <row r="510" spans="1:18" x14ac:dyDescent="0.2">
      <c r="A510">
        <v>140767</v>
      </c>
      <c r="B510" t="s">
        <v>6872</v>
      </c>
      <c r="C510" t="s">
        <v>347</v>
      </c>
      <c r="D510" t="s">
        <v>348</v>
      </c>
      <c r="E510" t="s">
        <v>12507</v>
      </c>
      <c r="F510" t="s">
        <v>2348</v>
      </c>
      <c r="G510" t="s">
        <v>8</v>
      </c>
      <c r="H510" t="s">
        <v>38</v>
      </c>
      <c r="I510" t="s">
        <v>10941</v>
      </c>
      <c r="J510" t="s">
        <v>8</v>
      </c>
      <c r="K510"/>
      <c r="L510"/>
      <c r="M510"/>
      <c r="N510" t="s">
        <v>352</v>
      </c>
      <c r="O510">
        <v>257969</v>
      </c>
      <c r="P510" t="s">
        <v>8</v>
      </c>
      <c r="Q510" s="1">
        <v>10188129184</v>
      </c>
      <c r="R510" s="42" t="str">
        <f t="shared" si="7"/>
        <v>Yes</v>
      </c>
    </row>
    <row r="511" spans="1:18" x14ac:dyDescent="0.2">
      <c r="A511">
        <v>153051</v>
      </c>
      <c r="B511" t="s">
        <v>6873</v>
      </c>
      <c r="C511" t="s">
        <v>347</v>
      </c>
      <c r="D511" t="s">
        <v>348</v>
      </c>
      <c r="E511" t="s">
        <v>12507</v>
      </c>
      <c r="F511" t="s">
        <v>2348</v>
      </c>
      <c r="G511" t="s">
        <v>8</v>
      </c>
      <c r="H511" t="s">
        <v>38</v>
      </c>
      <c r="I511" t="s">
        <v>10947</v>
      </c>
      <c r="J511" t="s">
        <v>8</v>
      </c>
      <c r="K511" t="s">
        <v>10580</v>
      </c>
      <c r="L511"/>
      <c r="M511" t="s">
        <v>11014</v>
      </c>
      <c r="N511" t="s">
        <v>1473</v>
      </c>
      <c r="O511" t="s">
        <v>6874</v>
      </c>
      <c r="P511" t="s">
        <v>8</v>
      </c>
      <c r="Q511" t="s">
        <v>6875</v>
      </c>
      <c r="R511" s="42" t="str">
        <f t="shared" si="7"/>
        <v>Yes</v>
      </c>
    </row>
    <row r="512" spans="1:18" x14ac:dyDescent="0.2">
      <c r="A512">
        <v>140766</v>
      </c>
      <c r="B512" t="s">
        <v>6876</v>
      </c>
      <c r="C512" t="s">
        <v>347</v>
      </c>
      <c r="D512" t="s">
        <v>348</v>
      </c>
      <c r="E512" t="s">
        <v>12507</v>
      </c>
      <c r="F512" t="s">
        <v>2348</v>
      </c>
      <c r="G512" t="s">
        <v>8</v>
      </c>
      <c r="H512" t="s">
        <v>38</v>
      </c>
      <c r="I512" t="s">
        <v>10967</v>
      </c>
      <c r="J512" t="s">
        <v>8</v>
      </c>
      <c r="K512" t="s">
        <v>10580</v>
      </c>
      <c r="L512" t="s">
        <v>11671</v>
      </c>
      <c r="M512" t="s">
        <v>11559</v>
      </c>
      <c r="N512" t="s">
        <v>1473</v>
      </c>
      <c r="O512" t="s">
        <v>6877</v>
      </c>
      <c r="P512" t="s">
        <v>8</v>
      </c>
      <c r="Q512" t="s">
        <v>6878</v>
      </c>
      <c r="R512" s="42" t="str">
        <f t="shared" si="7"/>
        <v>Yes</v>
      </c>
    </row>
    <row r="513" spans="1:18" x14ac:dyDescent="0.2">
      <c r="A513">
        <v>151750</v>
      </c>
      <c r="B513" t="s">
        <v>6879</v>
      </c>
      <c r="C513" t="s">
        <v>347</v>
      </c>
      <c r="D513" t="s">
        <v>348</v>
      </c>
      <c r="E513" t="s">
        <v>12507</v>
      </c>
      <c r="F513" t="s">
        <v>2348</v>
      </c>
      <c r="G513" t="s">
        <v>8</v>
      </c>
      <c r="H513" t="s">
        <v>38</v>
      </c>
      <c r="I513" t="s">
        <v>10946</v>
      </c>
      <c r="J513" t="s">
        <v>8</v>
      </c>
      <c r="K513" t="s">
        <v>10580</v>
      </c>
      <c r="L513" t="s">
        <v>11672</v>
      </c>
      <c r="M513" t="s">
        <v>11014</v>
      </c>
      <c r="N513" t="s">
        <v>1473</v>
      </c>
      <c r="O513">
        <v>7899110</v>
      </c>
      <c r="P513" t="s">
        <v>8</v>
      </c>
      <c r="Q513" t="s">
        <v>6880</v>
      </c>
      <c r="R513" s="42" t="str">
        <f t="shared" si="7"/>
        <v>Yes</v>
      </c>
    </row>
    <row r="514" spans="1:18" x14ac:dyDescent="0.2">
      <c r="A514">
        <v>151751</v>
      </c>
      <c r="B514" t="s">
        <v>6881</v>
      </c>
      <c r="C514" t="s">
        <v>347</v>
      </c>
      <c r="D514" t="s">
        <v>348</v>
      </c>
      <c r="E514" t="s">
        <v>12507</v>
      </c>
      <c r="F514" t="s">
        <v>2348</v>
      </c>
      <c r="G514" t="s">
        <v>8</v>
      </c>
      <c r="H514" t="s">
        <v>38</v>
      </c>
      <c r="I514" t="s">
        <v>10946</v>
      </c>
      <c r="J514" t="s">
        <v>8</v>
      </c>
      <c r="K514" t="s">
        <v>10580</v>
      </c>
      <c r="L514"/>
      <c r="M514" t="s">
        <v>11551</v>
      </c>
      <c r="N514" t="s">
        <v>1473</v>
      </c>
      <c r="O514" t="s">
        <v>6882</v>
      </c>
      <c r="P514" t="s">
        <v>8</v>
      </c>
      <c r="Q514" s="1">
        <v>10188129125</v>
      </c>
      <c r="R514" s="42" t="str">
        <f t="shared" ref="R514:R577" si="8">IF(I514&lt;&gt;"",IF(COUNTBLANK(N514:O514)=0, IF(SUMPRODUCT(COUNTIF(N514:O514,KeywordsForIncomplete))&gt;0, "No", "Yes"),"No"),"")</f>
        <v>Yes</v>
      </c>
    </row>
    <row r="515" spans="1:18" x14ac:dyDescent="0.2">
      <c r="A515">
        <v>187100</v>
      </c>
      <c r="B515" t="s">
        <v>6883</v>
      </c>
      <c r="C515" t="s">
        <v>347</v>
      </c>
      <c r="D515" t="s">
        <v>348</v>
      </c>
      <c r="E515" t="s">
        <v>12507</v>
      </c>
      <c r="F515" t="s">
        <v>2348</v>
      </c>
      <c r="G515" t="s">
        <v>8</v>
      </c>
      <c r="H515" t="s">
        <v>38</v>
      </c>
      <c r="I515" t="s">
        <v>10946</v>
      </c>
      <c r="J515" t="s">
        <v>8</v>
      </c>
      <c r="K515" t="s">
        <v>10580</v>
      </c>
      <c r="L515" t="s">
        <v>11673</v>
      </c>
      <c r="M515" t="s">
        <v>11551</v>
      </c>
      <c r="N515" t="s">
        <v>4476</v>
      </c>
      <c r="O515" t="s">
        <v>6884</v>
      </c>
      <c r="P515" t="s">
        <v>6885</v>
      </c>
      <c r="Q515" t="s">
        <v>6886</v>
      </c>
      <c r="R515" s="42" t="str">
        <f t="shared" si="8"/>
        <v>Yes</v>
      </c>
    </row>
    <row r="516" spans="1:18" x14ac:dyDescent="0.2">
      <c r="A516">
        <v>190550</v>
      </c>
      <c r="B516" t="s">
        <v>6887</v>
      </c>
      <c r="C516" t="s">
        <v>347</v>
      </c>
      <c r="D516" t="s">
        <v>348</v>
      </c>
      <c r="E516" t="s">
        <v>12507</v>
      </c>
      <c r="F516" t="s">
        <v>2348</v>
      </c>
      <c r="G516" t="s">
        <v>8</v>
      </c>
      <c r="H516" t="s">
        <v>38</v>
      </c>
      <c r="I516" t="s">
        <v>10946</v>
      </c>
      <c r="J516" t="s">
        <v>8</v>
      </c>
      <c r="K516" t="s">
        <v>10580</v>
      </c>
      <c r="L516" t="s">
        <v>11674</v>
      </c>
      <c r="M516" t="s">
        <v>11547</v>
      </c>
      <c r="N516" t="s">
        <v>352</v>
      </c>
      <c r="O516">
        <v>568240</v>
      </c>
      <c r="P516" t="s">
        <v>6888</v>
      </c>
      <c r="Q516" t="s">
        <v>6889</v>
      </c>
      <c r="R516" s="42" t="str">
        <f t="shared" si="8"/>
        <v>Yes</v>
      </c>
    </row>
    <row r="517" spans="1:18" x14ac:dyDescent="0.2">
      <c r="A517">
        <v>144866</v>
      </c>
      <c r="B517" t="s">
        <v>6890</v>
      </c>
      <c r="C517" t="s">
        <v>347</v>
      </c>
      <c r="D517" t="s">
        <v>348</v>
      </c>
      <c r="E517" t="s">
        <v>12507</v>
      </c>
      <c r="F517" t="s">
        <v>349</v>
      </c>
      <c r="G517" t="s">
        <v>8</v>
      </c>
      <c r="H517" t="s">
        <v>38</v>
      </c>
      <c r="I517" t="s">
        <v>10946</v>
      </c>
      <c r="J517" t="s">
        <v>11675</v>
      </c>
      <c r="K517" t="s">
        <v>10580</v>
      </c>
      <c r="L517"/>
      <c r="M517" t="s">
        <v>11014</v>
      </c>
      <c r="N517" t="s">
        <v>352</v>
      </c>
      <c r="O517">
        <v>8333994</v>
      </c>
      <c r="P517" t="s">
        <v>8</v>
      </c>
      <c r="Q517" s="1">
        <v>10188129179</v>
      </c>
      <c r="R517" s="42" t="str">
        <f t="shared" si="8"/>
        <v>Yes</v>
      </c>
    </row>
    <row r="518" spans="1:18" x14ac:dyDescent="0.2">
      <c r="A518">
        <v>196350</v>
      </c>
      <c r="B518" t="s">
        <v>6891</v>
      </c>
      <c r="C518" t="s">
        <v>347</v>
      </c>
      <c r="D518" t="s">
        <v>348</v>
      </c>
      <c r="E518" t="s">
        <v>12507</v>
      </c>
      <c r="F518" t="s">
        <v>349</v>
      </c>
      <c r="G518" t="s">
        <v>8</v>
      </c>
      <c r="H518" t="s">
        <v>38</v>
      </c>
      <c r="I518" t="s">
        <v>10946</v>
      </c>
      <c r="J518" t="s">
        <v>8</v>
      </c>
      <c r="K518"/>
      <c r="L518"/>
      <c r="M518"/>
      <c r="N518" t="s">
        <v>1473</v>
      </c>
      <c r="O518" t="s">
        <v>8</v>
      </c>
      <c r="P518" t="s">
        <v>8</v>
      </c>
      <c r="Q518" t="s">
        <v>6892</v>
      </c>
      <c r="R518" s="42" t="str">
        <f t="shared" si="8"/>
        <v>No</v>
      </c>
    </row>
    <row r="519" spans="1:18" x14ac:dyDescent="0.2">
      <c r="A519">
        <v>212350</v>
      </c>
      <c r="B519" t="s">
        <v>6893</v>
      </c>
      <c r="C519" t="s">
        <v>347</v>
      </c>
      <c r="D519" t="s">
        <v>348</v>
      </c>
      <c r="E519" t="s">
        <v>12507</v>
      </c>
      <c r="F519" t="s">
        <v>2348</v>
      </c>
      <c r="G519" t="s">
        <v>8</v>
      </c>
      <c r="H519" t="s">
        <v>38</v>
      </c>
      <c r="I519" t="s">
        <v>10967</v>
      </c>
      <c r="J519" t="s">
        <v>8</v>
      </c>
      <c r="K519"/>
      <c r="L519"/>
      <c r="M519"/>
      <c r="N519" t="s">
        <v>1473</v>
      </c>
      <c r="O519" t="s">
        <v>6894</v>
      </c>
      <c r="P519" t="s">
        <v>8</v>
      </c>
      <c r="Q519" t="s">
        <v>6895</v>
      </c>
      <c r="R519" s="42" t="str">
        <f t="shared" si="8"/>
        <v>Yes</v>
      </c>
    </row>
    <row r="520" spans="1:18" x14ac:dyDescent="0.2">
      <c r="A520">
        <v>212850</v>
      </c>
      <c r="B520" t="s">
        <v>6896</v>
      </c>
      <c r="C520" t="s">
        <v>347</v>
      </c>
      <c r="D520" t="s">
        <v>348</v>
      </c>
      <c r="E520" t="s">
        <v>12507</v>
      </c>
      <c r="F520" t="s">
        <v>2348</v>
      </c>
      <c r="G520" t="s">
        <v>8</v>
      </c>
      <c r="H520" t="s">
        <v>38</v>
      </c>
      <c r="I520" t="s">
        <v>11564</v>
      </c>
      <c r="J520" t="s">
        <v>8</v>
      </c>
      <c r="K520" t="s">
        <v>10580</v>
      </c>
      <c r="L520" t="s">
        <v>11676</v>
      </c>
      <c r="M520" t="s">
        <v>11021</v>
      </c>
      <c r="N520" t="s">
        <v>4476</v>
      </c>
      <c r="O520" t="s">
        <v>6897</v>
      </c>
      <c r="P520" t="s">
        <v>6898</v>
      </c>
      <c r="Q520" t="s">
        <v>6899</v>
      </c>
      <c r="R520" s="42" t="str">
        <f t="shared" si="8"/>
        <v>Yes</v>
      </c>
    </row>
    <row r="521" spans="1:18" x14ac:dyDescent="0.2">
      <c r="A521">
        <v>143750</v>
      </c>
      <c r="B521" t="s">
        <v>6900</v>
      </c>
      <c r="C521" t="s">
        <v>347</v>
      </c>
      <c r="D521" t="s">
        <v>348</v>
      </c>
      <c r="E521" t="s">
        <v>12507</v>
      </c>
      <c r="F521" t="s">
        <v>2348</v>
      </c>
      <c r="G521" t="s">
        <v>8</v>
      </c>
      <c r="H521" t="s">
        <v>38</v>
      </c>
      <c r="I521" t="s">
        <v>10996</v>
      </c>
      <c r="J521" t="s">
        <v>8</v>
      </c>
      <c r="K521" t="s">
        <v>10580</v>
      </c>
      <c r="L521"/>
      <c r="M521" t="s">
        <v>10998</v>
      </c>
      <c r="N521" t="s">
        <v>1473</v>
      </c>
      <c r="O521">
        <v>7853458</v>
      </c>
      <c r="P521" t="s">
        <v>8</v>
      </c>
      <c r="Q521" t="s">
        <v>6901</v>
      </c>
      <c r="R521" s="42" t="str">
        <f t="shared" si="8"/>
        <v>Yes</v>
      </c>
    </row>
    <row r="522" spans="1:18" x14ac:dyDescent="0.2">
      <c r="A522">
        <v>143751</v>
      </c>
      <c r="B522" t="s">
        <v>6902</v>
      </c>
      <c r="C522" t="s">
        <v>347</v>
      </c>
      <c r="D522" t="s">
        <v>348</v>
      </c>
      <c r="E522" t="s">
        <v>12507</v>
      </c>
      <c r="F522" t="s">
        <v>2348</v>
      </c>
      <c r="G522" t="s">
        <v>8</v>
      </c>
      <c r="H522" t="s">
        <v>38</v>
      </c>
      <c r="I522" t="s">
        <v>10947</v>
      </c>
      <c r="J522" t="s">
        <v>8</v>
      </c>
      <c r="K522"/>
      <c r="L522"/>
      <c r="M522"/>
      <c r="N522" t="s">
        <v>1473</v>
      </c>
      <c r="O522">
        <v>7853444</v>
      </c>
      <c r="P522" t="s">
        <v>8</v>
      </c>
      <c r="Q522" t="s">
        <v>6903</v>
      </c>
      <c r="R522" s="42" t="str">
        <f t="shared" si="8"/>
        <v>Yes</v>
      </c>
    </row>
    <row r="523" spans="1:18" x14ac:dyDescent="0.2">
      <c r="A523">
        <v>143752</v>
      </c>
      <c r="B523" t="s">
        <v>6904</v>
      </c>
      <c r="C523" t="s">
        <v>347</v>
      </c>
      <c r="D523" t="s">
        <v>348</v>
      </c>
      <c r="E523" t="s">
        <v>12507</v>
      </c>
      <c r="F523" t="s">
        <v>2348</v>
      </c>
      <c r="G523" t="s">
        <v>8</v>
      </c>
      <c r="H523" t="s">
        <v>38</v>
      </c>
      <c r="I523" t="s">
        <v>10946</v>
      </c>
      <c r="J523" t="s">
        <v>11677</v>
      </c>
      <c r="K523"/>
      <c r="L523"/>
      <c r="M523"/>
      <c r="N523" t="s">
        <v>1473</v>
      </c>
      <c r="O523">
        <v>7855754</v>
      </c>
      <c r="P523" t="s">
        <v>8</v>
      </c>
      <c r="Q523" s="1">
        <v>10188129180</v>
      </c>
      <c r="R523" s="42" t="str">
        <f t="shared" si="8"/>
        <v>Yes</v>
      </c>
    </row>
    <row r="524" spans="1:18" x14ac:dyDescent="0.2">
      <c r="A524">
        <v>144252</v>
      </c>
      <c r="B524" t="s">
        <v>6905</v>
      </c>
      <c r="C524" t="s">
        <v>347</v>
      </c>
      <c r="D524" t="s">
        <v>348</v>
      </c>
      <c r="E524" t="s">
        <v>12507</v>
      </c>
      <c r="F524" t="s">
        <v>2348</v>
      </c>
      <c r="G524" t="s">
        <v>8</v>
      </c>
      <c r="H524" t="s">
        <v>38</v>
      </c>
      <c r="I524" t="s">
        <v>10996</v>
      </c>
      <c r="J524" t="s">
        <v>8</v>
      </c>
      <c r="K524" t="s">
        <v>10580</v>
      </c>
      <c r="L524">
        <v>51041013</v>
      </c>
      <c r="M524" t="s">
        <v>11014</v>
      </c>
      <c r="N524" t="s">
        <v>1473</v>
      </c>
      <c r="O524">
        <v>7877635</v>
      </c>
      <c r="P524" t="s">
        <v>8</v>
      </c>
      <c r="Q524" t="s">
        <v>6906</v>
      </c>
      <c r="R524" s="42" t="str">
        <f t="shared" si="8"/>
        <v>Yes</v>
      </c>
    </row>
    <row r="525" spans="1:18" x14ac:dyDescent="0.2">
      <c r="A525">
        <v>144251</v>
      </c>
      <c r="B525" t="s">
        <v>6907</v>
      </c>
      <c r="C525" t="s">
        <v>347</v>
      </c>
      <c r="D525" t="s">
        <v>348</v>
      </c>
      <c r="E525" t="s">
        <v>12507</v>
      </c>
      <c r="F525" t="s">
        <v>2348</v>
      </c>
      <c r="G525" t="s">
        <v>8</v>
      </c>
      <c r="H525" t="s">
        <v>38</v>
      </c>
      <c r="I525" t="s">
        <v>10967</v>
      </c>
      <c r="J525" t="s">
        <v>8</v>
      </c>
      <c r="K525" t="s">
        <v>10580</v>
      </c>
      <c r="L525">
        <v>51041017</v>
      </c>
      <c r="M525" t="s">
        <v>11653</v>
      </c>
      <c r="N525" t="s">
        <v>1473</v>
      </c>
      <c r="O525">
        <v>7869406</v>
      </c>
      <c r="P525" t="s">
        <v>8</v>
      </c>
      <c r="Q525" t="s">
        <v>6908</v>
      </c>
      <c r="R525" s="42" t="str">
        <f t="shared" si="8"/>
        <v>Yes</v>
      </c>
    </row>
    <row r="526" spans="1:18" x14ac:dyDescent="0.2">
      <c r="A526">
        <v>144253</v>
      </c>
      <c r="B526" t="s">
        <v>6909</v>
      </c>
      <c r="C526" t="s">
        <v>347</v>
      </c>
      <c r="D526" t="s">
        <v>348</v>
      </c>
      <c r="E526" t="s">
        <v>12507</v>
      </c>
      <c r="F526" t="s">
        <v>2348</v>
      </c>
      <c r="G526" t="s">
        <v>8</v>
      </c>
      <c r="H526" t="s">
        <v>38</v>
      </c>
      <c r="I526" t="s">
        <v>10947</v>
      </c>
      <c r="J526" t="s">
        <v>8</v>
      </c>
      <c r="K526"/>
      <c r="L526"/>
      <c r="M526"/>
      <c r="N526" t="s">
        <v>1473</v>
      </c>
      <c r="O526">
        <v>7877687</v>
      </c>
      <c r="P526" t="s">
        <v>8</v>
      </c>
      <c r="Q526" t="s">
        <v>6910</v>
      </c>
      <c r="R526" s="42" t="str">
        <f t="shared" si="8"/>
        <v>Yes</v>
      </c>
    </row>
    <row r="527" spans="1:18" x14ac:dyDescent="0.2">
      <c r="A527">
        <v>214680</v>
      </c>
      <c r="B527" t="s">
        <v>6911</v>
      </c>
      <c r="C527" t="s">
        <v>347</v>
      </c>
      <c r="D527" t="s">
        <v>348</v>
      </c>
      <c r="E527" t="s">
        <v>12507</v>
      </c>
      <c r="F527" t="s">
        <v>2348</v>
      </c>
      <c r="G527" t="s">
        <v>8</v>
      </c>
      <c r="H527" t="s">
        <v>38</v>
      </c>
      <c r="I527" t="s">
        <v>10996</v>
      </c>
      <c r="J527" t="s">
        <v>8</v>
      </c>
      <c r="K527" t="s">
        <v>10580</v>
      </c>
      <c r="L527" t="s">
        <v>11678</v>
      </c>
      <c r="M527" t="s">
        <v>11743</v>
      </c>
      <c r="N527" t="s">
        <v>1473</v>
      </c>
      <c r="O527" t="s">
        <v>8</v>
      </c>
      <c r="P527" t="s">
        <v>8</v>
      </c>
      <c r="Q527" t="s">
        <v>6912</v>
      </c>
      <c r="R527" s="42" t="str">
        <f t="shared" si="8"/>
        <v>No</v>
      </c>
    </row>
    <row r="528" spans="1:18" x14ac:dyDescent="0.2">
      <c r="A528">
        <v>214682</v>
      </c>
      <c r="B528" t="s">
        <v>6913</v>
      </c>
      <c r="C528" t="s">
        <v>347</v>
      </c>
      <c r="D528" t="s">
        <v>348</v>
      </c>
      <c r="E528" t="s">
        <v>12507</v>
      </c>
      <c r="F528" t="s">
        <v>2348</v>
      </c>
      <c r="G528" t="s">
        <v>8</v>
      </c>
      <c r="H528" t="s">
        <v>38</v>
      </c>
      <c r="I528" t="s">
        <v>10967</v>
      </c>
      <c r="J528" t="s">
        <v>8</v>
      </c>
      <c r="K528" t="s">
        <v>10580</v>
      </c>
      <c r="L528">
        <v>51048884</v>
      </c>
      <c r="M528" t="s">
        <v>11743</v>
      </c>
      <c r="N528" t="s">
        <v>1473</v>
      </c>
      <c r="O528" t="s">
        <v>8</v>
      </c>
      <c r="P528" t="s">
        <v>8</v>
      </c>
      <c r="Q528" t="s">
        <v>6914</v>
      </c>
      <c r="R528" s="42" t="str">
        <f t="shared" si="8"/>
        <v>No</v>
      </c>
    </row>
    <row r="529" spans="1:18" x14ac:dyDescent="0.2">
      <c r="A529">
        <v>143852</v>
      </c>
      <c r="B529" t="s">
        <v>6920</v>
      </c>
      <c r="C529" t="s">
        <v>347</v>
      </c>
      <c r="D529" t="s">
        <v>348</v>
      </c>
      <c r="E529" t="s">
        <v>12507</v>
      </c>
      <c r="F529" t="s">
        <v>349</v>
      </c>
      <c r="G529" t="s">
        <v>8</v>
      </c>
      <c r="H529" t="s">
        <v>38</v>
      </c>
      <c r="I529" t="s">
        <v>10996</v>
      </c>
      <c r="J529" t="s">
        <v>8</v>
      </c>
      <c r="K529" t="s">
        <v>10580</v>
      </c>
      <c r="L529"/>
      <c r="M529" t="s">
        <v>10998</v>
      </c>
      <c r="N529" t="s">
        <v>6919</v>
      </c>
      <c r="O529" t="s">
        <v>6921</v>
      </c>
      <c r="P529" t="s">
        <v>8</v>
      </c>
      <c r="Q529" t="s">
        <v>6922</v>
      </c>
      <c r="R529" s="42" t="str">
        <f t="shared" si="8"/>
        <v>Yes</v>
      </c>
    </row>
    <row r="530" spans="1:18" x14ac:dyDescent="0.2">
      <c r="A530">
        <v>143557</v>
      </c>
      <c r="B530" t="s">
        <v>6923</v>
      </c>
      <c r="C530" t="s">
        <v>347</v>
      </c>
      <c r="D530" t="s">
        <v>348</v>
      </c>
      <c r="E530" t="s">
        <v>12507</v>
      </c>
      <c r="F530" t="s">
        <v>349</v>
      </c>
      <c r="G530" t="s">
        <v>8</v>
      </c>
      <c r="H530" t="s">
        <v>38</v>
      </c>
      <c r="I530" t="s">
        <v>10947</v>
      </c>
      <c r="J530" t="s">
        <v>11679</v>
      </c>
      <c r="K530" t="s">
        <v>10580</v>
      </c>
      <c r="L530" t="s">
        <v>11680</v>
      </c>
      <c r="M530" t="s">
        <v>11681</v>
      </c>
      <c r="N530" t="s">
        <v>6919</v>
      </c>
      <c r="O530" t="s">
        <v>6924</v>
      </c>
      <c r="P530" t="s">
        <v>8</v>
      </c>
      <c r="Q530" t="s">
        <v>6925</v>
      </c>
      <c r="R530" s="42" t="str">
        <f t="shared" si="8"/>
        <v>Yes</v>
      </c>
    </row>
    <row r="531" spans="1:18" x14ac:dyDescent="0.2">
      <c r="A531">
        <v>146952</v>
      </c>
      <c r="B531" t="s">
        <v>6926</v>
      </c>
      <c r="C531" t="s">
        <v>347</v>
      </c>
      <c r="D531" t="s">
        <v>348</v>
      </c>
      <c r="E531" t="s">
        <v>12507</v>
      </c>
      <c r="F531" t="s">
        <v>349</v>
      </c>
      <c r="G531" t="s">
        <v>8</v>
      </c>
      <c r="H531" t="s">
        <v>38</v>
      </c>
      <c r="I531" t="s">
        <v>10996</v>
      </c>
      <c r="J531" t="s">
        <v>8</v>
      </c>
      <c r="K531" t="s">
        <v>10580</v>
      </c>
      <c r="L531">
        <v>51041009</v>
      </c>
      <c r="M531" t="s">
        <v>11014</v>
      </c>
      <c r="N531" t="s">
        <v>6919</v>
      </c>
      <c r="O531" t="s">
        <v>6927</v>
      </c>
      <c r="P531" t="s">
        <v>8</v>
      </c>
      <c r="Q531" t="s">
        <v>6928</v>
      </c>
      <c r="R531" s="42" t="str">
        <f t="shared" si="8"/>
        <v>Yes</v>
      </c>
    </row>
    <row r="532" spans="1:18" x14ac:dyDescent="0.2">
      <c r="A532">
        <v>146956</v>
      </c>
      <c r="B532" t="s">
        <v>6929</v>
      </c>
      <c r="C532" t="s">
        <v>347</v>
      </c>
      <c r="D532" t="s">
        <v>348</v>
      </c>
      <c r="E532" t="s">
        <v>12507</v>
      </c>
      <c r="F532" t="s">
        <v>349</v>
      </c>
      <c r="G532" t="s">
        <v>8</v>
      </c>
      <c r="H532" t="s">
        <v>38</v>
      </c>
      <c r="I532" t="s">
        <v>10967</v>
      </c>
      <c r="J532" t="s">
        <v>8</v>
      </c>
      <c r="K532" t="s">
        <v>10580</v>
      </c>
      <c r="L532">
        <v>51041016</v>
      </c>
      <c r="M532" t="s">
        <v>11653</v>
      </c>
      <c r="N532" t="s">
        <v>6919</v>
      </c>
      <c r="O532" t="s">
        <v>6930</v>
      </c>
      <c r="P532" t="s">
        <v>8</v>
      </c>
      <c r="Q532" t="s">
        <v>6931</v>
      </c>
      <c r="R532" s="42" t="str">
        <f t="shared" si="8"/>
        <v>Yes</v>
      </c>
    </row>
    <row r="533" spans="1:18" x14ac:dyDescent="0.2">
      <c r="A533">
        <v>218780</v>
      </c>
      <c r="B533" t="s">
        <v>6932</v>
      </c>
      <c r="C533" t="s">
        <v>17</v>
      </c>
      <c r="D533" t="s">
        <v>18</v>
      </c>
      <c r="E533" t="s">
        <v>12507</v>
      </c>
      <c r="F533" t="s">
        <v>19</v>
      </c>
      <c r="G533" t="s">
        <v>8</v>
      </c>
      <c r="H533" t="s">
        <v>38</v>
      </c>
      <c r="I533" t="s">
        <v>11564</v>
      </c>
      <c r="J533" t="s">
        <v>11682</v>
      </c>
      <c r="K533" t="s">
        <v>10580</v>
      </c>
      <c r="L533"/>
      <c r="M533" t="s">
        <v>10981</v>
      </c>
      <c r="N533" t="s">
        <v>179</v>
      </c>
      <c r="O533" t="s">
        <v>11683</v>
      </c>
      <c r="P533" t="s">
        <v>11684</v>
      </c>
      <c r="Q533" t="s">
        <v>11685</v>
      </c>
      <c r="R533" s="42" t="str">
        <f t="shared" si="8"/>
        <v>Yes</v>
      </c>
    </row>
    <row r="534" spans="1:18" x14ac:dyDescent="0.2">
      <c r="A534">
        <v>198168</v>
      </c>
      <c r="B534" t="s">
        <v>6933</v>
      </c>
      <c r="C534" t="s">
        <v>67</v>
      </c>
      <c r="D534" t="s">
        <v>1506</v>
      </c>
      <c r="E534" t="s">
        <v>12517</v>
      </c>
      <c r="F534" t="s">
        <v>32</v>
      </c>
      <c r="G534" t="s">
        <v>8</v>
      </c>
      <c r="H534" t="s">
        <v>38</v>
      </c>
      <c r="I534" t="s">
        <v>10947</v>
      </c>
      <c r="J534" t="s">
        <v>11686</v>
      </c>
      <c r="K534" t="s">
        <v>10580</v>
      </c>
      <c r="L534"/>
      <c r="M534" t="s">
        <v>11547</v>
      </c>
      <c r="N534" t="s">
        <v>11687</v>
      </c>
      <c r="O534" t="s">
        <v>8</v>
      </c>
      <c r="P534" t="s">
        <v>8</v>
      </c>
      <c r="Q534" t="s">
        <v>8</v>
      </c>
      <c r="R534" s="42" t="str">
        <f t="shared" si="8"/>
        <v>No</v>
      </c>
    </row>
    <row r="535" spans="1:18" x14ac:dyDescent="0.2">
      <c r="A535">
        <v>198169</v>
      </c>
      <c r="B535" t="s">
        <v>6934</v>
      </c>
      <c r="C535" t="s">
        <v>67</v>
      </c>
      <c r="D535" t="s">
        <v>1506</v>
      </c>
      <c r="E535" t="s">
        <v>12517</v>
      </c>
      <c r="F535" t="s">
        <v>32</v>
      </c>
      <c r="G535" t="s">
        <v>8</v>
      </c>
      <c r="H535" t="s">
        <v>38</v>
      </c>
      <c r="I535" t="s">
        <v>10947</v>
      </c>
      <c r="J535" t="s">
        <v>11688</v>
      </c>
      <c r="K535"/>
      <c r="L535"/>
      <c r="M535"/>
      <c r="N535" t="s">
        <v>8</v>
      </c>
      <c r="O535" t="s">
        <v>8</v>
      </c>
      <c r="P535" t="s">
        <v>8</v>
      </c>
      <c r="Q535" t="s">
        <v>8</v>
      </c>
      <c r="R535" s="42" t="str">
        <f t="shared" si="8"/>
        <v>No</v>
      </c>
    </row>
    <row r="536" spans="1:18" x14ac:dyDescent="0.2">
      <c r="A536">
        <v>190503</v>
      </c>
      <c r="B536" t="s">
        <v>6935</v>
      </c>
      <c r="C536" t="s">
        <v>1516</v>
      </c>
      <c r="D536" t="s">
        <v>1516</v>
      </c>
      <c r="E536" t="s">
        <v>12507</v>
      </c>
      <c r="F536" t="s">
        <v>1517</v>
      </c>
      <c r="G536" t="s">
        <v>8</v>
      </c>
      <c r="H536" t="s">
        <v>38</v>
      </c>
      <c r="I536" t="s">
        <v>10946</v>
      </c>
      <c r="J536" t="s">
        <v>8</v>
      </c>
      <c r="K536"/>
      <c r="L536"/>
      <c r="M536"/>
      <c r="N536" t="s">
        <v>8</v>
      </c>
      <c r="O536" t="s">
        <v>8</v>
      </c>
      <c r="P536" t="s">
        <v>8</v>
      </c>
      <c r="Q536" t="s">
        <v>8</v>
      </c>
      <c r="R536" s="42" t="str">
        <f t="shared" si="8"/>
        <v>No</v>
      </c>
    </row>
    <row r="537" spans="1:18" x14ac:dyDescent="0.2">
      <c r="A537">
        <v>190504</v>
      </c>
      <c r="B537" t="s">
        <v>6936</v>
      </c>
      <c r="C537" t="s">
        <v>1516</v>
      </c>
      <c r="D537" t="s">
        <v>1516</v>
      </c>
      <c r="E537" t="s">
        <v>12507</v>
      </c>
      <c r="F537" t="s">
        <v>1517</v>
      </c>
      <c r="G537" t="s">
        <v>8</v>
      </c>
      <c r="H537" t="s">
        <v>38</v>
      </c>
      <c r="I537" t="s">
        <v>10946</v>
      </c>
      <c r="J537" t="s">
        <v>8</v>
      </c>
      <c r="K537"/>
      <c r="L537"/>
      <c r="M537"/>
      <c r="N537" t="s">
        <v>8</v>
      </c>
      <c r="O537" t="s">
        <v>8</v>
      </c>
      <c r="P537" t="s">
        <v>8</v>
      </c>
      <c r="Q537" t="s">
        <v>8</v>
      </c>
      <c r="R537" s="42" t="str">
        <f t="shared" si="8"/>
        <v>No</v>
      </c>
    </row>
    <row r="538" spans="1:18" x14ac:dyDescent="0.2">
      <c r="A538">
        <v>190505</v>
      </c>
      <c r="B538" t="s">
        <v>6937</v>
      </c>
      <c r="C538" t="s">
        <v>1516</v>
      </c>
      <c r="D538" t="s">
        <v>1516</v>
      </c>
      <c r="E538" t="s">
        <v>12507</v>
      </c>
      <c r="F538" t="s">
        <v>1517</v>
      </c>
      <c r="G538" t="s">
        <v>8</v>
      </c>
      <c r="H538" t="s">
        <v>38</v>
      </c>
      <c r="I538" t="s">
        <v>10967</v>
      </c>
      <c r="J538" t="s">
        <v>8</v>
      </c>
      <c r="K538"/>
      <c r="L538"/>
      <c r="M538"/>
      <c r="N538" t="s">
        <v>8</v>
      </c>
      <c r="O538" t="s">
        <v>8</v>
      </c>
      <c r="P538" t="s">
        <v>8</v>
      </c>
      <c r="Q538" t="s">
        <v>8</v>
      </c>
      <c r="R538" s="42" t="str">
        <f t="shared" si="8"/>
        <v>No</v>
      </c>
    </row>
    <row r="539" spans="1:18" x14ac:dyDescent="0.2">
      <c r="A539">
        <v>190506</v>
      </c>
      <c r="B539" t="s">
        <v>6938</v>
      </c>
      <c r="C539" t="s">
        <v>1516</v>
      </c>
      <c r="D539" t="s">
        <v>1516</v>
      </c>
      <c r="E539" t="s">
        <v>12507</v>
      </c>
      <c r="F539" t="s">
        <v>1517</v>
      </c>
      <c r="G539" t="s">
        <v>8</v>
      </c>
      <c r="H539" t="s">
        <v>38</v>
      </c>
      <c r="I539" t="s">
        <v>10967</v>
      </c>
      <c r="J539" t="s">
        <v>8</v>
      </c>
      <c r="K539"/>
      <c r="L539"/>
      <c r="M539"/>
      <c r="N539" t="s">
        <v>8</v>
      </c>
      <c r="O539" t="s">
        <v>8</v>
      </c>
      <c r="P539" t="s">
        <v>8</v>
      </c>
      <c r="Q539" t="s">
        <v>8</v>
      </c>
      <c r="R539" s="42" t="str">
        <f t="shared" si="8"/>
        <v>No</v>
      </c>
    </row>
    <row r="540" spans="1:18" x14ac:dyDescent="0.2">
      <c r="A540">
        <v>190507</v>
      </c>
      <c r="B540" t="s">
        <v>6939</v>
      </c>
      <c r="C540" t="s">
        <v>1516</v>
      </c>
      <c r="D540" t="s">
        <v>1516</v>
      </c>
      <c r="E540" t="s">
        <v>12507</v>
      </c>
      <c r="F540" t="s">
        <v>1517</v>
      </c>
      <c r="G540" t="s">
        <v>8</v>
      </c>
      <c r="H540" t="s">
        <v>38</v>
      </c>
      <c r="I540" t="s">
        <v>10967</v>
      </c>
      <c r="J540" t="s">
        <v>8</v>
      </c>
      <c r="K540"/>
      <c r="L540"/>
      <c r="M540"/>
      <c r="N540" t="s">
        <v>8</v>
      </c>
      <c r="O540" t="s">
        <v>8</v>
      </c>
      <c r="P540" t="s">
        <v>8</v>
      </c>
      <c r="Q540" t="s">
        <v>8</v>
      </c>
      <c r="R540" s="42" t="str">
        <f t="shared" si="8"/>
        <v>No</v>
      </c>
    </row>
    <row r="541" spans="1:18" x14ac:dyDescent="0.2">
      <c r="A541">
        <v>190508</v>
      </c>
      <c r="B541" t="s">
        <v>6940</v>
      </c>
      <c r="C541" t="s">
        <v>1516</v>
      </c>
      <c r="D541" t="s">
        <v>1516</v>
      </c>
      <c r="E541" t="s">
        <v>12507</v>
      </c>
      <c r="F541" t="s">
        <v>1517</v>
      </c>
      <c r="G541" t="s">
        <v>8</v>
      </c>
      <c r="H541" t="s">
        <v>38</v>
      </c>
      <c r="I541" t="s">
        <v>10947</v>
      </c>
      <c r="J541" t="s">
        <v>8</v>
      </c>
      <c r="K541"/>
      <c r="L541"/>
      <c r="M541"/>
      <c r="N541" t="s">
        <v>8</v>
      </c>
      <c r="O541" t="s">
        <v>8</v>
      </c>
      <c r="P541" t="s">
        <v>8</v>
      </c>
      <c r="Q541" t="s">
        <v>8</v>
      </c>
      <c r="R541" s="42" t="str">
        <f t="shared" si="8"/>
        <v>No</v>
      </c>
    </row>
    <row r="542" spans="1:18" x14ac:dyDescent="0.2">
      <c r="A542">
        <v>190509</v>
      </c>
      <c r="B542" t="s">
        <v>6941</v>
      </c>
      <c r="C542" t="s">
        <v>1516</v>
      </c>
      <c r="D542" t="s">
        <v>1516</v>
      </c>
      <c r="E542" t="s">
        <v>12507</v>
      </c>
      <c r="F542" t="s">
        <v>1517</v>
      </c>
      <c r="G542" t="s">
        <v>8</v>
      </c>
      <c r="H542" t="s">
        <v>38</v>
      </c>
      <c r="I542" t="s">
        <v>10947</v>
      </c>
      <c r="J542" t="s">
        <v>8</v>
      </c>
      <c r="K542"/>
      <c r="L542"/>
      <c r="M542"/>
      <c r="N542" t="s">
        <v>8</v>
      </c>
      <c r="O542" t="s">
        <v>8</v>
      </c>
      <c r="P542" t="s">
        <v>8</v>
      </c>
      <c r="Q542" t="s">
        <v>8</v>
      </c>
      <c r="R542" s="42" t="str">
        <f t="shared" si="8"/>
        <v>No</v>
      </c>
    </row>
    <row r="543" spans="1:18" x14ac:dyDescent="0.2">
      <c r="A543">
        <v>190510</v>
      </c>
      <c r="B543" t="s">
        <v>6942</v>
      </c>
      <c r="C543" t="s">
        <v>1516</v>
      </c>
      <c r="D543" t="s">
        <v>1516</v>
      </c>
      <c r="E543" t="s">
        <v>12507</v>
      </c>
      <c r="F543" t="s">
        <v>1517</v>
      </c>
      <c r="G543" t="s">
        <v>8</v>
      </c>
      <c r="H543" t="s">
        <v>38</v>
      </c>
      <c r="I543" t="s">
        <v>11689</v>
      </c>
      <c r="J543" t="s">
        <v>8</v>
      </c>
      <c r="K543"/>
      <c r="L543"/>
      <c r="M543"/>
      <c r="N543" t="s">
        <v>8</v>
      </c>
      <c r="O543" t="s">
        <v>8</v>
      </c>
      <c r="P543" t="s">
        <v>8</v>
      </c>
      <c r="Q543" t="s">
        <v>8</v>
      </c>
      <c r="R543" s="42" t="str">
        <f t="shared" si="8"/>
        <v>No</v>
      </c>
    </row>
    <row r="544" spans="1:18" x14ac:dyDescent="0.2">
      <c r="A544">
        <v>190511</v>
      </c>
      <c r="B544" t="s">
        <v>6944</v>
      </c>
      <c r="C544" t="s">
        <v>1516</v>
      </c>
      <c r="D544" t="s">
        <v>1516</v>
      </c>
      <c r="E544" t="s">
        <v>12507</v>
      </c>
      <c r="F544" t="s">
        <v>1517</v>
      </c>
      <c r="G544" t="s">
        <v>8</v>
      </c>
      <c r="H544" t="s">
        <v>38</v>
      </c>
      <c r="I544" t="s">
        <v>11689</v>
      </c>
      <c r="J544" t="s">
        <v>8</v>
      </c>
      <c r="K544"/>
      <c r="L544"/>
      <c r="M544"/>
      <c r="N544" t="s">
        <v>8</v>
      </c>
      <c r="O544" t="s">
        <v>8</v>
      </c>
      <c r="P544" t="s">
        <v>8</v>
      </c>
      <c r="Q544" t="s">
        <v>8</v>
      </c>
      <c r="R544" s="42" t="str">
        <f t="shared" si="8"/>
        <v>No</v>
      </c>
    </row>
    <row r="545" spans="1:18" x14ac:dyDescent="0.2">
      <c r="A545">
        <v>190512</v>
      </c>
      <c r="B545" t="s">
        <v>6945</v>
      </c>
      <c r="C545" t="s">
        <v>1516</v>
      </c>
      <c r="D545" t="s">
        <v>1516</v>
      </c>
      <c r="E545" t="s">
        <v>12507</v>
      </c>
      <c r="F545" t="s">
        <v>1517</v>
      </c>
      <c r="G545" t="s">
        <v>8</v>
      </c>
      <c r="H545" t="s">
        <v>38</v>
      </c>
      <c r="I545" t="s">
        <v>11539</v>
      </c>
      <c r="J545" t="s">
        <v>8</v>
      </c>
      <c r="K545"/>
      <c r="L545"/>
      <c r="M545"/>
      <c r="N545" t="s">
        <v>8</v>
      </c>
      <c r="O545" t="s">
        <v>8</v>
      </c>
      <c r="P545" t="s">
        <v>8</v>
      </c>
      <c r="Q545" t="s">
        <v>8</v>
      </c>
      <c r="R545" s="42" t="str">
        <f t="shared" si="8"/>
        <v>No</v>
      </c>
    </row>
    <row r="546" spans="1:18" x14ac:dyDescent="0.2">
      <c r="A546">
        <v>235914</v>
      </c>
      <c r="B546" t="s">
        <v>12589</v>
      </c>
      <c r="C546" t="s">
        <v>347</v>
      </c>
      <c r="D546" t="s">
        <v>348</v>
      </c>
      <c r="E546" t="s">
        <v>12517</v>
      </c>
      <c r="F546" t="s">
        <v>2348</v>
      </c>
      <c r="G546" t="s">
        <v>8</v>
      </c>
      <c r="H546" t="s">
        <v>38</v>
      </c>
      <c r="I546" t="s">
        <v>10967</v>
      </c>
      <c r="J546" t="s">
        <v>8</v>
      </c>
      <c r="K546" t="s">
        <v>10580</v>
      </c>
      <c r="L546"/>
      <c r="M546" t="s">
        <v>11681</v>
      </c>
      <c r="N546" t="s">
        <v>11690</v>
      </c>
      <c r="O546" t="s">
        <v>11691</v>
      </c>
      <c r="P546" t="s">
        <v>224</v>
      </c>
      <c r="Q546" t="s">
        <v>11692</v>
      </c>
      <c r="R546" s="42" t="str">
        <f t="shared" si="8"/>
        <v>Yes</v>
      </c>
    </row>
    <row r="547" spans="1:18" x14ac:dyDescent="0.2">
      <c r="A547">
        <v>235916</v>
      </c>
      <c r="B547" t="s">
        <v>12590</v>
      </c>
      <c r="C547" t="s">
        <v>347</v>
      </c>
      <c r="D547" t="s">
        <v>348</v>
      </c>
      <c r="E547" t="s">
        <v>12517</v>
      </c>
      <c r="F547" t="s">
        <v>2348</v>
      </c>
      <c r="G547" t="s">
        <v>8</v>
      </c>
      <c r="H547" t="s">
        <v>38</v>
      </c>
      <c r="I547" t="s">
        <v>11689</v>
      </c>
      <c r="J547" t="s">
        <v>8</v>
      </c>
      <c r="K547"/>
      <c r="L547"/>
      <c r="M547"/>
      <c r="N547" t="s">
        <v>11690</v>
      </c>
      <c r="O547" t="s">
        <v>11693</v>
      </c>
      <c r="P547" t="s">
        <v>224</v>
      </c>
      <c r="Q547" t="s">
        <v>11694</v>
      </c>
      <c r="R547" s="42" t="str">
        <f t="shared" si="8"/>
        <v>Yes</v>
      </c>
    </row>
    <row r="548" spans="1:18" x14ac:dyDescent="0.2">
      <c r="A548">
        <v>235917</v>
      </c>
      <c r="B548" t="s">
        <v>12591</v>
      </c>
      <c r="C548" t="s">
        <v>347</v>
      </c>
      <c r="D548" t="s">
        <v>348</v>
      </c>
      <c r="E548" t="s">
        <v>12517</v>
      </c>
      <c r="F548" t="s">
        <v>2348</v>
      </c>
      <c r="G548" t="s">
        <v>8</v>
      </c>
      <c r="H548" t="s">
        <v>38</v>
      </c>
      <c r="I548" t="s">
        <v>11689</v>
      </c>
      <c r="J548" t="s">
        <v>8</v>
      </c>
      <c r="K548"/>
      <c r="L548"/>
      <c r="M548"/>
      <c r="N548" t="s">
        <v>11690</v>
      </c>
      <c r="O548" t="s">
        <v>11695</v>
      </c>
      <c r="P548" t="s">
        <v>224</v>
      </c>
      <c r="Q548" t="s">
        <v>11696</v>
      </c>
      <c r="R548" s="42" t="str">
        <f t="shared" si="8"/>
        <v>Yes</v>
      </c>
    </row>
    <row r="549" spans="1:18" x14ac:dyDescent="0.2">
      <c r="A549">
        <v>120661</v>
      </c>
      <c r="B549" t="s">
        <v>6946</v>
      </c>
      <c r="C549" t="s">
        <v>67</v>
      </c>
      <c r="D549" t="s">
        <v>12583</v>
      </c>
      <c r="E549" t="s">
        <v>12507</v>
      </c>
      <c r="F549" t="s">
        <v>244</v>
      </c>
      <c r="G549" t="s">
        <v>8</v>
      </c>
      <c r="H549" t="s">
        <v>38</v>
      </c>
      <c r="I549" t="s">
        <v>10996</v>
      </c>
      <c r="J549" t="s">
        <v>8</v>
      </c>
      <c r="K549" t="s">
        <v>10580</v>
      </c>
      <c r="L549" t="s">
        <v>11697</v>
      </c>
      <c r="M549" t="s">
        <v>11547</v>
      </c>
      <c r="N549" t="s">
        <v>2362</v>
      </c>
      <c r="O549" t="s">
        <v>6947</v>
      </c>
      <c r="P549" t="s">
        <v>6948</v>
      </c>
      <c r="Q549" t="s">
        <v>6949</v>
      </c>
      <c r="R549" s="42" t="str">
        <f t="shared" si="8"/>
        <v>Yes</v>
      </c>
    </row>
    <row r="550" spans="1:18" x14ac:dyDescent="0.2">
      <c r="A550">
        <v>120662</v>
      </c>
      <c r="B550" t="s">
        <v>6950</v>
      </c>
      <c r="C550" t="s">
        <v>67</v>
      </c>
      <c r="D550" t="s">
        <v>12583</v>
      </c>
      <c r="E550" t="s">
        <v>12507</v>
      </c>
      <c r="F550" t="s">
        <v>244</v>
      </c>
      <c r="G550" t="s">
        <v>8</v>
      </c>
      <c r="H550" t="s">
        <v>38</v>
      </c>
      <c r="I550" t="s">
        <v>10996</v>
      </c>
      <c r="J550" t="s">
        <v>8</v>
      </c>
      <c r="K550"/>
      <c r="L550"/>
      <c r="M550"/>
      <c r="N550" t="s">
        <v>2362</v>
      </c>
      <c r="O550" t="s">
        <v>6951</v>
      </c>
      <c r="P550" t="s">
        <v>6952</v>
      </c>
      <c r="Q550" t="s">
        <v>6953</v>
      </c>
      <c r="R550" s="42" t="str">
        <f t="shared" si="8"/>
        <v>Yes</v>
      </c>
    </row>
    <row r="551" spans="1:18" x14ac:dyDescent="0.2">
      <c r="A551">
        <v>120663</v>
      </c>
      <c r="B551" t="s">
        <v>6954</v>
      </c>
      <c r="C551" t="s">
        <v>67</v>
      </c>
      <c r="D551" t="s">
        <v>12583</v>
      </c>
      <c r="E551" t="s">
        <v>12507</v>
      </c>
      <c r="F551" t="s">
        <v>244</v>
      </c>
      <c r="G551" t="s">
        <v>8</v>
      </c>
      <c r="H551" t="s">
        <v>38</v>
      </c>
      <c r="I551" t="s">
        <v>10946</v>
      </c>
      <c r="J551" t="s">
        <v>8</v>
      </c>
      <c r="K551" t="s">
        <v>10580</v>
      </c>
      <c r="L551" t="s">
        <v>11698</v>
      </c>
      <c r="M551" t="s">
        <v>11551</v>
      </c>
      <c r="N551" t="s">
        <v>2362</v>
      </c>
      <c r="O551" t="s">
        <v>6955</v>
      </c>
      <c r="P551" t="s">
        <v>6956</v>
      </c>
      <c r="Q551" t="s">
        <v>6957</v>
      </c>
      <c r="R551" s="42" t="str">
        <f t="shared" si="8"/>
        <v>Yes</v>
      </c>
    </row>
    <row r="552" spans="1:18" x14ac:dyDescent="0.2">
      <c r="A552">
        <v>120664</v>
      </c>
      <c r="B552" t="s">
        <v>6958</v>
      </c>
      <c r="C552" t="s">
        <v>67</v>
      </c>
      <c r="D552" t="s">
        <v>12583</v>
      </c>
      <c r="E552" t="s">
        <v>12507</v>
      </c>
      <c r="F552" t="s">
        <v>244</v>
      </c>
      <c r="G552" t="s">
        <v>8</v>
      </c>
      <c r="H552" t="s">
        <v>38</v>
      </c>
      <c r="I552" t="s">
        <v>10946</v>
      </c>
      <c r="J552" t="s">
        <v>8</v>
      </c>
      <c r="K552" t="s">
        <v>10580</v>
      </c>
      <c r="L552" t="s">
        <v>11699</v>
      </c>
      <c r="M552" t="s">
        <v>11551</v>
      </c>
      <c r="N552" t="s">
        <v>2362</v>
      </c>
      <c r="O552" t="s">
        <v>6959</v>
      </c>
      <c r="P552" t="s">
        <v>6960</v>
      </c>
      <c r="Q552" t="s">
        <v>6961</v>
      </c>
      <c r="R552" s="42" t="str">
        <f t="shared" si="8"/>
        <v>Yes</v>
      </c>
    </row>
    <row r="553" spans="1:18" x14ac:dyDescent="0.2">
      <c r="A553">
        <v>120665</v>
      </c>
      <c r="B553" t="s">
        <v>6962</v>
      </c>
      <c r="C553" t="s">
        <v>67</v>
      </c>
      <c r="D553" t="s">
        <v>12583</v>
      </c>
      <c r="E553" t="s">
        <v>12507</v>
      </c>
      <c r="F553" t="s">
        <v>244</v>
      </c>
      <c r="G553" t="s">
        <v>8</v>
      </c>
      <c r="H553" t="s">
        <v>38</v>
      </c>
      <c r="I553" t="s">
        <v>10947</v>
      </c>
      <c r="J553" t="s">
        <v>8</v>
      </c>
      <c r="K553" t="s">
        <v>10580</v>
      </c>
      <c r="L553" t="s">
        <v>11700</v>
      </c>
      <c r="M553"/>
      <c r="N553" t="s">
        <v>2362</v>
      </c>
      <c r="O553" t="s">
        <v>6963</v>
      </c>
      <c r="P553" t="s">
        <v>6964</v>
      </c>
      <c r="Q553" t="s">
        <v>6965</v>
      </c>
      <c r="R553" s="42" t="str">
        <f t="shared" si="8"/>
        <v>Yes</v>
      </c>
    </row>
    <row r="554" spans="1:18" x14ac:dyDescent="0.2">
      <c r="A554">
        <v>120666</v>
      </c>
      <c r="B554" t="s">
        <v>6966</v>
      </c>
      <c r="C554" t="s">
        <v>67</v>
      </c>
      <c r="D554" t="s">
        <v>12583</v>
      </c>
      <c r="E554" t="s">
        <v>12507</v>
      </c>
      <c r="F554" t="s">
        <v>244</v>
      </c>
      <c r="G554" t="s">
        <v>8</v>
      </c>
      <c r="H554" t="s">
        <v>38</v>
      </c>
      <c r="I554" t="s">
        <v>10947</v>
      </c>
      <c r="J554" t="s">
        <v>8</v>
      </c>
      <c r="K554" t="s">
        <v>10580</v>
      </c>
      <c r="L554" t="s">
        <v>11701</v>
      </c>
      <c r="M554"/>
      <c r="N554" t="s">
        <v>2362</v>
      </c>
      <c r="O554" t="s">
        <v>6967</v>
      </c>
      <c r="P554" t="s">
        <v>6968</v>
      </c>
      <c r="Q554" t="s">
        <v>6969</v>
      </c>
      <c r="R554" s="42" t="str">
        <f t="shared" si="8"/>
        <v>Yes</v>
      </c>
    </row>
    <row r="555" spans="1:18" x14ac:dyDescent="0.2">
      <c r="A555">
        <v>118746</v>
      </c>
      <c r="B555" t="s">
        <v>6970</v>
      </c>
      <c r="C555" t="s">
        <v>67</v>
      </c>
      <c r="D555" t="s">
        <v>12583</v>
      </c>
      <c r="E555" t="s">
        <v>12507</v>
      </c>
      <c r="F555" t="s">
        <v>244</v>
      </c>
      <c r="G555" t="s">
        <v>8</v>
      </c>
      <c r="H555" t="s">
        <v>38</v>
      </c>
      <c r="I555" t="s">
        <v>10947</v>
      </c>
      <c r="J555" t="s">
        <v>8</v>
      </c>
      <c r="K555" t="s">
        <v>10580</v>
      </c>
      <c r="L555" t="s">
        <v>11702</v>
      </c>
      <c r="M555" t="s">
        <v>11551</v>
      </c>
      <c r="N555" t="s">
        <v>2387</v>
      </c>
      <c r="O555" t="s">
        <v>6971</v>
      </c>
      <c r="P555" t="s">
        <v>6972</v>
      </c>
      <c r="Q555" t="s">
        <v>6973</v>
      </c>
      <c r="R555" s="42" t="str">
        <f t="shared" si="8"/>
        <v>Yes</v>
      </c>
    </row>
    <row r="556" spans="1:18" x14ac:dyDescent="0.2">
      <c r="A556">
        <v>120667</v>
      </c>
      <c r="B556" t="s">
        <v>6974</v>
      </c>
      <c r="C556" t="s">
        <v>67</v>
      </c>
      <c r="D556" t="s">
        <v>12583</v>
      </c>
      <c r="E556" t="s">
        <v>12507</v>
      </c>
      <c r="F556" t="s">
        <v>244</v>
      </c>
      <c r="G556" t="s">
        <v>8</v>
      </c>
      <c r="H556" t="s">
        <v>38</v>
      </c>
      <c r="I556" t="s">
        <v>10946</v>
      </c>
      <c r="J556" t="s">
        <v>11703</v>
      </c>
      <c r="K556" t="s">
        <v>10580</v>
      </c>
      <c r="L556" t="s">
        <v>11704</v>
      </c>
      <c r="M556" t="s">
        <v>11653</v>
      </c>
      <c r="N556" t="s">
        <v>291</v>
      </c>
      <c r="O556" t="s">
        <v>6975</v>
      </c>
      <c r="P556" t="s">
        <v>6976</v>
      </c>
      <c r="Q556" t="s">
        <v>6977</v>
      </c>
      <c r="R556" s="42" t="str">
        <f t="shared" si="8"/>
        <v>Yes</v>
      </c>
    </row>
    <row r="557" spans="1:18" x14ac:dyDescent="0.2">
      <c r="A557">
        <v>120668</v>
      </c>
      <c r="B557" t="s">
        <v>6978</v>
      </c>
      <c r="C557" t="s">
        <v>67</v>
      </c>
      <c r="D557" t="s">
        <v>12583</v>
      </c>
      <c r="E557" t="s">
        <v>12507</v>
      </c>
      <c r="F557" t="s">
        <v>244</v>
      </c>
      <c r="G557" t="s">
        <v>8</v>
      </c>
      <c r="H557" t="s">
        <v>38</v>
      </c>
      <c r="I557" t="s">
        <v>10946</v>
      </c>
      <c r="J557" t="s">
        <v>11703</v>
      </c>
      <c r="K557" t="s">
        <v>10580</v>
      </c>
      <c r="L557" t="s">
        <v>11705</v>
      </c>
      <c r="M557" t="s">
        <v>11653</v>
      </c>
      <c r="N557" t="s">
        <v>291</v>
      </c>
      <c r="O557" t="s">
        <v>6979</v>
      </c>
      <c r="P557" t="s">
        <v>6980</v>
      </c>
      <c r="Q557" t="s">
        <v>6981</v>
      </c>
      <c r="R557" s="42" t="str">
        <f t="shared" si="8"/>
        <v>Yes</v>
      </c>
    </row>
    <row r="558" spans="1:18" x14ac:dyDescent="0.2">
      <c r="A558">
        <v>120761</v>
      </c>
      <c r="B558" t="s">
        <v>6982</v>
      </c>
      <c r="C558" t="s">
        <v>67</v>
      </c>
      <c r="D558" t="s">
        <v>12583</v>
      </c>
      <c r="E558" t="s">
        <v>12507</v>
      </c>
      <c r="F558" t="s">
        <v>244</v>
      </c>
      <c r="G558" t="s">
        <v>8</v>
      </c>
      <c r="H558" t="s">
        <v>38</v>
      </c>
      <c r="I558" t="s">
        <v>10946</v>
      </c>
      <c r="J558" t="s">
        <v>8</v>
      </c>
      <c r="K558" t="s">
        <v>10580</v>
      </c>
      <c r="L558" t="s">
        <v>11706</v>
      </c>
      <c r="M558" t="s">
        <v>10993</v>
      </c>
      <c r="N558" t="s">
        <v>1546</v>
      </c>
      <c r="O558" t="s">
        <v>6983</v>
      </c>
      <c r="P558" t="s">
        <v>6984</v>
      </c>
      <c r="Q558" t="s">
        <v>6985</v>
      </c>
      <c r="R558" s="42" t="str">
        <f t="shared" si="8"/>
        <v>Yes</v>
      </c>
    </row>
    <row r="559" spans="1:18" x14ac:dyDescent="0.2">
      <c r="A559">
        <v>120762</v>
      </c>
      <c r="B559" t="s">
        <v>6986</v>
      </c>
      <c r="C559" t="s">
        <v>67</v>
      </c>
      <c r="D559" t="s">
        <v>12583</v>
      </c>
      <c r="E559" t="s">
        <v>12507</v>
      </c>
      <c r="F559" t="s">
        <v>244</v>
      </c>
      <c r="G559" t="s">
        <v>8</v>
      </c>
      <c r="H559" t="s">
        <v>38</v>
      </c>
      <c r="I559" t="s">
        <v>10946</v>
      </c>
      <c r="J559" t="s">
        <v>8</v>
      </c>
      <c r="K559" t="s">
        <v>10580</v>
      </c>
      <c r="L559" t="s">
        <v>11707</v>
      </c>
      <c r="M559" t="s">
        <v>10993</v>
      </c>
      <c r="N559" t="s">
        <v>1546</v>
      </c>
      <c r="O559" t="s">
        <v>6987</v>
      </c>
      <c r="P559" t="s">
        <v>6988</v>
      </c>
      <c r="Q559" t="s">
        <v>6989</v>
      </c>
      <c r="R559" s="42" t="str">
        <f t="shared" si="8"/>
        <v>Yes</v>
      </c>
    </row>
    <row r="560" spans="1:18" x14ac:dyDescent="0.2">
      <c r="A560">
        <v>120763</v>
      </c>
      <c r="B560" t="s">
        <v>6990</v>
      </c>
      <c r="C560" t="s">
        <v>67</v>
      </c>
      <c r="D560" t="s">
        <v>12583</v>
      </c>
      <c r="E560" t="s">
        <v>12507</v>
      </c>
      <c r="F560" t="s">
        <v>244</v>
      </c>
      <c r="G560" t="s">
        <v>8</v>
      </c>
      <c r="H560" t="s">
        <v>38</v>
      </c>
      <c r="I560" t="s">
        <v>10947</v>
      </c>
      <c r="J560" t="s">
        <v>8</v>
      </c>
      <c r="K560" t="s">
        <v>10580</v>
      </c>
      <c r="L560" t="s">
        <v>11708</v>
      </c>
      <c r="M560"/>
      <c r="N560" t="s">
        <v>1546</v>
      </c>
      <c r="O560" t="s">
        <v>6991</v>
      </c>
      <c r="P560" t="s">
        <v>6992</v>
      </c>
      <c r="Q560" t="s">
        <v>6993</v>
      </c>
      <c r="R560" s="42" t="str">
        <f t="shared" si="8"/>
        <v>Yes</v>
      </c>
    </row>
    <row r="561" spans="1:18" x14ac:dyDescent="0.2">
      <c r="A561">
        <v>120764</v>
      </c>
      <c r="B561" t="s">
        <v>6994</v>
      </c>
      <c r="C561" t="s">
        <v>67</v>
      </c>
      <c r="D561" t="s">
        <v>12583</v>
      </c>
      <c r="E561" t="s">
        <v>12507</v>
      </c>
      <c r="F561" t="s">
        <v>244</v>
      </c>
      <c r="G561" t="s">
        <v>8</v>
      </c>
      <c r="H561" t="s">
        <v>38</v>
      </c>
      <c r="I561" t="s">
        <v>10996</v>
      </c>
      <c r="J561" t="s">
        <v>8</v>
      </c>
      <c r="K561" t="s">
        <v>10580</v>
      </c>
      <c r="L561" t="s">
        <v>11709</v>
      </c>
      <c r="M561" t="s">
        <v>11551</v>
      </c>
      <c r="N561" t="s">
        <v>1546</v>
      </c>
      <c r="O561" t="s">
        <v>6995</v>
      </c>
      <c r="P561" t="s">
        <v>6996</v>
      </c>
      <c r="Q561" t="s">
        <v>6997</v>
      </c>
      <c r="R561" s="42" t="str">
        <f t="shared" si="8"/>
        <v>Yes</v>
      </c>
    </row>
    <row r="562" spans="1:18" x14ac:dyDescent="0.2">
      <c r="A562">
        <v>138752</v>
      </c>
      <c r="B562" t="s">
        <v>12592</v>
      </c>
      <c r="C562" t="s">
        <v>67</v>
      </c>
      <c r="D562" t="s">
        <v>12583</v>
      </c>
      <c r="E562" t="s">
        <v>12509</v>
      </c>
      <c r="F562" t="s">
        <v>244</v>
      </c>
      <c r="G562" t="s">
        <v>8</v>
      </c>
      <c r="H562" t="s">
        <v>38</v>
      </c>
      <c r="I562" t="s">
        <v>5000</v>
      </c>
      <c r="J562" t="s">
        <v>8</v>
      </c>
      <c r="K562"/>
      <c r="L562"/>
      <c r="M562"/>
      <c r="N562" t="s">
        <v>11710</v>
      </c>
      <c r="O562" t="s">
        <v>11711</v>
      </c>
      <c r="P562" t="s">
        <v>11712</v>
      </c>
      <c r="Q562" s="1">
        <v>10188128199</v>
      </c>
      <c r="R562" s="42" t="str">
        <f t="shared" si="8"/>
        <v>Yes</v>
      </c>
    </row>
    <row r="563" spans="1:18" x14ac:dyDescent="0.2">
      <c r="A563">
        <v>121051</v>
      </c>
      <c r="B563" t="s">
        <v>12593</v>
      </c>
      <c r="C563" t="s">
        <v>67</v>
      </c>
      <c r="D563" t="s">
        <v>68</v>
      </c>
      <c r="E563" t="s">
        <v>12509</v>
      </c>
      <c r="F563" t="s">
        <v>244</v>
      </c>
      <c r="G563" t="s">
        <v>8</v>
      </c>
      <c r="H563" t="s">
        <v>38</v>
      </c>
      <c r="I563" t="s">
        <v>10946</v>
      </c>
      <c r="J563" t="s">
        <v>8</v>
      </c>
      <c r="K563"/>
      <c r="L563"/>
      <c r="M563"/>
      <c r="N563" t="s">
        <v>11713</v>
      </c>
      <c r="O563" t="s">
        <v>11714</v>
      </c>
      <c r="P563" t="s">
        <v>41</v>
      </c>
      <c r="Q563" t="s">
        <v>41</v>
      </c>
      <c r="R563" s="42" t="str">
        <f t="shared" si="8"/>
        <v>Yes</v>
      </c>
    </row>
    <row r="564" spans="1:18" x14ac:dyDescent="0.2">
      <c r="A564">
        <v>120669</v>
      </c>
      <c r="B564" t="s">
        <v>6998</v>
      </c>
      <c r="C564" t="s">
        <v>67</v>
      </c>
      <c r="D564" t="s">
        <v>12583</v>
      </c>
      <c r="E564" t="s">
        <v>12507</v>
      </c>
      <c r="F564" t="s">
        <v>244</v>
      </c>
      <c r="G564" t="s">
        <v>8</v>
      </c>
      <c r="H564" t="s">
        <v>38</v>
      </c>
      <c r="I564" t="s">
        <v>10946</v>
      </c>
      <c r="J564" t="s">
        <v>8</v>
      </c>
      <c r="K564" t="s">
        <v>10580</v>
      </c>
      <c r="L564" t="s">
        <v>11715</v>
      </c>
      <c r="M564" t="s">
        <v>11551</v>
      </c>
      <c r="N564" t="s">
        <v>1546</v>
      </c>
      <c r="O564" t="s">
        <v>6999</v>
      </c>
      <c r="P564" t="s">
        <v>7000</v>
      </c>
      <c r="Q564" t="s">
        <v>7001</v>
      </c>
      <c r="R564" s="42" t="str">
        <f t="shared" si="8"/>
        <v>Yes</v>
      </c>
    </row>
    <row r="565" spans="1:18" x14ac:dyDescent="0.2">
      <c r="A565">
        <v>120670</v>
      </c>
      <c r="B565" t="s">
        <v>7002</v>
      </c>
      <c r="C565" t="s">
        <v>67</v>
      </c>
      <c r="D565" t="s">
        <v>12583</v>
      </c>
      <c r="E565" t="s">
        <v>12507</v>
      </c>
      <c r="F565" t="s">
        <v>244</v>
      </c>
      <c r="G565" t="s">
        <v>8</v>
      </c>
      <c r="H565" t="s">
        <v>38</v>
      </c>
      <c r="I565" t="s">
        <v>10946</v>
      </c>
      <c r="J565" t="s">
        <v>8</v>
      </c>
      <c r="K565"/>
      <c r="L565"/>
      <c r="M565"/>
      <c r="N565" t="s">
        <v>1546</v>
      </c>
      <c r="O565" t="s">
        <v>7003</v>
      </c>
      <c r="P565" t="s">
        <v>7004</v>
      </c>
      <c r="Q565" t="s">
        <v>7005</v>
      </c>
      <c r="R565" s="42" t="str">
        <f t="shared" si="8"/>
        <v>Yes</v>
      </c>
    </row>
    <row r="566" spans="1:18" x14ac:dyDescent="0.2">
      <c r="A566">
        <v>120671</v>
      </c>
      <c r="B566" t="s">
        <v>12594</v>
      </c>
      <c r="C566" t="s">
        <v>67</v>
      </c>
      <c r="D566" t="s">
        <v>12583</v>
      </c>
      <c r="E566" t="s">
        <v>12509</v>
      </c>
      <c r="F566" t="s">
        <v>244</v>
      </c>
      <c r="G566" t="s">
        <v>8</v>
      </c>
      <c r="H566" t="s">
        <v>38</v>
      </c>
      <c r="I566" t="s">
        <v>10996</v>
      </c>
      <c r="J566" t="s">
        <v>8</v>
      </c>
      <c r="K566"/>
      <c r="L566"/>
      <c r="M566"/>
      <c r="N566" t="s">
        <v>2387</v>
      </c>
      <c r="O566" t="s">
        <v>11716</v>
      </c>
      <c r="P566" t="s">
        <v>41</v>
      </c>
      <c r="Q566" t="s">
        <v>41</v>
      </c>
      <c r="R566" s="42" t="str">
        <f t="shared" si="8"/>
        <v>Yes</v>
      </c>
    </row>
    <row r="567" spans="1:18" x14ac:dyDescent="0.2">
      <c r="A567">
        <v>120672</v>
      </c>
      <c r="B567" t="s">
        <v>12595</v>
      </c>
      <c r="C567" t="s">
        <v>67</v>
      </c>
      <c r="D567" t="s">
        <v>12583</v>
      </c>
      <c r="E567" t="s">
        <v>12509</v>
      </c>
      <c r="F567" t="s">
        <v>244</v>
      </c>
      <c r="G567" t="s">
        <v>8</v>
      </c>
      <c r="H567" t="s">
        <v>38</v>
      </c>
      <c r="I567" t="s">
        <v>10996</v>
      </c>
      <c r="J567" t="s">
        <v>8</v>
      </c>
      <c r="K567"/>
      <c r="L567"/>
      <c r="M567"/>
      <c r="N567" t="s">
        <v>2387</v>
      </c>
      <c r="O567" t="s">
        <v>11717</v>
      </c>
      <c r="P567" t="s">
        <v>41</v>
      </c>
      <c r="Q567" t="s">
        <v>41</v>
      </c>
      <c r="R567" s="42" t="str">
        <f t="shared" si="8"/>
        <v>Yes</v>
      </c>
    </row>
    <row r="568" spans="1:18" x14ac:dyDescent="0.2">
      <c r="A568">
        <v>138753</v>
      </c>
      <c r="B568" t="s">
        <v>12596</v>
      </c>
      <c r="C568" t="s">
        <v>67</v>
      </c>
      <c r="D568" t="s">
        <v>12583</v>
      </c>
      <c r="E568" t="s">
        <v>12509</v>
      </c>
      <c r="F568" t="s">
        <v>244</v>
      </c>
      <c r="G568" t="s">
        <v>8</v>
      </c>
      <c r="H568" t="s">
        <v>38</v>
      </c>
      <c r="I568" t="s">
        <v>5000</v>
      </c>
      <c r="J568" t="s">
        <v>8</v>
      </c>
      <c r="K568"/>
      <c r="L568"/>
      <c r="M568"/>
      <c r="N568" t="s">
        <v>11718</v>
      </c>
      <c r="O568" t="s">
        <v>11719</v>
      </c>
      <c r="P568" t="s">
        <v>11720</v>
      </c>
      <c r="Q568" t="s">
        <v>11721</v>
      </c>
      <c r="R568" s="42" t="str">
        <f t="shared" si="8"/>
        <v>Yes</v>
      </c>
    </row>
    <row r="569" spans="1:18" x14ac:dyDescent="0.2">
      <c r="A569">
        <v>127173</v>
      </c>
      <c r="B569" t="s">
        <v>7006</v>
      </c>
      <c r="C569" t="s">
        <v>67</v>
      </c>
      <c r="D569" t="s">
        <v>68</v>
      </c>
      <c r="E569" t="s">
        <v>12507</v>
      </c>
      <c r="F569" t="s">
        <v>277</v>
      </c>
      <c r="G569" t="s">
        <v>8</v>
      </c>
      <c r="H569" t="s">
        <v>38</v>
      </c>
      <c r="I569" t="s">
        <v>10947</v>
      </c>
      <c r="J569" t="s">
        <v>11722</v>
      </c>
      <c r="K569"/>
      <c r="L569"/>
      <c r="M569"/>
      <c r="N569" t="s">
        <v>8</v>
      </c>
      <c r="O569" t="s">
        <v>8</v>
      </c>
      <c r="P569" t="s">
        <v>8</v>
      </c>
      <c r="Q569" t="s">
        <v>8</v>
      </c>
      <c r="R569" s="42" t="str">
        <f t="shared" si="8"/>
        <v>No</v>
      </c>
    </row>
    <row r="570" spans="1:18" x14ac:dyDescent="0.2">
      <c r="A570">
        <v>131180</v>
      </c>
      <c r="B570" t="s">
        <v>7007</v>
      </c>
      <c r="C570" t="s">
        <v>67</v>
      </c>
      <c r="D570" t="s">
        <v>12583</v>
      </c>
      <c r="E570" t="s">
        <v>12507</v>
      </c>
      <c r="F570" t="s">
        <v>244</v>
      </c>
      <c r="G570" t="s">
        <v>8</v>
      </c>
      <c r="H570" t="s">
        <v>38</v>
      </c>
      <c r="I570" t="s">
        <v>10996</v>
      </c>
      <c r="J570" t="s">
        <v>8</v>
      </c>
      <c r="K570" t="s">
        <v>10580</v>
      </c>
      <c r="L570" t="s">
        <v>11723</v>
      </c>
      <c r="M570" t="s">
        <v>10998</v>
      </c>
      <c r="N570" t="s">
        <v>1546</v>
      </c>
      <c r="O570" t="s">
        <v>7008</v>
      </c>
      <c r="P570" t="s">
        <v>7009</v>
      </c>
      <c r="Q570" t="s">
        <v>7010</v>
      </c>
      <c r="R570" s="42" t="str">
        <f t="shared" si="8"/>
        <v>Yes</v>
      </c>
    </row>
    <row r="571" spans="1:18" x14ac:dyDescent="0.2">
      <c r="A571">
        <v>131181</v>
      </c>
      <c r="B571" t="s">
        <v>7011</v>
      </c>
      <c r="C571" t="s">
        <v>67</v>
      </c>
      <c r="D571" t="s">
        <v>12583</v>
      </c>
      <c r="E571" t="s">
        <v>12507</v>
      </c>
      <c r="F571" t="s">
        <v>244</v>
      </c>
      <c r="G571" t="s">
        <v>8</v>
      </c>
      <c r="H571" t="s">
        <v>38</v>
      </c>
      <c r="I571" t="s">
        <v>10947</v>
      </c>
      <c r="J571" t="s">
        <v>8</v>
      </c>
      <c r="K571" t="s">
        <v>10580</v>
      </c>
      <c r="L571" t="s">
        <v>11724</v>
      </c>
      <c r="M571" t="s">
        <v>11681</v>
      </c>
      <c r="N571" t="s">
        <v>1546</v>
      </c>
      <c r="O571" t="s">
        <v>7012</v>
      </c>
      <c r="P571" t="s">
        <v>7013</v>
      </c>
      <c r="Q571" t="s">
        <v>7014</v>
      </c>
      <c r="R571" s="42" t="str">
        <f t="shared" si="8"/>
        <v>Yes</v>
      </c>
    </row>
    <row r="572" spans="1:18" x14ac:dyDescent="0.2">
      <c r="A572">
        <v>120848</v>
      </c>
      <c r="B572" t="s">
        <v>7015</v>
      </c>
      <c r="C572" t="s">
        <v>67</v>
      </c>
      <c r="D572" t="s">
        <v>12583</v>
      </c>
      <c r="E572" t="s">
        <v>12507</v>
      </c>
      <c r="F572" t="s">
        <v>244</v>
      </c>
      <c r="G572" t="s">
        <v>8</v>
      </c>
      <c r="H572" t="s">
        <v>38</v>
      </c>
      <c r="I572" t="s">
        <v>10947</v>
      </c>
      <c r="J572" t="s">
        <v>8</v>
      </c>
      <c r="K572" t="s">
        <v>10580</v>
      </c>
      <c r="L572" t="s">
        <v>11725</v>
      </c>
      <c r="M572" t="s">
        <v>11551</v>
      </c>
      <c r="N572" t="s">
        <v>1546</v>
      </c>
      <c r="O572" t="s">
        <v>7016</v>
      </c>
      <c r="P572" t="s">
        <v>7017</v>
      </c>
      <c r="Q572" t="s">
        <v>7018</v>
      </c>
      <c r="R572" s="42" t="str">
        <f t="shared" si="8"/>
        <v>Yes</v>
      </c>
    </row>
    <row r="573" spans="1:18" x14ac:dyDescent="0.2">
      <c r="A573">
        <v>120849</v>
      </c>
      <c r="B573" t="s">
        <v>7019</v>
      </c>
      <c r="C573" t="s">
        <v>67</v>
      </c>
      <c r="D573" t="s">
        <v>12583</v>
      </c>
      <c r="E573" t="s">
        <v>12507</v>
      </c>
      <c r="F573" t="s">
        <v>244</v>
      </c>
      <c r="G573" t="s">
        <v>8</v>
      </c>
      <c r="H573" t="s">
        <v>38</v>
      </c>
      <c r="I573" t="s">
        <v>10946</v>
      </c>
      <c r="J573" t="s">
        <v>8</v>
      </c>
      <c r="K573" t="s">
        <v>10580</v>
      </c>
      <c r="L573" t="s">
        <v>11726</v>
      </c>
      <c r="M573" t="s">
        <v>11653</v>
      </c>
      <c r="N573" t="s">
        <v>1546</v>
      </c>
      <c r="O573" t="s">
        <v>7020</v>
      </c>
      <c r="P573" t="s">
        <v>7021</v>
      </c>
      <c r="Q573" t="s">
        <v>7022</v>
      </c>
      <c r="R573" s="42" t="str">
        <f t="shared" si="8"/>
        <v>Yes</v>
      </c>
    </row>
    <row r="574" spans="1:18" x14ac:dyDescent="0.2">
      <c r="A574">
        <v>131450</v>
      </c>
      <c r="B574" t="s">
        <v>7023</v>
      </c>
      <c r="C574" t="s">
        <v>67</v>
      </c>
      <c r="D574" t="s">
        <v>12583</v>
      </c>
      <c r="E574" t="s">
        <v>12507</v>
      </c>
      <c r="F574" t="s">
        <v>244</v>
      </c>
      <c r="G574" t="s">
        <v>8</v>
      </c>
      <c r="H574" t="s">
        <v>38</v>
      </c>
      <c r="I574" t="s">
        <v>10967</v>
      </c>
      <c r="J574" t="s">
        <v>11727</v>
      </c>
      <c r="K574" t="s">
        <v>10580</v>
      </c>
      <c r="L574" t="s">
        <v>11728</v>
      </c>
      <c r="M574" t="s">
        <v>11653</v>
      </c>
      <c r="N574" t="s">
        <v>7024</v>
      </c>
      <c r="O574" t="s">
        <v>7025</v>
      </c>
      <c r="P574" t="s">
        <v>7026</v>
      </c>
      <c r="Q574" t="s">
        <v>7027</v>
      </c>
      <c r="R574" s="42" t="str">
        <f t="shared" si="8"/>
        <v>Yes</v>
      </c>
    </row>
    <row r="575" spans="1:18" x14ac:dyDescent="0.2">
      <c r="A575">
        <v>131451</v>
      </c>
      <c r="B575" t="s">
        <v>7028</v>
      </c>
      <c r="C575" t="s">
        <v>67</v>
      </c>
      <c r="D575" t="s">
        <v>12583</v>
      </c>
      <c r="E575" t="s">
        <v>12507</v>
      </c>
      <c r="F575" t="s">
        <v>244</v>
      </c>
      <c r="G575" t="s">
        <v>8</v>
      </c>
      <c r="H575" t="s">
        <v>38</v>
      </c>
      <c r="I575" t="s">
        <v>10967</v>
      </c>
      <c r="J575" t="s">
        <v>8</v>
      </c>
      <c r="K575" t="s">
        <v>10580</v>
      </c>
      <c r="L575" t="s">
        <v>11729</v>
      </c>
      <c r="M575" t="s">
        <v>11653</v>
      </c>
      <c r="N575" t="s">
        <v>7029</v>
      </c>
      <c r="O575" t="s">
        <v>7030</v>
      </c>
      <c r="P575" t="s">
        <v>7031</v>
      </c>
      <c r="Q575" t="s">
        <v>7032</v>
      </c>
      <c r="R575" s="42" t="str">
        <f t="shared" si="8"/>
        <v>Yes</v>
      </c>
    </row>
    <row r="576" spans="1:18" x14ac:dyDescent="0.2">
      <c r="A576">
        <v>131452</v>
      </c>
      <c r="B576" t="s">
        <v>7033</v>
      </c>
      <c r="C576" t="s">
        <v>67</v>
      </c>
      <c r="D576" t="s">
        <v>12583</v>
      </c>
      <c r="E576" t="s">
        <v>12507</v>
      </c>
      <c r="F576" t="s">
        <v>244</v>
      </c>
      <c r="G576" t="s">
        <v>8</v>
      </c>
      <c r="H576" t="s">
        <v>38</v>
      </c>
      <c r="I576" t="s">
        <v>10947</v>
      </c>
      <c r="J576" t="s">
        <v>8</v>
      </c>
      <c r="K576" t="s">
        <v>10580</v>
      </c>
      <c r="L576" t="s">
        <v>11730</v>
      </c>
      <c r="M576" t="s">
        <v>11470</v>
      </c>
      <c r="N576" t="s">
        <v>7029</v>
      </c>
      <c r="O576" t="s">
        <v>7034</v>
      </c>
      <c r="P576" t="s">
        <v>7035</v>
      </c>
      <c r="Q576" t="s">
        <v>7036</v>
      </c>
      <c r="R576" s="42" t="str">
        <f t="shared" si="8"/>
        <v>Yes</v>
      </c>
    </row>
    <row r="577" spans="1:18" x14ac:dyDescent="0.2">
      <c r="A577">
        <v>131453</v>
      </c>
      <c r="B577" t="s">
        <v>7037</v>
      </c>
      <c r="C577" t="s">
        <v>67</v>
      </c>
      <c r="D577" t="s">
        <v>12583</v>
      </c>
      <c r="E577" t="s">
        <v>12507</v>
      </c>
      <c r="F577" t="s">
        <v>244</v>
      </c>
      <c r="G577" t="s">
        <v>8</v>
      </c>
      <c r="H577" t="s">
        <v>38</v>
      </c>
      <c r="I577" t="s">
        <v>10996</v>
      </c>
      <c r="J577" t="s">
        <v>8</v>
      </c>
      <c r="K577" t="s">
        <v>10580</v>
      </c>
      <c r="L577" t="s">
        <v>11731</v>
      </c>
      <c r="M577" t="s">
        <v>11014</v>
      </c>
      <c r="N577" t="s">
        <v>7029</v>
      </c>
      <c r="O577" t="s">
        <v>7038</v>
      </c>
      <c r="P577" t="s">
        <v>7039</v>
      </c>
      <c r="Q577" t="s">
        <v>7040</v>
      </c>
      <c r="R577" s="42" t="str">
        <f t="shared" si="8"/>
        <v>Yes</v>
      </c>
    </row>
    <row r="578" spans="1:18" x14ac:dyDescent="0.2">
      <c r="A578">
        <v>131454</v>
      </c>
      <c r="B578" t="s">
        <v>12597</v>
      </c>
      <c r="C578" t="s">
        <v>67</v>
      </c>
      <c r="D578" t="s">
        <v>12583</v>
      </c>
      <c r="E578" t="s">
        <v>12509</v>
      </c>
      <c r="F578" t="s">
        <v>244</v>
      </c>
      <c r="G578" t="s">
        <v>8</v>
      </c>
      <c r="H578" t="s">
        <v>38</v>
      </c>
      <c r="I578" t="s">
        <v>10967</v>
      </c>
      <c r="J578" t="s">
        <v>8</v>
      </c>
      <c r="K578"/>
      <c r="L578"/>
      <c r="M578"/>
      <c r="N578" t="s">
        <v>8</v>
      </c>
      <c r="O578" t="s">
        <v>8</v>
      </c>
      <c r="P578" t="s">
        <v>8</v>
      </c>
      <c r="Q578" t="s">
        <v>8</v>
      </c>
      <c r="R578" s="42" t="str">
        <f t="shared" ref="R578:R641" si="9">IF(I578&lt;&gt;"",IF(COUNTBLANK(N578:O578)=0, IF(SUMPRODUCT(COUNTIF(N578:O578,KeywordsForIncomplete))&gt;0, "No", "Yes"),"No"),"")</f>
        <v>No</v>
      </c>
    </row>
    <row r="579" spans="1:18" x14ac:dyDescent="0.2">
      <c r="A579">
        <v>131455</v>
      </c>
      <c r="B579" t="s">
        <v>12598</v>
      </c>
      <c r="C579" t="s">
        <v>67</v>
      </c>
      <c r="D579" t="s">
        <v>12583</v>
      </c>
      <c r="E579" t="s">
        <v>12509</v>
      </c>
      <c r="F579" t="s">
        <v>244</v>
      </c>
      <c r="G579" t="s">
        <v>8</v>
      </c>
      <c r="H579" t="s">
        <v>38</v>
      </c>
      <c r="I579" t="s">
        <v>10967</v>
      </c>
      <c r="J579" t="s">
        <v>8</v>
      </c>
      <c r="K579"/>
      <c r="L579"/>
      <c r="M579"/>
      <c r="N579" t="s">
        <v>8</v>
      </c>
      <c r="O579" t="s">
        <v>8</v>
      </c>
      <c r="P579" t="s">
        <v>8</v>
      </c>
      <c r="Q579" t="s">
        <v>8</v>
      </c>
      <c r="R579" s="42" t="str">
        <f t="shared" si="9"/>
        <v>No</v>
      </c>
    </row>
    <row r="580" spans="1:18" x14ac:dyDescent="0.2">
      <c r="A580">
        <v>131456</v>
      </c>
      <c r="B580" t="s">
        <v>7041</v>
      </c>
      <c r="C580" t="s">
        <v>67</v>
      </c>
      <c r="D580" t="s">
        <v>12583</v>
      </c>
      <c r="E580" t="s">
        <v>12507</v>
      </c>
      <c r="F580" t="s">
        <v>244</v>
      </c>
      <c r="G580" t="s">
        <v>8</v>
      </c>
      <c r="H580" t="s">
        <v>38</v>
      </c>
      <c r="I580" t="s">
        <v>10967</v>
      </c>
      <c r="J580" t="s">
        <v>8</v>
      </c>
      <c r="K580"/>
      <c r="L580"/>
      <c r="M580"/>
      <c r="N580" t="s">
        <v>8</v>
      </c>
      <c r="O580" t="s">
        <v>8</v>
      </c>
      <c r="P580" t="s">
        <v>8</v>
      </c>
      <c r="Q580" t="s">
        <v>8</v>
      </c>
      <c r="R580" s="42" t="str">
        <f t="shared" si="9"/>
        <v>No</v>
      </c>
    </row>
    <row r="581" spans="1:18" x14ac:dyDescent="0.2">
      <c r="A581">
        <v>123026</v>
      </c>
      <c r="B581" t="s">
        <v>7042</v>
      </c>
      <c r="C581" t="s">
        <v>67</v>
      </c>
      <c r="D581" t="s">
        <v>12583</v>
      </c>
      <c r="E581" t="s">
        <v>12507</v>
      </c>
      <c r="F581" t="s">
        <v>244</v>
      </c>
      <c r="G581" t="s">
        <v>8</v>
      </c>
      <c r="H581" t="s">
        <v>38</v>
      </c>
      <c r="I581" t="s">
        <v>10996</v>
      </c>
      <c r="J581" t="s">
        <v>8</v>
      </c>
      <c r="K581" t="s">
        <v>10580</v>
      </c>
      <c r="L581"/>
      <c r="M581" t="s">
        <v>11547</v>
      </c>
      <c r="N581" t="s">
        <v>1613</v>
      </c>
      <c r="O581" t="s">
        <v>7043</v>
      </c>
      <c r="P581" t="s">
        <v>7044</v>
      </c>
      <c r="Q581" t="s">
        <v>7045</v>
      </c>
      <c r="R581" s="42" t="str">
        <f t="shared" si="9"/>
        <v>Yes</v>
      </c>
    </row>
    <row r="582" spans="1:18" x14ac:dyDescent="0.2">
      <c r="A582">
        <v>123027</v>
      </c>
      <c r="B582" t="s">
        <v>7046</v>
      </c>
      <c r="C582" t="s">
        <v>67</v>
      </c>
      <c r="D582" t="s">
        <v>12583</v>
      </c>
      <c r="E582" t="s">
        <v>12507</v>
      </c>
      <c r="F582" t="s">
        <v>244</v>
      </c>
      <c r="G582" t="s">
        <v>8</v>
      </c>
      <c r="H582" t="s">
        <v>38</v>
      </c>
      <c r="I582" t="s">
        <v>10996</v>
      </c>
      <c r="J582" t="s">
        <v>8</v>
      </c>
      <c r="K582" t="s">
        <v>10580</v>
      </c>
      <c r="L582"/>
      <c r="M582" t="s">
        <v>11547</v>
      </c>
      <c r="N582" t="s">
        <v>1613</v>
      </c>
      <c r="O582" t="s">
        <v>7047</v>
      </c>
      <c r="P582" t="s">
        <v>7048</v>
      </c>
      <c r="Q582" t="s">
        <v>7049</v>
      </c>
      <c r="R582" s="42" t="str">
        <f t="shared" si="9"/>
        <v>Yes</v>
      </c>
    </row>
    <row r="583" spans="1:18" x14ac:dyDescent="0.2">
      <c r="A583">
        <v>125058</v>
      </c>
      <c r="B583" t="s">
        <v>7050</v>
      </c>
      <c r="C583" t="s">
        <v>67</v>
      </c>
      <c r="D583" t="s">
        <v>12583</v>
      </c>
      <c r="E583" t="s">
        <v>12507</v>
      </c>
      <c r="F583" t="s">
        <v>244</v>
      </c>
      <c r="G583" t="s">
        <v>8</v>
      </c>
      <c r="H583" t="s">
        <v>38</v>
      </c>
      <c r="I583" t="s">
        <v>10946</v>
      </c>
      <c r="J583" t="s">
        <v>8</v>
      </c>
      <c r="K583" t="s">
        <v>10580</v>
      </c>
      <c r="L583" t="s">
        <v>11732</v>
      </c>
      <c r="M583" t="s">
        <v>11547</v>
      </c>
      <c r="N583" t="s">
        <v>1546</v>
      </c>
      <c r="O583" t="s">
        <v>11733</v>
      </c>
      <c r="P583" t="s">
        <v>11734</v>
      </c>
      <c r="Q583" t="s">
        <v>11735</v>
      </c>
      <c r="R583" s="42" t="str">
        <f t="shared" si="9"/>
        <v>Yes</v>
      </c>
    </row>
    <row r="584" spans="1:18" x14ac:dyDescent="0.2">
      <c r="A584">
        <v>125809</v>
      </c>
      <c r="B584" t="s">
        <v>12599</v>
      </c>
      <c r="C584" t="s">
        <v>67</v>
      </c>
      <c r="D584" t="s">
        <v>12583</v>
      </c>
      <c r="E584" t="s">
        <v>12509</v>
      </c>
      <c r="F584" t="s">
        <v>244</v>
      </c>
      <c r="G584" t="s">
        <v>8</v>
      </c>
      <c r="H584" t="s">
        <v>38</v>
      </c>
      <c r="I584" t="s">
        <v>11142</v>
      </c>
      <c r="J584" t="s">
        <v>8</v>
      </c>
      <c r="K584" t="s">
        <v>10580</v>
      </c>
      <c r="L584" t="s">
        <v>11736</v>
      </c>
      <c r="M584" t="s">
        <v>11559</v>
      </c>
      <c r="N584" t="s">
        <v>1627</v>
      </c>
      <c r="O584" t="s">
        <v>11737</v>
      </c>
      <c r="P584" t="s">
        <v>41</v>
      </c>
      <c r="Q584" t="s">
        <v>41</v>
      </c>
      <c r="R584" s="42" t="str">
        <f t="shared" si="9"/>
        <v>Yes</v>
      </c>
    </row>
    <row r="585" spans="1:18" x14ac:dyDescent="0.2">
      <c r="A585">
        <v>131457</v>
      </c>
      <c r="B585" t="s">
        <v>7052</v>
      </c>
      <c r="C585" t="s">
        <v>67</v>
      </c>
      <c r="D585" t="s">
        <v>12583</v>
      </c>
      <c r="E585" t="s">
        <v>12507</v>
      </c>
      <c r="F585" t="s">
        <v>244</v>
      </c>
      <c r="G585" t="s">
        <v>8</v>
      </c>
      <c r="H585" t="s">
        <v>38</v>
      </c>
      <c r="I585" t="s">
        <v>10946</v>
      </c>
      <c r="J585" t="s">
        <v>8</v>
      </c>
      <c r="K585" t="s">
        <v>10580</v>
      </c>
      <c r="L585" t="s">
        <v>11738</v>
      </c>
      <c r="M585" t="s">
        <v>11547</v>
      </c>
      <c r="N585" t="s">
        <v>7024</v>
      </c>
      <c r="O585" t="s">
        <v>11739</v>
      </c>
      <c r="P585" t="s">
        <v>11740</v>
      </c>
      <c r="Q585" t="s">
        <v>11741</v>
      </c>
      <c r="R585" s="42" t="str">
        <f t="shared" si="9"/>
        <v>Yes</v>
      </c>
    </row>
    <row r="586" spans="1:18" x14ac:dyDescent="0.2">
      <c r="A586">
        <v>131458</v>
      </c>
      <c r="B586" t="s">
        <v>12600</v>
      </c>
      <c r="C586" t="s">
        <v>67</v>
      </c>
      <c r="D586" t="s">
        <v>12583</v>
      </c>
      <c r="E586" t="s">
        <v>12509</v>
      </c>
      <c r="F586" t="s">
        <v>244</v>
      </c>
      <c r="G586" t="s">
        <v>8</v>
      </c>
      <c r="H586" t="s">
        <v>38</v>
      </c>
      <c r="I586" t="s">
        <v>10946</v>
      </c>
      <c r="J586" t="s">
        <v>8</v>
      </c>
      <c r="K586"/>
      <c r="L586"/>
      <c r="M586"/>
      <c r="N586" t="s">
        <v>8</v>
      </c>
      <c r="O586" t="s">
        <v>8</v>
      </c>
      <c r="P586" t="s">
        <v>8</v>
      </c>
      <c r="Q586" t="s">
        <v>8</v>
      </c>
      <c r="R586" s="42" t="str">
        <f t="shared" si="9"/>
        <v>No</v>
      </c>
    </row>
    <row r="587" spans="1:18" x14ac:dyDescent="0.2">
      <c r="A587">
        <v>131459</v>
      </c>
      <c r="B587" t="s">
        <v>7053</v>
      </c>
      <c r="C587" t="s">
        <v>67</v>
      </c>
      <c r="D587" t="s">
        <v>12583</v>
      </c>
      <c r="E587" t="s">
        <v>12507</v>
      </c>
      <c r="F587" t="s">
        <v>244</v>
      </c>
      <c r="G587" t="s">
        <v>8</v>
      </c>
      <c r="H587" t="s">
        <v>38</v>
      </c>
      <c r="I587" t="s">
        <v>10967</v>
      </c>
      <c r="J587" t="s">
        <v>8</v>
      </c>
      <c r="K587"/>
      <c r="L587"/>
      <c r="M587"/>
      <c r="N587" t="s">
        <v>8</v>
      </c>
      <c r="O587" t="s">
        <v>8</v>
      </c>
      <c r="P587" t="s">
        <v>8</v>
      </c>
      <c r="Q587" t="s">
        <v>8</v>
      </c>
      <c r="R587" s="42" t="str">
        <f t="shared" si="9"/>
        <v>No</v>
      </c>
    </row>
    <row r="588" spans="1:18" x14ac:dyDescent="0.2">
      <c r="A588">
        <v>131460</v>
      </c>
      <c r="B588" t="s">
        <v>7054</v>
      </c>
      <c r="C588" t="s">
        <v>67</v>
      </c>
      <c r="D588" t="s">
        <v>12583</v>
      </c>
      <c r="E588" t="s">
        <v>12507</v>
      </c>
      <c r="F588" t="s">
        <v>244</v>
      </c>
      <c r="G588" t="s">
        <v>8</v>
      </c>
      <c r="H588" t="s">
        <v>38</v>
      </c>
      <c r="I588" t="s">
        <v>10967</v>
      </c>
      <c r="J588" t="s">
        <v>8</v>
      </c>
      <c r="K588"/>
      <c r="L588"/>
      <c r="M588"/>
      <c r="N588" t="s">
        <v>8</v>
      </c>
      <c r="O588" t="s">
        <v>8</v>
      </c>
      <c r="P588" t="s">
        <v>8</v>
      </c>
      <c r="Q588" t="s">
        <v>8</v>
      </c>
      <c r="R588" s="42" t="str">
        <f t="shared" si="9"/>
        <v>No</v>
      </c>
    </row>
    <row r="589" spans="1:18" x14ac:dyDescent="0.2">
      <c r="A589">
        <v>131461</v>
      </c>
      <c r="B589" t="s">
        <v>7055</v>
      </c>
      <c r="C589" t="s">
        <v>67</v>
      </c>
      <c r="D589" t="s">
        <v>12583</v>
      </c>
      <c r="E589" t="s">
        <v>12507</v>
      </c>
      <c r="F589" t="s">
        <v>244</v>
      </c>
      <c r="G589" t="s">
        <v>8</v>
      </c>
      <c r="H589" t="s">
        <v>38</v>
      </c>
      <c r="I589" t="s">
        <v>10967</v>
      </c>
      <c r="J589" t="s">
        <v>8</v>
      </c>
      <c r="K589"/>
      <c r="L589"/>
      <c r="M589"/>
      <c r="N589" t="s">
        <v>8</v>
      </c>
      <c r="O589" t="s">
        <v>8</v>
      </c>
      <c r="P589" t="s">
        <v>8</v>
      </c>
      <c r="Q589" t="s">
        <v>8</v>
      </c>
      <c r="R589" s="42" t="str">
        <f t="shared" si="9"/>
        <v>No</v>
      </c>
    </row>
    <row r="590" spans="1:18" x14ac:dyDescent="0.2">
      <c r="A590">
        <v>131462</v>
      </c>
      <c r="B590" t="s">
        <v>7056</v>
      </c>
      <c r="C590" t="s">
        <v>67</v>
      </c>
      <c r="D590" t="s">
        <v>12583</v>
      </c>
      <c r="E590" t="s">
        <v>12507</v>
      </c>
      <c r="F590" t="s">
        <v>244</v>
      </c>
      <c r="G590" t="s">
        <v>8</v>
      </c>
      <c r="H590" t="s">
        <v>38</v>
      </c>
      <c r="I590" t="s">
        <v>10967</v>
      </c>
      <c r="J590" t="s">
        <v>8</v>
      </c>
      <c r="K590"/>
      <c r="L590"/>
      <c r="M590"/>
      <c r="N590" t="s">
        <v>8</v>
      </c>
      <c r="O590" t="s">
        <v>8</v>
      </c>
      <c r="P590" t="s">
        <v>8</v>
      </c>
      <c r="Q590" t="s">
        <v>8</v>
      </c>
      <c r="R590" s="42" t="str">
        <f t="shared" si="9"/>
        <v>No</v>
      </c>
    </row>
    <row r="591" spans="1:18" x14ac:dyDescent="0.2">
      <c r="A591">
        <v>131463</v>
      </c>
      <c r="B591" t="s">
        <v>7057</v>
      </c>
      <c r="C591" t="s">
        <v>67</v>
      </c>
      <c r="D591" t="s">
        <v>12583</v>
      </c>
      <c r="E591" t="s">
        <v>12507</v>
      </c>
      <c r="F591" t="s">
        <v>244</v>
      </c>
      <c r="G591" t="s">
        <v>8</v>
      </c>
      <c r="H591" t="s">
        <v>38</v>
      </c>
      <c r="I591" t="s">
        <v>10967</v>
      </c>
      <c r="J591" t="s">
        <v>8</v>
      </c>
      <c r="K591" t="s">
        <v>10580</v>
      </c>
      <c r="L591" t="s">
        <v>11742</v>
      </c>
      <c r="M591" t="s">
        <v>11743</v>
      </c>
      <c r="N591" t="s">
        <v>7029</v>
      </c>
      <c r="O591" t="s">
        <v>7058</v>
      </c>
      <c r="P591" t="s">
        <v>7059</v>
      </c>
      <c r="Q591" t="s">
        <v>7060</v>
      </c>
      <c r="R591" s="42" t="str">
        <f t="shared" si="9"/>
        <v>Yes</v>
      </c>
    </row>
    <row r="592" spans="1:18" x14ac:dyDescent="0.2">
      <c r="A592">
        <v>131465</v>
      </c>
      <c r="B592" t="s">
        <v>7061</v>
      </c>
      <c r="C592" t="s">
        <v>67</v>
      </c>
      <c r="D592" t="s">
        <v>12583</v>
      </c>
      <c r="E592" t="s">
        <v>12507</v>
      </c>
      <c r="F592" t="s">
        <v>244</v>
      </c>
      <c r="G592" t="s">
        <v>8</v>
      </c>
      <c r="H592" t="s">
        <v>38</v>
      </c>
      <c r="I592" t="s">
        <v>10967</v>
      </c>
      <c r="J592" t="s">
        <v>8</v>
      </c>
      <c r="K592" t="s">
        <v>10580</v>
      </c>
      <c r="L592" t="s">
        <v>11744</v>
      </c>
      <c r="M592" t="s">
        <v>11743</v>
      </c>
      <c r="N592" t="s">
        <v>7029</v>
      </c>
      <c r="O592" t="s">
        <v>7062</v>
      </c>
      <c r="P592" t="s">
        <v>7063</v>
      </c>
      <c r="Q592" t="s">
        <v>7064</v>
      </c>
      <c r="R592" s="42" t="str">
        <f t="shared" si="9"/>
        <v>Yes</v>
      </c>
    </row>
    <row r="593" spans="1:18" x14ac:dyDescent="0.2">
      <c r="A593">
        <v>131466</v>
      </c>
      <c r="B593" t="s">
        <v>7065</v>
      </c>
      <c r="C593" t="s">
        <v>67</v>
      </c>
      <c r="D593" t="s">
        <v>12583</v>
      </c>
      <c r="E593" t="s">
        <v>12507</v>
      </c>
      <c r="F593" t="s">
        <v>244</v>
      </c>
      <c r="G593" t="s">
        <v>8</v>
      </c>
      <c r="H593" t="s">
        <v>38</v>
      </c>
      <c r="I593" t="s">
        <v>10967</v>
      </c>
      <c r="J593" t="s">
        <v>8</v>
      </c>
      <c r="K593"/>
      <c r="L593"/>
      <c r="M593"/>
      <c r="N593" t="s">
        <v>8</v>
      </c>
      <c r="O593" t="s">
        <v>8</v>
      </c>
      <c r="P593" t="s">
        <v>8</v>
      </c>
      <c r="Q593" t="s">
        <v>8</v>
      </c>
      <c r="R593" s="42" t="str">
        <f t="shared" si="9"/>
        <v>No</v>
      </c>
    </row>
    <row r="594" spans="1:18" x14ac:dyDescent="0.2">
      <c r="A594">
        <v>131467</v>
      </c>
      <c r="B594" t="s">
        <v>7066</v>
      </c>
      <c r="C594" t="s">
        <v>67</v>
      </c>
      <c r="D594" t="s">
        <v>12583</v>
      </c>
      <c r="E594" t="s">
        <v>12507</v>
      </c>
      <c r="F594" t="s">
        <v>244</v>
      </c>
      <c r="G594" t="s">
        <v>8</v>
      </c>
      <c r="H594" t="s">
        <v>38</v>
      </c>
      <c r="I594" t="s">
        <v>10967</v>
      </c>
      <c r="J594" t="s">
        <v>8</v>
      </c>
      <c r="K594"/>
      <c r="L594"/>
      <c r="M594"/>
      <c r="N594" t="s">
        <v>8</v>
      </c>
      <c r="O594" t="s">
        <v>8</v>
      </c>
      <c r="P594" t="s">
        <v>8</v>
      </c>
      <c r="Q594" t="s">
        <v>8</v>
      </c>
      <c r="R594" s="42" t="str">
        <f t="shared" si="9"/>
        <v>No</v>
      </c>
    </row>
    <row r="595" spans="1:18" x14ac:dyDescent="0.2">
      <c r="A595">
        <v>134555</v>
      </c>
      <c r="B595" t="s">
        <v>7067</v>
      </c>
      <c r="C595" t="s">
        <v>67</v>
      </c>
      <c r="D595" t="s">
        <v>12583</v>
      </c>
      <c r="E595" t="s">
        <v>12507</v>
      </c>
      <c r="F595" t="s">
        <v>244</v>
      </c>
      <c r="G595" t="s">
        <v>8</v>
      </c>
      <c r="H595" t="s">
        <v>38</v>
      </c>
      <c r="I595" t="s">
        <v>10967</v>
      </c>
      <c r="J595" t="s">
        <v>8</v>
      </c>
      <c r="K595"/>
      <c r="L595"/>
      <c r="M595"/>
      <c r="N595" t="s">
        <v>7068</v>
      </c>
      <c r="O595" t="s">
        <v>7069</v>
      </c>
      <c r="P595" t="s">
        <v>7070</v>
      </c>
      <c r="Q595" t="s">
        <v>7071</v>
      </c>
      <c r="R595" s="42" t="str">
        <f t="shared" si="9"/>
        <v>Yes</v>
      </c>
    </row>
    <row r="596" spans="1:18" x14ac:dyDescent="0.2">
      <c r="A596">
        <v>131468</v>
      </c>
      <c r="B596" t="s">
        <v>7072</v>
      </c>
      <c r="C596" t="s">
        <v>67</v>
      </c>
      <c r="D596" t="s">
        <v>12583</v>
      </c>
      <c r="E596" t="s">
        <v>12507</v>
      </c>
      <c r="F596" t="s">
        <v>244</v>
      </c>
      <c r="G596" t="s">
        <v>8</v>
      </c>
      <c r="H596" t="s">
        <v>38</v>
      </c>
      <c r="I596" t="s">
        <v>10967</v>
      </c>
      <c r="J596" t="s">
        <v>8</v>
      </c>
      <c r="K596" t="s">
        <v>10580</v>
      </c>
      <c r="L596" t="s">
        <v>11745</v>
      </c>
      <c r="M596" t="s">
        <v>11653</v>
      </c>
      <c r="N596" t="s">
        <v>7073</v>
      </c>
      <c r="O596" t="s">
        <v>7074</v>
      </c>
      <c r="P596" t="s">
        <v>7075</v>
      </c>
      <c r="Q596" t="s">
        <v>7076</v>
      </c>
      <c r="R596" s="42" t="str">
        <f t="shared" si="9"/>
        <v>Yes</v>
      </c>
    </row>
    <row r="597" spans="1:18" x14ac:dyDescent="0.2">
      <c r="A597">
        <v>131469</v>
      </c>
      <c r="B597" t="s">
        <v>7077</v>
      </c>
      <c r="C597" t="s">
        <v>67</v>
      </c>
      <c r="D597" t="s">
        <v>12583</v>
      </c>
      <c r="E597" t="s">
        <v>12507</v>
      </c>
      <c r="F597" t="s">
        <v>244</v>
      </c>
      <c r="G597" t="s">
        <v>8</v>
      </c>
      <c r="H597" t="s">
        <v>38</v>
      </c>
      <c r="I597" t="s">
        <v>10967</v>
      </c>
      <c r="J597" t="s">
        <v>8</v>
      </c>
      <c r="K597" t="s">
        <v>10580</v>
      </c>
      <c r="L597" t="s">
        <v>11746</v>
      </c>
      <c r="M597" t="s">
        <v>11743</v>
      </c>
      <c r="N597" t="s">
        <v>2387</v>
      </c>
      <c r="O597" t="s">
        <v>7078</v>
      </c>
      <c r="P597" t="s">
        <v>7079</v>
      </c>
      <c r="Q597" t="s">
        <v>7080</v>
      </c>
      <c r="R597" s="42" t="str">
        <f t="shared" si="9"/>
        <v>Yes</v>
      </c>
    </row>
    <row r="598" spans="1:18" x14ac:dyDescent="0.2">
      <c r="A598">
        <v>131470</v>
      </c>
      <c r="B598" t="s">
        <v>7081</v>
      </c>
      <c r="C598" t="s">
        <v>67</v>
      </c>
      <c r="D598" t="s">
        <v>12583</v>
      </c>
      <c r="E598" t="s">
        <v>12507</v>
      </c>
      <c r="F598" t="s">
        <v>244</v>
      </c>
      <c r="G598" t="s">
        <v>8</v>
      </c>
      <c r="H598" t="s">
        <v>38</v>
      </c>
      <c r="I598" t="s">
        <v>10967</v>
      </c>
      <c r="J598" t="s">
        <v>8</v>
      </c>
      <c r="K598" t="s">
        <v>10580</v>
      </c>
      <c r="L598" t="s">
        <v>11747</v>
      </c>
      <c r="M598" t="s">
        <v>11547</v>
      </c>
      <c r="N598" t="s">
        <v>7082</v>
      </c>
      <c r="O598" t="s">
        <v>7083</v>
      </c>
      <c r="P598" t="s">
        <v>7084</v>
      </c>
      <c r="Q598" t="s">
        <v>7085</v>
      </c>
      <c r="R598" s="42" t="str">
        <f t="shared" si="9"/>
        <v>Yes</v>
      </c>
    </row>
    <row r="599" spans="1:18" x14ac:dyDescent="0.2">
      <c r="A599">
        <v>131471</v>
      </c>
      <c r="B599" t="s">
        <v>7086</v>
      </c>
      <c r="C599" t="s">
        <v>67</v>
      </c>
      <c r="D599" t="s">
        <v>12583</v>
      </c>
      <c r="E599" t="s">
        <v>12507</v>
      </c>
      <c r="F599" t="s">
        <v>244</v>
      </c>
      <c r="G599" t="s">
        <v>8</v>
      </c>
      <c r="H599" t="s">
        <v>38</v>
      </c>
      <c r="I599" t="s">
        <v>10967</v>
      </c>
      <c r="J599" t="s">
        <v>8</v>
      </c>
      <c r="K599" t="s">
        <v>10580</v>
      </c>
      <c r="L599" t="s">
        <v>11748</v>
      </c>
      <c r="M599" t="s">
        <v>11547</v>
      </c>
      <c r="N599" t="s">
        <v>7082</v>
      </c>
      <c r="O599" t="s">
        <v>7087</v>
      </c>
      <c r="P599" t="s">
        <v>7088</v>
      </c>
      <c r="Q599" t="s">
        <v>7089</v>
      </c>
      <c r="R599" s="42" t="str">
        <f t="shared" si="9"/>
        <v>Yes</v>
      </c>
    </row>
    <row r="600" spans="1:18" x14ac:dyDescent="0.2">
      <c r="A600">
        <v>131472</v>
      </c>
      <c r="B600" t="s">
        <v>7090</v>
      </c>
      <c r="C600" t="s">
        <v>67</v>
      </c>
      <c r="D600" t="s">
        <v>12583</v>
      </c>
      <c r="E600" t="s">
        <v>12507</v>
      </c>
      <c r="F600" t="s">
        <v>244</v>
      </c>
      <c r="G600" t="s">
        <v>8</v>
      </c>
      <c r="H600" t="s">
        <v>38</v>
      </c>
      <c r="I600" t="s">
        <v>10967</v>
      </c>
      <c r="J600" t="s">
        <v>8</v>
      </c>
      <c r="K600" t="s">
        <v>10580</v>
      </c>
      <c r="L600"/>
      <c r="M600" t="s">
        <v>10981</v>
      </c>
      <c r="N600" t="s">
        <v>2362</v>
      </c>
      <c r="O600" t="s">
        <v>7091</v>
      </c>
      <c r="P600" t="s">
        <v>7092</v>
      </c>
      <c r="Q600" t="s">
        <v>7093</v>
      </c>
      <c r="R600" s="42" t="str">
        <f t="shared" si="9"/>
        <v>Yes</v>
      </c>
    </row>
    <row r="601" spans="1:18" x14ac:dyDescent="0.2">
      <c r="A601">
        <v>131473</v>
      </c>
      <c r="B601" t="s">
        <v>7094</v>
      </c>
      <c r="C601" t="s">
        <v>67</v>
      </c>
      <c r="D601" t="s">
        <v>12583</v>
      </c>
      <c r="E601" t="s">
        <v>12507</v>
      </c>
      <c r="F601" t="s">
        <v>244</v>
      </c>
      <c r="G601" t="s">
        <v>8</v>
      </c>
      <c r="H601" t="s">
        <v>38</v>
      </c>
      <c r="I601" t="s">
        <v>10967</v>
      </c>
      <c r="J601" t="s">
        <v>8</v>
      </c>
      <c r="K601" t="s">
        <v>10580</v>
      </c>
      <c r="L601"/>
      <c r="M601" t="s">
        <v>10981</v>
      </c>
      <c r="N601" t="s">
        <v>2362</v>
      </c>
      <c r="O601" t="s">
        <v>7095</v>
      </c>
      <c r="P601" t="s">
        <v>7096</v>
      </c>
      <c r="Q601" t="s">
        <v>7097</v>
      </c>
      <c r="R601" s="42" t="str">
        <f t="shared" si="9"/>
        <v>Yes</v>
      </c>
    </row>
    <row r="602" spans="1:18" x14ac:dyDescent="0.2">
      <c r="A602">
        <v>130450</v>
      </c>
      <c r="B602" t="s">
        <v>7098</v>
      </c>
      <c r="C602" t="s">
        <v>67</v>
      </c>
      <c r="D602" t="s">
        <v>12583</v>
      </c>
      <c r="E602" t="s">
        <v>12507</v>
      </c>
      <c r="F602" t="s">
        <v>244</v>
      </c>
      <c r="G602" t="s">
        <v>8</v>
      </c>
      <c r="H602" t="s">
        <v>38</v>
      </c>
      <c r="I602" t="s">
        <v>10967</v>
      </c>
      <c r="J602" t="s">
        <v>8</v>
      </c>
      <c r="K602" t="s">
        <v>10580</v>
      </c>
      <c r="L602" t="s">
        <v>11749</v>
      </c>
      <c r="M602" t="s">
        <v>11559</v>
      </c>
      <c r="N602" t="s">
        <v>11750</v>
      </c>
      <c r="O602" t="s">
        <v>11751</v>
      </c>
      <c r="P602" t="s">
        <v>8</v>
      </c>
      <c r="Q602" t="s">
        <v>8</v>
      </c>
      <c r="R602" s="42" t="str">
        <f t="shared" si="9"/>
        <v>Yes</v>
      </c>
    </row>
    <row r="603" spans="1:18" x14ac:dyDescent="0.2">
      <c r="A603">
        <v>137659</v>
      </c>
      <c r="B603" t="s">
        <v>7099</v>
      </c>
      <c r="C603" t="s">
        <v>67</v>
      </c>
      <c r="D603" t="s">
        <v>12583</v>
      </c>
      <c r="E603" t="s">
        <v>12507</v>
      </c>
      <c r="F603" t="s">
        <v>246</v>
      </c>
      <c r="G603" t="s">
        <v>8</v>
      </c>
      <c r="H603" t="s">
        <v>38</v>
      </c>
      <c r="I603" t="s">
        <v>10947</v>
      </c>
      <c r="J603" t="s">
        <v>8</v>
      </c>
      <c r="K603" t="s">
        <v>10580</v>
      </c>
      <c r="L603" t="s">
        <v>11752</v>
      </c>
      <c r="M603"/>
      <c r="N603" t="s">
        <v>2387</v>
      </c>
      <c r="O603" t="s">
        <v>7100</v>
      </c>
      <c r="P603" t="s">
        <v>7101</v>
      </c>
      <c r="Q603" t="s">
        <v>7102</v>
      </c>
      <c r="R603" s="42" t="str">
        <f t="shared" si="9"/>
        <v>Yes</v>
      </c>
    </row>
    <row r="604" spans="1:18" x14ac:dyDescent="0.2">
      <c r="A604">
        <v>138551</v>
      </c>
      <c r="B604" t="s">
        <v>7103</v>
      </c>
      <c r="C604" t="s">
        <v>67</v>
      </c>
      <c r="D604" t="s">
        <v>12583</v>
      </c>
      <c r="E604" t="s">
        <v>12535</v>
      </c>
      <c r="F604" t="s">
        <v>244</v>
      </c>
      <c r="G604" t="s">
        <v>8</v>
      </c>
      <c r="H604" t="s">
        <v>38</v>
      </c>
      <c r="I604" t="s">
        <v>10967</v>
      </c>
      <c r="J604" t="s">
        <v>8</v>
      </c>
      <c r="K604" t="s">
        <v>10580</v>
      </c>
      <c r="L604"/>
      <c r="M604" t="s">
        <v>11559</v>
      </c>
      <c r="N604" t="s">
        <v>11753</v>
      </c>
      <c r="O604" t="s">
        <v>11754</v>
      </c>
      <c r="P604" t="s">
        <v>8</v>
      </c>
      <c r="Q604" t="s">
        <v>8</v>
      </c>
      <c r="R604" s="42" t="str">
        <f t="shared" si="9"/>
        <v>Yes</v>
      </c>
    </row>
    <row r="605" spans="1:18" x14ac:dyDescent="0.2">
      <c r="A605">
        <v>168750</v>
      </c>
      <c r="B605" t="s">
        <v>7104</v>
      </c>
      <c r="C605" t="s">
        <v>67</v>
      </c>
      <c r="D605" t="s">
        <v>12583</v>
      </c>
      <c r="E605" t="s">
        <v>12507</v>
      </c>
      <c r="F605" t="s">
        <v>244</v>
      </c>
      <c r="G605" t="s">
        <v>8</v>
      </c>
      <c r="H605" t="s">
        <v>38</v>
      </c>
      <c r="I605" t="s">
        <v>10967</v>
      </c>
      <c r="J605" t="s">
        <v>8</v>
      </c>
      <c r="K605" t="s">
        <v>10580</v>
      </c>
      <c r="L605" t="s">
        <v>11755</v>
      </c>
      <c r="M605" t="s">
        <v>11559</v>
      </c>
      <c r="N605" t="s">
        <v>2433</v>
      </c>
      <c r="O605" t="s">
        <v>7105</v>
      </c>
      <c r="P605" t="s">
        <v>7106</v>
      </c>
      <c r="Q605" t="s">
        <v>7107</v>
      </c>
      <c r="R605" s="42" t="str">
        <f t="shared" si="9"/>
        <v>Yes</v>
      </c>
    </row>
    <row r="606" spans="1:18" x14ac:dyDescent="0.2">
      <c r="A606">
        <v>168751</v>
      </c>
      <c r="B606" t="s">
        <v>7108</v>
      </c>
      <c r="C606" t="s">
        <v>67</v>
      </c>
      <c r="D606" t="s">
        <v>12583</v>
      </c>
      <c r="E606" t="s">
        <v>12507</v>
      </c>
      <c r="F606" t="s">
        <v>244</v>
      </c>
      <c r="G606" t="s">
        <v>8</v>
      </c>
      <c r="H606" t="s">
        <v>38</v>
      </c>
      <c r="I606" t="s">
        <v>10967</v>
      </c>
      <c r="J606" t="s">
        <v>8</v>
      </c>
      <c r="K606" t="s">
        <v>10580</v>
      </c>
      <c r="L606" t="s">
        <v>11756</v>
      </c>
      <c r="M606" t="s">
        <v>11559</v>
      </c>
      <c r="N606" t="s">
        <v>2433</v>
      </c>
      <c r="O606" t="s">
        <v>7109</v>
      </c>
      <c r="P606" t="s">
        <v>7110</v>
      </c>
      <c r="Q606" t="s">
        <v>7111</v>
      </c>
      <c r="R606" s="42" t="str">
        <f t="shared" si="9"/>
        <v>Yes</v>
      </c>
    </row>
    <row r="607" spans="1:18" x14ac:dyDescent="0.2">
      <c r="A607">
        <v>168752</v>
      </c>
      <c r="B607" t="s">
        <v>7112</v>
      </c>
      <c r="C607" t="s">
        <v>67</v>
      </c>
      <c r="D607" t="s">
        <v>12583</v>
      </c>
      <c r="E607" t="s">
        <v>12507</v>
      </c>
      <c r="F607" t="s">
        <v>244</v>
      </c>
      <c r="G607" t="s">
        <v>8</v>
      </c>
      <c r="H607" t="s">
        <v>38</v>
      </c>
      <c r="I607" t="s">
        <v>10946</v>
      </c>
      <c r="J607" t="s">
        <v>8</v>
      </c>
      <c r="K607" t="s">
        <v>10580</v>
      </c>
      <c r="L607" t="s">
        <v>11757</v>
      </c>
      <c r="M607" t="s">
        <v>11551</v>
      </c>
      <c r="N607" t="s">
        <v>2362</v>
      </c>
      <c r="O607" t="s">
        <v>7113</v>
      </c>
      <c r="P607" t="s">
        <v>7114</v>
      </c>
      <c r="Q607" t="s">
        <v>7115</v>
      </c>
      <c r="R607" s="42" t="str">
        <f t="shared" si="9"/>
        <v>Yes</v>
      </c>
    </row>
    <row r="608" spans="1:18" x14ac:dyDescent="0.2">
      <c r="A608">
        <v>202950</v>
      </c>
      <c r="B608" t="s">
        <v>7116</v>
      </c>
      <c r="C608" t="s">
        <v>67</v>
      </c>
      <c r="D608" t="s">
        <v>12583</v>
      </c>
      <c r="E608" t="s">
        <v>12535</v>
      </c>
      <c r="F608" t="s">
        <v>244</v>
      </c>
      <c r="G608" t="s">
        <v>8</v>
      </c>
      <c r="H608" t="s">
        <v>38</v>
      </c>
      <c r="I608" t="s">
        <v>10947</v>
      </c>
      <c r="J608" t="s">
        <v>8</v>
      </c>
      <c r="K608" t="s">
        <v>10580</v>
      </c>
      <c r="L608" t="s">
        <v>11758</v>
      </c>
      <c r="M608"/>
      <c r="N608" t="s">
        <v>11759</v>
      </c>
      <c r="O608" t="s">
        <v>8</v>
      </c>
      <c r="P608" t="s">
        <v>8</v>
      </c>
      <c r="Q608" t="s">
        <v>8</v>
      </c>
      <c r="R608" s="42" t="str">
        <f t="shared" si="9"/>
        <v>No</v>
      </c>
    </row>
    <row r="609" spans="1:18" x14ac:dyDescent="0.2">
      <c r="A609">
        <v>168753</v>
      </c>
      <c r="B609" t="s">
        <v>7117</v>
      </c>
      <c r="C609" t="s">
        <v>67</v>
      </c>
      <c r="D609" t="s">
        <v>12583</v>
      </c>
      <c r="E609" t="s">
        <v>12507</v>
      </c>
      <c r="F609" t="s">
        <v>244</v>
      </c>
      <c r="G609" t="s">
        <v>8</v>
      </c>
      <c r="H609" t="s">
        <v>38</v>
      </c>
      <c r="I609" t="s">
        <v>10967</v>
      </c>
      <c r="J609" t="s">
        <v>8</v>
      </c>
      <c r="K609" t="s">
        <v>10580</v>
      </c>
      <c r="L609"/>
      <c r="M609" t="s">
        <v>10981</v>
      </c>
      <c r="N609" t="s">
        <v>7118</v>
      </c>
      <c r="O609" t="s">
        <v>7119</v>
      </c>
      <c r="P609" t="s">
        <v>7120</v>
      </c>
      <c r="Q609" t="s">
        <v>7121</v>
      </c>
      <c r="R609" s="42" t="str">
        <f t="shared" si="9"/>
        <v>Yes</v>
      </c>
    </row>
    <row r="610" spans="1:18" x14ac:dyDescent="0.2">
      <c r="A610">
        <v>168754</v>
      </c>
      <c r="B610" t="s">
        <v>7122</v>
      </c>
      <c r="C610" t="s">
        <v>67</v>
      </c>
      <c r="D610" t="s">
        <v>12583</v>
      </c>
      <c r="E610" t="s">
        <v>12507</v>
      </c>
      <c r="F610" t="s">
        <v>244</v>
      </c>
      <c r="G610" t="s">
        <v>8</v>
      </c>
      <c r="H610" t="s">
        <v>38</v>
      </c>
      <c r="I610" t="s">
        <v>10967</v>
      </c>
      <c r="J610" t="s">
        <v>8</v>
      </c>
      <c r="K610" t="s">
        <v>10580</v>
      </c>
      <c r="L610"/>
      <c r="M610" t="s">
        <v>10981</v>
      </c>
      <c r="N610" t="s">
        <v>7118</v>
      </c>
      <c r="O610" t="s">
        <v>7123</v>
      </c>
      <c r="P610" t="s">
        <v>7124</v>
      </c>
      <c r="Q610" t="s">
        <v>7125</v>
      </c>
      <c r="R610" s="42" t="str">
        <f t="shared" si="9"/>
        <v>Yes</v>
      </c>
    </row>
    <row r="611" spans="1:18" x14ac:dyDescent="0.2">
      <c r="A611">
        <v>204101</v>
      </c>
      <c r="B611" t="s">
        <v>7126</v>
      </c>
      <c r="C611" t="s">
        <v>67</v>
      </c>
      <c r="D611" t="s">
        <v>12583</v>
      </c>
      <c r="E611" t="s">
        <v>12535</v>
      </c>
      <c r="F611" t="s">
        <v>246</v>
      </c>
      <c r="G611" t="s">
        <v>8</v>
      </c>
      <c r="H611" t="s">
        <v>38</v>
      </c>
      <c r="I611" t="s">
        <v>10946</v>
      </c>
      <c r="J611" t="s">
        <v>8</v>
      </c>
      <c r="K611" t="s">
        <v>10580</v>
      </c>
      <c r="L611" t="s">
        <v>11760</v>
      </c>
      <c r="M611" t="s">
        <v>11547</v>
      </c>
      <c r="N611" t="s">
        <v>11761</v>
      </c>
      <c r="O611" t="s">
        <v>11762</v>
      </c>
      <c r="P611" t="s">
        <v>8</v>
      </c>
      <c r="Q611" t="s">
        <v>8</v>
      </c>
      <c r="R611" s="42" t="str">
        <f t="shared" si="9"/>
        <v>Yes</v>
      </c>
    </row>
    <row r="612" spans="1:18" x14ac:dyDescent="0.2">
      <c r="A612">
        <v>204102</v>
      </c>
      <c r="B612" t="s">
        <v>7127</v>
      </c>
      <c r="C612" t="s">
        <v>67</v>
      </c>
      <c r="D612" t="s">
        <v>67</v>
      </c>
      <c r="E612" t="s">
        <v>12535</v>
      </c>
      <c r="F612" t="s">
        <v>246</v>
      </c>
      <c r="G612" t="s">
        <v>8</v>
      </c>
      <c r="H612" t="s">
        <v>38</v>
      </c>
      <c r="I612" t="s">
        <v>10946</v>
      </c>
      <c r="J612" t="s">
        <v>8</v>
      </c>
      <c r="K612" t="s">
        <v>10580</v>
      </c>
      <c r="L612" t="s">
        <v>11763</v>
      </c>
      <c r="M612" t="s">
        <v>11547</v>
      </c>
      <c r="N612" t="s">
        <v>11761</v>
      </c>
      <c r="O612" t="s">
        <v>11764</v>
      </c>
      <c r="P612" t="s">
        <v>8</v>
      </c>
      <c r="Q612" t="s">
        <v>8</v>
      </c>
      <c r="R612" s="42" t="str">
        <f t="shared" si="9"/>
        <v>Yes</v>
      </c>
    </row>
    <row r="613" spans="1:18" x14ac:dyDescent="0.2">
      <c r="A613">
        <v>168755</v>
      </c>
      <c r="B613" t="s">
        <v>7128</v>
      </c>
      <c r="C613" t="s">
        <v>67</v>
      </c>
      <c r="D613" t="s">
        <v>12583</v>
      </c>
      <c r="E613" t="s">
        <v>12507</v>
      </c>
      <c r="F613" t="s">
        <v>244</v>
      </c>
      <c r="G613" t="s">
        <v>8</v>
      </c>
      <c r="H613" t="s">
        <v>38</v>
      </c>
      <c r="I613" t="s">
        <v>10967</v>
      </c>
      <c r="J613" t="s">
        <v>8</v>
      </c>
      <c r="K613" t="s">
        <v>10580</v>
      </c>
      <c r="L613" t="s">
        <v>11765</v>
      </c>
      <c r="M613" t="s">
        <v>11743</v>
      </c>
      <c r="N613" t="s">
        <v>7073</v>
      </c>
      <c r="O613" t="s">
        <v>7129</v>
      </c>
      <c r="P613" t="s">
        <v>7130</v>
      </c>
      <c r="Q613" t="s">
        <v>7131</v>
      </c>
      <c r="R613" s="42" t="str">
        <f t="shared" si="9"/>
        <v>Yes</v>
      </c>
    </row>
    <row r="614" spans="1:18" x14ac:dyDescent="0.2">
      <c r="A614">
        <v>168756</v>
      </c>
      <c r="B614" t="s">
        <v>7132</v>
      </c>
      <c r="C614" t="s">
        <v>67</v>
      </c>
      <c r="D614" t="s">
        <v>12583</v>
      </c>
      <c r="E614" t="s">
        <v>12507</v>
      </c>
      <c r="F614" t="s">
        <v>244</v>
      </c>
      <c r="G614" t="s">
        <v>8</v>
      </c>
      <c r="H614" t="s">
        <v>38</v>
      </c>
      <c r="I614" t="s">
        <v>10967</v>
      </c>
      <c r="J614" t="s">
        <v>8</v>
      </c>
      <c r="K614" t="s">
        <v>10580</v>
      </c>
      <c r="L614" t="s">
        <v>11766</v>
      </c>
      <c r="M614" t="s">
        <v>11743</v>
      </c>
      <c r="N614" t="s">
        <v>7073</v>
      </c>
      <c r="O614" t="s">
        <v>7133</v>
      </c>
      <c r="P614" t="s">
        <v>7134</v>
      </c>
      <c r="Q614" t="s">
        <v>7135</v>
      </c>
      <c r="R614" s="42" t="str">
        <f t="shared" si="9"/>
        <v>Yes</v>
      </c>
    </row>
    <row r="615" spans="1:18" x14ac:dyDescent="0.2">
      <c r="A615">
        <v>168757</v>
      </c>
      <c r="B615" t="s">
        <v>7136</v>
      </c>
      <c r="C615" t="s">
        <v>67</v>
      </c>
      <c r="D615" t="s">
        <v>12583</v>
      </c>
      <c r="E615" t="s">
        <v>12507</v>
      </c>
      <c r="F615" t="s">
        <v>244</v>
      </c>
      <c r="G615" t="s">
        <v>8</v>
      </c>
      <c r="H615" t="s">
        <v>38</v>
      </c>
      <c r="I615" t="s">
        <v>10967</v>
      </c>
      <c r="J615" t="s">
        <v>8</v>
      </c>
      <c r="K615" t="s">
        <v>10580</v>
      </c>
      <c r="L615" t="s">
        <v>11767</v>
      </c>
      <c r="M615" t="s">
        <v>11559</v>
      </c>
      <c r="N615" t="s">
        <v>1606</v>
      </c>
      <c r="O615" t="s">
        <v>7137</v>
      </c>
      <c r="P615" t="s">
        <v>7138</v>
      </c>
      <c r="Q615" t="s">
        <v>7139</v>
      </c>
      <c r="R615" s="42" t="str">
        <f t="shared" si="9"/>
        <v>Yes</v>
      </c>
    </row>
    <row r="616" spans="1:18" x14ac:dyDescent="0.2">
      <c r="A616">
        <v>168758</v>
      </c>
      <c r="B616" t="s">
        <v>7140</v>
      </c>
      <c r="C616" t="s">
        <v>67</v>
      </c>
      <c r="D616" t="s">
        <v>12583</v>
      </c>
      <c r="E616" t="s">
        <v>12507</v>
      </c>
      <c r="F616" t="s">
        <v>244</v>
      </c>
      <c r="G616" t="s">
        <v>8</v>
      </c>
      <c r="H616" t="s">
        <v>38</v>
      </c>
      <c r="I616" t="s">
        <v>10967</v>
      </c>
      <c r="J616" t="s">
        <v>8</v>
      </c>
      <c r="K616" t="s">
        <v>10580</v>
      </c>
      <c r="L616" t="s">
        <v>11768</v>
      </c>
      <c r="M616" t="s">
        <v>11743</v>
      </c>
      <c r="N616" t="s">
        <v>1622</v>
      </c>
      <c r="O616" t="s">
        <v>7141</v>
      </c>
      <c r="P616" t="s">
        <v>7142</v>
      </c>
      <c r="Q616" t="s">
        <v>7143</v>
      </c>
      <c r="R616" s="42" t="str">
        <f t="shared" si="9"/>
        <v>Yes</v>
      </c>
    </row>
    <row r="617" spans="1:18" x14ac:dyDescent="0.2">
      <c r="A617">
        <v>168759</v>
      </c>
      <c r="B617" t="s">
        <v>7144</v>
      </c>
      <c r="C617" t="s">
        <v>67</v>
      </c>
      <c r="D617" t="s">
        <v>12583</v>
      </c>
      <c r="E617" t="s">
        <v>12507</v>
      </c>
      <c r="F617" t="s">
        <v>244</v>
      </c>
      <c r="G617" t="s">
        <v>8</v>
      </c>
      <c r="H617" t="s">
        <v>38</v>
      </c>
      <c r="I617" t="s">
        <v>10967</v>
      </c>
      <c r="J617" t="s">
        <v>8</v>
      </c>
      <c r="K617"/>
      <c r="L617"/>
      <c r="M617"/>
      <c r="N617" t="s">
        <v>7145</v>
      </c>
      <c r="O617" t="s">
        <v>7146</v>
      </c>
      <c r="P617" t="s">
        <v>7147</v>
      </c>
      <c r="Q617" t="s">
        <v>7148</v>
      </c>
      <c r="R617" s="42" t="str">
        <f t="shared" si="9"/>
        <v>Yes</v>
      </c>
    </row>
    <row r="618" spans="1:18" x14ac:dyDescent="0.2">
      <c r="A618">
        <v>168760</v>
      </c>
      <c r="B618" t="s">
        <v>7149</v>
      </c>
      <c r="C618" t="s">
        <v>67</v>
      </c>
      <c r="D618" t="s">
        <v>12583</v>
      </c>
      <c r="E618" t="s">
        <v>12507</v>
      </c>
      <c r="F618" t="s">
        <v>244</v>
      </c>
      <c r="G618" t="s">
        <v>8</v>
      </c>
      <c r="H618" t="s">
        <v>38</v>
      </c>
      <c r="I618" t="s">
        <v>10967</v>
      </c>
      <c r="J618" t="s">
        <v>8</v>
      </c>
      <c r="K618"/>
      <c r="L618"/>
      <c r="M618"/>
      <c r="N618" t="s">
        <v>7145</v>
      </c>
      <c r="O618" t="s">
        <v>7150</v>
      </c>
      <c r="P618" t="s">
        <v>7151</v>
      </c>
      <c r="Q618" t="s">
        <v>7152</v>
      </c>
      <c r="R618" s="42" t="str">
        <f t="shared" si="9"/>
        <v>Yes</v>
      </c>
    </row>
    <row r="619" spans="1:18" x14ac:dyDescent="0.2">
      <c r="A619">
        <v>168761</v>
      </c>
      <c r="B619" t="s">
        <v>7153</v>
      </c>
      <c r="C619" t="s">
        <v>67</v>
      </c>
      <c r="D619" t="s">
        <v>12583</v>
      </c>
      <c r="E619" t="s">
        <v>12507</v>
      </c>
      <c r="F619" t="s">
        <v>244</v>
      </c>
      <c r="G619" t="s">
        <v>8</v>
      </c>
      <c r="H619" t="s">
        <v>38</v>
      </c>
      <c r="I619" t="s">
        <v>10967</v>
      </c>
      <c r="J619" t="s">
        <v>8</v>
      </c>
      <c r="K619"/>
      <c r="L619"/>
      <c r="M619"/>
      <c r="N619" t="s">
        <v>7145</v>
      </c>
      <c r="O619" t="s">
        <v>7154</v>
      </c>
      <c r="P619" t="s">
        <v>7155</v>
      </c>
      <c r="Q619" t="s">
        <v>7156</v>
      </c>
      <c r="R619" s="42" t="str">
        <f t="shared" si="9"/>
        <v>Yes</v>
      </c>
    </row>
    <row r="620" spans="1:18" x14ac:dyDescent="0.2">
      <c r="A620">
        <v>168762</v>
      </c>
      <c r="B620" t="s">
        <v>7157</v>
      </c>
      <c r="C620" t="s">
        <v>67</v>
      </c>
      <c r="D620" t="s">
        <v>12583</v>
      </c>
      <c r="E620" t="s">
        <v>12507</v>
      </c>
      <c r="F620" t="s">
        <v>244</v>
      </c>
      <c r="G620" t="s">
        <v>8</v>
      </c>
      <c r="H620" t="s">
        <v>38</v>
      </c>
      <c r="I620" t="s">
        <v>10967</v>
      </c>
      <c r="J620" t="s">
        <v>8</v>
      </c>
      <c r="K620" t="s">
        <v>10580</v>
      </c>
      <c r="L620" t="s">
        <v>11769</v>
      </c>
      <c r="M620" t="s">
        <v>11559</v>
      </c>
      <c r="N620" t="s">
        <v>1622</v>
      </c>
      <c r="O620" t="s">
        <v>7158</v>
      </c>
      <c r="P620" t="s">
        <v>7159</v>
      </c>
      <c r="Q620" t="s">
        <v>7160</v>
      </c>
      <c r="R620" s="42" t="str">
        <f t="shared" si="9"/>
        <v>Yes</v>
      </c>
    </row>
    <row r="621" spans="1:18" x14ac:dyDescent="0.2">
      <c r="A621">
        <v>168763</v>
      </c>
      <c r="B621" t="s">
        <v>7161</v>
      </c>
      <c r="C621" t="s">
        <v>67</v>
      </c>
      <c r="D621" t="s">
        <v>12583</v>
      </c>
      <c r="E621" t="s">
        <v>12507</v>
      </c>
      <c r="F621" t="s">
        <v>244</v>
      </c>
      <c r="G621" t="s">
        <v>8</v>
      </c>
      <c r="H621" t="s">
        <v>38</v>
      </c>
      <c r="I621" t="s">
        <v>10967</v>
      </c>
      <c r="J621" t="s">
        <v>8</v>
      </c>
      <c r="K621" t="s">
        <v>10580</v>
      </c>
      <c r="L621" t="s">
        <v>11770</v>
      </c>
      <c r="M621" t="s">
        <v>11559</v>
      </c>
      <c r="N621" t="s">
        <v>1622</v>
      </c>
      <c r="O621" t="s">
        <v>7162</v>
      </c>
      <c r="P621" t="s">
        <v>7163</v>
      </c>
      <c r="Q621" t="s">
        <v>7164</v>
      </c>
      <c r="R621" s="42" t="str">
        <f t="shared" si="9"/>
        <v>Yes</v>
      </c>
    </row>
    <row r="622" spans="1:18" x14ac:dyDescent="0.2">
      <c r="A622">
        <v>211353</v>
      </c>
      <c r="B622" t="s">
        <v>7165</v>
      </c>
      <c r="C622" t="s">
        <v>67</v>
      </c>
      <c r="D622" t="s">
        <v>12583</v>
      </c>
      <c r="E622" t="s">
        <v>12507</v>
      </c>
      <c r="F622" t="s">
        <v>244</v>
      </c>
      <c r="G622" t="s">
        <v>8</v>
      </c>
      <c r="H622" t="s">
        <v>38</v>
      </c>
      <c r="I622" t="s">
        <v>10967</v>
      </c>
      <c r="J622" t="s">
        <v>8</v>
      </c>
      <c r="K622" t="s">
        <v>10580</v>
      </c>
      <c r="L622" t="s">
        <v>11771</v>
      </c>
      <c r="M622" t="s">
        <v>11559</v>
      </c>
      <c r="N622" t="s">
        <v>1627</v>
      </c>
      <c r="O622" t="s">
        <v>1628</v>
      </c>
      <c r="P622" t="s">
        <v>7166</v>
      </c>
      <c r="Q622" t="s">
        <v>7167</v>
      </c>
      <c r="R622" s="42" t="str">
        <f t="shared" si="9"/>
        <v>Yes</v>
      </c>
    </row>
    <row r="623" spans="1:18" x14ac:dyDescent="0.2">
      <c r="A623">
        <v>214688</v>
      </c>
      <c r="B623" t="s">
        <v>7168</v>
      </c>
      <c r="C623" t="s">
        <v>67</v>
      </c>
      <c r="D623" t="s">
        <v>12583</v>
      </c>
      <c r="E623" t="s">
        <v>12535</v>
      </c>
      <c r="F623" t="s">
        <v>246</v>
      </c>
      <c r="G623" t="s">
        <v>8</v>
      </c>
      <c r="H623" t="s">
        <v>38</v>
      </c>
      <c r="I623" t="s">
        <v>10967</v>
      </c>
      <c r="J623" t="s">
        <v>11772</v>
      </c>
      <c r="K623"/>
      <c r="L623"/>
      <c r="M623"/>
      <c r="N623" t="s">
        <v>8</v>
      </c>
      <c r="O623" t="s">
        <v>8</v>
      </c>
      <c r="P623" t="s">
        <v>8</v>
      </c>
      <c r="Q623" t="s">
        <v>8</v>
      </c>
      <c r="R623" s="42" t="str">
        <f t="shared" si="9"/>
        <v>No</v>
      </c>
    </row>
    <row r="624" spans="1:18" x14ac:dyDescent="0.2">
      <c r="A624">
        <v>169151</v>
      </c>
      <c r="B624" t="s">
        <v>7169</v>
      </c>
      <c r="C624" t="s">
        <v>67</v>
      </c>
      <c r="D624" t="s">
        <v>12583</v>
      </c>
      <c r="E624" t="s">
        <v>12517</v>
      </c>
      <c r="F624" t="s">
        <v>244</v>
      </c>
      <c r="G624" t="s">
        <v>8</v>
      </c>
      <c r="H624" t="s">
        <v>38</v>
      </c>
      <c r="I624" t="s">
        <v>11142</v>
      </c>
      <c r="J624" t="s">
        <v>8</v>
      </c>
      <c r="K624"/>
      <c r="L624"/>
      <c r="M624"/>
      <c r="N624" t="s">
        <v>1622</v>
      </c>
      <c r="O624" t="s">
        <v>7170</v>
      </c>
      <c r="P624" t="s">
        <v>7171</v>
      </c>
      <c r="Q624" t="s">
        <v>7172</v>
      </c>
      <c r="R624" s="42" t="str">
        <f t="shared" si="9"/>
        <v>Yes</v>
      </c>
    </row>
    <row r="625" spans="1:18" x14ac:dyDescent="0.2">
      <c r="A625">
        <v>186100</v>
      </c>
      <c r="B625" t="s">
        <v>7179</v>
      </c>
      <c r="C625" t="s">
        <v>67</v>
      </c>
      <c r="D625" t="s">
        <v>12583</v>
      </c>
      <c r="E625" t="s">
        <v>12507</v>
      </c>
      <c r="F625" t="s">
        <v>244</v>
      </c>
      <c r="G625" t="s">
        <v>8</v>
      </c>
      <c r="H625" t="s">
        <v>38</v>
      </c>
      <c r="I625" t="s">
        <v>10967</v>
      </c>
      <c r="J625" t="s">
        <v>8</v>
      </c>
      <c r="K625" t="s">
        <v>10580</v>
      </c>
      <c r="L625" t="s">
        <v>11773</v>
      </c>
      <c r="M625" t="s">
        <v>11559</v>
      </c>
      <c r="N625" t="s">
        <v>291</v>
      </c>
      <c r="O625" t="s">
        <v>7180</v>
      </c>
      <c r="P625" t="s">
        <v>7181</v>
      </c>
      <c r="Q625" t="s">
        <v>7182</v>
      </c>
      <c r="R625" s="42" t="str">
        <f t="shared" si="9"/>
        <v>Yes</v>
      </c>
    </row>
    <row r="626" spans="1:18" x14ac:dyDescent="0.2">
      <c r="A626">
        <v>214683</v>
      </c>
      <c r="B626" t="s">
        <v>7183</v>
      </c>
      <c r="C626" t="s">
        <v>67</v>
      </c>
      <c r="D626" t="s">
        <v>12583</v>
      </c>
      <c r="E626" t="s">
        <v>12517</v>
      </c>
      <c r="F626" t="s">
        <v>246</v>
      </c>
      <c r="G626" t="s">
        <v>8</v>
      </c>
      <c r="H626" t="s">
        <v>38</v>
      </c>
      <c r="I626" t="s">
        <v>10946</v>
      </c>
      <c r="J626" t="s">
        <v>11774</v>
      </c>
      <c r="K626" t="s">
        <v>10580</v>
      </c>
      <c r="L626" t="s">
        <v>11775</v>
      </c>
      <c r="M626" t="s">
        <v>11551</v>
      </c>
      <c r="N626" t="s">
        <v>1622</v>
      </c>
      <c r="O626" t="s">
        <v>11776</v>
      </c>
      <c r="P626" t="s">
        <v>11777</v>
      </c>
      <c r="Q626" t="s">
        <v>11778</v>
      </c>
      <c r="R626" s="42" t="str">
        <f t="shared" si="9"/>
        <v>Yes</v>
      </c>
    </row>
    <row r="627" spans="1:18" x14ac:dyDescent="0.2">
      <c r="A627">
        <v>214684</v>
      </c>
      <c r="B627" t="s">
        <v>7184</v>
      </c>
      <c r="C627" t="s">
        <v>67</v>
      </c>
      <c r="D627" t="s">
        <v>12583</v>
      </c>
      <c r="E627" t="s">
        <v>12517</v>
      </c>
      <c r="F627" t="s">
        <v>246</v>
      </c>
      <c r="G627" t="s">
        <v>8</v>
      </c>
      <c r="H627" t="s">
        <v>38</v>
      </c>
      <c r="I627" t="s">
        <v>10946</v>
      </c>
      <c r="J627" t="s">
        <v>11774</v>
      </c>
      <c r="K627" t="s">
        <v>10580</v>
      </c>
      <c r="L627" t="s">
        <v>11779</v>
      </c>
      <c r="M627" t="s">
        <v>11551</v>
      </c>
      <c r="N627" t="s">
        <v>1622</v>
      </c>
      <c r="O627" t="s">
        <v>11780</v>
      </c>
      <c r="P627" t="s">
        <v>11781</v>
      </c>
      <c r="Q627" t="s">
        <v>11782</v>
      </c>
      <c r="R627" s="42" t="str">
        <f t="shared" si="9"/>
        <v>Yes</v>
      </c>
    </row>
    <row r="628" spans="1:18" x14ac:dyDescent="0.2">
      <c r="A628">
        <v>207178</v>
      </c>
      <c r="B628" t="s">
        <v>7185</v>
      </c>
      <c r="C628" t="s">
        <v>67</v>
      </c>
      <c r="D628" t="s">
        <v>12583</v>
      </c>
      <c r="E628" t="s">
        <v>12507</v>
      </c>
      <c r="F628" t="s">
        <v>244</v>
      </c>
      <c r="G628" t="s">
        <v>8</v>
      </c>
      <c r="H628" t="s">
        <v>38</v>
      </c>
      <c r="I628" t="s">
        <v>10947</v>
      </c>
      <c r="J628" t="s">
        <v>8</v>
      </c>
      <c r="K628" t="s">
        <v>10580</v>
      </c>
      <c r="L628" t="s">
        <v>11783</v>
      </c>
      <c r="M628" t="s">
        <v>10993</v>
      </c>
      <c r="N628" t="s">
        <v>2433</v>
      </c>
      <c r="O628" t="s">
        <v>7186</v>
      </c>
      <c r="P628" t="s">
        <v>7187</v>
      </c>
      <c r="Q628" t="s">
        <v>7188</v>
      </c>
      <c r="R628" s="42" t="str">
        <f t="shared" si="9"/>
        <v>Yes</v>
      </c>
    </row>
    <row r="629" spans="1:18" x14ac:dyDescent="0.2">
      <c r="A629">
        <v>207179</v>
      </c>
      <c r="B629" t="s">
        <v>7189</v>
      </c>
      <c r="C629" t="s">
        <v>67</v>
      </c>
      <c r="D629" t="s">
        <v>12583</v>
      </c>
      <c r="E629" t="s">
        <v>12507</v>
      </c>
      <c r="F629" t="s">
        <v>244</v>
      </c>
      <c r="G629" t="s">
        <v>8</v>
      </c>
      <c r="H629" t="s">
        <v>38</v>
      </c>
      <c r="I629" t="s">
        <v>10947</v>
      </c>
      <c r="J629" t="s">
        <v>8</v>
      </c>
      <c r="K629" t="s">
        <v>10580</v>
      </c>
      <c r="L629" t="s">
        <v>11784</v>
      </c>
      <c r="M629" t="s">
        <v>10993</v>
      </c>
      <c r="N629" t="s">
        <v>2433</v>
      </c>
      <c r="O629" t="s">
        <v>7190</v>
      </c>
      <c r="P629" t="s">
        <v>7191</v>
      </c>
      <c r="Q629" t="s">
        <v>7192</v>
      </c>
      <c r="R629" s="42" t="str">
        <f t="shared" si="9"/>
        <v>Yes</v>
      </c>
    </row>
    <row r="630" spans="1:18" x14ac:dyDescent="0.2">
      <c r="A630">
        <v>188300</v>
      </c>
      <c r="B630" t="s">
        <v>7193</v>
      </c>
      <c r="C630" t="s">
        <v>67</v>
      </c>
      <c r="D630" t="s">
        <v>12583</v>
      </c>
      <c r="E630" t="s">
        <v>12517</v>
      </c>
      <c r="F630" t="s">
        <v>244</v>
      </c>
      <c r="G630" t="s">
        <v>8</v>
      </c>
      <c r="H630" t="s">
        <v>38</v>
      </c>
      <c r="I630" t="s">
        <v>10967</v>
      </c>
      <c r="J630" t="s">
        <v>8</v>
      </c>
      <c r="K630" t="s">
        <v>10580</v>
      </c>
      <c r="L630" t="s">
        <v>11785</v>
      </c>
      <c r="M630" t="s">
        <v>11559</v>
      </c>
      <c r="N630" t="s">
        <v>1622</v>
      </c>
      <c r="O630" t="s">
        <v>7194</v>
      </c>
      <c r="P630" t="s">
        <v>7195</v>
      </c>
      <c r="Q630" t="s">
        <v>7196</v>
      </c>
      <c r="R630" s="42" t="str">
        <f t="shared" si="9"/>
        <v>Yes</v>
      </c>
    </row>
    <row r="631" spans="1:18" x14ac:dyDescent="0.2">
      <c r="A631">
        <v>188302</v>
      </c>
      <c r="B631" t="s">
        <v>7197</v>
      </c>
      <c r="C631" t="s">
        <v>67</v>
      </c>
      <c r="D631" t="s">
        <v>12583</v>
      </c>
      <c r="E631" t="s">
        <v>12517</v>
      </c>
      <c r="F631" t="s">
        <v>244</v>
      </c>
      <c r="G631" t="s">
        <v>8</v>
      </c>
      <c r="H631" t="s">
        <v>38</v>
      </c>
      <c r="I631" t="s">
        <v>10967</v>
      </c>
      <c r="J631" t="s">
        <v>8</v>
      </c>
      <c r="K631" t="s">
        <v>10580</v>
      </c>
      <c r="L631" t="s">
        <v>11786</v>
      </c>
      <c r="M631" t="s">
        <v>11559</v>
      </c>
      <c r="N631" t="s">
        <v>1622</v>
      </c>
      <c r="O631" t="s">
        <v>7198</v>
      </c>
      <c r="P631" t="s">
        <v>7199</v>
      </c>
      <c r="Q631" t="s">
        <v>7200</v>
      </c>
      <c r="R631" s="42" t="str">
        <f t="shared" si="9"/>
        <v>Yes</v>
      </c>
    </row>
    <row r="632" spans="1:18" x14ac:dyDescent="0.2">
      <c r="A632">
        <v>207177</v>
      </c>
      <c r="B632" t="s">
        <v>7201</v>
      </c>
      <c r="C632" t="s">
        <v>67</v>
      </c>
      <c r="D632" t="s">
        <v>12583</v>
      </c>
      <c r="E632" t="s">
        <v>12507</v>
      </c>
      <c r="F632" t="s">
        <v>244</v>
      </c>
      <c r="G632" t="s">
        <v>8</v>
      </c>
      <c r="H632" t="s">
        <v>38</v>
      </c>
      <c r="I632" t="s">
        <v>10947</v>
      </c>
      <c r="J632" t="s">
        <v>8</v>
      </c>
      <c r="K632" t="s">
        <v>10580</v>
      </c>
      <c r="L632" t="s">
        <v>11787</v>
      </c>
      <c r="M632"/>
      <c r="N632" t="s">
        <v>7202</v>
      </c>
      <c r="O632" t="s">
        <v>7203</v>
      </c>
      <c r="P632" t="s">
        <v>11788</v>
      </c>
      <c r="Q632" t="s">
        <v>11789</v>
      </c>
      <c r="R632" s="42" t="str">
        <f t="shared" si="9"/>
        <v>Yes</v>
      </c>
    </row>
    <row r="633" spans="1:18" x14ac:dyDescent="0.2">
      <c r="A633">
        <v>200460</v>
      </c>
      <c r="B633" t="s">
        <v>7206</v>
      </c>
      <c r="C633" t="s">
        <v>67</v>
      </c>
      <c r="D633" t="s">
        <v>12583</v>
      </c>
      <c r="E633" t="s">
        <v>12507</v>
      </c>
      <c r="F633" t="s">
        <v>246</v>
      </c>
      <c r="G633" t="s">
        <v>8</v>
      </c>
      <c r="H633" t="s">
        <v>38</v>
      </c>
      <c r="I633" t="s">
        <v>10947</v>
      </c>
      <c r="J633" t="s">
        <v>8</v>
      </c>
      <c r="K633" t="s">
        <v>10580</v>
      </c>
      <c r="L633"/>
      <c r="M633" t="s">
        <v>11021</v>
      </c>
      <c r="N633" t="s">
        <v>7207</v>
      </c>
      <c r="O633" t="s">
        <v>7208</v>
      </c>
      <c r="P633" t="s">
        <v>7209</v>
      </c>
      <c r="Q633" t="s">
        <v>7210</v>
      </c>
      <c r="R633" s="42" t="str">
        <f t="shared" si="9"/>
        <v>Yes</v>
      </c>
    </row>
    <row r="634" spans="1:18" x14ac:dyDescent="0.2">
      <c r="A634">
        <v>200461</v>
      </c>
      <c r="B634" t="s">
        <v>7211</v>
      </c>
      <c r="C634" t="s">
        <v>67</v>
      </c>
      <c r="D634" t="s">
        <v>12583</v>
      </c>
      <c r="E634" t="s">
        <v>12507</v>
      </c>
      <c r="F634" t="s">
        <v>246</v>
      </c>
      <c r="G634" t="s">
        <v>8</v>
      </c>
      <c r="H634" t="s">
        <v>38</v>
      </c>
      <c r="I634" t="s">
        <v>10947</v>
      </c>
      <c r="J634" t="s">
        <v>8</v>
      </c>
      <c r="K634" t="s">
        <v>10580</v>
      </c>
      <c r="L634"/>
      <c r="M634" t="s">
        <v>11021</v>
      </c>
      <c r="N634" t="s">
        <v>7207</v>
      </c>
      <c r="O634" t="s">
        <v>7212</v>
      </c>
      <c r="P634" t="s">
        <v>7213</v>
      </c>
      <c r="Q634" t="s">
        <v>7214</v>
      </c>
      <c r="R634" s="42" t="str">
        <f t="shared" si="9"/>
        <v>Yes</v>
      </c>
    </row>
    <row r="635" spans="1:18" x14ac:dyDescent="0.2">
      <c r="A635">
        <v>200462</v>
      </c>
      <c r="B635" t="s">
        <v>7215</v>
      </c>
      <c r="C635" t="s">
        <v>67</v>
      </c>
      <c r="D635" t="s">
        <v>12583</v>
      </c>
      <c r="E635" t="s">
        <v>12507</v>
      </c>
      <c r="F635" t="s">
        <v>246</v>
      </c>
      <c r="G635" t="s">
        <v>8</v>
      </c>
      <c r="H635" t="s">
        <v>38</v>
      </c>
      <c r="I635" t="s">
        <v>10947</v>
      </c>
      <c r="J635" t="s">
        <v>8</v>
      </c>
      <c r="K635" t="s">
        <v>10580</v>
      </c>
      <c r="L635"/>
      <c r="M635" t="s">
        <v>11021</v>
      </c>
      <c r="N635" t="s">
        <v>7207</v>
      </c>
      <c r="O635" t="s">
        <v>7216</v>
      </c>
      <c r="P635" t="s">
        <v>7217</v>
      </c>
      <c r="Q635" t="s">
        <v>7218</v>
      </c>
      <c r="R635" s="42" t="str">
        <f t="shared" si="9"/>
        <v>Yes</v>
      </c>
    </row>
    <row r="636" spans="1:18" x14ac:dyDescent="0.2">
      <c r="A636">
        <v>200463</v>
      </c>
      <c r="B636" t="s">
        <v>7219</v>
      </c>
      <c r="C636" t="s">
        <v>67</v>
      </c>
      <c r="D636" t="s">
        <v>12583</v>
      </c>
      <c r="E636" t="s">
        <v>12507</v>
      </c>
      <c r="F636" t="s">
        <v>246</v>
      </c>
      <c r="G636" t="s">
        <v>8</v>
      </c>
      <c r="H636" t="s">
        <v>38</v>
      </c>
      <c r="I636" t="s">
        <v>10947</v>
      </c>
      <c r="J636" t="s">
        <v>8</v>
      </c>
      <c r="K636" t="s">
        <v>10580</v>
      </c>
      <c r="L636"/>
      <c r="M636" t="s">
        <v>11021</v>
      </c>
      <c r="N636" t="s">
        <v>7207</v>
      </c>
      <c r="O636" t="s">
        <v>7220</v>
      </c>
      <c r="P636" t="s">
        <v>7221</v>
      </c>
      <c r="Q636" t="s">
        <v>7222</v>
      </c>
      <c r="R636" s="42" t="str">
        <f t="shared" si="9"/>
        <v>Yes</v>
      </c>
    </row>
    <row r="637" spans="1:18" x14ac:dyDescent="0.2">
      <c r="A637">
        <v>211360</v>
      </c>
      <c r="B637" t="s">
        <v>7223</v>
      </c>
      <c r="C637" t="s">
        <v>67</v>
      </c>
      <c r="D637" t="s">
        <v>12583</v>
      </c>
      <c r="E637" t="s">
        <v>12507</v>
      </c>
      <c r="F637" t="s">
        <v>244</v>
      </c>
      <c r="G637" t="s">
        <v>8</v>
      </c>
      <c r="H637" t="s">
        <v>38</v>
      </c>
      <c r="I637" t="s">
        <v>10967</v>
      </c>
      <c r="J637" t="s">
        <v>8</v>
      </c>
      <c r="K637" t="s">
        <v>10580</v>
      </c>
      <c r="L637"/>
      <c r="M637" t="s">
        <v>11021</v>
      </c>
      <c r="N637" t="s">
        <v>7224</v>
      </c>
      <c r="O637" t="s">
        <v>7225</v>
      </c>
      <c r="P637" t="s">
        <v>7226</v>
      </c>
      <c r="Q637" t="s">
        <v>7227</v>
      </c>
      <c r="R637" s="42" t="str">
        <f t="shared" si="9"/>
        <v>Yes</v>
      </c>
    </row>
    <row r="638" spans="1:18" x14ac:dyDescent="0.2">
      <c r="A638">
        <v>212150</v>
      </c>
      <c r="B638" t="s">
        <v>7228</v>
      </c>
      <c r="C638" t="s">
        <v>67</v>
      </c>
      <c r="D638" t="s">
        <v>12583</v>
      </c>
      <c r="E638" t="s">
        <v>12535</v>
      </c>
      <c r="F638" t="s">
        <v>246</v>
      </c>
      <c r="G638" t="s">
        <v>8</v>
      </c>
      <c r="H638" t="s">
        <v>38</v>
      </c>
      <c r="I638" t="s">
        <v>10967</v>
      </c>
      <c r="J638" t="s">
        <v>11790</v>
      </c>
      <c r="K638" t="s">
        <v>10580</v>
      </c>
      <c r="L638"/>
      <c r="M638" t="s">
        <v>11547</v>
      </c>
      <c r="N638" t="s">
        <v>11791</v>
      </c>
      <c r="O638" t="s">
        <v>11792</v>
      </c>
      <c r="P638" t="s">
        <v>8</v>
      </c>
      <c r="Q638" t="s">
        <v>8</v>
      </c>
      <c r="R638" s="42" t="str">
        <f t="shared" si="9"/>
        <v>Yes</v>
      </c>
    </row>
    <row r="639" spans="1:18" x14ac:dyDescent="0.2">
      <c r="A639">
        <v>212151</v>
      </c>
      <c r="B639" t="s">
        <v>7229</v>
      </c>
      <c r="C639" t="s">
        <v>67</v>
      </c>
      <c r="D639" t="s">
        <v>12583</v>
      </c>
      <c r="E639" t="s">
        <v>12535</v>
      </c>
      <c r="F639" t="s">
        <v>246</v>
      </c>
      <c r="G639" t="s">
        <v>8</v>
      </c>
      <c r="H639" t="s">
        <v>38</v>
      </c>
      <c r="I639" t="s">
        <v>10967</v>
      </c>
      <c r="J639" t="s">
        <v>11793</v>
      </c>
      <c r="K639" t="s">
        <v>10580</v>
      </c>
      <c r="L639"/>
      <c r="M639" t="s">
        <v>11547</v>
      </c>
      <c r="N639" t="s">
        <v>11791</v>
      </c>
      <c r="O639" t="s">
        <v>11794</v>
      </c>
      <c r="P639" t="s">
        <v>8</v>
      </c>
      <c r="Q639" t="s">
        <v>8</v>
      </c>
      <c r="R639" s="42" t="str">
        <f t="shared" si="9"/>
        <v>Yes</v>
      </c>
    </row>
    <row r="640" spans="1:18" x14ac:dyDescent="0.2">
      <c r="A640">
        <v>229431</v>
      </c>
      <c r="B640" t="s">
        <v>7230</v>
      </c>
      <c r="C640" t="s">
        <v>67</v>
      </c>
      <c r="D640" t="s">
        <v>12583</v>
      </c>
      <c r="E640" t="s">
        <v>12517</v>
      </c>
      <c r="F640" t="s">
        <v>244</v>
      </c>
      <c r="G640" t="s">
        <v>8</v>
      </c>
      <c r="H640" t="s">
        <v>38</v>
      </c>
      <c r="I640" t="s">
        <v>11795</v>
      </c>
      <c r="J640" t="s">
        <v>8</v>
      </c>
      <c r="K640"/>
      <c r="L640"/>
      <c r="M640"/>
      <c r="N640" t="s">
        <v>1622</v>
      </c>
      <c r="O640" t="s">
        <v>11796</v>
      </c>
      <c r="P640" t="s">
        <v>11797</v>
      </c>
      <c r="Q640" t="s">
        <v>11798</v>
      </c>
      <c r="R640" s="42" t="str">
        <f t="shared" si="9"/>
        <v>Yes</v>
      </c>
    </row>
    <row r="641" spans="1:18" x14ac:dyDescent="0.2">
      <c r="A641">
        <v>232131</v>
      </c>
      <c r="B641" t="s">
        <v>12601</v>
      </c>
      <c r="C641" t="s">
        <v>67</v>
      </c>
      <c r="D641" t="s">
        <v>12583</v>
      </c>
      <c r="E641" t="s">
        <v>12517</v>
      </c>
      <c r="F641" t="s">
        <v>244</v>
      </c>
      <c r="G641" t="s">
        <v>8</v>
      </c>
      <c r="H641" t="s">
        <v>38</v>
      </c>
      <c r="I641" t="s">
        <v>10947</v>
      </c>
      <c r="J641" t="s">
        <v>8</v>
      </c>
      <c r="K641" t="s">
        <v>10580</v>
      </c>
      <c r="L641"/>
      <c r="M641" t="s">
        <v>11021</v>
      </c>
      <c r="N641" t="s">
        <v>7207</v>
      </c>
      <c r="O641" t="s">
        <v>11799</v>
      </c>
      <c r="P641" t="s">
        <v>11800</v>
      </c>
      <c r="Q641" t="s">
        <v>11801</v>
      </c>
      <c r="R641" s="42" t="str">
        <f t="shared" si="9"/>
        <v>Yes</v>
      </c>
    </row>
    <row r="642" spans="1:18" x14ac:dyDescent="0.2">
      <c r="A642">
        <v>118748</v>
      </c>
      <c r="B642" t="s">
        <v>12602</v>
      </c>
      <c r="C642" t="s">
        <v>67</v>
      </c>
      <c r="D642" t="s">
        <v>68</v>
      </c>
      <c r="E642" t="s">
        <v>12509</v>
      </c>
      <c r="F642" t="s">
        <v>244</v>
      </c>
      <c r="G642" t="s">
        <v>8</v>
      </c>
      <c r="H642" t="s">
        <v>38</v>
      </c>
      <c r="I642" t="s">
        <v>5000</v>
      </c>
      <c r="J642" t="s">
        <v>8</v>
      </c>
      <c r="K642"/>
      <c r="L642"/>
      <c r="M642"/>
      <c r="N642" t="s">
        <v>8</v>
      </c>
      <c r="O642" t="s">
        <v>8</v>
      </c>
      <c r="P642" t="s">
        <v>8</v>
      </c>
      <c r="Q642" t="s">
        <v>8</v>
      </c>
      <c r="R642" s="42" t="str">
        <f t="shared" ref="R642:R705" si="10">IF(I642&lt;&gt;"",IF(COUNTBLANK(N642:O642)=0, IF(SUMPRODUCT(COUNTIF(N642:O642,KeywordsForIncomplete))&gt;0, "No", "Yes"),"No"),"")</f>
        <v>No</v>
      </c>
    </row>
    <row r="643" spans="1:18" x14ac:dyDescent="0.2">
      <c r="A643">
        <v>118750</v>
      </c>
      <c r="B643" t="s">
        <v>12603</v>
      </c>
      <c r="C643" t="s">
        <v>67</v>
      </c>
      <c r="D643" t="s">
        <v>68</v>
      </c>
      <c r="E643" t="s">
        <v>12509</v>
      </c>
      <c r="F643" t="s">
        <v>244</v>
      </c>
      <c r="G643" t="s">
        <v>8</v>
      </c>
      <c r="H643" t="s">
        <v>38</v>
      </c>
      <c r="I643" t="s">
        <v>5000</v>
      </c>
      <c r="J643" t="s">
        <v>8</v>
      </c>
      <c r="K643"/>
      <c r="L643"/>
      <c r="M643"/>
      <c r="N643" t="s">
        <v>11802</v>
      </c>
      <c r="O643" t="s">
        <v>11803</v>
      </c>
      <c r="P643" t="s">
        <v>11804</v>
      </c>
      <c r="Q643" s="1">
        <v>10188132120</v>
      </c>
      <c r="R643" s="42" t="str">
        <f t="shared" si="10"/>
        <v>Yes</v>
      </c>
    </row>
    <row r="644" spans="1:18" x14ac:dyDescent="0.2">
      <c r="A644">
        <v>118751</v>
      </c>
      <c r="B644" t="s">
        <v>12604</v>
      </c>
      <c r="C644" t="s">
        <v>67</v>
      </c>
      <c r="D644" t="s">
        <v>68</v>
      </c>
      <c r="E644" t="s">
        <v>12509</v>
      </c>
      <c r="F644" t="s">
        <v>244</v>
      </c>
      <c r="G644" t="s">
        <v>8</v>
      </c>
      <c r="H644" t="s">
        <v>38</v>
      </c>
      <c r="I644" t="s">
        <v>5000</v>
      </c>
      <c r="J644" t="s">
        <v>11805</v>
      </c>
      <c r="K644"/>
      <c r="L644"/>
      <c r="M644"/>
      <c r="N644" t="s">
        <v>11802</v>
      </c>
      <c r="O644" t="s">
        <v>11806</v>
      </c>
      <c r="P644" t="s">
        <v>11807</v>
      </c>
      <c r="Q644" s="1">
        <v>10188132121</v>
      </c>
      <c r="R644" s="42" t="str">
        <f t="shared" si="10"/>
        <v>Yes</v>
      </c>
    </row>
    <row r="645" spans="1:18" x14ac:dyDescent="0.2">
      <c r="A645">
        <v>118752</v>
      </c>
      <c r="B645" t="s">
        <v>7235</v>
      </c>
      <c r="C645" t="s">
        <v>67</v>
      </c>
      <c r="D645" t="s">
        <v>68</v>
      </c>
      <c r="E645" t="s">
        <v>12507</v>
      </c>
      <c r="F645" t="s">
        <v>244</v>
      </c>
      <c r="G645" t="s">
        <v>8</v>
      </c>
      <c r="H645" t="s">
        <v>38</v>
      </c>
      <c r="I645" t="s">
        <v>10947</v>
      </c>
      <c r="J645" t="s">
        <v>8</v>
      </c>
      <c r="K645" t="s">
        <v>10580</v>
      </c>
      <c r="L645" t="s">
        <v>12326</v>
      </c>
      <c r="M645" t="s">
        <v>11551</v>
      </c>
      <c r="N645" t="s">
        <v>11750</v>
      </c>
      <c r="O645" t="s">
        <v>12327</v>
      </c>
      <c r="P645" t="s">
        <v>7237</v>
      </c>
      <c r="Q645" t="s">
        <v>7238</v>
      </c>
      <c r="R645" s="42" t="str">
        <f t="shared" si="10"/>
        <v>Yes</v>
      </c>
    </row>
    <row r="646" spans="1:18" x14ac:dyDescent="0.2">
      <c r="A646">
        <v>118753</v>
      </c>
      <c r="B646" t="s">
        <v>7239</v>
      </c>
      <c r="C646" t="s">
        <v>67</v>
      </c>
      <c r="D646" t="s">
        <v>68</v>
      </c>
      <c r="E646" t="s">
        <v>12507</v>
      </c>
      <c r="F646" t="s">
        <v>244</v>
      </c>
      <c r="G646" t="s">
        <v>8</v>
      </c>
      <c r="H646" t="s">
        <v>38</v>
      </c>
      <c r="I646" t="s">
        <v>10947</v>
      </c>
      <c r="J646" t="s">
        <v>8</v>
      </c>
      <c r="K646" t="s">
        <v>10580</v>
      </c>
      <c r="L646" t="s">
        <v>12324</v>
      </c>
      <c r="M646" t="s">
        <v>11551</v>
      </c>
      <c r="N646" t="s">
        <v>11750</v>
      </c>
      <c r="O646" t="s">
        <v>12325</v>
      </c>
      <c r="P646" t="s">
        <v>7241</v>
      </c>
      <c r="Q646" t="s">
        <v>7242</v>
      </c>
      <c r="R646" s="42" t="str">
        <f t="shared" si="10"/>
        <v>Yes</v>
      </c>
    </row>
    <row r="647" spans="1:18" x14ac:dyDescent="0.2">
      <c r="A647">
        <v>118754</v>
      </c>
      <c r="B647" t="s">
        <v>7243</v>
      </c>
      <c r="C647" t="s">
        <v>67</v>
      </c>
      <c r="D647" t="s">
        <v>68</v>
      </c>
      <c r="E647" t="s">
        <v>12507</v>
      </c>
      <c r="F647" t="s">
        <v>244</v>
      </c>
      <c r="G647" t="s">
        <v>8</v>
      </c>
      <c r="H647" t="s">
        <v>38</v>
      </c>
      <c r="I647" t="s">
        <v>10947</v>
      </c>
      <c r="J647" t="s">
        <v>8</v>
      </c>
      <c r="K647" t="s">
        <v>10580</v>
      </c>
      <c r="L647" t="s">
        <v>11808</v>
      </c>
      <c r="M647" t="s">
        <v>11551</v>
      </c>
      <c r="N647" t="s">
        <v>334</v>
      </c>
      <c r="O647" t="s">
        <v>11809</v>
      </c>
      <c r="P647" t="s">
        <v>7245</v>
      </c>
      <c r="Q647" t="s">
        <v>7246</v>
      </c>
      <c r="R647" s="42" t="str">
        <f t="shared" si="10"/>
        <v>Yes</v>
      </c>
    </row>
    <row r="648" spans="1:18" x14ac:dyDescent="0.2">
      <c r="A648">
        <v>118755</v>
      </c>
      <c r="B648" t="s">
        <v>7247</v>
      </c>
      <c r="C648" t="s">
        <v>67</v>
      </c>
      <c r="D648" t="s">
        <v>68</v>
      </c>
      <c r="E648" t="s">
        <v>12507</v>
      </c>
      <c r="F648" t="s">
        <v>244</v>
      </c>
      <c r="G648" t="s">
        <v>8</v>
      </c>
      <c r="H648" t="s">
        <v>38</v>
      </c>
      <c r="I648" t="s">
        <v>10947</v>
      </c>
      <c r="J648" t="s">
        <v>8</v>
      </c>
      <c r="K648" t="s">
        <v>10580</v>
      </c>
      <c r="L648" t="s">
        <v>11810</v>
      </c>
      <c r="M648" t="s">
        <v>11551</v>
      </c>
      <c r="N648" t="s">
        <v>334</v>
      </c>
      <c r="O648" t="s">
        <v>11811</v>
      </c>
      <c r="P648" t="s">
        <v>7249</v>
      </c>
      <c r="Q648" t="s">
        <v>7250</v>
      </c>
      <c r="R648" s="42" t="str">
        <f t="shared" si="10"/>
        <v>Yes</v>
      </c>
    </row>
    <row r="649" spans="1:18" x14ac:dyDescent="0.2">
      <c r="A649">
        <v>118756</v>
      </c>
      <c r="B649" t="s">
        <v>7251</v>
      </c>
      <c r="C649" t="s">
        <v>67</v>
      </c>
      <c r="D649" t="s">
        <v>68</v>
      </c>
      <c r="E649" t="s">
        <v>12507</v>
      </c>
      <c r="F649" t="s">
        <v>244</v>
      </c>
      <c r="G649" t="s">
        <v>8</v>
      </c>
      <c r="H649" t="s">
        <v>38</v>
      </c>
      <c r="I649" t="s">
        <v>10947</v>
      </c>
      <c r="J649" t="s">
        <v>8</v>
      </c>
      <c r="K649" t="s">
        <v>10580</v>
      </c>
      <c r="L649" t="s">
        <v>11812</v>
      </c>
      <c r="M649" t="s">
        <v>11551</v>
      </c>
      <c r="N649" t="s">
        <v>334</v>
      </c>
      <c r="O649" t="s">
        <v>7252</v>
      </c>
      <c r="P649" t="s">
        <v>7253</v>
      </c>
      <c r="Q649" t="s">
        <v>7254</v>
      </c>
      <c r="R649" s="42" t="str">
        <f t="shared" si="10"/>
        <v>Yes</v>
      </c>
    </row>
    <row r="650" spans="1:18" x14ac:dyDescent="0.2">
      <c r="A650">
        <v>118757</v>
      </c>
      <c r="B650" t="s">
        <v>7255</v>
      </c>
      <c r="C650" t="s">
        <v>67</v>
      </c>
      <c r="D650" t="s">
        <v>68</v>
      </c>
      <c r="E650" t="s">
        <v>12507</v>
      </c>
      <c r="F650" t="s">
        <v>244</v>
      </c>
      <c r="G650" t="s">
        <v>8</v>
      </c>
      <c r="H650" t="s">
        <v>38</v>
      </c>
      <c r="I650" t="s">
        <v>10946</v>
      </c>
      <c r="J650" t="s">
        <v>8</v>
      </c>
      <c r="K650" t="s">
        <v>10580</v>
      </c>
      <c r="L650" t="s">
        <v>12433</v>
      </c>
      <c r="M650" t="s">
        <v>11653</v>
      </c>
      <c r="N650" t="s">
        <v>11750</v>
      </c>
      <c r="O650" t="s">
        <v>12434</v>
      </c>
      <c r="P650" t="s">
        <v>7257</v>
      </c>
      <c r="Q650" t="s">
        <v>7258</v>
      </c>
      <c r="R650" s="42" t="str">
        <f t="shared" si="10"/>
        <v>Yes</v>
      </c>
    </row>
    <row r="651" spans="1:18" x14ac:dyDescent="0.2">
      <c r="A651">
        <v>118758</v>
      </c>
      <c r="B651" t="s">
        <v>7259</v>
      </c>
      <c r="C651" t="s">
        <v>67</v>
      </c>
      <c r="D651" t="s">
        <v>68</v>
      </c>
      <c r="E651" t="s">
        <v>12507</v>
      </c>
      <c r="F651" t="s">
        <v>244</v>
      </c>
      <c r="G651" t="s">
        <v>8</v>
      </c>
      <c r="H651" t="s">
        <v>38</v>
      </c>
      <c r="I651" t="s">
        <v>10946</v>
      </c>
      <c r="J651" t="s">
        <v>8</v>
      </c>
      <c r="K651" t="s">
        <v>10580</v>
      </c>
      <c r="L651" t="s">
        <v>12435</v>
      </c>
      <c r="M651" t="s">
        <v>11653</v>
      </c>
      <c r="N651" t="s">
        <v>11750</v>
      </c>
      <c r="O651" t="s">
        <v>12436</v>
      </c>
      <c r="P651" t="s">
        <v>7261</v>
      </c>
      <c r="Q651" t="s">
        <v>7262</v>
      </c>
      <c r="R651" s="42" t="str">
        <f t="shared" si="10"/>
        <v>Yes</v>
      </c>
    </row>
    <row r="652" spans="1:18" x14ac:dyDescent="0.2">
      <c r="A652">
        <v>118761</v>
      </c>
      <c r="B652" t="s">
        <v>12605</v>
      </c>
      <c r="C652" t="s">
        <v>67</v>
      </c>
      <c r="D652" t="s">
        <v>68</v>
      </c>
      <c r="E652" t="s">
        <v>12509</v>
      </c>
      <c r="F652" t="s">
        <v>244</v>
      </c>
      <c r="G652" t="s">
        <v>8</v>
      </c>
      <c r="H652" t="s">
        <v>38</v>
      </c>
      <c r="I652" t="s">
        <v>5000</v>
      </c>
      <c r="J652" t="s">
        <v>8</v>
      </c>
      <c r="K652"/>
      <c r="L652"/>
      <c r="M652"/>
      <c r="N652" t="s">
        <v>2234</v>
      </c>
      <c r="O652" t="s">
        <v>11813</v>
      </c>
      <c r="P652" t="s">
        <v>11814</v>
      </c>
      <c r="Q652" t="s">
        <v>11815</v>
      </c>
      <c r="R652" s="42" t="str">
        <f t="shared" si="10"/>
        <v>Yes</v>
      </c>
    </row>
    <row r="653" spans="1:18" x14ac:dyDescent="0.2">
      <c r="A653">
        <v>118762</v>
      </c>
      <c r="B653" t="s">
        <v>12606</v>
      </c>
      <c r="C653" t="s">
        <v>67</v>
      </c>
      <c r="D653" t="s">
        <v>68</v>
      </c>
      <c r="E653" t="s">
        <v>12509</v>
      </c>
      <c r="F653" t="s">
        <v>244</v>
      </c>
      <c r="G653" t="s">
        <v>8</v>
      </c>
      <c r="H653" t="s">
        <v>38</v>
      </c>
      <c r="I653" t="s">
        <v>5000</v>
      </c>
      <c r="J653" t="s">
        <v>8</v>
      </c>
      <c r="K653"/>
      <c r="L653"/>
      <c r="M653"/>
      <c r="N653" t="s">
        <v>2234</v>
      </c>
      <c r="O653" t="s">
        <v>11816</v>
      </c>
      <c r="P653" t="s">
        <v>11817</v>
      </c>
      <c r="Q653" t="s">
        <v>11818</v>
      </c>
      <c r="R653" s="42" t="str">
        <f t="shared" si="10"/>
        <v>Yes</v>
      </c>
    </row>
    <row r="654" spans="1:18" x14ac:dyDescent="0.2">
      <c r="A654">
        <v>118764</v>
      </c>
      <c r="B654" t="s">
        <v>7263</v>
      </c>
      <c r="C654" t="s">
        <v>67</v>
      </c>
      <c r="D654" t="s">
        <v>68</v>
      </c>
      <c r="E654" t="s">
        <v>12507</v>
      </c>
      <c r="F654" t="s">
        <v>244</v>
      </c>
      <c r="G654" t="s">
        <v>8</v>
      </c>
      <c r="H654" t="s">
        <v>38</v>
      </c>
      <c r="I654" t="s">
        <v>10947</v>
      </c>
      <c r="J654" t="s">
        <v>8</v>
      </c>
      <c r="K654" t="s">
        <v>10580</v>
      </c>
      <c r="L654" t="s">
        <v>11819</v>
      </c>
      <c r="M654" t="s">
        <v>11551</v>
      </c>
      <c r="N654" t="s">
        <v>11820</v>
      </c>
      <c r="O654" t="s">
        <v>11821</v>
      </c>
      <c r="P654" t="s">
        <v>11822</v>
      </c>
      <c r="Q654" t="s">
        <v>11823</v>
      </c>
      <c r="R654" s="42" t="str">
        <f t="shared" si="10"/>
        <v>Yes</v>
      </c>
    </row>
    <row r="655" spans="1:18" x14ac:dyDescent="0.2">
      <c r="A655">
        <v>135967</v>
      </c>
      <c r="B655" t="s">
        <v>7275</v>
      </c>
      <c r="C655" t="s">
        <v>17</v>
      </c>
      <c r="D655" t="s">
        <v>22</v>
      </c>
      <c r="E655" t="s">
        <v>12507</v>
      </c>
      <c r="F655" t="s">
        <v>19</v>
      </c>
      <c r="G655" t="s">
        <v>8</v>
      </c>
      <c r="H655" t="s">
        <v>38</v>
      </c>
      <c r="I655" t="s">
        <v>5000</v>
      </c>
      <c r="J655" t="s">
        <v>8</v>
      </c>
      <c r="K655"/>
      <c r="L655"/>
      <c r="M655"/>
      <c r="N655" t="s">
        <v>1690</v>
      </c>
      <c r="O655" t="s">
        <v>7276</v>
      </c>
      <c r="P655" t="s">
        <v>11824</v>
      </c>
      <c r="Q655" t="s">
        <v>8</v>
      </c>
      <c r="R655" s="42" t="str">
        <f t="shared" si="10"/>
        <v>Yes</v>
      </c>
    </row>
    <row r="656" spans="1:18" x14ac:dyDescent="0.2">
      <c r="A656">
        <v>234251</v>
      </c>
      <c r="B656" t="s">
        <v>12607</v>
      </c>
      <c r="C656" t="s">
        <v>67</v>
      </c>
      <c r="D656" t="s">
        <v>232</v>
      </c>
      <c r="E656" t="s">
        <v>12507</v>
      </c>
      <c r="F656" t="s">
        <v>115</v>
      </c>
      <c r="G656" t="s">
        <v>8</v>
      </c>
      <c r="H656" t="s">
        <v>38</v>
      </c>
      <c r="I656" t="s">
        <v>10946</v>
      </c>
      <c r="J656" t="s">
        <v>8</v>
      </c>
      <c r="K656"/>
      <c r="L656"/>
      <c r="M656"/>
      <c r="N656" t="s">
        <v>8</v>
      </c>
      <c r="O656" t="s">
        <v>8</v>
      </c>
      <c r="P656" t="s">
        <v>8</v>
      </c>
      <c r="Q656" t="s">
        <v>8</v>
      </c>
      <c r="R656" s="42" t="str">
        <f t="shared" si="10"/>
        <v>No</v>
      </c>
    </row>
    <row r="657" spans="1:18" x14ac:dyDescent="0.2">
      <c r="A657">
        <v>234254</v>
      </c>
      <c r="B657" t="s">
        <v>12608</v>
      </c>
      <c r="C657" t="s">
        <v>67</v>
      </c>
      <c r="D657" t="s">
        <v>72</v>
      </c>
      <c r="E657" t="s">
        <v>12507</v>
      </c>
      <c r="F657" t="s">
        <v>349</v>
      </c>
      <c r="G657" t="s">
        <v>8</v>
      </c>
      <c r="H657" t="s">
        <v>38</v>
      </c>
      <c r="I657" t="s">
        <v>10946</v>
      </c>
      <c r="J657" t="s">
        <v>8</v>
      </c>
      <c r="K657"/>
      <c r="L657"/>
      <c r="M657"/>
      <c r="N657" t="s">
        <v>8</v>
      </c>
      <c r="O657" t="s">
        <v>8</v>
      </c>
      <c r="P657" t="s">
        <v>8</v>
      </c>
      <c r="Q657" t="s">
        <v>8</v>
      </c>
      <c r="R657" s="42" t="str">
        <f t="shared" si="10"/>
        <v>No</v>
      </c>
    </row>
    <row r="658" spans="1:18" x14ac:dyDescent="0.2">
      <c r="A658">
        <v>119157</v>
      </c>
      <c r="B658" t="s">
        <v>12609</v>
      </c>
      <c r="C658" t="s">
        <v>67</v>
      </c>
      <c r="D658" t="s">
        <v>68</v>
      </c>
      <c r="E658" t="s">
        <v>12509</v>
      </c>
      <c r="F658" t="s">
        <v>1461</v>
      </c>
      <c r="G658" t="s">
        <v>8</v>
      </c>
      <c r="H658" t="s">
        <v>38</v>
      </c>
      <c r="I658" t="s">
        <v>10996</v>
      </c>
      <c r="J658" t="s">
        <v>11825</v>
      </c>
      <c r="K658"/>
      <c r="L658"/>
      <c r="M658"/>
      <c r="N658" t="s">
        <v>8174</v>
      </c>
      <c r="O658" t="s">
        <v>11826</v>
      </c>
      <c r="P658" t="s">
        <v>11827</v>
      </c>
      <c r="Q658" t="s">
        <v>11828</v>
      </c>
      <c r="R658" s="42" t="str">
        <f t="shared" si="10"/>
        <v>Yes</v>
      </c>
    </row>
    <row r="659" spans="1:18" x14ac:dyDescent="0.2">
      <c r="A659">
        <v>119159</v>
      </c>
      <c r="B659" t="s">
        <v>12610</v>
      </c>
      <c r="C659" t="s">
        <v>67</v>
      </c>
      <c r="D659" t="s">
        <v>68</v>
      </c>
      <c r="E659" t="s">
        <v>12509</v>
      </c>
      <c r="F659" t="s">
        <v>1461</v>
      </c>
      <c r="G659" t="s">
        <v>8</v>
      </c>
      <c r="H659" t="s">
        <v>38</v>
      </c>
      <c r="I659" t="s">
        <v>10996</v>
      </c>
      <c r="J659" t="s">
        <v>11825</v>
      </c>
      <c r="K659"/>
      <c r="L659"/>
      <c r="M659"/>
      <c r="N659" t="s">
        <v>1321</v>
      </c>
      <c r="O659" t="s">
        <v>11829</v>
      </c>
      <c r="P659" t="s">
        <v>11830</v>
      </c>
      <c r="Q659" t="s">
        <v>11831</v>
      </c>
      <c r="R659" s="42" t="str">
        <f t="shared" si="10"/>
        <v>Yes</v>
      </c>
    </row>
    <row r="660" spans="1:18" x14ac:dyDescent="0.2">
      <c r="A660">
        <v>129150</v>
      </c>
      <c r="B660" t="s">
        <v>7280</v>
      </c>
      <c r="C660" t="s">
        <v>67</v>
      </c>
      <c r="D660" t="s">
        <v>68</v>
      </c>
      <c r="E660" t="s">
        <v>12507</v>
      </c>
      <c r="F660" t="s">
        <v>277</v>
      </c>
      <c r="G660" t="s">
        <v>8</v>
      </c>
      <c r="H660" t="s">
        <v>38</v>
      </c>
      <c r="I660" t="s">
        <v>10941</v>
      </c>
      <c r="J660" t="s">
        <v>11832</v>
      </c>
      <c r="K660"/>
      <c r="L660"/>
      <c r="M660"/>
      <c r="N660" t="s">
        <v>11802</v>
      </c>
      <c r="O660" t="s">
        <v>11833</v>
      </c>
      <c r="P660" t="s">
        <v>11834</v>
      </c>
      <c r="Q660" t="s">
        <v>11835</v>
      </c>
      <c r="R660" s="42" t="str">
        <f t="shared" si="10"/>
        <v>Yes</v>
      </c>
    </row>
    <row r="661" spans="1:18" x14ac:dyDescent="0.2">
      <c r="A661">
        <v>119160</v>
      </c>
      <c r="B661" t="s">
        <v>7281</v>
      </c>
      <c r="C661" t="s">
        <v>67</v>
      </c>
      <c r="D661" t="s">
        <v>68</v>
      </c>
      <c r="E661" t="s">
        <v>12507</v>
      </c>
      <c r="F661" t="s">
        <v>1822</v>
      </c>
      <c r="G661" t="s">
        <v>8</v>
      </c>
      <c r="H661" t="s">
        <v>38</v>
      </c>
      <c r="I661" t="s">
        <v>10946</v>
      </c>
      <c r="J661" t="s">
        <v>8</v>
      </c>
      <c r="K661"/>
      <c r="L661"/>
      <c r="M661"/>
      <c r="N661" t="s">
        <v>7282</v>
      </c>
      <c r="O661" t="s">
        <v>7283</v>
      </c>
      <c r="P661" t="s">
        <v>41</v>
      </c>
      <c r="Q661" t="s">
        <v>41</v>
      </c>
      <c r="R661" s="42" t="str">
        <f t="shared" si="10"/>
        <v>Yes</v>
      </c>
    </row>
    <row r="662" spans="1:18" x14ac:dyDescent="0.2">
      <c r="A662">
        <v>120852</v>
      </c>
      <c r="B662" t="s">
        <v>7284</v>
      </c>
      <c r="C662" t="s">
        <v>67</v>
      </c>
      <c r="D662" t="s">
        <v>68</v>
      </c>
      <c r="E662" t="s">
        <v>12507</v>
      </c>
      <c r="F662" t="s">
        <v>6778</v>
      </c>
      <c r="G662" t="s">
        <v>8</v>
      </c>
      <c r="H662" t="s">
        <v>38</v>
      </c>
      <c r="I662" t="s">
        <v>11623</v>
      </c>
      <c r="J662" t="s">
        <v>8</v>
      </c>
      <c r="K662"/>
      <c r="L662"/>
      <c r="M662"/>
      <c r="N662" t="s">
        <v>7282</v>
      </c>
      <c r="O662" t="s">
        <v>7285</v>
      </c>
      <c r="P662" t="s">
        <v>7286</v>
      </c>
      <c r="Q662" s="1">
        <v>10188250169</v>
      </c>
      <c r="R662" s="42" t="str">
        <f t="shared" si="10"/>
        <v>Yes</v>
      </c>
    </row>
    <row r="663" spans="1:18" x14ac:dyDescent="0.2">
      <c r="A663">
        <v>132768</v>
      </c>
      <c r="B663" t="s">
        <v>7287</v>
      </c>
      <c r="C663" t="s">
        <v>67</v>
      </c>
      <c r="D663" t="s">
        <v>72</v>
      </c>
      <c r="E663" t="s">
        <v>12507</v>
      </c>
      <c r="F663" t="s">
        <v>73</v>
      </c>
      <c r="G663" t="s">
        <v>8</v>
      </c>
      <c r="H663" t="s">
        <v>38</v>
      </c>
      <c r="I663" t="s">
        <v>10947</v>
      </c>
      <c r="J663" t="s">
        <v>8</v>
      </c>
      <c r="K663"/>
      <c r="L663"/>
      <c r="M663"/>
      <c r="N663" t="s">
        <v>7288</v>
      </c>
      <c r="O663" t="s">
        <v>7289</v>
      </c>
      <c r="P663" t="s">
        <v>41</v>
      </c>
      <c r="Q663" t="s">
        <v>41</v>
      </c>
      <c r="R663" s="42" t="str">
        <f t="shared" si="10"/>
        <v>Yes</v>
      </c>
    </row>
    <row r="664" spans="1:18" x14ac:dyDescent="0.2">
      <c r="A664">
        <v>132769</v>
      </c>
      <c r="B664" t="s">
        <v>7290</v>
      </c>
      <c r="C664" t="s">
        <v>67</v>
      </c>
      <c r="D664" t="s">
        <v>72</v>
      </c>
      <c r="E664" t="s">
        <v>12507</v>
      </c>
      <c r="F664" t="s">
        <v>73</v>
      </c>
      <c r="G664" t="s">
        <v>8</v>
      </c>
      <c r="H664" t="s">
        <v>38</v>
      </c>
      <c r="I664" t="s">
        <v>10947</v>
      </c>
      <c r="J664" t="s">
        <v>8</v>
      </c>
      <c r="K664"/>
      <c r="L664"/>
      <c r="M664"/>
      <c r="N664" t="s">
        <v>7288</v>
      </c>
      <c r="O664" t="s">
        <v>7291</v>
      </c>
      <c r="P664" t="s">
        <v>41</v>
      </c>
      <c r="Q664" t="s">
        <v>41</v>
      </c>
      <c r="R664" s="42" t="str">
        <f t="shared" si="10"/>
        <v>Yes</v>
      </c>
    </row>
    <row r="665" spans="1:18" x14ac:dyDescent="0.2">
      <c r="A665">
        <v>129052</v>
      </c>
      <c r="B665" t="s">
        <v>7297</v>
      </c>
      <c r="C665" t="s">
        <v>67</v>
      </c>
      <c r="D665" t="s">
        <v>68</v>
      </c>
      <c r="E665" t="s">
        <v>12507</v>
      </c>
      <c r="F665" t="s">
        <v>1466</v>
      </c>
      <c r="G665" t="s">
        <v>8</v>
      </c>
      <c r="H665" t="s">
        <v>38</v>
      </c>
      <c r="I665" t="s">
        <v>10967</v>
      </c>
      <c r="J665" t="s">
        <v>11836</v>
      </c>
      <c r="K665"/>
      <c r="L665"/>
      <c r="M665"/>
      <c r="N665" t="s">
        <v>7293</v>
      </c>
      <c r="O665" t="s">
        <v>7298</v>
      </c>
      <c r="P665" t="s">
        <v>41</v>
      </c>
      <c r="Q665" t="s">
        <v>41</v>
      </c>
      <c r="R665" s="42" t="str">
        <f t="shared" si="10"/>
        <v>Yes</v>
      </c>
    </row>
    <row r="666" spans="1:18" x14ac:dyDescent="0.2">
      <c r="A666">
        <v>125374</v>
      </c>
      <c r="B666" t="s">
        <v>7299</v>
      </c>
      <c r="C666" t="s">
        <v>67</v>
      </c>
      <c r="D666" t="s">
        <v>68</v>
      </c>
      <c r="E666" t="s">
        <v>12507</v>
      </c>
      <c r="F666" t="s">
        <v>1466</v>
      </c>
      <c r="G666" t="s">
        <v>8</v>
      </c>
      <c r="H666" t="s">
        <v>38</v>
      </c>
      <c r="I666" t="s">
        <v>10967</v>
      </c>
      <c r="J666" t="s">
        <v>11837</v>
      </c>
      <c r="K666"/>
      <c r="L666"/>
      <c r="M666"/>
      <c r="N666" t="s">
        <v>7300</v>
      </c>
      <c r="O666" t="s">
        <v>7301</v>
      </c>
      <c r="P666" t="s">
        <v>7302</v>
      </c>
      <c r="Q666" t="s">
        <v>7303</v>
      </c>
      <c r="R666" s="42" t="str">
        <f t="shared" si="10"/>
        <v>Yes</v>
      </c>
    </row>
    <row r="667" spans="1:18" x14ac:dyDescent="0.2">
      <c r="A667">
        <v>119161</v>
      </c>
      <c r="B667" t="s">
        <v>7304</v>
      </c>
      <c r="C667" t="s">
        <v>67</v>
      </c>
      <c r="D667" t="s">
        <v>68</v>
      </c>
      <c r="E667" t="s">
        <v>12507</v>
      </c>
      <c r="F667" t="s">
        <v>333</v>
      </c>
      <c r="G667" t="s">
        <v>8</v>
      </c>
      <c r="H667" t="s">
        <v>38</v>
      </c>
      <c r="I667" t="s">
        <v>10947</v>
      </c>
      <c r="J667" t="s">
        <v>8</v>
      </c>
      <c r="K667" t="s">
        <v>10580</v>
      </c>
      <c r="L667" t="s">
        <v>11838</v>
      </c>
      <c r="M667"/>
      <c r="N667" t="s">
        <v>334</v>
      </c>
      <c r="O667" t="s">
        <v>7305</v>
      </c>
      <c r="P667" t="s">
        <v>7306</v>
      </c>
      <c r="Q667" t="s">
        <v>7307</v>
      </c>
      <c r="R667" s="42" t="str">
        <f t="shared" si="10"/>
        <v>Yes</v>
      </c>
    </row>
    <row r="668" spans="1:18" x14ac:dyDescent="0.2">
      <c r="A668">
        <v>125377</v>
      </c>
      <c r="B668" t="s">
        <v>7310</v>
      </c>
      <c r="C668" t="s">
        <v>67</v>
      </c>
      <c r="D668" t="s">
        <v>68</v>
      </c>
      <c r="E668" t="s">
        <v>12507</v>
      </c>
      <c r="F668" t="s">
        <v>1466</v>
      </c>
      <c r="G668" t="s">
        <v>8</v>
      </c>
      <c r="H668" t="s">
        <v>38</v>
      </c>
      <c r="I668" t="s">
        <v>10967</v>
      </c>
      <c r="J668" t="s">
        <v>11837</v>
      </c>
      <c r="K668"/>
      <c r="L668"/>
      <c r="M668"/>
      <c r="N668" t="s">
        <v>7311</v>
      </c>
      <c r="O668" t="s">
        <v>7312</v>
      </c>
      <c r="P668" t="s">
        <v>7313</v>
      </c>
      <c r="Q668" t="s">
        <v>7314</v>
      </c>
      <c r="R668" s="42" t="str">
        <f t="shared" si="10"/>
        <v>Yes</v>
      </c>
    </row>
    <row r="669" spans="1:18" x14ac:dyDescent="0.2">
      <c r="A669">
        <v>123924</v>
      </c>
      <c r="B669" t="s">
        <v>7315</v>
      </c>
      <c r="C669" t="s">
        <v>67</v>
      </c>
      <c r="D669" t="s">
        <v>68</v>
      </c>
      <c r="E669" t="s">
        <v>12507</v>
      </c>
      <c r="F669" t="s">
        <v>1466</v>
      </c>
      <c r="G669" t="s">
        <v>8</v>
      </c>
      <c r="H669" t="s">
        <v>38</v>
      </c>
      <c r="I669" t="s">
        <v>10967</v>
      </c>
      <c r="J669" t="s">
        <v>11837</v>
      </c>
      <c r="K669"/>
      <c r="L669"/>
      <c r="M669"/>
      <c r="N669" t="s">
        <v>7316</v>
      </c>
      <c r="O669" t="s">
        <v>7317</v>
      </c>
      <c r="P669" t="s">
        <v>7318</v>
      </c>
      <c r="Q669" t="s">
        <v>7319</v>
      </c>
      <c r="R669" s="42" t="str">
        <f t="shared" si="10"/>
        <v>Yes</v>
      </c>
    </row>
    <row r="670" spans="1:18" x14ac:dyDescent="0.2">
      <c r="A670">
        <v>128966</v>
      </c>
      <c r="B670" t="s">
        <v>7320</v>
      </c>
      <c r="C670" t="s">
        <v>67</v>
      </c>
      <c r="D670" t="s">
        <v>68</v>
      </c>
      <c r="E670" t="s">
        <v>12507</v>
      </c>
      <c r="F670" t="s">
        <v>277</v>
      </c>
      <c r="G670" t="s">
        <v>8</v>
      </c>
      <c r="H670" t="s">
        <v>38</v>
      </c>
      <c r="I670" t="s">
        <v>10967</v>
      </c>
      <c r="J670" t="s">
        <v>11839</v>
      </c>
      <c r="K670"/>
      <c r="L670"/>
      <c r="M670"/>
      <c r="N670" t="s">
        <v>7321</v>
      </c>
      <c r="O670" t="s">
        <v>7322</v>
      </c>
      <c r="P670" t="s">
        <v>11840</v>
      </c>
      <c r="Q670" t="s">
        <v>11841</v>
      </c>
      <c r="R670" s="42" t="str">
        <f t="shared" si="10"/>
        <v>Yes</v>
      </c>
    </row>
    <row r="671" spans="1:18" x14ac:dyDescent="0.2">
      <c r="A671">
        <v>125379</v>
      </c>
      <c r="B671" t="s">
        <v>7323</v>
      </c>
      <c r="C671" t="s">
        <v>67</v>
      </c>
      <c r="D671" t="s">
        <v>68</v>
      </c>
      <c r="E671" t="s">
        <v>12507</v>
      </c>
      <c r="F671" t="s">
        <v>1466</v>
      </c>
      <c r="G671" t="s">
        <v>8</v>
      </c>
      <c r="H671" t="s">
        <v>38</v>
      </c>
      <c r="I671" t="s">
        <v>10967</v>
      </c>
      <c r="J671" t="s">
        <v>11837</v>
      </c>
      <c r="K671"/>
      <c r="L671"/>
      <c r="M671"/>
      <c r="N671" t="s">
        <v>7311</v>
      </c>
      <c r="O671" t="s">
        <v>11842</v>
      </c>
      <c r="P671" t="s">
        <v>11843</v>
      </c>
      <c r="Q671" t="s">
        <v>11844</v>
      </c>
      <c r="R671" s="42" t="str">
        <f t="shared" si="10"/>
        <v>Yes</v>
      </c>
    </row>
    <row r="672" spans="1:18" x14ac:dyDescent="0.2">
      <c r="A672">
        <v>125380</v>
      </c>
      <c r="B672" t="s">
        <v>7328</v>
      </c>
      <c r="C672" t="s">
        <v>67</v>
      </c>
      <c r="D672" t="s">
        <v>68</v>
      </c>
      <c r="E672" t="s">
        <v>12507</v>
      </c>
      <c r="F672" t="s">
        <v>1466</v>
      </c>
      <c r="G672" t="s">
        <v>8</v>
      </c>
      <c r="H672" t="s">
        <v>38</v>
      </c>
      <c r="I672" t="s">
        <v>10967</v>
      </c>
      <c r="J672" t="s">
        <v>11837</v>
      </c>
      <c r="K672"/>
      <c r="L672"/>
      <c r="M672"/>
      <c r="N672" t="s">
        <v>7316</v>
      </c>
      <c r="O672" t="s">
        <v>7329</v>
      </c>
      <c r="P672" t="s">
        <v>7330</v>
      </c>
      <c r="Q672" t="s">
        <v>7331</v>
      </c>
      <c r="R672" s="42" t="str">
        <f t="shared" si="10"/>
        <v>Yes</v>
      </c>
    </row>
    <row r="673" spans="1:18" x14ac:dyDescent="0.2">
      <c r="A673">
        <v>125381</v>
      </c>
      <c r="B673" t="s">
        <v>7332</v>
      </c>
      <c r="C673" t="s">
        <v>67</v>
      </c>
      <c r="D673" t="s">
        <v>68</v>
      </c>
      <c r="E673" t="s">
        <v>12507</v>
      </c>
      <c r="F673" t="s">
        <v>1466</v>
      </c>
      <c r="G673" t="s">
        <v>8</v>
      </c>
      <c r="H673" t="s">
        <v>38</v>
      </c>
      <c r="I673" t="s">
        <v>10967</v>
      </c>
      <c r="J673" t="s">
        <v>11837</v>
      </c>
      <c r="K673"/>
      <c r="L673"/>
      <c r="M673"/>
      <c r="N673" t="s">
        <v>7316</v>
      </c>
      <c r="O673" t="s">
        <v>7333</v>
      </c>
      <c r="P673" t="s">
        <v>7334</v>
      </c>
      <c r="Q673" t="s">
        <v>7335</v>
      </c>
      <c r="R673" s="42" t="str">
        <f t="shared" si="10"/>
        <v>Yes</v>
      </c>
    </row>
    <row r="674" spans="1:18" x14ac:dyDescent="0.2">
      <c r="A674">
        <v>125382</v>
      </c>
      <c r="B674" t="s">
        <v>7336</v>
      </c>
      <c r="C674" t="s">
        <v>67</v>
      </c>
      <c r="D674" t="s">
        <v>68</v>
      </c>
      <c r="E674" t="s">
        <v>12507</v>
      </c>
      <c r="F674" t="s">
        <v>1466</v>
      </c>
      <c r="G674" t="s">
        <v>8</v>
      </c>
      <c r="H674" t="s">
        <v>38</v>
      </c>
      <c r="I674" t="s">
        <v>10967</v>
      </c>
      <c r="J674" t="s">
        <v>11837</v>
      </c>
      <c r="K674"/>
      <c r="L674"/>
      <c r="M674"/>
      <c r="N674" t="s">
        <v>7316</v>
      </c>
      <c r="O674" t="s">
        <v>7337</v>
      </c>
      <c r="P674" t="s">
        <v>7338</v>
      </c>
      <c r="Q674" t="s">
        <v>7339</v>
      </c>
      <c r="R674" s="42" t="str">
        <f t="shared" si="10"/>
        <v>Yes</v>
      </c>
    </row>
    <row r="675" spans="1:18" x14ac:dyDescent="0.2">
      <c r="A675">
        <v>125383</v>
      </c>
      <c r="B675" t="s">
        <v>7340</v>
      </c>
      <c r="C675" t="s">
        <v>67</v>
      </c>
      <c r="D675" t="s">
        <v>68</v>
      </c>
      <c r="E675" t="s">
        <v>12507</v>
      </c>
      <c r="F675" t="s">
        <v>1466</v>
      </c>
      <c r="G675" t="s">
        <v>8</v>
      </c>
      <c r="H675" t="s">
        <v>38</v>
      </c>
      <c r="I675" t="s">
        <v>10967</v>
      </c>
      <c r="J675" t="s">
        <v>11837</v>
      </c>
      <c r="K675"/>
      <c r="L675"/>
      <c r="M675"/>
      <c r="N675" t="s">
        <v>7316</v>
      </c>
      <c r="O675" t="s">
        <v>7341</v>
      </c>
      <c r="P675" t="s">
        <v>7342</v>
      </c>
      <c r="Q675" t="s">
        <v>7343</v>
      </c>
      <c r="R675" s="42" t="str">
        <f t="shared" si="10"/>
        <v>Yes</v>
      </c>
    </row>
    <row r="676" spans="1:18" x14ac:dyDescent="0.2">
      <c r="A676">
        <v>124960</v>
      </c>
      <c r="B676" t="s">
        <v>7344</v>
      </c>
      <c r="C676" t="s">
        <v>67</v>
      </c>
      <c r="D676" t="s">
        <v>68</v>
      </c>
      <c r="E676" t="s">
        <v>12507</v>
      </c>
      <c r="F676" t="s">
        <v>1466</v>
      </c>
      <c r="G676" t="s">
        <v>8</v>
      </c>
      <c r="H676" t="s">
        <v>38</v>
      </c>
      <c r="I676" t="s">
        <v>10967</v>
      </c>
      <c r="J676" t="s">
        <v>11837</v>
      </c>
      <c r="K676"/>
      <c r="L676"/>
      <c r="M676"/>
      <c r="N676" t="s">
        <v>7316</v>
      </c>
      <c r="O676" t="s">
        <v>7345</v>
      </c>
      <c r="P676" t="s">
        <v>7346</v>
      </c>
      <c r="Q676" t="s">
        <v>7347</v>
      </c>
      <c r="R676" s="42" t="str">
        <f t="shared" si="10"/>
        <v>Yes</v>
      </c>
    </row>
    <row r="677" spans="1:18" x14ac:dyDescent="0.2">
      <c r="A677">
        <v>124961</v>
      </c>
      <c r="B677" t="s">
        <v>7348</v>
      </c>
      <c r="C677" t="s">
        <v>67</v>
      </c>
      <c r="D677" t="s">
        <v>68</v>
      </c>
      <c r="E677" t="s">
        <v>12507</v>
      </c>
      <c r="F677" t="s">
        <v>1466</v>
      </c>
      <c r="G677" t="s">
        <v>8</v>
      </c>
      <c r="H677" t="s">
        <v>38</v>
      </c>
      <c r="I677" t="s">
        <v>10967</v>
      </c>
      <c r="J677" t="s">
        <v>11837</v>
      </c>
      <c r="K677"/>
      <c r="L677"/>
      <c r="M677"/>
      <c r="N677" t="s">
        <v>7316</v>
      </c>
      <c r="O677" t="s">
        <v>11845</v>
      </c>
      <c r="P677" t="s">
        <v>11846</v>
      </c>
      <c r="Q677" t="s">
        <v>11847</v>
      </c>
      <c r="R677" s="42" t="str">
        <f t="shared" si="10"/>
        <v>Yes</v>
      </c>
    </row>
    <row r="678" spans="1:18" x14ac:dyDescent="0.2">
      <c r="A678">
        <v>125385</v>
      </c>
      <c r="B678" t="s">
        <v>7353</v>
      </c>
      <c r="C678" t="s">
        <v>67</v>
      </c>
      <c r="D678" t="s">
        <v>68</v>
      </c>
      <c r="E678" t="s">
        <v>12507</v>
      </c>
      <c r="F678" t="s">
        <v>1466</v>
      </c>
      <c r="G678" t="s">
        <v>8</v>
      </c>
      <c r="H678" t="s">
        <v>38</v>
      </c>
      <c r="I678" t="s">
        <v>10967</v>
      </c>
      <c r="J678" t="s">
        <v>11837</v>
      </c>
      <c r="K678"/>
      <c r="L678"/>
      <c r="M678"/>
      <c r="N678" t="s">
        <v>7316</v>
      </c>
      <c r="O678" t="s">
        <v>7354</v>
      </c>
      <c r="P678" t="s">
        <v>7355</v>
      </c>
      <c r="Q678" t="s">
        <v>7356</v>
      </c>
      <c r="R678" s="42" t="str">
        <f t="shared" si="10"/>
        <v>Yes</v>
      </c>
    </row>
    <row r="679" spans="1:18" x14ac:dyDescent="0.2">
      <c r="A679">
        <v>132770</v>
      </c>
      <c r="B679" t="s">
        <v>7357</v>
      </c>
      <c r="C679" t="s">
        <v>67</v>
      </c>
      <c r="D679" t="s">
        <v>72</v>
      </c>
      <c r="E679" t="s">
        <v>12507</v>
      </c>
      <c r="F679" t="s">
        <v>73</v>
      </c>
      <c r="G679" t="s">
        <v>8</v>
      </c>
      <c r="H679" t="s">
        <v>38</v>
      </c>
      <c r="I679" t="s">
        <v>10946</v>
      </c>
      <c r="J679" t="s">
        <v>8</v>
      </c>
      <c r="K679" t="s">
        <v>10580</v>
      </c>
      <c r="L679" t="s">
        <v>11848</v>
      </c>
      <c r="M679" t="s">
        <v>11551</v>
      </c>
      <c r="N679" t="s">
        <v>7358</v>
      </c>
      <c r="O679" t="s">
        <v>7359</v>
      </c>
      <c r="P679" t="s">
        <v>7360</v>
      </c>
      <c r="Q679" t="s">
        <v>7361</v>
      </c>
      <c r="R679" s="42" t="str">
        <f t="shared" si="10"/>
        <v>Yes</v>
      </c>
    </row>
    <row r="680" spans="1:18" x14ac:dyDescent="0.2">
      <c r="A680">
        <v>132771</v>
      </c>
      <c r="B680" t="s">
        <v>7362</v>
      </c>
      <c r="C680" t="s">
        <v>67</v>
      </c>
      <c r="D680" t="s">
        <v>72</v>
      </c>
      <c r="E680" t="s">
        <v>12507</v>
      </c>
      <c r="F680" t="s">
        <v>73</v>
      </c>
      <c r="G680" t="s">
        <v>8</v>
      </c>
      <c r="H680" t="s">
        <v>38</v>
      </c>
      <c r="I680" t="s">
        <v>10946</v>
      </c>
      <c r="J680" t="s">
        <v>8</v>
      </c>
      <c r="K680" t="s">
        <v>10580</v>
      </c>
      <c r="L680" t="s">
        <v>11849</v>
      </c>
      <c r="M680" t="s">
        <v>11551</v>
      </c>
      <c r="N680" t="s">
        <v>7358</v>
      </c>
      <c r="O680" t="s">
        <v>7363</v>
      </c>
      <c r="P680" t="s">
        <v>7364</v>
      </c>
      <c r="Q680" t="s">
        <v>7365</v>
      </c>
      <c r="R680" s="42" t="str">
        <f t="shared" si="10"/>
        <v>Yes</v>
      </c>
    </row>
    <row r="681" spans="1:18" x14ac:dyDescent="0.2">
      <c r="A681">
        <v>232981</v>
      </c>
      <c r="B681" t="s">
        <v>12611</v>
      </c>
      <c r="C681" t="s">
        <v>17</v>
      </c>
      <c r="D681" t="s">
        <v>84</v>
      </c>
      <c r="E681" t="s">
        <v>12507</v>
      </c>
      <c r="F681" t="s">
        <v>115</v>
      </c>
      <c r="G681" t="s">
        <v>8</v>
      </c>
      <c r="H681" t="s">
        <v>38</v>
      </c>
      <c r="I681" t="s">
        <v>10967</v>
      </c>
      <c r="J681" t="s">
        <v>8</v>
      </c>
      <c r="K681" t="s">
        <v>10580</v>
      </c>
      <c r="L681" t="s">
        <v>11850</v>
      </c>
      <c r="M681" t="s">
        <v>10998</v>
      </c>
      <c r="N681" t="s">
        <v>11851</v>
      </c>
      <c r="O681" t="s">
        <v>11852</v>
      </c>
      <c r="P681" t="s">
        <v>11853</v>
      </c>
      <c r="Q681" t="s">
        <v>11854</v>
      </c>
      <c r="R681" s="42" t="str">
        <f t="shared" si="10"/>
        <v>Yes</v>
      </c>
    </row>
    <row r="682" spans="1:18" x14ac:dyDescent="0.2">
      <c r="A682">
        <v>232982</v>
      </c>
      <c r="B682" t="s">
        <v>12612</v>
      </c>
      <c r="C682" t="s">
        <v>17</v>
      </c>
      <c r="D682" t="s">
        <v>84</v>
      </c>
      <c r="E682" t="s">
        <v>12507</v>
      </c>
      <c r="F682" t="s">
        <v>115</v>
      </c>
      <c r="G682" t="s">
        <v>8</v>
      </c>
      <c r="H682" t="s">
        <v>38</v>
      </c>
      <c r="I682" t="s">
        <v>10967</v>
      </c>
      <c r="J682" t="s">
        <v>8</v>
      </c>
      <c r="K682" t="s">
        <v>10580</v>
      </c>
      <c r="L682" t="s">
        <v>11855</v>
      </c>
      <c r="M682" t="s">
        <v>10998</v>
      </c>
      <c r="N682" t="s">
        <v>11856</v>
      </c>
      <c r="O682" t="s">
        <v>11857</v>
      </c>
      <c r="P682" t="s">
        <v>11858</v>
      </c>
      <c r="Q682" t="s">
        <v>11859</v>
      </c>
      <c r="R682" s="42" t="str">
        <f t="shared" si="10"/>
        <v>Yes</v>
      </c>
    </row>
    <row r="683" spans="1:18" x14ac:dyDescent="0.2">
      <c r="A683">
        <v>232986</v>
      </c>
      <c r="B683" t="s">
        <v>12613</v>
      </c>
      <c r="C683" t="s">
        <v>17</v>
      </c>
      <c r="D683" t="s">
        <v>1396</v>
      </c>
      <c r="E683" t="s">
        <v>12507</v>
      </c>
      <c r="F683" t="s">
        <v>115</v>
      </c>
      <c r="G683" t="s">
        <v>8</v>
      </c>
      <c r="H683" t="s">
        <v>38</v>
      </c>
      <c r="I683" t="s">
        <v>10967</v>
      </c>
      <c r="J683" t="s">
        <v>8</v>
      </c>
      <c r="K683"/>
      <c r="L683"/>
      <c r="M683"/>
      <c r="N683" t="s">
        <v>11860</v>
      </c>
      <c r="O683" t="s">
        <v>11861</v>
      </c>
      <c r="P683" t="s">
        <v>8</v>
      </c>
      <c r="Q683" t="s">
        <v>4521</v>
      </c>
      <c r="R683" s="42" t="str">
        <f t="shared" si="10"/>
        <v>Yes</v>
      </c>
    </row>
    <row r="684" spans="1:18" x14ac:dyDescent="0.2">
      <c r="A684">
        <v>232995</v>
      </c>
      <c r="B684" t="s">
        <v>12614</v>
      </c>
      <c r="C684" t="s">
        <v>17</v>
      </c>
      <c r="D684" t="s">
        <v>1396</v>
      </c>
      <c r="E684" t="s">
        <v>12507</v>
      </c>
      <c r="F684" t="s">
        <v>115</v>
      </c>
      <c r="G684" t="s">
        <v>8</v>
      </c>
      <c r="H684" t="s">
        <v>38</v>
      </c>
      <c r="I684" t="s">
        <v>10967</v>
      </c>
      <c r="J684" t="s">
        <v>8</v>
      </c>
      <c r="K684" t="s">
        <v>10580</v>
      </c>
      <c r="L684" t="s">
        <v>11862</v>
      </c>
      <c r="M684" t="s">
        <v>11021</v>
      </c>
      <c r="N684" t="s">
        <v>11863</v>
      </c>
      <c r="O684" t="s">
        <v>11864</v>
      </c>
      <c r="P684" t="s">
        <v>11865</v>
      </c>
      <c r="Q684" t="s">
        <v>11866</v>
      </c>
      <c r="R684" s="42" t="str">
        <f t="shared" si="10"/>
        <v>Yes</v>
      </c>
    </row>
    <row r="685" spans="1:18" x14ac:dyDescent="0.2">
      <c r="A685">
        <v>234258</v>
      </c>
      <c r="B685" t="s">
        <v>12615</v>
      </c>
      <c r="C685" t="s">
        <v>67</v>
      </c>
      <c r="D685" t="s">
        <v>72</v>
      </c>
      <c r="E685" t="s">
        <v>12507</v>
      </c>
      <c r="F685" t="s">
        <v>115</v>
      </c>
      <c r="G685" t="s">
        <v>8</v>
      </c>
      <c r="H685" t="s">
        <v>38</v>
      </c>
      <c r="I685" t="s">
        <v>10946</v>
      </c>
      <c r="J685" t="s">
        <v>8</v>
      </c>
      <c r="K685" t="s">
        <v>10580</v>
      </c>
      <c r="L685" t="s">
        <v>12432</v>
      </c>
      <c r="M685" t="s">
        <v>11653</v>
      </c>
      <c r="N685" t="s">
        <v>8</v>
      </c>
      <c r="O685" t="s">
        <v>8</v>
      </c>
      <c r="P685" t="s">
        <v>8</v>
      </c>
      <c r="Q685" t="s">
        <v>8</v>
      </c>
      <c r="R685" s="42" t="str">
        <f t="shared" si="10"/>
        <v>No</v>
      </c>
    </row>
    <row r="686" spans="1:18" x14ac:dyDescent="0.2">
      <c r="A686">
        <v>232996</v>
      </c>
      <c r="B686" t="s">
        <v>12616</v>
      </c>
      <c r="C686" t="s">
        <v>17</v>
      </c>
      <c r="D686" t="s">
        <v>22</v>
      </c>
      <c r="E686" t="s">
        <v>12507</v>
      </c>
      <c r="F686" t="s">
        <v>115</v>
      </c>
      <c r="G686" t="s">
        <v>8</v>
      </c>
      <c r="H686" t="s">
        <v>38</v>
      </c>
      <c r="I686" t="s">
        <v>10967</v>
      </c>
      <c r="J686" t="s">
        <v>8</v>
      </c>
      <c r="K686"/>
      <c r="L686"/>
      <c r="M686"/>
      <c r="N686" t="s">
        <v>11015</v>
      </c>
      <c r="O686" t="s">
        <v>11867</v>
      </c>
      <c r="P686" t="s">
        <v>8</v>
      </c>
      <c r="Q686" t="s">
        <v>224</v>
      </c>
      <c r="R686" s="42" t="str">
        <f t="shared" si="10"/>
        <v>Yes</v>
      </c>
    </row>
    <row r="687" spans="1:18" x14ac:dyDescent="0.2">
      <c r="A687">
        <v>119096</v>
      </c>
      <c r="B687" t="s">
        <v>7638</v>
      </c>
      <c r="C687" t="s">
        <v>17</v>
      </c>
      <c r="D687" t="s">
        <v>22</v>
      </c>
      <c r="E687" t="s">
        <v>12507</v>
      </c>
      <c r="F687" t="s">
        <v>19</v>
      </c>
      <c r="G687" t="s">
        <v>8</v>
      </c>
      <c r="H687" t="s">
        <v>38</v>
      </c>
      <c r="I687" t="s">
        <v>11868</v>
      </c>
      <c r="J687" t="s">
        <v>8</v>
      </c>
      <c r="K687"/>
      <c r="L687"/>
      <c r="M687"/>
      <c r="N687" t="s">
        <v>8493</v>
      </c>
      <c r="O687" t="s">
        <v>11869</v>
      </c>
      <c r="P687" t="s">
        <v>11870</v>
      </c>
      <c r="Q687" t="s">
        <v>11871</v>
      </c>
      <c r="R687" s="42" t="str">
        <f t="shared" si="10"/>
        <v>Yes</v>
      </c>
    </row>
    <row r="688" spans="1:18" x14ac:dyDescent="0.2">
      <c r="A688">
        <v>120402</v>
      </c>
      <c r="B688" t="s">
        <v>7644</v>
      </c>
      <c r="C688" t="s">
        <v>17</v>
      </c>
      <c r="D688" t="s">
        <v>22</v>
      </c>
      <c r="E688" t="s">
        <v>12507</v>
      </c>
      <c r="F688" t="s">
        <v>19</v>
      </c>
      <c r="G688" t="s">
        <v>8</v>
      </c>
      <c r="H688" t="s">
        <v>38</v>
      </c>
      <c r="I688" t="s">
        <v>11872</v>
      </c>
      <c r="J688" t="s">
        <v>8</v>
      </c>
      <c r="K688"/>
      <c r="L688"/>
      <c r="M688"/>
      <c r="N688" t="s">
        <v>7645</v>
      </c>
      <c r="O688" t="s">
        <v>7646</v>
      </c>
      <c r="P688" t="s">
        <v>11873</v>
      </c>
      <c r="Q688" t="s">
        <v>8</v>
      </c>
      <c r="R688" s="42" t="str">
        <f t="shared" si="10"/>
        <v>Yes</v>
      </c>
    </row>
    <row r="689" spans="1:18" x14ac:dyDescent="0.2">
      <c r="A689">
        <v>119085</v>
      </c>
      <c r="B689" t="s">
        <v>7653</v>
      </c>
      <c r="C689" t="s">
        <v>17</v>
      </c>
      <c r="D689" t="s">
        <v>22</v>
      </c>
      <c r="E689" t="s">
        <v>12507</v>
      </c>
      <c r="F689" t="s">
        <v>19</v>
      </c>
      <c r="G689" t="s">
        <v>8</v>
      </c>
      <c r="H689" t="s">
        <v>38</v>
      </c>
      <c r="I689" t="s">
        <v>11874</v>
      </c>
      <c r="J689" t="s">
        <v>8</v>
      </c>
      <c r="K689"/>
      <c r="L689"/>
      <c r="M689"/>
      <c r="N689" t="s">
        <v>7640</v>
      </c>
      <c r="O689" t="s">
        <v>11875</v>
      </c>
      <c r="P689" t="s">
        <v>11876</v>
      </c>
      <c r="Q689" t="s">
        <v>11877</v>
      </c>
      <c r="R689" s="42" t="str">
        <f t="shared" si="10"/>
        <v>Yes</v>
      </c>
    </row>
    <row r="690" spans="1:18" x14ac:dyDescent="0.2">
      <c r="A690">
        <v>120401</v>
      </c>
      <c r="B690" t="s">
        <v>7657</v>
      </c>
      <c r="C690" t="s">
        <v>17</v>
      </c>
      <c r="D690" t="s">
        <v>22</v>
      </c>
      <c r="E690" t="s">
        <v>12507</v>
      </c>
      <c r="F690" t="s">
        <v>19</v>
      </c>
      <c r="G690" t="s">
        <v>8</v>
      </c>
      <c r="H690" t="s">
        <v>38</v>
      </c>
      <c r="I690" t="s">
        <v>10967</v>
      </c>
      <c r="J690" t="s">
        <v>8</v>
      </c>
      <c r="K690"/>
      <c r="L690"/>
      <c r="M690"/>
      <c r="N690" t="s">
        <v>11878</v>
      </c>
      <c r="O690" t="s">
        <v>11879</v>
      </c>
      <c r="P690" t="s">
        <v>11880</v>
      </c>
      <c r="Q690" t="s">
        <v>11881</v>
      </c>
      <c r="R690" s="42" t="str">
        <f t="shared" si="10"/>
        <v>Yes</v>
      </c>
    </row>
    <row r="691" spans="1:18" x14ac:dyDescent="0.2">
      <c r="A691">
        <v>121382</v>
      </c>
      <c r="B691" t="s">
        <v>7677</v>
      </c>
      <c r="C691" t="s">
        <v>17</v>
      </c>
      <c r="D691" t="s">
        <v>1373</v>
      </c>
      <c r="E691" t="s">
        <v>12507</v>
      </c>
      <c r="F691" t="s">
        <v>349</v>
      </c>
      <c r="G691" t="s">
        <v>8</v>
      </c>
      <c r="H691" t="s">
        <v>38</v>
      </c>
      <c r="I691" t="s">
        <v>10947</v>
      </c>
      <c r="J691" t="s">
        <v>8</v>
      </c>
      <c r="K691"/>
      <c r="L691"/>
      <c r="M691"/>
      <c r="N691" t="s">
        <v>6716</v>
      </c>
      <c r="O691" t="s">
        <v>7678</v>
      </c>
      <c r="P691" t="s">
        <v>7679</v>
      </c>
      <c r="Q691" t="s">
        <v>7680</v>
      </c>
      <c r="R691" s="42" t="str">
        <f t="shared" si="10"/>
        <v>Yes</v>
      </c>
    </row>
    <row r="692" spans="1:18" x14ac:dyDescent="0.2">
      <c r="A692">
        <v>119059</v>
      </c>
      <c r="B692" t="s">
        <v>12617</v>
      </c>
      <c r="C692" t="s">
        <v>17</v>
      </c>
      <c r="D692" t="s">
        <v>22</v>
      </c>
      <c r="E692" t="s">
        <v>12509</v>
      </c>
      <c r="F692" t="s">
        <v>19</v>
      </c>
      <c r="G692" t="s">
        <v>8</v>
      </c>
      <c r="H692" t="s">
        <v>38</v>
      </c>
      <c r="I692" t="s">
        <v>5000</v>
      </c>
      <c r="J692" t="s">
        <v>8</v>
      </c>
      <c r="K692"/>
      <c r="L692"/>
      <c r="M692"/>
      <c r="N692" t="s">
        <v>11882</v>
      </c>
      <c r="O692" t="s">
        <v>11882</v>
      </c>
      <c r="P692" t="s">
        <v>11883</v>
      </c>
      <c r="Q692" t="s">
        <v>11884</v>
      </c>
      <c r="R692" s="42" t="str">
        <f t="shared" si="10"/>
        <v>Yes</v>
      </c>
    </row>
    <row r="693" spans="1:18" x14ac:dyDescent="0.2">
      <c r="A693">
        <v>120366</v>
      </c>
      <c r="B693" t="s">
        <v>12618</v>
      </c>
      <c r="C693" t="s">
        <v>17</v>
      </c>
      <c r="D693" t="s">
        <v>22</v>
      </c>
      <c r="E693" t="s">
        <v>12509</v>
      </c>
      <c r="F693" t="s">
        <v>19</v>
      </c>
      <c r="G693" t="s">
        <v>8</v>
      </c>
      <c r="H693" t="s">
        <v>38</v>
      </c>
      <c r="I693" t="s">
        <v>5000</v>
      </c>
      <c r="J693" t="s">
        <v>8</v>
      </c>
      <c r="K693"/>
      <c r="L693"/>
      <c r="M693"/>
      <c r="N693" t="s">
        <v>5126</v>
      </c>
      <c r="O693" t="s">
        <v>11885</v>
      </c>
      <c r="P693" t="s">
        <v>11886</v>
      </c>
      <c r="Q693" t="s">
        <v>11887</v>
      </c>
      <c r="R693" s="42" t="str">
        <f t="shared" si="10"/>
        <v>Yes</v>
      </c>
    </row>
    <row r="694" spans="1:18" x14ac:dyDescent="0.2">
      <c r="A694">
        <v>120367</v>
      </c>
      <c r="B694" t="s">
        <v>12619</v>
      </c>
      <c r="C694" t="s">
        <v>17</v>
      </c>
      <c r="D694" t="s">
        <v>22</v>
      </c>
      <c r="E694" t="s">
        <v>12509</v>
      </c>
      <c r="F694" t="s">
        <v>19</v>
      </c>
      <c r="G694" t="s">
        <v>8</v>
      </c>
      <c r="H694" t="s">
        <v>38</v>
      </c>
      <c r="I694" t="s">
        <v>5000</v>
      </c>
      <c r="J694" t="s">
        <v>8</v>
      </c>
      <c r="K694"/>
      <c r="L694"/>
      <c r="M694"/>
      <c r="N694" t="s">
        <v>5126</v>
      </c>
      <c r="O694" t="s">
        <v>11888</v>
      </c>
      <c r="P694" t="s">
        <v>11889</v>
      </c>
      <c r="Q694" t="s">
        <v>11890</v>
      </c>
      <c r="R694" s="42" t="str">
        <f t="shared" si="10"/>
        <v>Yes</v>
      </c>
    </row>
    <row r="695" spans="1:18" x14ac:dyDescent="0.2">
      <c r="A695">
        <v>120371</v>
      </c>
      <c r="B695" t="s">
        <v>7681</v>
      </c>
      <c r="C695" t="s">
        <v>17</v>
      </c>
      <c r="D695" t="s">
        <v>22</v>
      </c>
      <c r="E695" t="s">
        <v>12507</v>
      </c>
      <c r="F695" t="s">
        <v>19</v>
      </c>
      <c r="G695" t="s">
        <v>8</v>
      </c>
      <c r="H695" t="s">
        <v>38</v>
      </c>
      <c r="I695" t="s">
        <v>11034</v>
      </c>
      <c r="J695" t="s">
        <v>8</v>
      </c>
      <c r="K695"/>
      <c r="L695"/>
      <c r="M695"/>
      <c r="N695" t="s">
        <v>5024</v>
      </c>
      <c r="O695" t="s">
        <v>7682</v>
      </c>
      <c r="P695" t="s">
        <v>7683</v>
      </c>
      <c r="Q695" t="s">
        <v>7684</v>
      </c>
      <c r="R695" s="42" t="str">
        <f t="shared" si="10"/>
        <v>Yes</v>
      </c>
    </row>
    <row r="696" spans="1:18" x14ac:dyDescent="0.2">
      <c r="A696">
        <v>120373</v>
      </c>
      <c r="B696" t="s">
        <v>7685</v>
      </c>
      <c r="C696" t="s">
        <v>17</v>
      </c>
      <c r="D696" t="s">
        <v>22</v>
      </c>
      <c r="E696" t="s">
        <v>12507</v>
      </c>
      <c r="F696" t="s">
        <v>19</v>
      </c>
      <c r="G696" t="s">
        <v>8</v>
      </c>
      <c r="H696" t="s">
        <v>38</v>
      </c>
      <c r="I696" t="s">
        <v>11033</v>
      </c>
      <c r="J696" t="s">
        <v>8</v>
      </c>
      <c r="K696"/>
      <c r="L696"/>
      <c r="M696"/>
      <c r="N696" t="s">
        <v>5041</v>
      </c>
      <c r="O696" t="s">
        <v>7686</v>
      </c>
      <c r="P696" t="s">
        <v>7687</v>
      </c>
      <c r="Q696" t="s">
        <v>7688</v>
      </c>
      <c r="R696" s="42" t="str">
        <f t="shared" si="10"/>
        <v>Yes</v>
      </c>
    </row>
    <row r="697" spans="1:18" x14ac:dyDescent="0.2">
      <c r="A697">
        <v>119060</v>
      </c>
      <c r="B697" t="s">
        <v>12620</v>
      </c>
      <c r="C697" t="s">
        <v>17</v>
      </c>
      <c r="D697" t="s">
        <v>22</v>
      </c>
      <c r="E697" t="s">
        <v>12509</v>
      </c>
      <c r="F697" t="s">
        <v>19</v>
      </c>
      <c r="G697" t="s">
        <v>8</v>
      </c>
      <c r="H697" t="s">
        <v>38</v>
      </c>
      <c r="I697" t="s">
        <v>5000</v>
      </c>
      <c r="J697" t="s">
        <v>8</v>
      </c>
      <c r="K697"/>
      <c r="L697"/>
      <c r="M697"/>
      <c r="N697" t="s">
        <v>11882</v>
      </c>
      <c r="O697" t="s">
        <v>11882</v>
      </c>
      <c r="P697" t="s">
        <v>11883</v>
      </c>
      <c r="Q697" t="s">
        <v>11891</v>
      </c>
      <c r="R697" s="42" t="str">
        <f t="shared" si="10"/>
        <v>Yes</v>
      </c>
    </row>
    <row r="698" spans="1:18" x14ac:dyDescent="0.2">
      <c r="A698">
        <v>120363</v>
      </c>
      <c r="B698" t="s">
        <v>12621</v>
      </c>
      <c r="C698" t="s">
        <v>17</v>
      </c>
      <c r="D698" t="s">
        <v>22</v>
      </c>
      <c r="E698" t="s">
        <v>12509</v>
      </c>
      <c r="F698" t="s">
        <v>19</v>
      </c>
      <c r="G698" t="s">
        <v>8</v>
      </c>
      <c r="H698" t="s">
        <v>38</v>
      </c>
      <c r="I698" t="s">
        <v>5000</v>
      </c>
      <c r="J698" t="s">
        <v>8</v>
      </c>
      <c r="K698"/>
      <c r="L698"/>
      <c r="M698"/>
      <c r="N698" t="s">
        <v>5126</v>
      </c>
      <c r="O698" t="s">
        <v>11892</v>
      </c>
      <c r="P698" t="s">
        <v>11893</v>
      </c>
      <c r="Q698" t="s">
        <v>11894</v>
      </c>
      <c r="R698" s="42" t="str">
        <f t="shared" si="10"/>
        <v>Yes</v>
      </c>
    </row>
    <row r="699" spans="1:18" x14ac:dyDescent="0.2">
      <c r="A699">
        <v>119061</v>
      </c>
      <c r="B699" t="s">
        <v>7689</v>
      </c>
      <c r="C699" t="s">
        <v>17</v>
      </c>
      <c r="D699" t="s">
        <v>22</v>
      </c>
      <c r="E699" t="s">
        <v>12507</v>
      </c>
      <c r="F699" t="s">
        <v>19</v>
      </c>
      <c r="G699" t="s">
        <v>8</v>
      </c>
      <c r="H699" t="s">
        <v>38</v>
      </c>
      <c r="I699" t="s">
        <v>11073</v>
      </c>
      <c r="J699" t="s">
        <v>8</v>
      </c>
      <c r="K699"/>
      <c r="L699"/>
      <c r="M699"/>
      <c r="N699" t="s">
        <v>7649</v>
      </c>
      <c r="O699" t="s">
        <v>7690</v>
      </c>
      <c r="P699" t="s">
        <v>7691</v>
      </c>
      <c r="Q699" t="s">
        <v>7692</v>
      </c>
      <c r="R699" s="42" t="str">
        <f t="shared" si="10"/>
        <v>Yes</v>
      </c>
    </row>
    <row r="700" spans="1:18" x14ac:dyDescent="0.2">
      <c r="A700">
        <v>119062</v>
      </c>
      <c r="B700" t="s">
        <v>12622</v>
      </c>
      <c r="C700" t="s">
        <v>17</v>
      </c>
      <c r="D700" t="s">
        <v>22</v>
      </c>
      <c r="E700" t="s">
        <v>12509</v>
      </c>
      <c r="F700" t="s">
        <v>19</v>
      </c>
      <c r="G700" t="s">
        <v>8</v>
      </c>
      <c r="H700" t="s">
        <v>38</v>
      </c>
      <c r="I700" t="s">
        <v>5000</v>
      </c>
      <c r="J700" t="s">
        <v>8</v>
      </c>
      <c r="K700"/>
      <c r="L700"/>
      <c r="M700"/>
      <c r="N700" t="s">
        <v>11882</v>
      </c>
      <c r="O700" t="s">
        <v>11882</v>
      </c>
      <c r="P700" t="s">
        <v>11895</v>
      </c>
      <c r="Q700" t="s">
        <v>11896</v>
      </c>
      <c r="R700" s="42" t="str">
        <f t="shared" si="10"/>
        <v>Yes</v>
      </c>
    </row>
    <row r="701" spans="1:18" x14ac:dyDescent="0.2">
      <c r="A701">
        <v>120365</v>
      </c>
      <c r="B701" t="s">
        <v>12623</v>
      </c>
      <c r="C701" t="s">
        <v>17</v>
      </c>
      <c r="D701" t="s">
        <v>22</v>
      </c>
      <c r="E701" t="s">
        <v>12509</v>
      </c>
      <c r="F701" t="s">
        <v>19</v>
      </c>
      <c r="G701" t="s">
        <v>8</v>
      </c>
      <c r="H701" t="s">
        <v>38</v>
      </c>
      <c r="I701" t="s">
        <v>5000</v>
      </c>
      <c r="J701" t="s">
        <v>8</v>
      </c>
      <c r="K701"/>
      <c r="L701"/>
      <c r="M701"/>
      <c r="N701" t="s">
        <v>5126</v>
      </c>
      <c r="O701" t="s">
        <v>11897</v>
      </c>
      <c r="P701" t="s">
        <v>11898</v>
      </c>
      <c r="Q701" t="s">
        <v>11899</v>
      </c>
      <c r="R701" s="42" t="str">
        <f t="shared" si="10"/>
        <v>Yes</v>
      </c>
    </row>
    <row r="702" spans="1:18" x14ac:dyDescent="0.2">
      <c r="A702">
        <v>120486</v>
      </c>
      <c r="B702" t="s">
        <v>12624</v>
      </c>
      <c r="C702" t="s">
        <v>17</v>
      </c>
      <c r="D702" t="s">
        <v>22</v>
      </c>
      <c r="E702" t="s">
        <v>12509</v>
      </c>
      <c r="F702" t="s">
        <v>19</v>
      </c>
      <c r="G702" t="s">
        <v>8</v>
      </c>
      <c r="H702" t="s">
        <v>38</v>
      </c>
      <c r="I702" t="s">
        <v>5000</v>
      </c>
      <c r="J702" t="s">
        <v>8</v>
      </c>
      <c r="K702"/>
      <c r="L702"/>
      <c r="M702"/>
      <c r="N702" t="s">
        <v>5126</v>
      </c>
      <c r="O702" t="s">
        <v>11900</v>
      </c>
      <c r="P702" t="s">
        <v>11901</v>
      </c>
      <c r="Q702" t="s">
        <v>11902</v>
      </c>
      <c r="R702" s="42" t="str">
        <f t="shared" si="10"/>
        <v>Yes</v>
      </c>
    </row>
    <row r="703" spans="1:18" x14ac:dyDescent="0.2">
      <c r="A703">
        <v>125386</v>
      </c>
      <c r="B703" t="s">
        <v>7693</v>
      </c>
      <c r="C703" t="s">
        <v>17</v>
      </c>
      <c r="D703" t="s">
        <v>22</v>
      </c>
      <c r="E703" t="s">
        <v>12507</v>
      </c>
      <c r="F703" t="s">
        <v>19</v>
      </c>
      <c r="G703" t="s">
        <v>8</v>
      </c>
      <c r="H703" t="s">
        <v>38</v>
      </c>
      <c r="I703" t="s">
        <v>11903</v>
      </c>
      <c r="J703" t="s">
        <v>8</v>
      </c>
      <c r="K703"/>
      <c r="L703"/>
      <c r="M703"/>
      <c r="N703" t="s">
        <v>265</v>
      </c>
      <c r="O703" t="s">
        <v>7694</v>
      </c>
      <c r="P703" t="s">
        <v>7695</v>
      </c>
      <c r="Q703" t="s">
        <v>7696</v>
      </c>
      <c r="R703" s="42" t="str">
        <f t="shared" si="10"/>
        <v>Yes</v>
      </c>
    </row>
    <row r="704" spans="1:18" x14ac:dyDescent="0.2">
      <c r="A704">
        <v>119100</v>
      </c>
      <c r="B704" t="s">
        <v>7705</v>
      </c>
      <c r="C704" t="s">
        <v>17</v>
      </c>
      <c r="D704" t="s">
        <v>22</v>
      </c>
      <c r="E704" t="s">
        <v>12507</v>
      </c>
      <c r="F704" t="s">
        <v>19</v>
      </c>
      <c r="G704" t="s">
        <v>8</v>
      </c>
      <c r="H704" t="s">
        <v>38</v>
      </c>
      <c r="I704" t="s">
        <v>11516</v>
      </c>
      <c r="J704" t="s">
        <v>8</v>
      </c>
      <c r="K704"/>
      <c r="L704"/>
      <c r="M704"/>
      <c r="N704" t="s">
        <v>7640</v>
      </c>
      <c r="O704" t="s">
        <v>11904</v>
      </c>
      <c r="P704" t="s">
        <v>11905</v>
      </c>
      <c r="Q704" t="s">
        <v>11906</v>
      </c>
      <c r="R704" s="42" t="str">
        <f t="shared" si="10"/>
        <v>Yes</v>
      </c>
    </row>
    <row r="705" spans="1:18" x14ac:dyDescent="0.2">
      <c r="A705">
        <v>119099</v>
      </c>
      <c r="B705" t="s">
        <v>7713</v>
      </c>
      <c r="C705" t="s">
        <v>17</v>
      </c>
      <c r="D705" t="s">
        <v>22</v>
      </c>
      <c r="E705" t="s">
        <v>12507</v>
      </c>
      <c r="F705" t="s">
        <v>19</v>
      </c>
      <c r="G705" t="s">
        <v>8</v>
      </c>
      <c r="H705" t="s">
        <v>38</v>
      </c>
      <c r="I705" t="s">
        <v>11516</v>
      </c>
      <c r="J705" t="s">
        <v>8</v>
      </c>
      <c r="K705"/>
      <c r="L705"/>
      <c r="M705"/>
      <c r="N705" t="s">
        <v>7640</v>
      </c>
      <c r="O705" t="s">
        <v>7714</v>
      </c>
      <c r="P705" t="s">
        <v>11907</v>
      </c>
      <c r="Q705" t="s">
        <v>11908</v>
      </c>
      <c r="R705" s="42" t="str">
        <f t="shared" si="10"/>
        <v>Yes</v>
      </c>
    </row>
    <row r="706" spans="1:18" x14ac:dyDescent="0.2">
      <c r="A706">
        <v>119098</v>
      </c>
      <c r="B706" t="s">
        <v>7717</v>
      </c>
      <c r="C706" t="s">
        <v>17</v>
      </c>
      <c r="D706" t="s">
        <v>22</v>
      </c>
      <c r="E706" t="s">
        <v>12507</v>
      </c>
      <c r="F706" t="s">
        <v>19</v>
      </c>
      <c r="G706" t="s">
        <v>8</v>
      </c>
      <c r="H706" t="s">
        <v>38</v>
      </c>
      <c r="I706" t="s">
        <v>11516</v>
      </c>
      <c r="J706" t="s">
        <v>8</v>
      </c>
      <c r="K706"/>
      <c r="L706"/>
      <c r="M706"/>
      <c r="N706" t="s">
        <v>11909</v>
      </c>
      <c r="O706" t="s">
        <v>11910</v>
      </c>
      <c r="P706" t="s">
        <v>11911</v>
      </c>
      <c r="Q706" t="s">
        <v>11912</v>
      </c>
      <c r="R706" s="42" t="str">
        <f t="shared" ref="R706:R769" si="11">IF(I706&lt;&gt;"",IF(COUNTBLANK(N706:O706)=0, IF(SUMPRODUCT(COUNTIF(N706:O706,KeywordsForIncomplete))&gt;0, "No", "Yes"),"No"),"")</f>
        <v>Yes</v>
      </c>
    </row>
    <row r="707" spans="1:18" x14ac:dyDescent="0.2">
      <c r="A707">
        <v>136103</v>
      </c>
      <c r="B707" t="s">
        <v>12625</v>
      </c>
      <c r="C707" t="s">
        <v>17</v>
      </c>
      <c r="D707" t="s">
        <v>22</v>
      </c>
      <c r="E707" t="s">
        <v>12509</v>
      </c>
      <c r="F707" t="s">
        <v>19</v>
      </c>
      <c r="G707" t="s">
        <v>8</v>
      </c>
      <c r="H707" t="s">
        <v>38</v>
      </c>
      <c r="I707" t="s">
        <v>5000</v>
      </c>
      <c r="J707" t="s">
        <v>11913</v>
      </c>
      <c r="K707"/>
      <c r="L707"/>
      <c r="M707"/>
      <c r="N707" t="s">
        <v>40</v>
      </c>
      <c r="O707" t="s">
        <v>8</v>
      </c>
      <c r="P707"/>
      <c r="Q707" t="s">
        <v>11914</v>
      </c>
      <c r="R707" s="42" t="str">
        <f t="shared" si="11"/>
        <v>No</v>
      </c>
    </row>
    <row r="708" spans="1:18" x14ac:dyDescent="0.2">
      <c r="A708">
        <v>233763</v>
      </c>
      <c r="B708" t="s">
        <v>12626</v>
      </c>
      <c r="C708" t="s">
        <v>67</v>
      </c>
      <c r="D708" t="s">
        <v>67</v>
      </c>
      <c r="E708" t="s">
        <v>12507</v>
      </c>
      <c r="F708" t="s">
        <v>349</v>
      </c>
      <c r="G708" t="s">
        <v>8</v>
      </c>
      <c r="H708" t="s">
        <v>38</v>
      </c>
      <c r="I708" t="s">
        <v>10947</v>
      </c>
      <c r="J708" t="s">
        <v>8</v>
      </c>
      <c r="K708"/>
      <c r="L708"/>
      <c r="M708"/>
      <c r="N708" t="s">
        <v>8</v>
      </c>
      <c r="O708" t="s">
        <v>8</v>
      </c>
      <c r="P708" t="s">
        <v>8</v>
      </c>
      <c r="Q708" t="s">
        <v>8</v>
      </c>
      <c r="R708" s="42" t="str">
        <f t="shared" si="11"/>
        <v>No</v>
      </c>
    </row>
    <row r="709" spans="1:18" x14ac:dyDescent="0.2">
      <c r="A709">
        <v>120412</v>
      </c>
      <c r="B709" t="s">
        <v>8480</v>
      </c>
      <c r="C709" t="s">
        <v>17</v>
      </c>
      <c r="D709" t="s">
        <v>22</v>
      </c>
      <c r="E709" t="s">
        <v>12507</v>
      </c>
      <c r="F709" t="s">
        <v>19</v>
      </c>
      <c r="G709" t="s">
        <v>8</v>
      </c>
      <c r="H709" t="s">
        <v>38</v>
      </c>
      <c r="I709" t="s">
        <v>11388</v>
      </c>
      <c r="J709" t="s">
        <v>8</v>
      </c>
      <c r="K709"/>
      <c r="L709"/>
      <c r="M709"/>
      <c r="N709" t="s">
        <v>1704</v>
      </c>
      <c r="O709" t="s">
        <v>8481</v>
      </c>
      <c r="P709" t="s">
        <v>8482</v>
      </c>
      <c r="Q709" t="s">
        <v>8483</v>
      </c>
      <c r="R709" s="42" t="str">
        <f t="shared" si="11"/>
        <v>Yes</v>
      </c>
    </row>
    <row r="710" spans="1:18" x14ac:dyDescent="0.2">
      <c r="A710">
        <v>120403</v>
      </c>
      <c r="B710" t="s">
        <v>8497</v>
      </c>
      <c r="C710" t="s">
        <v>17</v>
      </c>
      <c r="D710" t="s">
        <v>22</v>
      </c>
      <c r="E710" t="s">
        <v>12507</v>
      </c>
      <c r="F710" t="s">
        <v>19</v>
      </c>
      <c r="G710" t="s">
        <v>8</v>
      </c>
      <c r="H710" t="s">
        <v>38</v>
      </c>
      <c r="I710" t="s">
        <v>11019</v>
      </c>
      <c r="J710" t="s">
        <v>8</v>
      </c>
      <c r="K710"/>
      <c r="L710"/>
      <c r="M710"/>
      <c r="N710" t="s">
        <v>4945</v>
      </c>
      <c r="O710" t="s">
        <v>8498</v>
      </c>
      <c r="P710" t="s">
        <v>11915</v>
      </c>
      <c r="Q710" t="s">
        <v>8</v>
      </c>
      <c r="R710" s="42" t="str">
        <f t="shared" si="11"/>
        <v>Yes</v>
      </c>
    </row>
    <row r="711" spans="1:18" x14ac:dyDescent="0.2">
      <c r="A711">
        <v>154960</v>
      </c>
      <c r="B711" t="s">
        <v>8504</v>
      </c>
      <c r="C711" t="s">
        <v>17</v>
      </c>
      <c r="D711" t="s">
        <v>22</v>
      </c>
      <c r="E711" t="s">
        <v>12507</v>
      </c>
      <c r="F711" t="s">
        <v>115</v>
      </c>
      <c r="G711" t="s">
        <v>8</v>
      </c>
      <c r="H711" t="s">
        <v>38</v>
      </c>
      <c r="I711" t="s">
        <v>10996</v>
      </c>
      <c r="J711" t="s">
        <v>8</v>
      </c>
      <c r="K711"/>
      <c r="L711"/>
      <c r="M711"/>
      <c r="N711" t="s">
        <v>8505</v>
      </c>
      <c r="O711" t="s">
        <v>8506</v>
      </c>
      <c r="P711" t="s">
        <v>8507</v>
      </c>
      <c r="Q711" t="s">
        <v>8508</v>
      </c>
      <c r="R711" s="42" t="str">
        <f t="shared" si="11"/>
        <v>Yes</v>
      </c>
    </row>
    <row r="712" spans="1:18" x14ac:dyDescent="0.2">
      <c r="A712">
        <v>119090</v>
      </c>
      <c r="B712" t="s">
        <v>8509</v>
      </c>
      <c r="C712" t="s">
        <v>17</v>
      </c>
      <c r="D712" t="s">
        <v>22</v>
      </c>
      <c r="E712" t="s">
        <v>12507</v>
      </c>
      <c r="F712" t="s">
        <v>19</v>
      </c>
      <c r="G712" t="s">
        <v>8</v>
      </c>
      <c r="H712" t="s">
        <v>38</v>
      </c>
      <c r="I712" t="s">
        <v>11026</v>
      </c>
      <c r="J712" t="s">
        <v>8</v>
      </c>
      <c r="K712"/>
      <c r="L712"/>
      <c r="M712"/>
      <c r="N712" t="s">
        <v>8493</v>
      </c>
      <c r="O712" t="s">
        <v>8510</v>
      </c>
      <c r="P712" t="s">
        <v>8511</v>
      </c>
      <c r="Q712" t="s">
        <v>8512</v>
      </c>
      <c r="R712" s="42" t="str">
        <f t="shared" si="11"/>
        <v>Yes</v>
      </c>
    </row>
    <row r="713" spans="1:18" x14ac:dyDescent="0.2">
      <c r="A713">
        <v>120394</v>
      </c>
      <c r="B713" t="s">
        <v>12627</v>
      </c>
      <c r="C713" t="s">
        <v>17</v>
      </c>
      <c r="D713" t="s">
        <v>22</v>
      </c>
      <c r="E713" t="s">
        <v>12509</v>
      </c>
      <c r="F713" t="s">
        <v>19</v>
      </c>
      <c r="G713" t="s">
        <v>8</v>
      </c>
      <c r="H713" t="s">
        <v>38</v>
      </c>
      <c r="I713" t="s">
        <v>5000</v>
      </c>
      <c r="J713" t="s">
        <v>8</v>
      </c>
      <c r="K713"/>
      <c r="L713"/>
      <c r="M713"/>
      <c r="N713" t="s">
        <v>11916</v>
      </c>
      <c r="O713" t="s">
        <v>11917</v>
      </c>
      <c r="P713" t="s">
        <v>11918</v>
      </c>
      <c r="Q713" t="s">
        <v>11919</v>
      </c>
      <c r="R713" s="42" t="str">
        <f t="shared" si="11"/>
        <v>Yes</v>
      </c>
    </row>
    <row r="714" spans="1:18" x14ac:dyDescent="0.2">
      <c r="A714">
        <v>126745</v>
      </c>
      <c r="B714" t="s">
        <v>8513</v>
      </c>
      <c r="C714" t="s">
        <v>17</v>
      </c>
      <c r="D714" t="s">
        <v>22</v>
      </c>
      <c r="E714" t="s">
        <v>12507</v>
      </c>
      <c r="F714" t="s">
        <v>19</v>
      </c>
      <c r="G714" t="s">
        <v>8</v>
      </c>
      <c r="H714" t="s">
        <v>38</v>
      </c>
      <c r="I714" t="s">
        <v>11597</v>
      </c>
      <c r="J714" t="s">
        <v>8</v>
      </c>
      <c r="K714"/>
      <c r="L714"/>
      <c r="M714"/>
      <c r="N714" t="s">
        <v>5055</v>
      </c>
      <c r="O714" t="s">
        <v>8514</v>
      </c>
      <c r="P714" t="s">
        <v>11920</v>
      </c>
      <c r="Q714" t="s">
        <v>8</v>
      </c>
      <c r="R714" s="42" t="str">
        <f t="shared" si="11"/>
        <v>Yes</v>
      </c>
    </row>
    <row r="715" spans="1:18" x14ac:dyDescent="0.2">
      <c r="A715">
        <v>120357</v>
      </c>
      <c r="B715" t="s">
        <v>8516</v>
      </c>
      <c r="C715" t="s">
        <v>17</v>
      </c>
      <c r="D715" t="s">
        <v>22</v>
      </c>
      <c r="E715" t="s">
        <v>12507</v>
      </c>
      <c r="F715" t="s">
        <v>19</v>
      </c>
      <c r="G715" t="s">
        <v>8</v>
      </c>
      <c r="H715" t="s">
        <v>38</v>
      </c>
      <c r="I715" t="s">
        <v>10947</v>
      </c>
      <c r="J715" t="s">
        <v>8</v>
      </c>
      <c r="K715" t="s">
        <v>10580</v>
      </c>
      <c r="L715" t="s">
        <v>11921</v>
      </c>
      <c r="M715" t="s">
        <v>10998</v>
      </c>
      <c r="N715" t="s">
        <v>4945</v>
      </c>
      <c r="O715" t="s">
        <v>8517</v>
      </c>
      <c r="P715" t="s">
        <v>11922</v>
      </c>
      <c r="Q715" t="s">
        <v>8</v>
      </c>
      <c r="R715" s="42" t="str">
        <f t="shared" si="11"/>
        <v>Yes</v>
      </c>
    </row>
    <row r="716" spans="1:18" x14ac:dyDescent="0.2">
      <c r="A716">
        <v>120369</v>
      </c>
      <c r="B716" t="s">
        <v>12628</v>
      </c>
      <c r="C716" t="s">
        <v>17</v>
      </c>
      <c r="D716" t="s">
        <v>22</v>
      </c>
      <c r="E716" t="s">
        <v>12509</v>
      </c>
      <c r="F716" t="s">
        <v>19</v>
      </c>
      <c r="G716" t="s">
        <v>8</v>
      </c>
      <c r="H716" t="s">
        <v>38</v>
      </c>
      <c r="I716" t="s">
        <v>5000</v>
      </c>
      <c r="J716" t="s">
        <v>8</v>
      </c>
      <c r="K716"/>
      <c r="L716"/>
      <c r="M716"/>
      <c r="N716" t="s">
        <v>11923</v>
      </c>
      <c r="O716" t="s">
        <v>11924</v>
      </c>
      <c r="P716" t="s">
        <v>11925</v>
      </c>
      <c r="Q716" t="s">
        <v>11926</v>
      </c>
      <c r="R716" s="42" t="str">
        <f t="shared" si="11"/>
        <v>Yes</v>
      </c>
    </row>
    <row r="717" spans="1:18" x14ac:dyDescent="0.2">
      <c r="A717">
        <v>119063</v>
      </c>
      <c r="B717" t="s">
        <v>8519</v>
      </c>
      <c r="C717" t="s">
        <v>17</v>
      </c>
      <c r="D717" t="s">
        <v>22</v>
      </c>
      <c r="E717" t="s">
        <v>12507</v>
      </c>
      <c r="F717" t="s">
        <v>19</v>
      </c>
      <c r="G717" t="s">
        <v>8</v>
      </c>
      <c r="H717" t="s">
        <v>38</v>
      </c>
      <c r="I717" t="s">
        <v>11035</v>
      </c>
      <c r="J717" t="s">
        <v>8</v>
      </c>
      <c r="K717"/>
      <c r="L717"/>
      <c r="M717"/>
      <c r="N717" t="s">
        <v>1674</v>
      </c>
      <c r="O717" t="s">
        <v>8520</v>
      </c>
      <c r="P717" t="s">
        <v>11927</v>
      </c>
      <c r="Q717" t="s">
        <v>8</v>
      </c>
      <c r="R717" s="42" t="str">
        <f t="shared" si="11"/>
        <v>Yes</v>
      </c>
    </row>
    <row r="718" spans="1:18" x14ac:dyDescent="0.2">
      <c r="A718">
        <v>120374</v>
      </c>
      <c r="B718" t="s">
        <v>8522</v>
      </c>
      <c r="C718" t="s">
        <v>17</v>
      </c>
      <c r="D718" t="s">
        <v>22</v>
      </c>
      <c r="E718" t="s">
        <v>12507</v>
      </c>
      <c r="F718" t="s">
        <v>19</v>
      </c>
      <c r="G718" t="s">
        <v>8</v>
      </c>
      <c r="H718" t="s">
        <v>38</v>
      </c>
      <c r="I718" t="s">
        <v>11030</v>
      </c>
      <c r="J718" t="s">
        <v>8</v>
      </c>
      <c r="K718"/>
      <c r="L718"/>
      <c r="M718"/>
      <c r="N718" t="s">
        <v>4945</v>
      </c>
      <c r="O718" t="s">
        <v>8523</v>
      </c>
      <c r="P718" t="s">
        <v>11928</v>
      </c>
      <c r="Q718" t="s">
        <v>8</v>
      </c>
      <c r="R718" s="42" t="str">
        <f t="shared" si="11"/>
        <v>Yes</v>
      </c>
    </row>
    <row r="719" spans="1:18" x14ac:dyDescent="0.2">
      <c r="A719">
        <v>119064</v>
      </c>
      <c r="B719" t="s">
        <v>8525</v>
      </c>
      <c r="C719" t="s">
        <v>17</v>
      </c>
      <c r="D719" t="s">
        <v>22</v>
      </c>
      <c r="E719" t="s">
        <v>12507</v>
      </c>
      <c r="F719" t="s">
        <v>19</v>
      </c>
      <c r="G719" t="s">
        <v>8</v>
      </c>
      <c r="H719" t="s">
        <v>38</v>
      </c>
      <c r="I719" t="s">
        <v>11030</v>
      </c>
      <c r="J719" t="s">
        <v>8</v>
      </c>
      <c r="K719"/>
      <c r="L719"/>
      <c r="M719"/>
      <c r="N719" t="s">
        <v>1674</v>
      </c>
      <c r="O719" t="s">
        <v>8526</v>
      </c>
      <c r="P719" t="s">
        <v>11929</v>
      </c>
      <c r="Q719" t="s">
        <v>8</v>
      </c>
      <c r="R719" s="42" t="str">
        <f t="shared" si="11"/>
        <v>Yes</v>
      </c>
    </row>
    <row r="720" spans="1:18" x14ac:dyDescent="0.2">
      <c r="A720">
        <v>120362</v>
      </c>
      <c r="B720" t="s">
        <v>8528</v>
      </c>
      <c r="C720" t="s">
        <v>17</v>
      </c>
      <c r="D720" t="s">
        <v>22</v>
      </c>
      <c r="E720" t="s">
        <v>12507</v>
      </c>
      <c r="F720" t="s">
        <v>19</v>
      </c>
      <c r="G720" t="s">
        <v>8</v>
      </c>
      <c r="H720" t="s">
        <v>38</v>
      </c>
      <c r="I720" t="s">
        <v>11053</v>
      </c>
      <c r="J720" t="s">
        <v>8</v>
      </c>
      <c r="K720"/>
      <c r="L720"/>
      <c r="M720"/>
      <c r="N720" t="s">
        <v>8</v>
      </c>
      <c r="O720" t="s">
        <v>8</v>
      </c>
      <c r="P720" t="s">
        <v>8</v>
      </c>
      <c r="Q720" t="s">
        <v>8</v>
      </c>
      <c r="R720" s="42" t="str">
        <f t="shared" si="11"/>
        <v>No</v>
      </c>
    </row>
    <row r="721" spans="1:18" x14ac:dyDescent="0.2">
      <c r="A721">
        <v>119081</v>
      </c>
      <c r="B721" t="s">
        <v>12629</v>
      </c>
      <c r="C721" t="s">
        <v>17</v>
      </c>
      <c r="D721" t="s">
        <v>22</v>
      </c>
      <c r="E721" t="s">
        <v>12509</v>
      </c>
      <c r="F721" t="s">
        <v>19</v>
      </c>
      <c r="G721" t="s">
        <v>8</v>
      </c>
      <c r="H721" t="s">
        <v>38</v>
      </c>
      <c r="I721" t="s">
        <v>5000</v>
      </c>
      <c r="J721" t="s">
        <v>8</v>
      </c>
      <c r="K721"/>
      <c r="L721"/>
      <c r="M721"/>
      <c r="N721" t="s">
        <v>11930</v>
      </c>
      <c r="O721" t="s">
        <v>11930</v>
      </c>
      <c r="P721" t="s">
        <v>11883</v>
      </c>
      <c r="Q721" t="s">
        <v>11931</v>
      </c>
      <c r="R721" s="42" t="str">
        <f t="shared" si="11"/>
        <v>Yes</v>
      </c>
    </row>
    <row r="722" spans="1:18" x14ac:dyDescent="0.2">
      <c r="A722">
        <v>120426</v>
      </c>
      <c r="B722" t="s">
        <v>8529</v>
      </c>
      <c r="C722" t="s">
        <v>17</v>
      </c>
      <c r="D722" t="s">
        <v>22</v>
      </c>
      <c r="E722" t="s">
        <v>12507</v>
      </c>
      <c r="F722" t="s">
        <v>19</v>
      </c>
      <c r="G722" t="s">
        <v>8</v>
      </c>
      <c r="H722" t="s">
        <v>38</v>
      </c>
      <c r="I722" t="s">
        <v>10946</v>
      </c>
      <c r="J722" t="s">
        <v>8</v>
      </c>
      <c r="K722" t="s">
        <v>10580</v>
      </c>
      <c r="L722"/>
      <c r="M722" t="s">
        <v>11470</v>
      </c>
      <c r="N722" t="s">
        <v>8402</v>
      </c>
      <c r="O722" t="s">
        <v>8530</v>
      </c>
      <c r="P722" t="s">
        <v>11932</v>
      </c>
      <c r="Q722" t="s">
        <v>8</v>
      </c>
      <c r="R722" s="42" t="str">
        <f t="shared" si="11"/>
        <v>Yes</v>
      </c>
    </row>
    <row r="723" spans="1:18" x14ac:dyDescent="0.2">
      <c r="A723">
        <v>119106</v>
      </c>
      <c r="B723" t="s">
        <v>12630</v>
      </c>
      <c r="C723" t="s">
        <v>17</v>
      </c>
      <c r="D723" t="s">
        <v>22</v>
      </c>
      <c r="E723" t="s">
        <v>12509</v>
      </c>
      <c r="F723" t="s">
        <v>19</v>
      </c>
      <c r="G723" t="s">
        <v>8</v>
      </c>
      <c r="H723" t="s">
        <v>38</v>
      </c>
      <c r="I723" t="s">
        <v>5000</v>
      </c>
      <c r="J723" t="s">
        <v>11933</v>
      </c>
      <c r="K723"/>
      <c r="L723"/>
      <c r="M723"/>
      <c r="N723" t="s">
        <v>7649</v>
      </c>
      <c r="O723" t="s">
        <v>11934</v>
      </c>
      <c r="P723" t="s">
        <v>11935</v>
      </c>
      <c r="Q723" t="s">
        <v>11936</v>
      </c>
      <c r="R723" s="42" t="str">
        <f t="shared" si="11"/>
        <v>Yes</v>
      </c>
    </row>
    <row r="724" spans="1:18" x14ac:dyDescent="0.2">
      <c r="A724">
        <v>119110</v>
      </c>
      <c r="B724" t="s">
        <v>8532</v>
      </c>
      <c r="C724" t="s">
        <v>17</v>
      </c>
      <c r="D724" t="s">
        <v>22</v>
      </c>
      <c r="E724" t="s">
        <v>12507</v>
      </c>
      <c r="F724" t="s">
        <v>19</v>
      </c>
      <c r="G724" t="s">
        <v>8</v>
      </c>
      <c r="H724" t="s">
        <v>38</v>
      </c>
      <c r="I724" t="s">
        <v>11455</v>
      </c>
      <c r="J724" t="s">
        <v>8</v>
      </c>
      <c r="K724"/>
      <c r="L724"/>
      <c r="M724"/>
      <c r="N724" t="s">
        <v>2833</v>
      </c>
      <c r="O724" t="s">
        <v>8</v>
      </c>
      <c r="P724" t="s">
        <v>283</v>
      </c>
      <c r="Q724" t="s">
        <v>8533</v>
      </c>
      <c r="R724" s="42" t="str">
        <f t="shared" si="11"/>
        <v>No</v>
      </c>
    </row>
    <row r="725" spans="1:18" x14ac:dyDescent="0.2">
      <c r="A725">
        <v>119018</v>
      </c>
      <c r="B725" t="s">
        <v>8534</v>
      </c>
      <c r="C725" t="s">
        <v>17</v>
      </c>
      <c r="D725" t="s">
        <v>22</v>
      </c>
      <c r="E725" t="s">
        <v>12507</v>
      </c>
      <c r="F725" t="s">
        <v>19</v>
      </c>
      <c r="G725" t="s">
        <v>8</v>
      </c>
      <c r="H725" t="s">
        <v>38</v>
      </c>
      <c r="I725" t="s">
        <v>11455</v>
      </c>
      <c r="J725" t="s">
        <v>8</v>
      </c>
      <c r="K725"/>
      <c r="L725"/>
      <c r="M725"/>
      <c r="N725" t="s">
        <v>1674</v>
      </c>
      <c r="O725" t="s">
        <v>8535</v>
      </c>
      <c r="P725" t="s">
        <v>11937</v>
      </c>
      <c r="Q725" t="s">
        <v>8</v>
      </c>
      <c r="R725" s="42" t="str">
        <f t="shared" si="11"/>
        <v>Yes</v>
      </c>
    </row>
    <row r="726" spans="1:18" x14ac:dyDescent="0.2">
      <c r="A726">
        <v>119019</v>
      </c>
      <c r="B726" t="s">
        <v>8537</v>
      </c>
      <c r="C726" t="s">
        <v>17</v>
      </c>
      <c r="D726" t="s">
        <v>22</v>
      </c>
      <c r="E726" t="s">
        <v>12507</v>
      </c>
      <c r="F726" t="s">
        <v>19</v>
      </c>
      <c r="G726" t="s">
        <v>8</v>
      </c>
      <c r="H726" t="s">
        <v>38</v>
      </c>
      <c r="I726" t="s">
        <v>11455</v>
      </c>
      <c r="J726" t="s">
        <v>8</v>
      </c>
      <c r="K726"/>
      <c r="L726"/>
      <c r="M726"/>
      <c r="N726" t="s">
        <v>1674</v>
      </c>
      <c r="O726" t="s">
        <v>8538</v>
      </c>
      <c r="P726" t="s">
        <v>11938</v>
      </c>
      <c r="Q726" t="s">
        <v>8</v>
      </c>
      <c r="R726" s="42" t="str">
        <f t="shared" si="11"/>
        <v>Yes</v>
      </c>
    </row>
    <row r="727" spans="1:18" x14ac:dyDescent="0.2">
      <c r="A727">
        <v>119020</v>
      </c>
      <c r="B727" t="s">
        <v>8540</v>
      </c>
      <c r="C727" t="s">
        <v>17</v>
      </c>
      <c r="D727" t="s">
        <v>22</v>
      </c>
      <c r="E727" t="s">
        <v>12507</v>
      </c>
      <c r="F727" t="s">
        <v>19</v>
      </c>
      <c r="G727" t="s">
        <v>8</v>
      </c>
      <c r="H727" t="s">
        <v>38</v>
      </c>
      <c r="I727" t="s">
        <v>11196</v>
      </c>
      <c r="J727" t="s">
        <v>8</v>
      </c>
      <c r="K727"/>
      <c r="L727"/>
      <c r="M727"/>
      <c r="N727" t="s">
        <v>2833</v>
      </c>
      <c r="O727" t="s">
        <v>8541</v>
      </c>
      <c r="P727" t="s">
        <v>11939</v>
      </c>
      <c r="Q727" t="s">
        <v>11940</v>
      </c>
      <c r="R727" s="42" t="str">
        <f t="shared" si="11"/>
        <v>Yes</v>
      </c>
    </row>
    <row r="728" spans="1:18" x14ac:dyDescent="0.2">
      <c r="A728">
        <v>119021</v>
      </c>
      <c r="B728" t="s">
        <v>8544</v>
      </c>
      <c r="C728" t="s">
        <v>17</v>
      </c>
      <c r="D728" t="s">
        <v>22</v>
      </c>
      <c r="E728" t="s">
        <v>12507</v>
      </c>
      <c r="F728" t="s">
        <v>19</v>
      </c>
      <c r="G728" t="s">
        <v>8</v>
      </c>
      <c r="H728" t="s">
        <v>38</v>
      </c>
      <c r="I728" t="s">
        <v>11196</v>
      </c>
      <c r="J728" t="s">
        <v>8</v>
      </c>
      <c r="K728"/>
      <c r="L728"/>
      <c r="M728"/>
      <c r="N728" t="s">
        <v>2833</v>
      </c>
      <c r="O728" t="s">
        <v>8545</v>
      </c>
      <c r="P728" t="s">
        <v>11941</v>
      </c>
      <c r="Q728" t="s">
        <v>11942</v>
      </c>
      <c r="R728" s="42" t="str">
        <f t="shared" si="11"/>
        <v>Yes</v>
      </c>
    </row>
    <row r="729" spans="1:18" x14ac:dyDescent="0.2">
      <c r="A729">
        <v>119022</v>
      </c>
      <c r="B729" t="s">
        <v>8548</v>
      </c>
      <c r="C729" t="s">
        <v>17</v>
      </c>
      <c r="D729" t="s">
        <v>22</v>
      </c>
      <c r="E729" t="s">
        <v>12507</v>
      </c>
      <c r="F729" t="s">
        <v>19</v>
      </c>
      <c r="G729" t="s">
        <v>8</v>
      </c>
      <c r="H729" t="s">
        <v>38</v>
      </c>
      <c r="I729" t="s">
        <v>11196</v>
      </c>
      <c r="J729" t="s">
        <v>8</v>
      </c>
      <c r="K729"/>
      <c r="L729"/>
      <c r="M729"/>
      <c r="N729" t="s">
        <v>2833</v>
      </c>
      <c r="O729" t="s">
        <v>8549</v>
      </c>
      <c r="P729" t="s">
        <v>11943</v>
      </c>
      <c r="Q729" t="s">
        <v>11944</v>
      </c>
      <c r="R729" s="42" t="str">
        <f t="shared" si="11"/>
        <v>Yes</v>
      </c>
    </row>
    <row r="730" spans="1:18" x14ac:dyDescent="0.2">
      <c r="A730">
        <v>119023</v>
      </c>
      <c r="B730" t="s">
        <v>8552</v>
      </c>
      <c r="C730" t="s">
        <v>17</v>
      </c>
      <c r="D730" t="s">
        <v>22</v>
      </c>
      <c r="E730" t="s">
        <v>12507</v>
      </c>
      <c r="F730" t="s">
        <v>19</v>
      </c>
      <c r="G730" t="s">
        <v>8</v>
      </c>
      <c r="H730" t="s">
        <v>38</v>
      </c>
      <c r="I730" t="s">
        <v>11945</v>
      </c>
      <c r="J730" t="s">
        <v>8</v>
      </c>
      <c r="K730"/>
      <c r="L730"/>
      <c r="M730"/>
      <c r="N730" t="s">
        <v>1674</v>
      </c>
      <c r="O730" t="s">
        <v>8554</v>
      </c>
      <c r="P730" t="s">
        <v>11946</v>
      </c>
      <c r="Q730" t="s">
        <v>8</v>
      </c>
      <c r="R730" s="42" t="str">
        <f t="shared" si="11"/>
        <v>Yes</v>
      </c>
    </row>
    <row r="731" spans="1:18" x14ac:dyDescent="0.2">
      <c r="A731">
        <v>119024</v>
      </c>
      <c r="B731" t="s">
        <v>8556</v>
      </c>
      <c r="C731" t="s">
        <v>17</v>
      </c>
      <c r="D731" t="s">
        <v>22</v>
      </c>
      <c r="E731" t="s">
        <v>12507</v>
      </c>
      <c r="F731" t="s">
        <v>19</v>
      </c>
      <c r="G731" t="s">
        <v>8</v>
      </c>
      <c r="H731" t="s">
        <v>38</v>
      </c>
      <c r="I731" t="s">
        <v>11945</v>
      </c>
      <c r="J731" t="s">
        <v>8</v>
      </c>
      <c r="K731"/>
      <c r="L731"/>
      <c r="M731"/>
      <c r="N731" t="s">
        <v>1674</v>
      </c>
      <c r="O731" t="s">
        <v>8557</v>
      </c>
      <c r="P731" t="s">
        <v>11947</v>
      </c>
      <c r="Q731" t="s">
        <v>8</v>
      </c>
      <c r="R731" s="42" t="str">
        <f t="shared" si="11"/>
        <v>Yes</v>
      </c>
    </row>
    <row r="732" spans="1:18" x14ac:dyDescent="0.2">
      <c r="A732">
        <v>119025</v>
      </c>
      <c r="B732" t="s">
        <v>8559</v>
      </c>
      <c r="C732" t="s">
        <v>17</v>
      </c>
      <c r="D732" t="s">
        <v>22</v>
      </c>
      <c r="E732" t="s">
        <v>12507</v>
      </c>
      <c r="F732" t="s">
        <v>19</v>
      </c>
      <c r="G732" t="s">
        <v>8</v>
      </c>
      <c r="H732" t="s">
        <v>38</v>
      </c>
      <c r="I732" t="s">
        <v>11945</v>
      </c>
      <c r="J732" t="s">
        <v>8</v>
      </c>
      <c r="K732"/>
      <c r="L732"/>
      <c r="M732"/>
      <c r="N732" t="s">
        <v>1674</v>
      </c>
      <c r="O732" t="s">
        <v>8560</v>
      </c>
      <c r="P732" t="s">
        <v>11948</v>
      </c>
      <c r="Q732" t="s">
        <v>8</v>
      </c>
      <c r="R732" s="42" t="str">
        <f t="shared" si="11"/>
        <v>Yes</v>
      </c>
    </row>
    <row r="733" spans="1:18" x14ac:dyDescent="0.2">
      <c r="A733">
        <v>119027</v>
      </c>
      <c r="B733" t="s">
        <v>8562</v>
      </c>
      <c r="C733" t="s">
        <v>17</v>
      </c>
      <c r="D733" t="s">
        <v>22</v>
      </c>
      <c r="E733" t="s">
        <v>12507</v>
      </c>
      <c r="F733" t="s">
        <v>19</v>
      </c>
      <c r="G733" t="s">
        <v>8</v>
      </c>
      <c r="H733" t="s">
        <v>38</v>
      </c>
      <c r="I733" t="s">
        <v>11459</v>
      </c>
      <c r="J733" t="s">
        <v>8</v>
      </c>
      <c r="K733"/>
      <c r="L733"/>
      <c r="M733"/>
      <c r="N733" t="s">
        <v>1674</v>
      </c>
      <c r="O733" t="s">
        <v>8563</v>
      </c>
      <c r="P733" t="s">
        <v>11949</v>
      </c>
      <c r="Q733" t="s">
        <v>8</v>
      </c>
      <c r="R733" s="42" t="str">
        <f t="shared" si="11"/>
        <v>Yes</v>
      </c>
    </row>
    <row r="734" spans="1:18" x14ac:dyDescent="0.2">
      <c r="A734">
        <v>119026</v>
      </c>
      <c r="B734" t="s">
        <v>8565</v>
      </c>
      <c r="C734" t="s">
        <v>17</v>
      </c>
      <c r="D734" t="s">
        <v>22</v>
      </c>
      <c r="E734" t="s">
        <v>12507</v>
      </c>
      <c r="F734" t="s">
        <v>19</v>
      </c>
      <c r="G734" t="s">
        <v>8</v>
      </c>
      <c r="H734" t="s">
        <v>38</v>
      </c>
      <c r="I734" t="s">
        <v>11459</v>
      </c>
      <c r="J734" t="s">
        <v>8</v>
      </c>
      <c r="K734"/>
      <c r="L734"/>
      <c r="M734"/>
      <c r="N734" t="s">
        <v>1674</v>
      </c>
      <c r="O734" t="s">
        <v>8566</v>
      </c>
      <c r="P734" t="s">
        <v>11950</v>
      </c>
      <c r="Q734" t="s">
        <v>8</v>
      </c>
      <c r="R734" s="42" t="str">
        <f t="shared" si="11"/>
        <v>Yes</v>
      </c>
    </row>
    <row r="735" spans="1:18" x14ac:dyDescent="0.2">
      <c r="A735">
        <v>119028</v>
      </c>
      <c r="B735" t="s">
        <v>8568</v>
      </c>
      <c r="C735" t="s">
        <v>17</v>
      </c>
      <c r="D735" t="s">
        <v>22</v>
      </c>
      <c r="E735" t="s">
        <v>12507</v>
      </c>
      <c r="F735" t="s">
        <v>19</v>
      </c>
      <c r="G735" t="s">
        <v>8</v>
      </c>
      <c r="H735" t="s">
        <v>38</v>
      </c>
      <c r="I735" t="s">
        <v>11459</v>
      </c>
      <c r="J735" t="s">
        <v>8</v>
      </c>
      <c r="K735"/>
      <c r="L735"/>
      <c r="M735"/>
      <c r="N735" t="s">
        <v>1674</v>
      </c>
      <c r="O735" t="s">
        <v>8569</v>
      </c>
      <c r="P735" t="s">
        <v>11951</v>
      </c>
      <c r="Q735" t="s">
        <v>8</v>
      </c>
      <c r="R735" s="42" t="str">
        <f t="shared" si="11"/>
        <v>Yes</v>
      </c>
    </row>
    <row r="736" spans="1:18" x14ac:dyDescent="0.2">
      <c r="A736">
        <v>119029</v>
      </c>
      <c r="B736" t="s">
        <v>8571</v>
      </c>
      <c r="C736" t="s">
        <v>17</v>
      </c>
      <c r="D736" t="s">
        <v>22</v>
      </c>
      <c r="E736" t="s">
        <v>12507</v>
      </c>
      <c r="F736" t="s">
        <v>19</v>
      </c>
      <c r="G736" t="s">
        <v>8</v>
      </c>
      <c r="H736" t="s">
        <v>38</v>
      </c>
      <c r="I736" t="s">
        <v>11461</v>
      </c>
      <c r="J736" t="s">
        <v>8</v>
      </c>
      <c r="K736"/>
      <c r="L736"/>
      <c r="M736"/>
      <c r="N736" t="s">
        <v>1674</v>
      </c>
      <c r="O736" t="s">
        <v>8572</v>
      </c>
      <c r="P736" t="s">
        <v>11952</v>
      </c>
      <c r="Q736" t="s">
        <v>8</v>
      </c>
      <c r="R736" s="42" t="str">
        <f t="shared" si="11"/>
        <v>Yes</v>
      </c>
    </row>
    <row r="737" spans="1:18" x14ac:dyDescent="0.2">
      <c r="A737">
        <v>119030</v>
      </c>
      <c r="B737" t="s">
        <v>8574</v>
      </c>
      <c r="C737" t="s">
        <v>17</v>
      </c>
      <c r="D737" t="s">
        <v>22</v>
      </c>
      <c r="E737" t="s">
        <v>12507</v>
      </c>
      <c r="F737" t="s">
        <v>19</v>
      </c>
      <c r="G737" t="s">
        <v>8</v>
      </c>
      <c r="H737" t="s">
        <v>38</v>
      </c>
      <c r="I737" t="s">
        <v>11461</v>
      </c>
      <c r="J737" t="s">
        <v>8</v>
      </c>
      <c r="K737"/>
      <c r="L737"/>
      <c r="M737"/>
      <c r="N737" t="s">
        <v>1674</v>
      </c>
      <c r="O737" t="s">
        <v>8575</v>
      </c>
      <c r="P737" t="s">
        <v>11953</v>
      </c>
      <c r="Q737" t="s">
        <v>8</v>
      </c>
      <c r="R737" s="42" t="str">
        <f t="shared" si="11"/>
        <v>Yes</v>
      </c>
    </row>
    <row r="738" spans="1:18" x14ac:dyDescent="0.2">
      <c r="A738">
        <v>119031</v>
      </c>
      <c r="B738" t="s">
        <v>8577</v>
      </c>
      <c r="C738" t="s">
        <v>17</v>
      </c>
      <c r="D738" t="s">
        <v>22</v>
      </c>
      <c r="E738" t="s">
        <v>12507</v>
      </c>
      <c r="F738" t="s">
        <v>19</v>
      </c>
      <c r="G738" t="s">
        <v>8</v>
      </c>
      <c r="H738" t="s">
        <v>38</v>
      </c>
      <c r="I738" t="s">
        <v>11461</v>
      </c>
      <c r="J738" t="s">
        <v>8</v>
      </c>
      <c r="K738"/>
      <c r="L738"/>
      <c r="M738"/>
      <c r="N738" t="s">
        <v>1674</v>
      </c>
      <c r="O738" t="s">
        <v>8578</v>
      </c>
      <c r="P738" t="s">
        <v>11954</v>
      </c>
      <c r="Q738" t="s">
        <v>8</v>
      </c>
      <c r="R738" s="42" t="str">
        <f t="shared" si="11"/>
        <v>Yes</v>
      </c>
    </row>
    <row r="739" spans="1:18" x14ac:dyDescent="0.2">
      <c r="A739">
        <v>119032</v>
      </c>
      <c r="B739" t="s">
        <v>8580</v>
      </c>
      <c r="C739" t="s">
        <v>17</v>
      </c>
      <c r="D739" t="s">
        <v>22</v>
      </c>
      <c r="E739" t="s">
        <v>12507</v>
      </c>
      <c r="F739" t="s">
        <v>19</v>
      </c>
      <c r="G739" t="s">
        <v>8</v>
      </c>
      <c r="H739" t="s">
        <v>38</v>
      </c>
      <c r="I739" t="s">
        <v>11462</v>
      </c>
      <c r="J739" t="s">
        <v>8</v>
      </c>
      <c r="K739"/>
      <c r="L739"/>
      <c r="M739"/>
      <c r="N739" t="s">
        <v>1674</v>
      </c>
      <c r="O739" t="s">
        <v>8581</v>
      </c>
      <c r="P739" t="s">
        <v>11955</v>
      </c>
      <c r="Q739" t="s">
        <v>8</v>
      </c>
      <c r="R739" s="42" t="str">
        <f t="shared" si="11"/>
        <v>Yes</v>
      </c>
    </row>
    <row r="740" spans="1:18" x14ac:dyDescent="0.2">
      <c r="A740">
        <v>119033</v>
      </c>
      <c r="B740" t="s">
        <v>8583</v>
      </c>
      <c r="C740" t="s">
        <v>17</v>
      </c>
      <c r="D740" t="s">
        <v>22</v>
      </c>
      <c r="E740" t="s">
        <v>12507</v>
      </c>
      <c r="F740" t="s">
        <v>19</v>
      </c>
      <c r="G740" t="s">
        <v>8</v>
      </c>
      <c r="H740" t="s">
        <v>38</v>
      </c>
      <c r="I740" t="s">
        <v>11462</v>
      </c>
      <c r="J740" t="s">
        <v>8</v>
      </c>
      <c r="K740"/>
      <c r="L740"/>
      <c r="M740"/>
      <c r="N740" t="s">
        <v>1674</v>
      </c>
      <c r="O740" t="s">
        <v>8584</v>
      </c>
      <c r="P740" t="s">
        <v>11956</v>
      </c>
      <c r="Q740" t="s">
        <v>8</v>
      </c>
      <c r="R740" s="42" t="str">
        <f t="shared" si="11"/>
        <v>Yes</v>
      </c>
    </row>
    <row r="741" spans="1:18" x14ac:dyDescent="0.2">
      <c r="A741">
        <v>119034</v>
      </c>
      <c r="B741" t="s">
        <v>8586</v>
      </c>
      <c r="C741" t="s">
        <v>17</v>
      </c>
      <c r="D741" t="s">
        <v>22</v>
      </c>
      <c r="E741" t="s">
        <v>12507</v>
      </c>
      <c r="F741" t="s">
        <v>19</v>
      </c>
      <c r="G741" t="s">
        <v>8</v>
      </c>
      <c r="H741" t="s">
        <v>38</v>
      </c>
      <c r="I741" t="s">
        <v>11462</v>
      </c>
      <c r="J741" t="s">
        <v>8</v>
      </c>
      <c r="K741"/>
      <c r="L741"/>
      <c r="M741"/>
      <c r="N741" t="s">
        <v>1674</v>
      </c>
      <c r="O741" t="s">
        <v>8587</v>
      </c>
      <c r="P741" t="s">
        <v>8588</v>
      </c>
      <c r="Q741" t="s">
        <v>8</v>
      </c>
      <c r="R741" s="42" t="str">
        <f t="shared" si="11"/>
        <v>Yes</v>
      </c>
    </row>
    <row r="742" spans="1:18" x14ac:dyDescent="0.2">
      <c r="A742">
        <v>119037</v>
      </c>
      <c r="B742" t="s">
        <v>12631</v>
      </c>
      <c r="C742" t="s">
        <v>17</v>
      </c>
      <c r="D742" t="s">
        <v>22</v>
      </c>
      <c r="E742" t="s">
        <v>12509</v>
      </c>
      <c r="F742" t="s">
        <v>19</v>
      </c>
      <c r="G742" t="s">
        <v>8</v>
      </c>
      <c r="H742" t="s">
        <v>38</v>
      </c>
      <c r="I742" t="s">
        <v>5000</v>
      </c>
      <c r="J742" t="s">
        <v>11401</v>
      </c>
      <c r="K742"/>
      <c r="L742"/>
      <c r="M742"/>
      <c r="N742" t="s">
        <v>8</v>
      </c>
      <c r="O742" t="s">
        <v>8</v>
      </c>
      <c r="P742" t="s">
        <v>8</v>
      </c>
      <c r="Q742" t="s">
        <v>8</v>
      </c>
      <c r="R742" s="42" t="str">
        <f t="shared" si="11"/>
        <v>No</v>
      </c>
    </row>
    <row r="743" spans="1:18" x14ac:dyDescent="0.2">
      <c r="A743">
        <v>119035</v>
      </c>
      <c r="B743" t="s">
        <v>12632</v>
      </c>
      <c r="C743" t="s">
        <v>17</v>
      </c>
      <c r="D743" t="s">
        <v>22</v>
      </c>
      <c r="E743" t="s">
        <v>12509</v>
      </c>
      <c r="F743" t="s">
        <v>19</v>
      </c>
      <c r="G743" t="s">
        <v>8</v>
      </c>
      <c r="H743" t="s">
        <v>38</v>
      </c>
      <c r="I743" t="s">
        <v>5000</v>
      </c>
      <c r="J743" t="s">
        <v>11401</v>
      </c>
      <c r="K743"/>
      <c r="L743"/>
      <c r="M743"/>
      <c r="N743" t="s">
        <v>8</v>
      </c>
      <c r="O743" t="s">
        <v>8</v>
      </c>
      <c r="P743" t="s">
        <v>8</v>
      </c>
      <c r="Q743" t="s">
        <v>8</v>
      </c>
      <c r="R743" s="42" t="str">
        <f t="shared" si="11"/>
        <v>No</v>
      </c>
    </row>
    <row r="744" spans="1:18" x14ac:dyDescent="0.2">
      <c r="A744">
        <v>119036</v>
      </c>
      <c r="B744" t="s">
        <v>12633</v>
      </c>
      <c r="C744" t="s">
        <v>17</v>
      </c>
      <c r="D744" t="s">
        <v>22</v>
      </c>
      <c r="E744" t="s">
        <v>12509</v>
      </c>
      <c r="F744" t="s">
        <v>19</v>
      </c>
      <c r="G744" t="s">
        <v>8</v>
      </c>
      <c r="H744" t="s">
        <v>38</v>
      </c>
      <c r="I744" t="s">
        <v>5000</v>
      </c>
      <c r="J744" t="s">
        <v>11401</v>
      </c>
      <c r="K744"/>
      <c r="L744"/>
      <c r="M744"/>
      <c r="N744" t="s">
        <v>8</v>
      </c>
      <c r="O744" t="s">
        <v>8</v>
      </c>
      <c r="P744" t="s">
        <v>8</v>
      </c>
      <c r="Q744" t="s">
        <v>8</v>
      </c>
      <c r="R744" s="42" t="str">
        <f t="shared" si="11"/>
        <v>No</v>
      </c>
    </row>
    <row r="745" spans="1:18" x14ac:dyDescent="0.2">
      <c r="A745">
        <v>119039</v>
      </c>
      <c r="B745" t="s">
        <v>8589</v>
      </c>
      <c r="C745" t="s">
        <v>17</v>
      </c>
      <c r="D745" t="s">
        <v>22</v>
      </c>
      <c r="E745" t="s">
        <v>12507</v>
      </c>
      <c r="F745" t="s">
        <v>19</v>
      </c>
      <c r="G745" t="s">
        <v>8</v>
      </c>
      <c r="H745" t="s">
        <v>38</v>
      </c>
      <c r="I745" t="s">
        <v>11465</v>
      </c>
      <c r="J745" t="s">
        <v>8</v>
      </c>
      <c r="K745"/>
      <c r="L745"/>
      <c r="M745"/>
      <c r="N745" t="s">
        <v>1674</v>
      </c>
      <c r="O745" t="s">
        <v>8590</v>
      </c>
      <c r="P745" t="s">
        <v>11957</v>
      </c>
      <c r="Q745" t="s">
        <v>8</v>
      </c>
      <c r="R745" s="42" t="str">
        <f t="shared" si="11"/>
        <v>Yes</v>
      </c>
    </row>
    <row r="746" spans="1:18" x14ac:dyDescent="0.2">
      <c r="A746">
        <v>119040</v>
      </c>
      <c r="B746" t="s">
        <v>8592</v>
      </c>
      <c r="C746" t="s">
        <v>17</v>
      </c>
      <c r="D746" t="s">
        <v>22</v>
      </c>
      <c r="E746" t="s">
        <v>12507</v>
      </c>
      <c r="F746" t="s">
        <v>19</v>
      </c>
      <c r="G746" t="s">
        <v>8</v>
      </c>
      <c r="H746" t="s">
        <v>38</v>
      </c>
      <c r="I746" t="s">
        <v>11465</v>
      </c>
      <c r="J746" t="s">
        <v>8</v>
      </c>
      <c r="K746"/>
      <c r="L746"/>
      <c r="M746"/>
      <c r="N746" t="s">
        <v>1674</v>
      </c>
      <c r="O746" t="s">
        <v>8593</v>
      </c>
      <c r="P746" t="s">
        <v>11958</v>
      </c>
      <c r="Q746" t="s">
        <v>8</v>
      </c>
      <c r="R746" s="42" t="str">
        <f t="shared" si="11"/>
        <v>Yes</v>
      </c>
    </row>
    <row r="747" spans="1:18" x14ac:dyDescent="0.2">
      <c r="A747">
        <v>119038</v>
      </c>
      <c r="B747" t="s">
        <v>8595</v>
      </c>
      <c r="C747" t="s">
        <v>17</v>
      </c>
      <c r="D747" t="s">
        <v>22</v>
      </c>
      <c r="E747" t="s">
        <v>12507</v>
      </c>
      <c r="F747" t="s">
        <v>19</v>
      </c>
      <c r="G747" t="s">
        <v>8</v>
      </c>
      <c r="H747" t="s">
        <v>38</v>
      </c>
      <c r="I747" t="s">
        <v>11465</v>
      </c>
      <c r="J747" t="s">
        <v>8</v>
      </c>
      <c r="K747"/>
      <c r="L747"/>
      <c r="M747"/>
      <c r="N747" t="s">
        <v>1674</v>
      </c>
      <c r="O747" t="s">
        <v>8596</v>
      </c>
      <c r="P747" t="s">
        <v>11959</v>
      </c>
      <c r="Q747" t="s">
        <v>8</v>
      </c>
      <c r="R747" s="42" t="str">
        <f t="shared" si="11"/>
        <v>Yes</v>
      </c>
    </row>
    <row r="748" spans="1:18" x14ac:dyDescent="0.2">
      <c r="A748">
        <v>119042</v>
      </c>
      <c r="B748" t="s">
        <v>8598</v>
      </c>
      <c r="C748" t="s">
        <v>17</v>
      </c>
      <c r="D748" t="s">
        <v>22</v>
      </c>
      <c r="E748" t="s">
        <v>12507</v>
      </c>
      <c r="F748" t="s">
        <v>19</v>
      </c>
      <c r="G748" t="s">
        <v>8</v>
      </c>
      <c r="H748" t="s">
        <v>38</v>
      </c>
      <c r="I748" t="s">
        <v>11467</v>
      </c>
      <c r="J748" t="s">
        <v>8</v>
      </c>
      <c r="K748"/>
      <c r="L748"/>
      <c r="M748"/>
      <c r="N748" t="s">
        <v>8117</v>
      </c>
      <c r="O748" t="s">
        <v>8</v>
      </c>
      <c r="P748"/>
      <c r="Q748" s="1">
        <v>10188128131</v>
      </c>
      <c r="R748" s="42" t="str">
        <f t="shared" si="11"/>
        <v>No</v>
      </c>
    </row>
    <row r="749" spans="1:18" x14ac:dyDescent="0.2">
      <c r="A749">
        <v>119043</v>
      </c>
      <c r="B749" t="s">
        <v>8598</v>
      </c>
      <c r="C749" t="s">
        <v>17</v>
      </c>
      <c r="D749" t="s">
        <v>22</v>
      </c>
      <c r="E749" t="s">
        <v>12507</v>
      </c>
      <c r="F749" t="s">
        <v>19</v>
      </c>
      <c r="G749" t="s">
        <v>8</v>
      </c>
      <c r="H749" t="s">
        <v>38</v>
      </c>
      <c r="I749" t="s">
        <v>11469</v>
      </c>
      <c r="J749" t="s">
        <v>8</v>
      </c>
      <c r="K749"/>
      <c r="L749"/>
      <c r="M749"/>
      <c r="N749" t="s">
        <v>8117</v>
      </c>
      <c r="O749" t="s">
        <v>8</v>
      </c>
      <c r="P749"/>
      <c r="Q749" s="1">
        <v>10188128131</v>
      </c>
      <c r="R749" s="42" t="str">
        <f t="shared" si="11"/>
        <v>No</v>
      </c>
    </row>
    <row r="750" spans="1:18" x14ac:dyDescent="0.2">
      <c r="A750">
        <v>119041</v>
      </c>
      <c r="B750" t="s">
        <v>8599</v>
      </c>
      <c r="C750" t="s">
        <v>17</v>
      </c>
      <c r="D750" t="s">
        <v>22</v>
      </c>
      <c r="E750" t="s">
        <v>12507</v>
      </c>
      <c r="F750" t="s">
        <v>19</v>
      </c>
      <c r="G750" t="s">
        <v>8</v>
      </c>
      <c r="H750" t="s">
        <v>38</v>
      </c>
      <c r="I750" t="s">
        <v>11467</v>
      </c>
      <c r="J750" t="s">
        <v>8</v>
      </c>
      <c r="K750"/>
      <c r="L750"/>
      <c r="M750"/>
      <c r="N750" t="s">
        <v>1674</v>
      </c>
      <c r="O750" t="s">
        <v>8600</v>
      </c>
      <c r="P750" t="s">
        <v>11960</v>
      </c>
      <c r="Q750" t="s">
        <v>8</v>
      </c>
      <c r="R750" s="42" t="str">
        <f t="shared" si="11"/>
        <v>Yes</v>
      </c>
    </row>
    <row r="751" spans="1:18" x14ac:dyDescent="0.2">
      <c r="A751">
        <v>119044</v>
      </c>
      <c r="B751" t="s">
        <v>8602</v>
      </c>
      <c r="C751" t="s">
        <v>17</v>
      </c>
      <c r="D751" t="s">
        <v>22</v>
      </c>
      <c r="E751" t="s">
        <v>12507</v>
      </c>
      <c r="F751" t="s">
        <v>19</v>
      </c>
      <c r="G751" t="s">
        <v>8</v>
      </c>
      <c r="H751" t="s">
        <v>38</v>
      </c>
      <c r="I751" t="s">
        <v>11467</v>
      </c>
      <c r="J751" t="s">
        <v>8</v>
      </c>
      <c r="K751"/>
      <c r="L751"/>
      <c r="M751"/>
      <c r="N751" t="s">
        <v>1674</v>
      </c>
      <c r="O751" t="s">
        <v>8603</v>
      </c>
      <c r="P751" t="s">
        <v>11961</v>
      </c>
      <c r="Q751" t="s">
        <v>8</v>
      </c>
      <c r="R751" s="42" t="str">
        <f t="shared" si="11"/>
        <v>Yes</v>
      </c>
    </row>
    <row r="752" spans="1:18" x14ac:dyDescent="0.2">
      <c r="A752">
        <v>119045</v>
      </c>
      <c r="B752" t="s">
        <v>8605</v>
      </c>
      <c r="C752" t="s">
        <v>17</v>
      </c>
      <c r="D752" t="s">
        <v>22</v>
      </c>
      <c r="E752" t="s">
        <v>12507</v>
      </c>
      <c r="F752" t="s">
        <v>19</v>
      </c>
      <c r="G752" t="s">
        <v>8</v>
      </c>
      <c r="H752" t="s">
        <v>38</v>
      </c>
      <c r="I752" t="s">
        <v>11469</v>
      </c>
      <c r="J752" t="s">
        <v>8</v>
      </c>
      <c r="K752"/>
      <c r="L752"/>
      <c r="M752"/>
      <c r="N752" t="s">
        <v>1674</v>
      </c>
      <c r="O752" t="s">
        <v>8606</v>
      </c>
      <c r="P752" t="s">
        <v>11962</v>
      </c>
      <c r="Q752" t="s">
        <v>8</v>
      </c>
      <c r="R752" s="42" t="str">
        <f t="shared" si="11"/>
        <v>Yes</v>
      </c>
    </row>
    <row r="753" spans="1:18" x14ac:dyDescent="0.2">
      <c r="A753">
        <v>226530</v>
      </c>
      <c r="B753" t="s">
        <v>8608</v>
      </c>
      <c r="C753" t="s">
        <v>17</v>
      </c>
      <c r="D753" t="s">
        <v>22</v>
      </c>
      <c r="E753" t="s">
        <v>12507</v>
      </c>
      <c r="F753" t="s">
        <v>19</v>
      </c>
      <c r="G753" t="s">
        <v>8</v>
      </c>
      <c r="H753" t="s">
        <v>38</v>
      </c>
      <c r="I753" t="s">
        <v>11469</v>
      </c>
      <c r="J753" t="s">
        <v>8</v>
      </c>
      <c r="K753"/>
      <c r="L753"/>
      <c r="M753"/>
      <c r="N753" t="s">
        <v>8117</v>
      </c>
      <c r="O753" t="s">
        <v>8</v>
      </c>
      <c r="P753"/>
      <c r="Q753" s="1">
        <v>10188128137</v>
      </c>
      <c r="R753" s="42" t="str">
        <f t="shared" si="11"/>
        <v>No</v>
      </c>
    </row>
    <row r="754" spans="1:18" x14ac:dyDescent="0.2">
      <c r="A754">
        <v>119046</v>
      </c>
      <c r="B754" t="s">
        <v>8609</v>
      </c>
      <c r="C754" t="s">
        <v>17</v>
      </c>
      <c r="D754" t="s">
        <v>22</v>
      </c>
      <c r="E754" t="s">
        <v>12507</v>
      </c>
      <c r="F754" t="s">
        <v>19</v>
      </c>
      <c r="G754" t="s">
        <v>8</v>
      </c>
      <c r="H754" t="s">
        <v>38</v>
      </c>
      <c r="I754" t="s">
        <v>11469</v>
      </c>
      <c r="J754" t="s">
        <v>8</v>
      </c>
      <c r="K754"/>
      <c r="L754"/>
      <c r="M754"/>
      <c r="N754" t="s">
        <v>1674</v>
      </c>
      <c r="O754" t="s">
        <v>8610</v>
      </c>
      <c r="P754" t="s">
        <v>8611</v>
      </c>
      <c r="Q754" t="s">
        <v>8</v>
      </c>
      <c r="R754" s="42" t="str">
        <f t="shared" si="11"/>
        <v>Yes</v>
      </c>
    </row>
    <row r="755" spans="1:18" x14ac:dyDescent="0.2">
      <c r="A755">
        <v>120472</v>
      </c>
      <c r="B755" t="s">
        <v>8612</v>
      </c>
      <c r="C755" t="s">
        <v>17</v>
      </c>
      <c r="D755" t="s">
        <v>22</v>
      </c>
      <c r="E755" t="s">
        <v>12507</v>
      </c>
      <c r="F755" t="s">
        <v>19</v>
      </c>
      <c r="G755" t="s">
        <v>8</v>
      </c>
      <c r="H755" t="s">
        <v>38</v>
      </c>
      <c r="I755" t="s">
        <v>11293</v>
      </c>
      <c r="J755" t="s">
        <v>8</v>
      </c>
      <c r="K755"/>
      <c r="L755"/>
      <c r="M755"/>
      <c r="N755" t="s">
        <v>8613</v>
      </c>
      <c r="O755" t="s">
        <v>8614</v>
      </c>
      <c r="P755" t="s">
        <v>8615</v>
      </c>
      <c r="Q755" t="s">
        <v>8616</v>
      </c>
      <c r="R755" s="42" t="str">
        <f t="shared" si="11"/>
        <v>Yes</v>
      </c>
    </row>
    <row r="756" spans="1:18" x14ac:dyDescent="0.2">
      <c r="A756">
        <v>120428</v>
      </c>
      <c r="B756" t="s">
        <v>8617</v>
      </c>
      <c r="C756" t="s">
        <v>17</v>
      </c>
      <c r="D756" t="s">
        <v>22</v>
      </c>
      <c r="E756" t="s">
        <v>12507</v>
      </c>
      <c r="F756" t="s">
        <v>19</v>
      </c>
      <c r="G756" t="s">
        <v>8</v>
      </c>
      <c r="H756" t="s">
        <v>38</v>
      </c>
      <c r="I756" t="s">
        <v>10946</v>
      </c>
      <c r="J756" t="s">
        <v>8</v>
      </c>
      <c r="K756" t="s">
        <v>10580</v>
      </c>
      <c r="L756" t="s">
        <v>11963</v>
      </c>
      <c r="M756" t="s">
        <v>11470</v>
      </c>
      <c r="N756" t="s">
        <v>4945</v>
      </c>
      <c r="O756" t="s">
        <v>8618</v>
      </c>
      <c r="P756" t="s">
        <v>11964</v>
      </c>
      <c r="Q756" t="s">
        <v>8</v>
      </c>
      <c r="R756" s="42" t="str">
        <f t="shared" si="11"/>
        <v>Yes</v>
      </c>
    </row>
    <row r="757" spans="1:18" x14ac:dyDescent="0.2">
      <c r="A757">
        <v>120420</v>
      </c>
      <c r="B757" t="s">
        <v>8624</v>
      </c>
      <c r="C757" t="s">
        <v>17</v>
      </c>
      <c r="D757" t="s">
        <v>22</v>
      </c>
      <c r="E757" t="s">
        <v>12507</v>
      </c>
      <c r="F757" t="s">
        <v>19</v>
      </c>
      <c r="G757" t="s">
        <v>8</v>
      </c>
      <c r="H757" t="s">
        <v>38</v>
      </c>
      <c r="I757" t="s">
        <v>11516</v>
      </c>
      <c r="J757" t="s">
        <v>8</v>
      </c>
      <c r="K757"/>
      <c r="L757"/>
      <c r="M757"/>
      <c r="N757" t="s">
        <v>5041</v>
      </c>
      <c r="O757" t="s">
        <v>8625</v>
      </c>
      <c r="P757" t="s">
        <v>8626</v>
      </c>
      <c r="Q757" t="s">
        <v>8627</v>
      </c>
      <c r="R757" s="42" t="str">
        <f t="shared" si="11"/>
        <v>Yes</v>
      </c>
    </row>
    <row r="758" spans="1:18" x14ac:dyDescent="0.2">
      <c r="A758">
        <v>214032</v>
      </c>
      <c r="B758" t="s">
        <v>8628</v>
      </c>
      <c r="C758" t="s">
        <v>67</v>
      </c>
      <c r="D758" t="s">
        <v>67</v>
      </c>
      <c r="E758" t="s">
        <v>12517</v>
      </c>
      <c r="F758" t="s">
        <v>32</v>
      </c>
      <c r="G758" t="s">
        <v>8</v>
      </c>
      <c r="H758" t="s">
        <v>38</v>
      </c>
      <c r="I758" t="s">
        <v>10946</v>
      </c>
      <c r="J758" t="s">
        <v>11965</v>
      </c>
      <c r="K758"/>
      <c r="L758"/>
      <c r="M758"/>
      <c r="N758" t="s">
        <v>8</v>
      </c>
      <c r="O758" t="s">
        <v>8</v>
      </c>
      <c r="P758" t="s">
        <v>8</v>
      </c>
      <c r="Q758" t="s">
        <v>8</v>
      </c>
      <c r="R758" s="42" t="str">
        <f t="shared" si="11"/>
        <v>No</v>
      </c>
    </row>
    <row r="759" spans="1:18" x14ac:dyDescent="0.2">
      <c r="A759">
        <v>214033</v>
      </c>
      <c r="B759" t="s">
        <v>8629</v>
      </c>
      <c r="C759" t="s">
        <v>67</v>
      </c>
      <c r="D759" t="s">
        <v>67</v>
      </c>
      <c r="E759" t="s">
        <v>12517</v>
      </c>
      <c r="F759" t="s">
        <v>32</v>
      </c>
      <c r="G759" t="s">
        <v>8</v>
      </c>
      <c r="H759" t="s">
        <v>38</v>
      </c>
      <c r="I759" t="s">
        <v>10946</v>
      </c>
      <c r="J759" t="s">
        <v>8</v>
      </c>
      <c r="K759"/>
      <c r="L759"/>
      <c r="M759"/>
      <c r="N759" t="s">
        <v>8</v>
      </c>
      <c r="O759" t="s">
        <v>8</v>
      </c>
      <c r="P759" t="s">
        <v>8</v>
      </c>
      <c r="Q759" t="s">
        <v>8</v>
      </c>
      <c r="R759" s="42" t="str">
        <f t="shared" si="11"/>
        <v>No</v>
      </c>
    </row>
    <row r="760" spans="1:18" x14ac:dyDescent="0.2">
      <c r="A760">
        <v>119188</v>
      </c>
      <c r="B760" t="s">
        <v>12634</v>
      </c>
      <c r="C760" t="s">
        <v>67</v>
      </c>
      <c r="D760" t="s">
        <v>68</v>
      </c>
      <c r="E760" t="s">
        <v>12509</v>
      </c>
      <c r="F760" t="s">
        <v>244</v>
      </c>
      <c r="G760" t="s">
        <v>8</v>
      </c>
      <c r="H760" t="s">
        <v>38</v>
      </c>
      <c r="I760" t="s">
        <v>5000</v>
      </c>
      <c r="J760" t="s">
        <v>8</v>
      </c>
      <c r="K760"/>
      <c r="L760"/>
      <c r="M760"/>
      <c r="N760" t="s">
        <v>278</v>
      </c>
      <c r="O760" t="s">
        <v>11966</v>
      </c>
      <c r="P760" t="s">
        <v>11967</v>
      </c>
      <c r="Q760" t="s">
        <v>11968</v>
      </c>
      <c r="R760" s="42" t="str">
        <f t="shared" si="11"/>
        <v>Yes</v>
      </c>
    </row>
    <row r="761" spans="1:18" x14ac:dyDescent="0.2">
      <c r="A761">
        <v>119189</v>
      </c>
      <c r="B761" t="s">
        <v>12635</v>
      </c>
      <c r="C761" t="s">
        <v>67</v>
      </c>
      <c r="D761" t="s">
        <v>68</v>
      </c>
      <c r="E761" t="s">
        <v>12509</v>
      </c>
      <c r="F761" t="s">
        <v>1289</v>
      </c>
      <c r="G761" t="s">
        <v>8</v>
      </c>
      <c r="H761" t="s">
        <v>38</v>
      </c>
      <c r="I761" t="s">
        <v>5000</v>
      </c>
      <c r="J761" t="s">
        <v>11969</v>
      </c>
      <c r="K761"/>
      <c r="L761"/>
      <c r="M761"/>
      <c r="N761" t="s">
        <v>278</v>
      </c>
      <c r="O761" t="s">
        <v>11970</v>
      </c>
      <c r="P761" t="s">
        <v>11971</v>
      </c>
      <c r="Q761" t="s">
        <v>11972</v>
      </c>
      <c r="R761" s="42" t="str">
        <f t="shared" si="11"/>
        <v>Yes</v>
      </c>
    </row>
    <row r="762" spans="1:18" x14ac:dyDescent="0.2">
      <c r="A762">
        <v>214034</v>
      </c>
      <c r="B762" t="s">
        <v>8630</v>
      </c>
      <c r="C762" t="s">
        <v>67</v>
      </c>
      <c r="D762" t="s">
        <v>67</v>
      </c>
      <c r="E762" t="s">
        <v>12517</v>
      </c>
      <c r="F762" t="s">
        <v>32</v>
      </c>
      <c r="G762" t="s">
        <v>8</v>
      </c>
      <c r="H762" t="s">
        <v>38</v>
      </c>
      <c r="I762" t="s">
        <v>10946</v>
      </c>
      <c r="J762" t="s">
        <v>11965</v>
      </c>
      <c r="K762" t="s">
        <v>10580</v>
      </c>
      <c r="L762" t="s">
        <v>11973</v>
      </c>
      <c r="M762" t="s">
        <v>11021</v>
      </c>
      <c r="N762" t="s">
        <v>11974</v>
      </c>
      <c r="O762" t="s">
        <v>11975</v>
      </c>
      <c r="P762" t="s">
        <v>8</v>
      </c>
      <c r="Q762" t="s">
        <v>8</v>
      </c>
      <c r="R762" s="42" t="str">
        <f t="shared" si="11"/>
        <v>Yes</v>
      </c>
    </row>
    <row r="763" spans="1:18" x14ac:dyDescent="0.2">
      <c r="A763">
        <v>119194</v>
      </c>
      <c r="B763" t="s">
        <v>12636</v>
      </c>
      <c r="C763" t="s">
        <v>67</v>
      </c>
      <c r="D763" t="s">
        <v>68</v>
      </c>
      <c r="E763" t="s">
        <v>12509</v>
      </c>
      <c r="F763" t="s">
        <v>244</v>
      </c>
      <c r="G763" t="s">
        <v>8</v>
      </c>
      <c r="H763" t="s">
        <v>38</v>
      </c>
      <c r="I763" t="s">
        <v>5000</v>
      </c>
      <c r="J763" t="s">
        <v>8</v>
      </c>
      <c r="K763"/>
      <c r="L763"/>
      <c r="M763"/>
      <c r="N763" t="s">
        <v>11976</v>
      </c>
      <c r="O763"/>
      <c r="P763" t="s">
        <v>11977</v>
      </c>
      <c r="Q763" t="s">
        <v>11978</v>
      </c>
      <c r="R763" s="42" t="str">
        <f t="shared" si="11"/>
        <v>No</v>
      </c>
    </row>
    <row r="764" spans="1:18" x14ac:dyDescent="0.2">
      <c r="A764">
        <v>119195</v>
      </c>
      <c r="B764" t="s">
        <v>12637</v>
      </c>
      <c r="C764" t="s">
        <v>67</v>
      </c>
      <c r="D764" t="s">
        <v>68</v>
      </c>
      <c r="E764" t="s">
        <v>12509</v>
      </c>
      <c r="F764" t="s">
        <v>244</v>
      </c>
      <c r="G764" t="s">
        <v>8</v>
      </c>
      <c r="H764" t="s">
        <v>38</v>
      </c>
      <c r="I764" t="s">
        <v>5000</v>
      </c>
      <c r="J764" t="s">
        <v>8</v>
      </c>
      <c r="K764"/>
      <c r="L764"/>
      <c r="M764"/>
      <c r="N764" t="s">
        <v>11976</v>
      </c>
      <c r="O764"/>
      <c r="P764" t="s">
        <v>11979</v>
      </c>
      <c r="Q764" t="s">
        <v>11980</v>
      </c>
      <c r="R764" s="42" t="str">
        <f t="shared" si="11"/>
        <v>No</v>
      </c>
    </row>
    <row r="765" spans="1:18" x14ac:dyDescent="0.2">
      <c r="A765">
        <v>119196</v>
      </c>
      <c r="B765" t="s">
        <v>12638</v>
      </c>
      <c r="C765" t="s">
        <v>67</v>
      </c>
      <c r="D765" t="s">
        <v>68</v>
      </c>
      <c r="E765" t="s">
        <v>12509</v>
      </c>
      <c r="F765" t="s">
        <v>244</v>
      </c>
      <c r="G765" t="s">
        <v>8</v>
      </c>
      <c r="H765" t="s">
        <v>38</v>
      </c>
      <c r="I765" t="s">
        <v>5000</v>
      </c>
      <c r="J765" t="s">
        <v>8</v>
      </c>
      <c r="K765"/>
      <c r="L765"/>
      <c r="M765"/>
      <c r="N765" t="s">
        <v>10313</v>
      </c>
      <c r="O765"/>
      <c r="P765" t="s">
        <v>11981</v>
      </c>
      <c r="Q765" t="s">
        <v>11982</v>
      </c>
      <c r="R765" s="42" t="str">
        <f t="shared" si="11"/>
        <v>No</v>
      </c>
    </row>
    <row r="766" spans="1:18" x14ac:dyDescent="0.2">
      <c r="A766">
        <v>119197</v>
      </c>
      <c r="B766" t="s">
        <v>12639</v>
      </c>
      <c r="C766" t="s">
        <v>67</v>
      </c>
      <c r="D766" t="s">
        <v>68</v>
      </c>
      <c r="E766" t="s">
        <v>12509</v>
      </c>
      <c r="F766" t="s">
        <v>244</v>
      </c>
      <c r="G766" t="s">
        <v>8</v>
      </c>
      <c r="H766" t="s">
        <v>38</v>
      </c>
      <c r="I766" t="s">
        <v>5000</v>
      </c>
      <c r="J766" t="s">
        <v>8</v>
      </c>
      <c r="K766"/>
      <c r="L766"/>
      <c r="M766"/>
      <c r="N766" t="s">
        <v>7282</v>
      </c>
      <c r="O766" t="s">
        <v>11983</v>
      </c>
      <c r="P766" t="s">
        <v>11984</v>
      </c>
      <c r="Q766" t="s">
        <v>11985</v>
      </c>
      <c r="R766" s="42" t="str">
        <f t="shared" si="11"/>
        <v>Yes</v>
      </c>
    </row>
    <row r="767" spans="1:18" x14ac:dyDescent="0.2">
      <c r="A767">
        <v>119198</v>
      </c>
      <c r="B767" t="s">
        <v>12640</v>
      </c>
      <c r="C767" t="s">
        <v>67</v>
      </c>
      <c r="D767" t="s">
        <v>68</v>
      </c>
      <c r="E767" t="s">
        <v>12509</v>
      </c>
      <c r="F767" t="s">
        <v>244</v>
      </c>
      <c r="G767" t="s">
        <v>8</v>
      </c>
      <c r="H767" t="s">
        <v>38</v>
      </c>
      <c r="I767" t="s">
        <v>5000</v>
      </c>
      <c r="J767" t="s">
        <v>8</v>
      </c>
      <c r="K767"/>
      <c r="L767"/>
      <c r="M767"/>
      <c r="N767" t="s">
        <v>278</v>
      </c>
      <c r="O767" t="s">
        <v>11986</v>
      </c>
      <c r="P767" t="s">
        <v>11987</v>
      </c>
      <c r="Q767" t="s">
        <v>11988</v>
      </c>
      <c r="R767" s="42" t="str">
        <f t="shared" si="11"/>
        <v>Yes</v>
      </c>
    </row>
    <row r="768" spans="1:18" x14ac:dyDescent="0.2">
      <c r="A768">
        <v>119199</v>
      </c>
      <c r="B768" t="s">
        <v>12641</v>
      </c>
      <c r="C768" t="s">
        <v>67</v>
      </c>
      <c r="D768" t="s">
        <v>68</v>
      </c>
      <c r="E768" t="s">
        <v>12509</v>
      </c>
      <c r="F768" t="s">
        <v>244</v>
      </c>
      <c r="G768" t="s">
        <v>8</v>
      </c>
      <c r="H768" t="s">
        <v>38</v>
      </c>
      <c r="I768" t="s">
        <v>5000</v>
      </c>
      <c r="J768" t="s">
        <v>8</v>
      </c>
      <c r="K768"/>
      <c r="L768"/>
      <c r="M768"/>
      <c r="N768" t="s">
        <v>278</v>
      </c>
      <c r="O768" t="s">
        <v>11989</v>
      </c>
      <c r="P768" t="s">
        <v>11990</v>
      </c>
      <c r="Q768" t="s">
        <v>11991</v>
      </c>
      <c r="R768" s="42" t="str">
        <f t="shared" si="11"/>
        <v>Yes</v>
      </c>
    </row>
    <row r="769" spans="1:18" x14ac:dyDescent="0.2">
      <c r="A769">
        <v>119200</v>
      </c>
      <c r="B769" t="s">
        <v>12642</v>
      </c>
      <c r="C769" t="s">
        <v>67</v>
      </c>
      <c r="D769" t="s">
        <v>68</v>
      </c>
      <c r="E769" t="s">
        <v>12509</v>
      </c>
      <c r="F769" t="s">
        <v>244</v>
      </c>
      <c r="G769" t="s">
        <v>8</v>
      </c>
      <c r="H769" t="s">
        <v>38</v>
      </c>
      <c r="I769" t="s">
        <v>5000</v>
      </c>
      <c r="J769" t="s">
        <v>8</v>
      </c>
      <c r="K769"/>
      <c r="L769"/>
      <c r="M769"/>
      <c r="N769" t="s">
        <v>278</v>
      </c>
      <c r="O769" t="s">
        <v>11992</v>
      </c>
      <c r="P769" t="s">
        <v>11993</v>
      </c>
      <c r="Q769" t="s">
        <v>11994</v>
      </c>
      <c r="R769" s="42" t="str">
        <f t="shared" si="11"/>
        <v>Yes</v>
      </c>
    </row>
    <row r="770" spans="1:18" x14ac:dyDescent="0.2">
      <c r="A770">
        <v>235906</v>
      </c>
      <c r="B770" t="s">
        <v>12643</v>
      </c>
      <c r="C770" t="s">
        <v>17</v>
      </c>
      <c r="D770" t="s">
        <v>113</v>
      </c>
      <c r="E770" t="s">
        <v>12507</v>
      </c>
      <c r="F770" t="s">
        <v>19</v>
      </c>
      <c r="G770" t="s">
        <v>8</v>
      </c>
      <c r="H770" t="s">
        <v>38</v>
      </c>
      <c r="I770" t="s">
        <v>10996</v>
      </c>
      <c r="J770" t="s">
        <v>8</v>
      </c>
      <c r="K770"/>
      <c r="L770"/>
      <c r="M770"/>
      <c r="N770" t="s">
        <v>130</v>
      </c>
      <c r="O770" t="s">
        <v>11995</v>
      </c>
      <c r="P770" t="s">
        <v>11996</v>
      </c>
      <c r="Q770" t="s">
        <v>11997</v>
      </c>
      <c r="R770" s="42" t="str">
        <f t="shared" ref="R770:R833" si="12">IF(I770&lt;&gt;"",IF(COUNTBLANK(N770:O770)=0, IF(SUMPRODUCT(COUNTIF(N770:O770,KeywordsForIncomplete))&gt;0, "No", "Yes"),"No"),"")</f>
        <v>Yes</v>
      </c>
    </row>
    <row r="771" spans="1:18" x14ac:dyDescent="0.2">
      <c r="A771">
        <v>235907</v>
      </c>
      <c r="B771" t="s">
        <v>12644</v>
      </c>
      <c r="C771" t="s">
        <v>17</v>
      </c>
      <c r="D771" t="s">
        <v>22</v>
      </c>
      <c r="E771" t="s">
        <v>12507</v>
      </c>
      <c r="F771" t="s">
        <v>19</v>
      </c>
      <c r="G771" t="s">
        <v>8</v>
      </c>
      <c r="H771" t="s">
        <v>38</v>
      </c>
      <c r="I771" t="s">
        <v>10996</v>
      </c>
      <c r="J771" t="s">
        <v>8</v>
      </c>
      <c r="K771"/>
      <c r="L771"/>
      <c r="M771"/>
      <c r="N771" t="s">
        <v>132</v>
      </c>
      <c r="O771" t="s">
        <v>11998</v>
      </c>
      <c r="P771" t="s">
        <v>11999</v>
      </c>
      <c r="Q771" t="s">
        <v>8</v>
      </c>
      <c r="R771" s="42" t="str">
        <f t="shared" si="12"/>
        <v>Yes</v>
      </c>
    </row>
    <row r="772" spans="1:18" x14ac:dyDescent="0.2">
      <c r="A772">
        <v>235908</v>
      </c>
      <c r="B772" t="s">
        <v>12645</v>
      </c>
      <c r="C772" t="s">
        <v>17</v>
      </c>
      <c r="D772" t="s">
        <v>22</v>
      </c>
      <c r="E772" t="s">
        <v>12507</v>
      </c>
      <c r="F772" t="s">
        <v>19</v>
      </c>
      <c r="G772" t="s">
        <v>8</v>
      </c>
      <c r="H772" t="s">
        <v>38</v>
      </c>
      <c r="I772" t="s">
        <v>10996</v>
      </c>
      <c r="J772" t="s">
        <v>8</v>
      </c>
      <c r="K772"/>
      <c r="L772"/>
      <c r="M772"/>
      <c r="N772" t="s">
        <v>132</v>
      </c>
      <c r="O772" t="s">
        <v>12000</v>
      </c>
      <c r="P772" t="s">
        <v>12001</v>
      </c>
      <c r="Q772" t="s">
        <v>8</v>
      </c>
      <c r="R772" s="42" t="str">
        <f t="shared" si="12"/>
        <v>Yes</v>
      </c>
    </row>
    <row r="773" spans="1:18" x14ac:dyDescent="0.2">
      <c r="A773">
        <v>153753</v>
      </c>
      <c r="B773" t="s">
        <v>8741</v>
      </c>
      <c r="C773" t="s">
        <v>17</v>
      </c>
      <c r="D773" t="s">
        <v>113</v>
      </c>
      <c r="E773" t="s">
        <v>12507</v>
      </c>
      <c r="F773" t="s">
        <v>19</v>
      </c>
      <c r="G773" t="s">
        <v>8</v>
      </c>
      <c r="H773" t="s">
        <v>38</v>
      </c>
      <c r="I773" t="s">
        <v>11564</v>
      </c>
      <c r="J773" t="s">
        <v>8</v>
      </c>
      <c r="K773"/>
      <c r="L773"/>
      <c r="M773"/>
      <c r="N773" t="s">
        <v>1728</v>
      </c>
      <c r="O773" t="s">
        <v>12002</v>
      </c>
      <c r="P773" t="s">
        <v>12003</v>
      </c>
      <c r="Q773" t="s">
        <v>12004</v>
      </c>
      <c r="R773" s="42" t="str">
        <f t="shared" si="12"/>
        <v>Yes</v>
      </c>
    </row>
    <row r="774" spans="1:18" x14ac:dyDescent="0.2">
      <c r="A774">
        <v>207020</v>
      </c>
      <c r="B774" t="s">
        <v>8745</v>
      </c>
      <c r="C774" t="s">
        <v>17</v>
      </c>
      <c r="D774" t="s">
        <v>22</v>
      </c>
      <c r="E774" t="s">
        <v>12507</v>
      </c>
      <c r="F774" t="s">
        <v>19</v>
      </c>
      <c r="G774" t="s">
        <v>8</v>
      </c>
      <c r="H774" t="s">
        <v>38</v>
      </c>
      <c r="I774" t="s">
        <v>11564</v>
      </c>
      <c r="J774" t="s">
        <v>8</v>
      </c>
      <c r="K774" t="s">
        <v>10580</v>
      </c>
      <c r="L774"/>
      <c r="M774" t="s">
        <v>11551</v>
      </c>
      <c r="N774" t="s">
        <v>12005</v>
      </c>
      <c r="O774" t="s">
        <v>8746</v>
      </c>
      <c r="P774" t="s">
        <v>12006</v>
      </c>
      <c r="Q774" t="s">
        <v>8</v>
      </c>
      <c r="R774" s="42" t="str">
        <f t="shared" si="12"/>
        <v>Yes</v>
      </c>
    </row>
    <row r="775" spans="1:18" x14ac:dyDescent="0.2">
      <c r="A775">
        <v>207021</v>
      </c>
      <c r="B775" t="s">
        <v>8748</v>
      </c>
      <c r="C775" t="s">
        <v>17</v>
      </c>
      <c r="D775" t="s">
        <v>22</v>
      </c>
      <c r="E775" t="s">
        <v>12507</v>
      </c>
      <c r="F775" t="s">
        <v>19</v>
      </c>
      <c r="G775" t="s">
        <v>8</v>
      </c>
      <c r="H775" t="s">
        <v>38</v>
      </c>
      <c r="I775" t="s">
        <v>11564</v>
      </c>
      <c r="J775" t="s">
        <v>8</v>
      </c>
      <c r="K775" t="s">
        <v>10580</v>
      </c>
      <c r="L775"/>
      <c r="M775" t="s">
        <v>11551</v>
      </c>
      <c r="N775" t="s">
        <v>12005</v>
      </c>
      <c r="O775" t="s">
        <v>8749</v>
      </c>
      <c r="P775" t="s">
        <v>12007</v>
      </c>
      <c r="Q775" t="s">
        <v>8</v>
      </c>
      <c r="R775" s="42" t="str">
        <f t="shared" si="12"/>
        <v>Yes</v>
      </c>
    </row>
    <row r="776" spans="1:18" x14ac:dyDescent="0.2">
      <c r="A776">
        <v>217210</v>
      </c>
      <c r="B776" t="s">
        <v>8795</v>
      </c>
      <c r="C776" t="s">
        <v>67</v>
      </c>
      <c r="D776" t="s">
        <v>67</v>
      </c>
      <c r="E776" t="s">
        <v>12517</v>
      </c>
      <c r="F776" t="s">
        <v>244</v>
      </c>
      <c r="G776" t="s">
        <v>8</v>
      </c>
      <c r="H776" t="s">
        <v>38</v>
      </c>
      <c r="I776" t="s">
        <v>10967</v>
      </c>
      <c r="J776" t="s">
        <v>8</v>
      </c>
      <c r="K776"/>
      <c r="L776"/>
      <c r="M776"/>
      <c r="N776" t="s">
        <v>8</v>
      </c>
      <c r="O776" t="s">
        <v>8</v>
      </c>
      <c r="P776" t="s">
        <v>8</v>
      </c>
      <c r="Q776" t="s">
        <v>8</v>
      </c>
      <c r="R776" s="42" t="str">
        <f t="shared" si="12"/>
        <v>No</v>
      </c>
    </row>
    <row r="777" spans="1:18" x14ac:dyDescent="0.2">
      <c r="A777">
        <v>217546</v>
      </c>
      <c r="B777" t="s">
        <v>8796</v>
      </c>
      <c r="C777" t="s">
        <v>67</v>
      </c>
      <c r="D777" t="s">
        <v>67</v>
      </c>
      <c r="E777" t="s">
        <v>12517</v>
      </c>
      <c r="F777" t="s">
        <v>244</v>
      </c>
      <c r="G777" t="s">
        <v>8</v>
      </c>
      <c r="H777" t="s">
        <v>38</v>
      </c>
      <c r="I777" t="s">
        <v>10967</v>
      </c>
      <c r="J777" t="s">
        <v>8</v>
      </c>
      <c r="K777"/>
      <c r="L777"/>
      <c r="M777"/>
      <c r="N777" t="s">
        <v>8</v>
      </c>
      <c r="O777" t="s">
        <v>8</v>
      </c>
      <c r="P777" t="s">
        <v>8</v>
      </c>
      <c r="Q777" t="s">
        <v>8</v>
      </c>
      <c r="R777" s="42" t="str">
        <f t="shared" si="12"/>
        <v>No</v>
      </c>
    </row>
    <row r="778" spans="1:18" x14ac:dyDescent="0.2">
      <c r="A778">
        <v>217539</v>
      </c>
      <c r="B778" t="s">
        <v>8797</v>
      </c>
      <c r="C778" t="s">
        <v>67</v>
      </c>
      <c r="D778" t="s">
        <v>67</v>
      </c>
      <c r="E778" t="s">
        <v>12517</v>
      </c>
      <c r="F778" t="s">
        <v>244</v>
      </c>
      <c r="G778" t="s">
        <v>8</v>
      </c>
      <c r="H778" t="s">
        <v>38</v>
      </c>
      <c r="I778" t="s">
        <v>10967</v>
      </c>
      <c r="J778" t="s">
        <v>8</v>
      </c>
      <c r="K778"/>
      <c r="L778"/>
      <c r="M778"/>
      <c r="N778" t="s">
        <v>8</v>
      </c>
      <c r="O778" t="s">
        <v>8</v>
      </c>
      <c r="P778" t="s">
        <v>8</v>
      </c>
      <c r="Q778" t="s">
        <v>8</v>
      </c>
      <c r="R778" s="42" t="str">
        <f t="shared" si="12"/>
        <v>No</v>
      </c>
    </row>
    <row r="779" spans="1:18" x14ac:dyDescent="0.2">
      <c r="A779">
        <v>217540</v>
      </c>
      <c r="B779" t="s">
        <v>8798</v>
      </c>
      <c r="C779" t="s">
        <v>67</v>
      </c>
      <c r="D779" t="s">
        <v>67</v>
      </c>
      <c r="E779" t="s">
        <v>12517</v>
      </c>
      <c r="F779" t="s">
        <v>244</v>
      </c>
      <c r="G779" t="s">
        <v>8</v>
      </c>
      <c r="H779" t="s">
        <v>38</v>
      </c>
      <c r="I779" t="s">
        <v>10967</v>
      </c>
      <c r="J779" t="s">
        <v>8</v>
      </c>
      <c r="K779"/>
      <c r="L779"/>
      <c r="M779"/>
      <c r="N779" t="s">
        <v>8</v>
      </c>
      <c r="O779" t="s">
        <v>8</v>
      </c>
      <c r="P779" t="s">
        <v>8</v>
      </c>
      <c r="Q779" t="s">
        <v>8</v>
      </c>
      <c r="R779" s="42" t="str">
        <f t="shared" si="12"/>
        <v>No</v>
      </c>
    </row>
    <row r="780" spans="1:18" x14ac:dyDescent="0.2">
      <c r="A780">
        <v>187503</v>
      </c>
      <c r="B780" t="s">
        <v>8799</v>
      </c>
      <c r="C780" t="s">
        <v>67</v>
      </c>
      <c r="D780" t="s">
        <v>72</v>
      </c>
      <c r="E780" t="s">
        <v>12507</v>
      </c>
      <c r="F780" t="s">
        <v>244</v>
      </c>
      <c r="G780" t="s">
        <v>8</v>
      </c>
      <c r="H780" t="s">
        <v>38</v>
      </c>
      <c r="I780" t="s">
        <v>10967</v>
      </c>
      <c r="J780" t="s">
        <v>8</v>
      </c>
      <c r="K780"/>
      <c r="L780"/>
      <c r="M780"/>
      <c r="N780" t="s">
        <v>253</v>
      </c>
      <c r="O780"/>
      <c r="P780" t="s">
        <v>41</v>
      </c>
      <c r="Q780" t="s">
        <v>41</v>
      </c>
      <c r="R780" s="42" t="str">
        <f t="shared" si="12"/>
        <v>No</v>
      </c>
    </row>
    <row r="781" spans="1:18" x14ac:dyDescent="0.2">
      <c r="A781">
        <v>217545</v>
      </c>
      <c r="B781" t="s">
        <v>8800</v>
      </c>
      <c r="C781" t="s">
        <v>67</v>
      </c>
      <c r="D781" t="s">
        <v>67</v>
      </c>
      <c r="E781" t="s">
        <v>12517</v>
      </c>
      <c r="F781" t="s">
        <v>244</v>
      </c>
      <c r="G781" t="s">
        <v>8</v>
      </c>
      <c r="H781" t="s">
        <v>38</v>
      </c>
      <c r="I781" t="s">
        <v>10967</v>
      </c>
      <c r="J781" t="s">
        <v>8</v>
      </c>
      <c r="K781"/>
      <c r="L781"/>
      <c r="M781"/>
      <c r="N781" t="s">
        <v>8</v>
      </c>
      <c r="O781" t="s">
        <v>8</v>
      </c>
      <c r="P781" t="s">
        <v>8</v>
      </c>
      <c r="Q781" t="s">
        <v>8</v>
      </c>
      <c r="R781" s="42" t="str">
        <f t="shared" si="12"/>
        <v>No</v>
      </c>
    </row>
    <row r="782" spans="1:18" x14ac:dyDescent="0.2">
      <c r="A782">
        <v>187504</v>
      </c>
      <c r="B782" t="s">
        <v>8801</v>
      </c>
      <c r="C782" t="s">
        <v>67</v>
      </c>
      <c r="D782" t="s">
        <v>72</v>
      </c>
      <c r="E782" t="s">
        <v>12507</v>
      </c>
      <c r="F782" t="s">
        <v>244</v>
      </c>
      <c r="G782" t="s">
        <v>8</v>
      </c>
      <c r="H782" t="s">
        <v>38</v>
      </c>
      <c r="I782" t="s">
        <v>10967</v>
      </c>
      <c r="J782" t="s">
        <v>8</v>
      </c>
      <c r="K782"/>
      <c r="L782"/>
      <c r="M782"/>
      <c r="N782" t="s">
        <v>253</v>
      </c>
      <c r="O782"/>
      <c r="P782" t="s">
        <v>41</v>
      </c>
      <c r="Q782" t="s">
        <v>41</v>
      </c>
      <c r="R782" s="42" t="str">
        <f t="shared" si="12"/>
        <v>No</v>
      </c>
    </row>
    <row r="783" spans="1:18" x14ac:dyDescent="0.2">
      <c r="A783">
        <v>154959</v>
      </c>
      <c r="B783" t="s">
        <v>8983</v>
      </c>
      <c r="C783" t="s">
        <v>17</v>
      </c>
      <c r="D783" t="s">
        <v>22</v>
      </c>
      <c r="E783" t="s">
        <v>12507</v>
      </c>
      <c r="F783" t="s">
        <v>115</v>
      </c>
      <c r="G783" t="s">
        <v>8</v>
      </c>
      <c r="H783" t="s">
        <v>38</v>
      </c>
      <c r="I783" t="s">
        <v>10953</v>
      </c>
      <c r="J783" t="s">
        <v>8</v>
      </c>
      <c r="K783"/>
      <c r="L783"/>
      <c r="M783"/>
      <c r="N783" t="s">
        <v>1653</v>
      </c>
      <c r="O783" t="s">
        <v>8984</v>
      </c>
      <c r="P783" t="s">
        <v>8985</v>
      </c>
      <c r="Q783" t="s">
        <v>8986</v>
      </c>
      <c r="R783" s="42" t="str">
        <f t="shared" si="12"/>
        <v>Yes</v>
      </c>
    </row>
    <row r="784" spans="1:18" x14ac:dyDescent="0.2">
      <c r="A784">
        <v>119078</v>
      </c>
      <c r="B784" t="s">
        <v>12646</v>
      </c>
      <c r="C784" t="s">
        <v>17</v>
      </c>
      <c r="D784" t="s">
        <v>22</v>
      </c>
      <c r="E784" t="s">
        <v>12509</v>
      </c>
      <c r="F784" t="s">
        <v>19</v>
      </c>
      <c r="G784" t="s">
        <v>8</v>
      </c>
      <c r="H784" t="s">
        <v>38</v>
      </c>
      <c r="I784" t="s">
        <v>5000</v>
      </c>
      <c r="J784" t="s">
        <v>8</v>
      </c>
      <c r="K784"/>
      <c r="L784"/>
      <c r="M784"/>
      <c r="N784" t="s">
        <v>265</v>
      </c>
      <c r="O784" t="s">
        <v>12008</v>
      </c>
      <c r="P784" t="s">
        <v>12009</v>
      </c>
      <c r="Q784" t="s">
        <v>12010</v>
      </c>
      <c r="R784" s="42" t="str">
        <f t="shared" si="12"/>
        <v>Yes</v>
      </c>
    </row>
    <row r="785" spans="1:18" x14ac:dyDescent="0.2">
      <c r="A785">
        <v>119079</v>
      </c>
      <c r="B785" t="s">
        <v>12647</v>
      </c>
      <c r="C785" t="s">
        <v>17</v>
      </c>
      <c r="D785" t="s">
        <v>22</v>
      </c>
      <c r="E785" t="s">
        <v>12509</v>
      </c>
      <c r="F785" t="s">
        <v>19</v>
      </c>
      <c r="G785" t="s">
        <v>8</v>
      </c>
      <c r="H785" t="s">
        <v>38</v>
      </c>
      <c r="I785" t="s">
        <v>5000</v>
      </c>
      <c r="J785" t="s">
        <v>8</v>
      </c>
      <c r="K785"/>
      <c r="L785"/>
      <c r="M785"/>
      <c r="N785" t="s">
        <v>265</v>
      </c>
      <c r="O785" t="s">
        <v>12011</v>
      </c>
      <c r="P785" t="s">
        <v>12012</v>
      </c>
      <c r="Q785" t="s">
        <v>12013</v>
      </c>
      <c r="R785" s="42" t="str">
        <f t="shared" si="12"/>
        <v>Yes</v>
      </c>
    </row>
    <row r="786" spans="1:18" x14ac:dyDescent="0.2">
      <c r="A786">
        <v>119070</v>
      </c>
      <c r="B786" t="s">
        <v>9001</v>
      </c>
      <c r="C786" t="s">
        <v>17</v>
      </c>
      <c r="D786" t="s">
        <v>22</v>
      </c>
      <c r="E786" t="s">
        <v>12507</v>
      </c>
      <c r="F786" t="s">
        <v>19</v>
      </c>
      <c r="G786" t="s">
        <v>8</v>
      </c>
      <c r="H786" t="s">
        <v>38</v>
      </c>
      <c r="I786" t="s">
        <v>11402</v>
      </c>
      <c r="J786" t="s">
        <v>8</v>
      </c>
      <c r="K786"/>
      <c r="L786"/>
      <c r="M786"/>
      <c r="N786" t="s">
        <v>265</v>
      </c>
      <c r="O786" t="s">
        <v>9002</v>
      </c>
      <c r="P786" t="s">
        <v>9003</v>
      </c>
      <c r="Q786" t="s">
        <v>9004</v>
      </c>
      <c r="R786" s="42" t="str">
        <f t="shared" si="12"/>
        <v>Yes</v>
      </c>
    </row>
    <row r="787" spans="1:18" x14ac:dyDescent="0.2">
      <c r="A787">
        <v>119075</v>
      </c>
      <c r="B787" t="s">
        <v>9005</v>
      </c>
      <c r="C787" t="s">
        <v>17</v>
      </c>
      <c r="D787" t="s">
        <v>22</v>
      </c>
      <c r="E787" t="s">
        <v>12507</v>
      </c>
      <c r="F787" t="s">
        <v>19</v>
      </c>
      <c r="G787" t="s">
        <v>8</v>
      </c>
      <c r="H787" t="s">
        <v>38</v>
      </c>
      <c r="I787" t="s">
        <v>11405</v>
      </c>
      <c r="J787" t="s">
        <v>8</v>
      </c>
      <c r="K787"/>
      <c r="L787"/>
      <c r="M787"/>
      <c r="N787" t="s">
        <v>5080</v>
      </c>
      <c r="O787" t="s">
        <v>12014</v>
      </c>
      <c r="P787" t="s">
        <v>12015</v>
      </c>
      <c r="Q787" t="s">
        <v>12016</v>
      </c>
      <c r="R787" s="42" t="str">
        <f t="shared" si="12"/>
        <v>Yes</v>
      </c>
    </row>
    <row r="788" spans="1:18" x14ac:dyDescent="0.2">
      <c r="A788">
        <v>120386</v>
      </c>
      <c r="B788" t="s">
        <v>12648</v>
      </c>
      <c r="C788" t="s">
        <v>17</v>
      </c>
      <c r="D788" t="s">
        <v>22</v>
      </c>
      <c r="E788" t="s">
        <v>12509</v>
      </c>
      <c r="F788" t="s">
        <v>19</v>
      </c>
      <c r="G788" t="s">
        <v>8</v>
      </c>
      <c r="H788" t="s">
        <v>38</v>
      </c>
      <c r="I788" t="s">
        <v>5000</v>
      </c>
      <c r="J788" t="s">
        <v>8</v>
      </c>
      <c r="K788"/>
      <c r="L788"/>
      <c r="M788"/>
      <c r="N788" t="s">
        <v>5024</v>
      </c>
      <c r="O788" t="s">
        <v>12017</v>
      </c>
      <c r="P788" t="s">
        <v>12018</v>
      </c>
      <c r="Q788" t="s">
        <v>12019</v>
      </c>
      <c r="R788" s="42" t="str">
        <f t="shared" si="12"/>
        <v>Yes</v>
      </c>
    </row>
    <row r="789" spans="1:18" x14ac:dyDescent="0.2">
      <c r="A789">
        <v>145059</v>
      </c>
      <c r="B789" t="s">
        <v>12649</v>
      </c>
      <c r="C789" t="s">
        <v>17</v>
      </c>
      <c r="D789" t="s">
        <v>22</v>
      </c>
      <c r="E789" t="s">
        <v>12509</v>
      </c>
      <c r="F789" t="s">
        <v>19</v>
      </c>
      <c r="G789" t="s">
        <v>8</v>
      </c>
      <c r="H789" t="s">
        <v>38</v>
      </c>
      <c r="I789" t="s">
        <v>5000</v>
      </c>
      <c r="J789" t="s">
        <v>8</v>
      </c>
      <c r="K789"/>
      <c r="L789"/>
      <c r="M789"/>
      <c r="N789" t="s">
        <v>3027</v>
      </c>
      <c r="O789" t="s">
        <v>12020</v>
      </c>
      <c r="P789" t="s">
        <v>12021</v>
      </c>
      <c r="Q789" t="s">
        <v>12022</v>
      </c>
      <c r="R789" s="42" t="str">
        <f t="shared" si="12"/>
        <v>Yes</v>
      </c>
    </row>
    <row r="790" spans="1:18" x14ac:dyDescent="0.2">
      <c r="A790">
        <v>120455</v>
      </c>
      <c r="B790" t="s">
        <v>9009</v>
      </c>
      <c r="C790" t="s">
        <v>17</v>
      </c>
      <c r="D790" t="s">
        <v>22</v>
      </c>
      <c r="E790" t="s">
        <v>12507</v>
      </c>
      <c r="F790" t="s">
        <v>19</v>
      </c>
      <c r="G790" t="s">
        <v>8</v>
      </c>
      <c r="H790" t="s">
        <v>38</v>
      </c>
      <c r="I790" t="s">
        <v>10948</v>
      </c>
      <c r="J790" t="s">
        <v>8</v>
      </c>
      <c r="K790"/>
      <c r="L790"/>
      <c r="M790"/>
      <c r="N790" t="s">
        <v>4923</v>
      </c>
      <c r="O790" t="s">
        <v>9010</v>
      </c>
      <c r="P790" t="s">
        <v>9011</v>
      </c>
      <c r="Q790" t="s">
        <v>9012</v>
      </c>
      <c r="R790" s="42" t="str">
        <f t="shared" si="12"/>
        <v>Yes</v>
      </c>
    </row>
    <row r="791" spans="1:18" x14ac:dyDescent="0.2">
      <c r="A791">
        <v>120456</v>
      </c>
      <c r="B791" t="s">
        <v>9013</v>
      </c>
      <c r="C791" t="s">
        <v>17</v>
      </c>
      <c r="D791" t="s">
        <v>22</v>
      </c>
      <c r="E791" t="s">
        <v>12507</v>
      </c>
      <c r="F791" t="s">
        <v>19</v>
      </c>
      <c r="G791" t="s">
        <v>8</v>
      </c>
      <c r="H791" t="s">
        <v>38</v>
      </c>
      <c r="I791" t="s">
        <v>10948</v>
      </c>
      <c r="J791" t="s">
        <v>8</v>
      </c>
      <c r="K791"/>
      <c r="L791"/>
      <c r="M791"/>
      <c r="N791" t="s">
        <v>1704</v>
      </c>
      <c r="O791" t="s">
        <v>9014</v>
      </c>
      <c r="P791" t="s">
        <v>9015</v>
      </c>
      <c r="Q791" t="s">
        <v>9016</v>
      </c>
      <c r="R791" s="42" t="str">
        <f t="shared" si="12"/>
        <v>Yes</v>
      </c>
    </row>
    <row r="792" spans="1:18" x14ac:dyDescent="0.2">
      <c r="A792">
        <v>120460</v>
      </c>
      <c r="B792" t="s">
        <v>9017</v>
      </c>
      <c r="C792" t="s">
        <v>17</v>
      </c>
      <c r="D792" t="s">
        <v>22</v>
      </c>
      <c r="E792" t="s">
        <v>12507</v>
      </c>
      <c r="F792" t="s">
        <v>19</v>
      </c>
      <c r="G792" t="s">
        <v>8</v>
      </c>
      <c r="H792" t="s">
        <v>38</v>
      </c>
      <c r="I792" t="s">
        <v>10953</v>
      </c>
      <c r="J792" t="s">
        <v>8</v>
      </c>
      <c r="K792"/>
      <c r="L792"/>
      <c r="M792"/>
      <c r="N792" t="s">
        <v>4923</v>
      </c>
      <c r="O792" t="s">
        <v>9018</v>
      </c>
      <c r="P792" t="s">
        <v>9019</v>
      </c>
      <c r="Q792" t="s">
        <v>9020</v>
      </c>
      <c r="R792" s="42" t="str">
        <f t="shared" si="12"/>
        <v>Yes</v>
      </c>
    </row>
    <row r="793" spans="1:18" x14ac:dyDescent="0.2">
      <c r="A793">
        <v>120459</v>
      </c>
      <c r="B793" t="s">
        <v>9021</v>
      </c>
      <c r="C793" t="s">
        <v>17</v>
      </c>
      <c r="D793" t="s">
        <v>22</v>
      </c>
      <c r="E793" t="s">
        <v>12507</v>
      </c>
      <c r="F793" t="s">
        <v>19</v>
      </c>
      <c r="G793" t="s">
        <v>8</v>
      </c>
      <c r="H793" t="s">
        <v>38</v>
      </c>
      <c r="I793" t="s">
        <v>10953</v>
      </c>
      <c r="J793" t="s">
        <v>8</v>
      </c>
      <c r="K793"/>
      <c r="L793"/>
      <c r="M793"/>
      <c r="N793" t="s">
        <v>1694</v>
      </c>
      <c r="O793" t="s">
        <v>12023</v>
      </c>
      <c r="P793" t="s">
        <v>12024</v>
      </c>
      <c r="Q793" t="s">
        <v>12025</v>
      </c>
      <c r="R793" s="42" t="str">
        <f t="shared" si="12"/>
        <v>Yes</v>
      </c>
    </row>
    <row r="794" spans="1:18" x14ac:dyDescent="0.2">
      <c r="A794">
        <v>120461</v>
      </c>
      <c r="B794" t="s">
        <v>9025</v>
      </c>
      <c r="C794" t="s">
        <v>17</v>
      </c>
      <c r="D794" t="s">
        <v>22</v>
      </c>
      <c r="E794" t="s">
        <v>12507</v>
      </c>
      <c r="F794" t="s">
        <v>19</v>
      </c>
      <c r="G794" t="s">
        <v>8</v>
      </c>
      <c r="H794" t="s">
        <v>38</v>
      </c>
      <c r="I794" t="s">
        <v>11482</v>
      </c>
      <c r="J794" t="s">
        <v>8</v>
      </c>
      <c r="K794"/>
      <c r="L794"/>
      <c r="M794"/>
      <c r="N794" t="s">
        <v>12026</v>
      </c>
      <c r="O794" t="s">
        <v>12027</v>
      </c>
      <c r="P794" t="s">
        <v>12028</v>
      </c>
      <c r="Q794" t="s">
        <v>12029</v>
      </c>
      <c r="R794" s="42" t="str">
        <f t="shared" si="12"/>
        <v>Yes</v>
      </c>
    </row>
    <row r="795" spans="1:18" x14ac:dyDescent="0.2">
      <c r="A795">
        <v>120465</v>
      </c>
      <c r="B795" t="s">
        <v>9029</v>
      </c>
      <c r="C795" t="s">
        <v>17</v>
      </c>
      <c r="D795" t="s">
        <v>22</v>
      </c>
      <c r="E795" t="s">
        <v>12507</v>
      </c>
      <c r="F795" t="s">
        <v>19</v>
      </c>
      <c r="G795" t="s">
        <v>8</v>
      </c>
      <c r="H795" t="s">
        <v>38</v>
      </c>
      <c r="I795" t="s">
        <v>11483</v>
      </c>
      <c r="J795" t="s">
        <v>8</v>
      </c>
      <c r="K795"/>
      <c r="L795"/>
      <c r="M795"/>
      <c r="N795" t="s">
        <v>9030</v>
      </c>
      <c r="O795" t="s">
        <v>9031</v>
      </c>
      <c r="P795" t="s">
        <v>9032</v>
      </c>
      <c r="Q795" t="s">
        <v>9033</v>
      </c>
      <c r="R795" s="42" t="str">
        <f t="shared" si="12"/>
        <v>Yes</v>
      </c>
    </row>
    <row r="796" spans="1:18" x14ac:dyDescent="0.2">
      <c r="A796">
        <v>120466</v>
      </c>
      <c r="B796" t="s">
        <v>9034</v>
      </c>
      <c r="C796" t="s">
        <v>17</v>
      </c>
      <c r="D796" t="s">
        <v>22</v>
      </c>
      <c r="E796" t="s">
        <v>12507</v>
      </c>
      <c r="F796" t="s">
        <v>19</v>
      </c>
      <c r="G796" t="s">
        <v>8</v>
      </c>
      <c r="H796" t="s">
        <v>38</v>
      </c>
      <c r="I796" t="s">
        <v>11483</v>
      </c>
      <c r="J796" t="s">
        <v>8</v>
      </c>
      <c r="K796"/>
      <c r="L796"/>
      <c r="M796"/>
      <c r="N796" t="s">
        <v>1694</v>
      </c>
      <c r="O796" t="s">
        <v>12030</v>
      </c>
      <c r="P796" t="s">
        <v>12031</v>
      </c>
      <c r="Q796" t="s">
        <v>12032</v>
      </c>
      <c r="R796" s="42" t="str">
        <f t="shared" si="12"/>
        <v>Yes</v>
      </c>
    </row>
    <row r="797" spans="1:18" x14ac:dyDescent="0.2">
      <c r="A797">
        <v>120463</v>
      </c>
      <c r="B797" t="s">
        <v>9038</v>
      </c>
      <c r="C797" t="s">
        <v>17</v>
      </c>
      <c r="D797" t="s">
        <v>22</v>
      </c>
      <c r="E797" t="s">
        <v>12507</v>
      </c>
      <c r="F797" t="s">
        <v>19</v>
      </c>
      <c r="G797" t="s">
        <v>8</v>
      </c>
      <c r="H797" t="s">
        <v>38</v>
      </c>
      <c r="I797" t="s">
        <v>11294</v>
      </c>
      <c r="J797" t="s">
        <v>8</v>
      </c>
      <c r="K797"/>
      <c r="L797"/>
      <c r="M797"/>
      <c r="N797" t="s">
        <v>12033</v>
      </c>
      <c r="O797" t="s">
        <v>12034</v>
      </c>
      <c r="P797" t="s">
        <v>12035</v>
      </c>
      <c r="Q797" t="s">
        <v>12036</v>
      </c>
      <c r="R797" s="42" t="str">
        <f t="shared" si="12"/>
        <v>Yes</v>
      </c>
    </row>
    <row r="798" spans="1:18" x14ac:dyDescent="0.2">
      <c r="A798">
        <v>120468</v>
      </c>
      <c r="B798" t="s">
        <v>9042</v>
      </c>
      <c r="C798" t="s">
        <v>17</v>
      </c>
      <c r="D798" t="s">
        <v>22</v>
      </c>
      <c r="E798" t="s">
        <v>12507</v>
      </c>
      <c r="F798" t="s">
        <v>19</v>
      </c>
      <c r="G798" t="s">
        <v>8</v>
      </c>
      <c r="H798" t="s">
        <v>38</v>
      </c>
      <c r="I798" t="s">
        <v>11294</v>
      </c>
      <c r="J798" t="s">
        <v>8</v>
      </c>
      <c r="K798"/>
      <c r="L798"/>
      <c r="M798"/>
      <c r="N798" t="s">
        <v>1704</v>
      </c>
      <c r="O798" t="s">
        <v>9043</v>
      </c>
      <c r="P798" t="s">
        <v>9044</v>
      </c>
      <c r="Q798" t="s">
        <v>9045</v>
      </c>
      <c r="R798" s="42" t="str">
        <f t="shared" si="12"/>
        <v>Yes</v>
      </c>
    </row>
    <row r="799" spans="1:18" x14ac:dyDescent="0.2">
      <c r="A799">
        <v>120475</v>
      </c>
      <c r="B799" t="s">
        <v>9046</v>
      </c>
      <c r="C799" t="s">
        <v>17</v>
      </c>
      <c r="D799" t="s">
        <v>22</v>
      </c>
      <c r="E799" t="s">
        <v>12507</v>
      </c>
      <c r="F799" t="s">
        <v>19</v>
      </c>
      <c r="G799" t="s">
        <v>8</v>
      </c>
      <c r="H799" t="s">
        <v>38</v>
      </c>
      <c r="I799" t="s">
        <v>11490</v>
      </c>
      <c r="J799" t="s">
        <v>8</v>
      </c>
      <c r="K799"/>
      <c r="L799"/>
      <c r="M799"/>
      <c r="N799" t="s">
        <v>1704</v>
      </c>
      <c r="O799" t="s">
        <v>9047</v>
      </c>
      <c r="P799" t="s">
        <v>9048</v>
      </c>
      <c r="Q799" t="s">
        <v>9049</v>
      </c>
      <c r="R799" s="42" t="str">
        <f t="shared" si="12"/>
        <v>Yes</v>
      </c>
    </row>
    <row r="800" spans="1:18" x14ac:dyDescent="0.2">
      <c r="A800">
        <v>233745</v>
      </c>
      <c r="B800" t="s">
        <v>12650</v>
      </c>
      <c r="C800" t="s">
        <v>17</v>
      </c>
      <c r="D800" t="s">
        <v>22</v>
      </c>
      <c r="E800" t="s">
        <v>12507</v>
      </c>
      <c r="F800" t="s">
        <v>1517</v>
      </c>
      <c r="G800" t="s">
        <v>8</v>
      </c>
      <c r="H800" t="s">
        <v>38</v>
      </c>
      <c r="I800" t="s">
        <v>12037</v>
      </c>
      <c r="J800" t="s">
        <v>12038</v>
      </c>
      <c r="K800"/>
      <c r="L800"/>
      <c r="M800"/>
      <c r="N800" t="s">
        <v>8</v>
      </c>
      <c r="O800" t="s">
        <v>8</v>
      </c>
      <c r="P800" t="s">
        <v>8</v>
      </c>
      <c r="Q800" t="s">
        <v>8</v>
      </c>
      <c r="R800" s="42" t="str">
        <f t="shared" si="12"/>
        <v>No</v>
      </c>
    </row>
    <row r="801" spans="1:18" x14ac:dyDescent="0.2">
      <c r="A801">
        <v>233758</v>
      </c>
      <c r="B801" t="s">
        <v>12651</v>
      </c>
      <c r="C801" t="s">
        <v>17</v>
      </c>
      <c r="D801" t="s">
        <v>22</v>
      </c>
      <c r="E801" t="s">
        <v>12507</v>
      </c>
      <c r="F801" t="s">
        <v>1517</v>
      </c>
      <c r="G801" t="s">
        <v>8</v>
      </c>
      <c r="H801" t="s">
        <v>38</v>
      </c>
      <c r="I801" t="s">
        <v>11156</v>
      </c>
      <c r="J801" t="s">
        <v>12038</v>
      </c>
      <c r="K801"/>
      <c r="L801"/>
      <c r="M801"/>
      <c r="N801" t="s">
        <v>8</v>
      </c>
      <c r="O801" t="s">
        <v>8</v>
      </c>
      <c r="P801" t="s">
        <v>8</v>
      </c>
      <c r="Q801" t="s">
        <v>8</v>
      </c>
      <c r="R801" s="42" t="str">
        <f t="shared" si="12"/>
        <v>No</v>
      </c>
    </row>
    <row r="802" spans="1:18" x14ac:dyDescent="0.2">
      <c r="A802">
        <v>233746</v>
      </c>
      <c r="B802" t="s">
        <v>12652</v>
      </c>
      <c r="C802" t="s">
        <v>17</v>
      </c>
      <c r="D802" t="s">
        <v>22</v>
      </c>
      <c r="E802" t="s">
        <v>12507</v>
      </c>
      <c r="F802" t="s">
        <v>1517</v>
      </c>
      <c r="G802" t="s">
        <v>8</v>
      </c>
      <c r="H802" t="s">
        <v>38</v>
      </c>
      <c r="I802" t="s">
        <v>12039</v>
      </c>
      <c r="J802" t="s">
        <v>12038</v>
      </c>
      <c r="K802"/>
      <c r="L802"/>
      <c r="M802"/>
      <c r="N802" t="s">
        <v>8</v>
      </c>
      <c r="O802" t="s">
        <v>8</v>
      </c>
      <c r="P802" t="s">
        <v>8</v>
      </c>
      <c r="Q802" t="s">
        <v>8</v>
      </c>
      <c r="R802" s="42" t="str">
        <f t="shared" si="12"/>
        <v>No</v>
      </c>
    </row>
    <row r="803" spans="1:18" x14ac:dyDescent="0.2">
      <c r="A803">
        <v>233730</v>
      </c>
      <c r="B803" t="s">
        <v>12653</v>
      </c>
      <c r="C803" t="s">
        <v>17</v>
      </c>
      <c r="D803" t="s">
        <v>22</v>
      </c>
      <c r="E803" t="s">
        <v>12507</v>
      </c>
      <c r="F803" t="s">
        <v>1517</v>
      </c>
      <c r="G803" t="s">
        <v>8</v>
      </c>
      <c r="H803" t="s">
        <v>38</v>
      </c>
      <c r="I803" t="s">
        <v>10996</v>
      </c>
      <c r="J803" t="s">
        <v>12038</v>
      </c>
      <c r="K803"/>
      <c r="L803"/>
      <c r="M803"/>
      <c r="N803" t="s">
        <v>8</v>
      </c>
      <c r="O803" t="s">
        <v>8</v>
      </c>
      <c r="P803" t="s">
        <v>8</v>
      </c>
      <c r="Q803" t="s">
        <v>8</v>
      </c>
      <c r="R803" s="42" t="str">
        <f t="shared" si="12"/>
        <v>No</v>
      </c>
    </row>
    <row r="804" spans="1:18" x14ac:dyDescent="0.2">
      <c r="A804">
        <v>233733</v>
      </c>
      <c r="B804" t="s">
        <v>12654</v>
      </c>
      <c r="C804" t="s">
        <v>17</v>
      </c>
      <c r="D804" t="s">
        <v>22</v>
      </c>
      <c r="E804" t="s">
        <v>12507</v>
      </c>
      <c r="F804" t="s">
        <v>1517</v>
      </c>
      <c r="G804" t="s">
        <v>8</v>
      </c>
      <c r="H804" t="s">
        <v>38</v>
      </c>
      <c r="I804" t="s">
        <v>10947</v>
      </c>
      <c r="J804" t="s">
        <v>12038</v>
      </c>
      <c r="K804"/>
      <c r="L804"/>
      <c r="M804"/>
      <c r="N804" t="s">
        <v>8</v>
      </c>
      <c r="O804" t="s">
        <v>8</v>
      </c>
      <c r="P804" t="s">
        <v>8</v>
      </c>
      <c r="Q804" t="s">
        <v>8</v>
      </c>
      <c r="R804" s="42" t="str">
        <f t="shared" si="12"/>
        <v>No</v>
      </c>
    </row>
    <row r="805" spans="1:18" x14ac:dyDescent="0.2">
      <c r="A805">
        <v>233743</v>
      </c>
      <c r="B805" t="s">
        <v>12655</v>
      </c>
      <c r="C805" t="s">
        <v>17</v>
      </c>
      <c r="D805" t="s">
        <v>22</v>
      </c>
      <c r="E805" t="s">
        <v>12507</v>
      </c>
      <c r="F805" t="s">
        <v>1517</v>
      </c>
      <c r="G805" t="s">
        <v>8</v>
      </c>
      <c r="H805" t="s">
        <v>38</v>
      </c>
      <c r="I805" t="s">
        <v>10946</v>
      </c>
      <c r="J805" t="s">
        <v>12038</v>
      </c>
      <c r="K805"/>
      <c r="L805"/>
      <c r="M805"/>
      <c r="N805" t="s">
        <v>8</v>
      </c>
      <c r="O805" t="s">
        <v>8</v>
      </c>
      <c r="P805" t="s">
        <v>8</v>
      </c>
      <c r="Q805" t="s">
        <v>8</v>
      </c>
      <c r="R805" s="42" t="str">
        <f t="shared" si="12"/>
        <v>No</v>
      </c>
    </row>
    <row r="806" spans="1:18" x14ac:dyDescent="0.2">
      <c r="A806">
        <v>233744</v>
      </c>
      <c r="B806" t="s">
        <v>12656</v>
      </c>
      <c r="C806" t="s">
        <v>17</v>
      </c>
      <c r="D806" t="s">
        <v>22</v>
      </c>
      <c r="E806" t="s">
        <v>12507</v>
      </c>
      <c r="F806" t="s">
        <v>1517</v>
      </c>
      <c r="G806" t="s">
        <v>8</v>
      </c>
      <c r="H806" t="s">
        <v>38</v>
      </c>
      <c r="I806" t="s">
        <v>11564</v>
      </c>
      <c r="J806" t="s">
        <v>12038</v>
      </c>
      <c r="K806"/>
      <c r="L806"/>
      <c r="M806"/>
      <c r="N806" t="s">
        <v>8</v>
      </c>
      <c r="O806" t="s">
        <v>8</v>
      </c>
      <c r="P806" t="s">
        <v>8</v>
      </c>
      <c r="Q806" t="s">
        <v>8</v>
      </c>
      <c r="R806" s="42" t="str">
        <f t="shared" si="12"/>
        <v>No</v>
      </c>
    </row>
    <row r="807" spans="1:18" x14ac:dyDescent="0.2">
      <c r="A807">
        <v>233755</v>
      </c>
      <c r="B807" t="s">
        <v>12657</v>
      </c>
      <c r="C807" t="s">
        <v>17</v>
      </c>
      <c r="D807" t="s">
        <v>22</v>
      </c>
      <c r="E807" t="s">
        <v>12507</v>
      </c>
      <c r="F807" t="s">
        <v>1517</v>
      </c>
      <c r="G807" t="s">
        <v>8</v>
      </c>
      <c r="H807" t="s">
        <v>38</v>
      </c>
      <c r="I807" t="s">
        <v>11188</v>
      </c>
      <c r="J807" t="s">
        <v>12038</v>
      </c>
      <c r="K807"/>
      <c r="L807"/>
      <c r="M807"/>
      <c r="N807" t="s">
        <v>8</v>
      </c>
      <c r="O807" t="s">
        <v>8</v>
      </c>
      <c r="P807" t="s">
        <v>8</v>
      </c>
      <c r="Q807" t="s">
        <v>8</v>
      </c>
      <c r="R807" s="42" t="str">
        <f t="shared" si="12"/>
        <v>No</v>
      </c>
    </row>
    <row r="808" spans="1:18" x14ac:dyDescent="0.2">
      <c r="A808">
        <v>233742</v>
      </c>
      <c r="B808" t="s">
        <v>12658</v>
      </c>
      <c r="C808" t="s">
        <v>17</v>
      </c>
      <c r="D808" t="s">
        <v>22</v>
      </c>
      <c r="E808" t="s">
        <v>12507</v>
      </c>
      <c r="F808" t="s">
        <v>1517</v>
      </c>
      <c r="G808" t="s">
        <v>8</v>
      </c>
      <c r="H808" t="s">
        <v>38</v>
      </c>
      <c r="I808" t="s">
        <v>12040</v>
      </c>
      <c r="J808" t="s">
        <v>12038</v>
      </c>
      <c r="K808"/>
      <c r="L808"/>
      <c r="M808"/>
      <c r="N808" t="s">
        <v>8</v>
      </c>
      <c r="O808" t="s">
        <v>8</v>
      </c>
      <c r="P808" t="s">
        <v>8</v>
      </c>
      <c r="Q808" t="s">
        <v>8</v>
      </c>
      <c r="R808" s="42" t="str">
        <f t="shared" si="12"/>
        <v>No</v>
      </c>
    </row>
    <row r="809" spans="1:18" x14ac:dyDescent="0.2">
      <c r="A809">
        <v>233752</v>
      </c>
      <c r="B809" t="s">
        <v>12659</v>
      </c>
      <c r="C809" t="s">
        <v>17</v>
      </c>
      <c r="D809" t="s">
        <v>22</v>
      </c>
      <c r="E809" t="s">
        <v>12507</v>
      </c>
      <c r="F809" t="s">
        <v>1517</v>
      </c>
      <c r="G809" t="s">
        <v>8</v>
      </c>
      <c r="H809" t="s">
        <v>38</v>
      </c>
      <c r="I809" t="s">
        <v>11490</v>
      </c>
      <c r="J809" t="s">
        <v>12038</v>
      </c>
      <c r="K809"/>
      <c r="L809"/>
      <c r="M809"/>
      <c r="N809" t="s">
        <v>8</v>
      </c>
      <c r="O809" t="s">
        <v>8</v>
      </c>
      <c r="P809" t="s">
        <v>8</v>
      </c>
      <c r="Q809" t="s">
        <v>8</v>
      </c>
      <c r="R809" s="42" t="str">
        <f t="shared" si="12"/>
        <v>No</v>
      </c>
    </row>
    <row r="810" spans="1:18" x14ac:dyDescent="0.2">
      <c r="A810">
        <v>233756</v>
      </c>
      <c r="B810" t="s">
        <v>12660</v>
      </c>
      <c r="C810" t="s">
        <v>17</v>
      </c>
      <c r="D810" t="s">
        <v>22</v>
      </c>
      <c r="E810" t="s">
        <v>12507</v>
      </c>
      <c r="F810" t="s">
        <v>1517</v>
      </c>
      <c r="G810" t="s">
        <v>8</v>
      </c>
      <c r="H810" t="s">
        <v>38</v>
      </c>
      <c r="I810" t="s">
        <v>11219</v>
      </c>
      <c r="J810" t="s">
        <v>12038</v>
      </c>
      <c r="K810"/>
      <c r="L810"/>
      <c r="M810"/>
      <c r="N810" t="s">
        <v>8</v>
      </c>
      <c r="O810" t="s">
        <v>8</v>
      </c>
      <c r="P810" t="s">
        <v>8</v>
      </c>
      <c r="Q810" t="s">
        <v>8</v>
      </c>
      <c r="R810" s="42" t="str">
        <f t="shared" si="12"/>
        <v>No</v>
      </c>
    </row>
    <row r="811" spans="1:18" x14ac:dyDescent="0.2">
      <c r="A811">
        <v>233751</v>
      </c>
      <c r="B811" t="s">
        <v>12661</v>
      </c>
      <c r="C811" t="s">
        <v>17</v>
      </c>
      <c r="D811" t="s">
        <v>22</v>
      </c>
      <c r="E811" t="s">
        <v>12507</v>
      </c>
      <c r="F811" t="s">
        <v>1517</v>
      </c>
      <c r="G811" t="s">
        <v>8</v>
      </c>
      <c r="H811" t="s">
        <v>38</v>
      </c>
      <c r="I811" t="s">
        <v>11482</v>
      </c>
      <c r="J811" t="s">
        <v>12038</v>
      </c>
      <c r="K811"/>
      <c r="L811"/>
      <c r="M811"/>
      <c r="N811" t="s">
        <v>8</v>
      </c>
      <c r="O811" t="s">
        <v>8</v>
      </c>
      <c r="P811" t="s">
        <v>8</v>
      </c>
      <c r="Q811" t="s">
        <v>8</v>
      </c>
      <c r="R811" s="42" t="str">
        <f t="shared" si="12"/>
        <v>No</v>
      </c>
    </row>
    <row r="812" spans="1:18" x14ac:dyDescent="0.2">
      <c r="A812">
        <v>233735</v>
      </c>
      <c r="B812" t="s">
        <v>12662</v>
      </c>
      <c r="C812" t="s">
        <v>17</v>
      </c>
      <c r="D812" t="s">
        <v>22</v>
      </c>
      <c r="E812" t="s">
        <v>12507</v>
      </c>
      <c r="F812" t="s">
        <v>1517</v>
      </c>
      <c r="G812" t="s">
        <v>8</v>
      </c>
      <c r="H812" t="s">
        <v>38</v>
      </c>
      <c r="I812" t="s">
        <v>11402</v>
      </c>
      <c r="J812" t="s">
        <v>12038</v>
      </c>
      <c r="K812"/>
      <c r="L812"/>
      <c r="M812"/>
      <c r="N812" t="s">
        <v>8</v>
      </c>
      <c r="O812" t="s">
        <v>8</v>
      </c>
      <c r="P812" t="s">
        <v>8</v>
      </c>
      <c r="Q812" t="s">
        <v>8</v>
      </c>
      <c r="R812" s="42" t="str">
        <f t="shared" si="12"/>
        <v>No</v>
      </c>
    </row>
    <row r="813" spans="1:18" x14ac:dyDescent="0.2">
      <c r="A813">
        <v>233734</v>
      </c>
      <c r="B813" t="s">
        <v>12663</v>
      </c>
      <c r="C813" t="s">
        <v>17</v>
      </c>
      <c r="D813" t="s">
        <v>22</v>
      </c>
      <c r="E813" t="s">
        <v>12507</v>
      </c>
      <c r="F813" t="s">
        <v>1517</v>
      </c>
      <c r="G813" t="s">
        <v>8</v>
      </c>
      <c r="H813" t="s">
        <v>38</v>
      </c>
      <c r="I813" t="s">
        <v>12041</v>
      </c>
      <c r="J813" t="s">
        <v>12038</v>
      </c>
      <c r="K813"/>
      <c r="L813"/>
      <c r="M813"/>
      <c r="N813" t="s">
        <v>8</v>
      </c>
      <c r="O813" t="s">
        <v>8</v>
      </c>
      <c r="P813" t="s">
        <v>8</v>
      </c>
      <c r="Q813" t="s">
        <v>8</v>
      </c>
      <c r="R813" s="42" t="str">
        <f t="shared" si="12"/>
        <v>No</v>
      </c>
    </row>
    <row r="814" spans="1:18" x14ac:dyDescent="0.2">
      <c r="A814">
        <v>233731</v>
      </c>
      <c r="B814" t="s">
        <v>12664</v>
      </c>
      <c r="C814" t="s">
        <v>17</v>
      </c>
      <c r="D814" t="s">
        <v>22</v>
      </c>
      <c r="E814" t="s">
        <v>12507</v>
      </c>
      <c r="F814" t="s">
        <v>1517</v>
      </c>
      <c r="G814" t="s">
        <v>8</v>
      </c>
      <c r="H814" t="s">
        <v>38</v>
      </c>
      <c r="I814" t="s">
        <v>11026</v>
      </c>
      <c r="J814" t="s">
        <v>12038</v>
      </c>
      <c r="K814"/>
      <c r="L814"/>
      <c r="M814"/>
      <c r="N814" t="s">
        <v>8</v>
      </c>
      <c r="O814" t="s">
        <v>8</v>
      </c>
      <c r="P814" t="s">
        <v>8</v>
      </c>
      <c r="Q814" t="s">
        <v>8</v>
      </c>
      <c r="R814" s="42" t="str">
        <f t="shared" si="12"/>
        <v>No</v>
      </c>
    </row>
    <row r="815" spans="1:18" x14ac:dyDescent="0.2">
      <c r="A815">
        <v>233740</v>
      </c>
      <c r="B815" t="s">
        <v>12665</v>
      </c>
      <c r="C815" t="s">
        <v>17</v>
      </c>
      <c r="D815" t="s">
        <v>22</v>
      </c>
      <c r="E815" t="s">
        <v>12507</v>
      </c>
      <c r="F815" t="s">
        <v>1517</v>
      </c>
      <c r="G815" t="s">
        <v>8</v>
      </c>
      <c r="H815" t="s">
        <v>38</v>
      </c>
      <c r="I815" t="s">
        <v>11019</v>
      </c>
      <c r="J815" t="s">
        <v>12038</v>
      </c>
      <c r="K815"/>
      <c r="L815"/>
      <c r="M815"/>
      <c r="N815" t="s">
        <v>8</v>
      </c>
      <c r="O815" t="s">
        <v>8</v>
      </c>
      <c r="P815" t="s">
        <v>8</v>
      </c>
      <c r="Q815" t="s">
        <v>8</v>
      </c>
      <c r="R815" s="42" t="str">
        <f t="shared" si="12"/>
        <v>No</v>
      </c>
    </row>
    <row r="816" spans="1:18" x14ac:dyDescent="0.2">
      <c r="A816">
        <v>233741</v>
      </c>
      <c r="B816" t="s">
        <v>12666</v>
      </c>
      <c r="C816" t="s">
        <v>17</v>
      </c>
      <c r="D816" t="s">
        <v>22</v>
      </c>
      <c r="E816" t="s">
        <v>12507</v>
      </c>
      <c r="F816" t="s">
        <v>1517</v>
      </c>
      <c r="G816" t="s">
        <v>8</v>
      </c>
      <c r="H816" t="s">
        <v>38</v>
      </c>
      <c r="I816" t="s">
        <v>11516</v>
      </c>
      <c r="J816" t="s">
        <v>12038</v>
      </c>
      <c r="K816"/>
      <c r="L816"/>
      <c r="M816"/>
      <c r="N816" t="s">
        <v>8</v>
      </c>
      <c r="O816" t="s">
        <v>8</v>
      </c>
      <c r="P816" t="s">
        <v>8</v>
      </c>
      <c r="Q816" t="s">
        <v>8</v>
      </c>
      <c r="R816" s="42" t="str">
        <f t="shared" si="12"/>
        <v>No</v>
      </c>
    </row>
    <row r="817" spans="1:18" x14ac:dyDescent="0.2">
      <c r="A817">
        <v>233736</v>
      </c>
      <c r="B817" t="s">
        <v>12667</v>
      </c>
      <c r="C817" t="s">
        <v>17</v>
      </c>
      <c r="D817" t="s">
        <v>22</v>
      </c>
      <c r="E817" t="s">
        <v>12507</v>
      </c>
      <c r="F817" t="s">
        <v>1517</v>
      </c>
      <c r="G817" t="s">
        <v>8</v>
      </c>
      <c r="H817" t="s">
        <v>38</v>
      </c>
      <c r="I817" t="s">
        <v>11405</v>
      </c>
      <c r="J817" t="s">
        <v>12038</v>
      </c>
      <c r="K817"/>
      <c r="L817"/>
      <c r="M817"/>
      <c r="N817" t="s">
        <v>8</v>
      </c>
      <c r="O817" t="s">
        <v>8</v>
      </c>
      <c r="P817" t="s">
        <v>8</v>
      </c>
      <c r="Q817" t="s">
        <v>8</v>
      </c>
      <c r="R817" s="42" t="str">
        <f t="shared" si="12"/>
        <v>No</v>
      </c>
    </row>
    <row r="818" spans="1:18" x14ac:dyDescent="0.2">
      <c r="A818">
        <v>233754</v>
      </c>
      <c r="B818" t="s">
        <v>12668</v>
      </c>
      <c r="C818" t="s">
        <v>17</v>
      </c>
      <c r="D818" t="s">
        <v>22</v>
      </c>
      <c r="E818" t="s">
        <v>12507</v>
      </c>
      <c r="F818" t="s">
        <v>1517</v>
      </c>
      <c r="G818" t="s">
        <v>8</v>
      </c>
      <c r="H818" t="s">
        <v>38</v>
      </c>
      <c r="I818" t="s">
        <v>11455</v>
      </c>
      <c r="J818" t="s">
        <v>12038</v>
      </c>
      <c r="K818"/>
      <c r="L818"/>
      <c r="M818"/>
      <c r="N818" t="s">
        <v>8</v>
      </c>
      <c r="O818" t="s">
        <v>8</v>
      </c>
      <c r="P818" t="s">
        <v>8</v>
      </c>
      <c r="Q818" t="s">
        <v>8</v>
      </c>
      <c r="R818" s="42" t="str">
        <f t="shared" si="12"/>
        <v>No</v>
      </c>
    </row>
    <row r="819" spans="1:18" x14ac:dyDescent="0.2">
      <c r="A819">
        <v>233750</v>
      </c>
      <c r="B819" t="s">
        <v>12669</v>
      </c>
      <c r="C819" t="s">
        <v>17</v>
      </c>
      <c r="D819" t="s">
        <v>22</v>
      </c>
      <c r="E819" t="s">
        <v>12507</v>
      </c>
      <c r="F819" t="s">
        <v>1517</v>
      </c>
      <c r="G819" t="s">
        <v>8</v>
      </c>
      <c r="H819" t="s">
        <v>38</v>
      </c>
      <c r="I819" t="s">
        <v>10948</v>
      </c>
      <c r="J819" t="s">
        <v>12038</v>
      </c>
      <c r="K819"/>
      <c r="L819"/>
      <c r="M819"/>
      <c r="N819" t="s">
        <v>8</v>
      </c>
      <c r="O819" t="s">
        <v>8</v>
      </c>
      <c r="P819" t="s">
        <v>8</v>
      </c>
      <c r="Q819" t="s">
        <v>8</v>
      </c>
      <c r="R819" s="42" t="str">
        <f t="shared" si="12"/>
        <v>No</v>
      </c>
    </row>
    <row r="820" spans="1:18" x14ac:dyDescent="0.2">
      <c r="A820">
        <v>233757</v>
      </c>
      <c r="B820" t="s">
        <v>12670</v>
      </c>
      <c r="C820" t="s">
        <v>17</v>
      </c>
      <c r="D820" t="s">
        <v>22</v>
      </c>
      <c r="E820" t="s">
        <v>12507</v>
      </c>
      <c r="F820" t="s">
        <v>1517</v>
      </c>
      <c r="G820" t="s">
        <v>8</v>
      </c>
      <c r="H820" t="s">
        <v>38</v>
      </c>
      <c r="I820" t="s">
        <v>11176</v>
      </c>
      <c r="J820" t="s">
        <v>12038</v>
      </c>
      <c r="K820"/>
      <c r="L820"/>
      <c r="M820"/>
      <c r="N820" t="s">
        <v>8</v>
      </c>
      <c r="O820" t="s">
        <v>8</v>
      </c>
      <c r="P820" t="s">
        <v>8</v>
      </c>
      <c r="Q820" t="s">
        <v>8</v>
      </c>
      <c r="R820" s="42" t="str">
        <f t="shared" si="12"/>
        <v>No</v>
      </c>
    </row>
    <row r="821" spans="1:18" x14ac:dyDescent="0.2">
      <c r="A821">
        <v>233739</v>
      </c>
      <c r="B821" t="s">
        <v>12671</v>
      </c>
      <c r="C821" t="s">
        <v>17</v>
      </c>
      <c r="D821" t="s">
        <v>22</v>
      </c>
      <c r="E821" t="s">
        <v>12507</v>
      </c>
      <c r="F821" t="s">
        <v>1517</v>
      </c>
      <c r="G821" t="s">
        <v>8</v>
      </c>
      <c r="H821" t="s">
        <v>38</v>
      </c>
      <c r="I821" t="s">
        <v>11084</v>
      </c>
      <c r="J821" t="s">
        <v>12038</v>
      </c>
      <c r="K821"/>
      <c r="L821"/>
      <c r="M821"/>
      <c r="N821" t="s">
        <v>8</v>
      </c>
      <c r="O821" t="s">
        <v>8</v>
      </c>
      <c r="P821" t="s">
        <v>8</v>
      </c>
      <c r="Q821" t="s">
        <v>8</v>
      </c>
      <c r="R821" s="42" t="str">
        <f t="shared" si="12"/>
        <v>No</v>
      </c>
    </row>
    <row r="822" spans="1:18" x14ac:dyDescent="0.2">
      <c r="A822">
        <v>233749</v>
      </c>
      <c r="B822" t="s">
        <v>12672</v>
      </c>
      <c r="C822" t="s">
        <v>17</v>
      </c>
      <c r="D822" t="s">
        <v>22</v>
      </c>
      <c r="E822" t="s">
        <v>12507</v>
      </c>
      <c r="F822" t="s">
        <v>1517</v>
      </c>
      <c r="G822" t="s">
        <v>8</v>
      </c>
      <c r="H822" t="s">
        <v>38</v>
      </c>
      <c r="I822" t="s">
        <v>11564</v>
      </c>
      <c r="J822" t="s">
        <v>12038</v>
      </c>
      <c r="K822"/>
      <c r="L822"/>
      <c r="M822"/>
      <c r="N822" t="s">
        <v>8</v>
      </c>
      <c r="O822" t="s">
        <v>8</v>
      </c>
      <c r="P822" t="s">
        <v>8</v>
      </c>
      <c r="Q822" t="s">
        <v>8</v>
      </c>
      <c r="R822" s="42" t="str">
        <f t="shared" si="12"/>
        <v>No</v>
      </c>
    </row>
    <row r="823" spans="1:18" x14ac:dyDescent="0.2">
      <c r="A823">
        <v>233747</v>
      </c>
      <c r="B823" t="s">
        <v>12673</v>
      </c>
      <c r="C823" t="s">
        <v>17</v>
      </c>
      <c r="D823" t="s">
        <v>22</v>
      </c>
      <c r="E823" t="s">
        <v>12507</v>
      </c>
      <c r="F823" t="s">
        <v>1517</v>
      </c>
      <c r="G823" t="s">
        <v>8</v>
      </c>
      <c r="H823" t="s">
        <v>38</v>
      </c>
      <c r="I823" t="s">
        <v>12042</v>
      </c>
      <c r="J823" t="s">
        <v>12038</v>
      </c>
      <c r="K823"/>
      <c r="L823"/>
      <c r="M823"/>
      <c r="N823" t="s">
        <v>8</v>
      </c>
      <c r="O823" t="s">
        <v>8</v>
      </c>
      <c r="P823" t="s">
        <v>8</v>
      </c>
      <c r="Q823" t="s">
        <v>8</v>
      </c>
      <c r="R823" s="42" t="str">
        <f t="shared" si="12"/>
        <v>No</v>
      </c>
    </row>
    <row r="824" spans="1:18" x14ac:dyDescent="0.2">
      <c r="A824">
        <v>233748</v>
      </c>
      <c r="B824" t="s">
        <v>12674</v>
      </c>
      <c r="C824" t="s">
        <v>17</v>
      </c>
      <c r="D824" t="s">
        <v>22</v>
      </c>
      <c r="E824" t="s">
        <v>12507</v>
      </c>
      <c r="F824" t="s">
        <v>1517</v>
      </c>
      <c r="G824" t="s">
        <v>8</v>
      </c>
      <c r="H824" t="s">
        <v>38</v>
      </c>
      <c r="I824" t="s">
        <v>12043</v>
      </c>
      <c r="J824" t="s">
        <v>12038</v>
      </c>
      <c r="K824"/>
      <c r="L824"/>
      <c r="M824"/>
      <c r="N824" t="s">
        <v>8</v>
      </c>
      <c r="O824" t="s">
        <v>8</v>
      </c>
      <c r="P824" t="s">
        <v>8</v>
      </c>
      <c r="Q824" t="s">
        <v>8</v>
      </c>
      <c r="R824" s="42" t="str">
        <f t="shared" si="12"/>
        <v>No</v>
      </c>
    </row>
    <row r="825" spans="1:18" x14ac:dyDescent="0.2">
      <c r="A825">
        <v>233737</v>
      </c>
      <c r="B825" t="s">
        <v>12675</v>
      </c>
      <c r="C825" t="s">
        <v>17</v>
      </c>
      <c r="D825" t="s">
        <v>22</v>
      </c>
      <c r="E825" t="s">
        <v>12507</v>
      </c>
      <c r="F825" t="s">
        <v>1517</v>
      </c>
      <c r="G825" t="s">
        <v>8</v>
      </c>
      <c r="H825" t="s">
        <v>38</v>
      </c>
      <c r="I825" t="s">
        <v>11043</v>
      </c>
      <c r="J825" t="s">
        <v>12038</v>
      </c>
      <c r="K825"/>
      <c r="L825"/>
      <c r="M825"/>
      <c r="N825" t="s">
        <v>8</v>
      </c>
      <c r="O825" t="s">
        <v>8</v>
      </c>
      <c r="P825" t="s">
        <v>8</v>
      </c>
      <c r="Q825" t="s">
        <v>8</v>
      </c>
      <c r="R825" s="42" t="str">
        <f t="shared" si="12"/>
        <v>No</v>
      </c>
    </row>
    <row r="826" spans="1:18" x14ac:dyDescent="0.2">
      <c r="A826">
        <v>233738</v>
      </c>
      <c r="B826" t="s">
        <v>12676</v>
      </c>
      <c r="C826" t="s">
        <v>17</v>
      </c>
      <c r="D826" t="s">
        <v>22</v>
      </c>
      <c r="E826" t="s">
        <v>12507</v>
      </c>
      <c r="F826" t="s">
        <v>1517</v>
      </c>
      <c r="G826" t="s">
        <v>8</v>
      </c>
      <c r="H826" t="s">
        <v>38</v>
      </c>
      <c r="I826" t="s">
        <v>11073</v>
      </c>
      <c r="J826" t="s">
        <v>12038</v>
      </c>
      <c r="K826"/>
      <c r="L826"/>
      <c r="M826"/>
      <c r="N826" t="s">
        <v>8</v>
      </c>
      <c r="O826" t="s">
        <v>8</v>
      </c>
      <c r="P826" t="s">
        <v>8</v>
      </c>
      <c r="Q826" t="s">
        <v>8</v>
      </c>
      <c r="R826" s="42" t="str">
        <f t="shared" si="12"/>
        <v>No</v>
      </c>
    </row>
    <row r="827" spans="1:18" x14ac:dyDescent="0.2">
      <c r="A827">
        <v>233753</v>
      </c>
      <c r="B827" t="s">
        <v>12677</v>
      </c>
      <c r="C827" t="s">
        <v>17</v>
      </c>
      <c r="D827" t="s">
        <v>22</v>
      </c>
      <c r="E827" t="s">
        <v>12507</v>
      </c>
      <c r="F827" t="s">
        <v>1517</v>
      </c>
      <c r="G827" t="s">
        <v>8</v>
      </c>
      <c r="H827" t="s">
        <v>38</v>
      </c>
      <c r="I827" t="s">
        <v>11207</v>
      </c>
      <c r="J827" t="s">
        <v>12038</v>
      </c>
      <c r="K827"/>
      <c r="L827"/>
      <c r="M827"/>
      <c r="N827" t="s">
        <v>8</v>
      </c>
      <c r="O827" t="s">
        <v>8</v>
      </c>
      <c r="P827" t="s">
        <v>8</v>
      </c>
      <c r="Q827" t="s">
        <v>8</v>
      </c>
      <c r="R827" s="42" t="str">
        <f t="shared" si="12"/>
        <v>No</v>
      </c>
    </row>
    <row r="828" spans="1:18" x14ac:dyDescent="0.2">
      <c r="A828">
        <v>196760</v>
      </c>
      <c r="B828" t="s">
        <v>9063</v>
      </c>
      <c r="C828" t="s">
        <v>17</v>
      </c>
      <c r="D828" t="s">
        <v>22</v>
      </c>
      <c r="E828" t="s">
        <v>12517</v>
      </c>
      <c r="F828" t="s">
        <v>9064</v>
      </c>
      <c r="G828" t="s">
        <v>8</v>
      </c>
      <c r="H828" t="s">
        <v>38</v>
      </c>
      <c r="I828" t="s">
        <v>10947</v>
      </c>
      <c r="J828" t="s">
        <v>8</v>
      </c>
      <c r="K828" t="s">
        <v>10580</v>
      </c>
      <c r="L828"/>
      <c r="M828"/>
      <c r="N828" t="s">
        <v>8</v>
      </c>
      <c r="O828" t="s">
        <v>8</v>
      </c>
      <c r="P828" t="s">
        <v>8</v>
      </c>
      <c r="Q828" t="s">
        <v>8</v>
      </c>
      <c r="R828" s="42" t="str">
        <f t="shared" si="12"/>
        <v>No</v>
      </c>
    </row>
    <row r="829" spans="1:18" x14ac:dyDescent="0.2">
      <c r="A829">
        <v>158155</v>
      </c>
      <c r="B829" t="s">
        <v>9068</v>
      </c>
      <c r="C829" t="s">
        <v>67</v>
      </c>
      <c r="D829" t="s">
        <v>276</v>
      </c>
      <c r="E829" t="s">
        <v>12507</v>
      </c>
      <c r="F829" t="s">
        <v>244</v>
      </c>
      <c r="G829" t="s">
        <v>8</v>
      </c>
      <c r="H829" t="s">
        <v>38</v>
      </c>
      <c r="I829" t="s">
        <v>10967</v>
      </c>
      <c r="J829" t="s">
        <v>8</v>
      </c>
      <c r="K829"/>
      <c r="L829"/>
      <c r="M829"/>
      <c r="N829" t="s">
        <v>9069</v>
      </c>
      <c r="O829" t="s">
        <v>9070</v>
      </c>
      <c r="P829" t="s">
        <v>9071</v>
      </c>
      <c r="Q829" t="s">
        <v>9072</v>
      </c>
      <c r="R829" s="42" t="str">
        <f t="shared" si="12"/>
        <v>Yes</v>
      </c>
    </row>
    <row r="830" spans="1:18" x14ac:dyDescent="0.2">
      <c r="A830">
        <v>158153</v>
      </c>
      <c r="B830" t="s">
        <v>9073</v>
      </c>
      <c r="C830" t="s">
        <v>67</v>
      </c>
      <c r="D830" t="s">
        <v>276</v>
      </c>
      <c r="E830" t="s">
        <v>12507</v>
      </c>
      <c r="F830" t="s">
        <v>244</v>
      </c>
      <c r="G830" t="s">
        <v>8</v>
      </c>
      <c r="H830" t="s">
        <v>38</v>
      </c>
      <c r="I830" t="s">
        <v>10967</v>
      </c>
      <c r="J830" t="s">
        <v>8</v>
      </c>
      <c r="K830"/>
      <c r="L830"/>
      <c r="M830"/>
      <c r="N830" t="s">
        <v>9069</v>
      </c>
      <c r="O830" t="s">
        <v>9074</v>
      </c>
      <c r="P830" t="s">
        <v>9075</v>
      </c>
      <c r="Q830" t="s">
        <v>9076</v>
      </c>
      <c r="R830" s="42" t="str">
        <f t="shared" si="12"/>
        <v>Yes</v>
      </c>
    </row>
    <row r="831" spans="1:18" x14ac:dyDescent="0.2">
      <c r="A831">
        <v>158154</v>
      </c>
      <c r="B831" t="s">
        <v>9077</v>
      </c>
      <c r="C831" t="s">
        <v>67</v>
      </c>
      <c r="D831" t="s">
        <v>276</v>
      </c>
      <c r="E831" t="s">
        <v>12507</v>
      </c>
      <c r="F831" t="s">
        <v>244</v>
      </c>
      <c r="G831" t="s">
        <v>8</v>
      </c>
      <c r="H831" t="s">
        <v>38</v>
      </c>
      <c r="I831" t="s">
        <v>10967</v>
      </c>
      <c r="J831" t="s">
        <v>8</v>
      </c>
      <c r="K831"/>
      <c r="L831"/>
      <c r="M831"/>
      <c r="N831" t="s">
        <v>9069</v>
      </c>
      <c r="O831" t="s">
        <v>9078</v>
      </c>
      <c r="P831" t="s">
        <v>9079</v>
      </c>
      <c r="Q831" t="s">
        <v>9080</v>
      </c>
      <c r="R831" s="42" t="str">
        <f t="shared" si="12"/>
        <v>Yes</v>
      </c>
    </row>
    <row r="832" spans="1:18" x14ac:dyDescent="0.2">
      <c r="A832">
        <v>158152</v>
      </c>
      <c r="B832" t="s">
        <v>9081</v>
      </c>
      <c r="C832" t="s">
        <v>67</v>
      </c>
      <c r="D832" t="s">
        <v>276</v>
      </c>
      <c r="E832" t="s">
        <v>12507</v>
      </c>
      <c r="F832" t="s">
        <v>244</v>
      </c>
      <c r="G832" t="s">
        <v>8</v>
      </c>
      <c r="H832" t="s">
        <v>38</v>
      </c>
      <c r="I832" t="s">
        <v>10967</v>
      </c>
      <c r="J832" t="s">
        <v>8</v>
      </c>
      <c r="K832"/>
      <c r="L832"/>
      <c r="M832"/>
      <c r="N832" t="s">
        <v>9069</v>
      </c>
      <c r="O832" t="s">
        <v>9074</v>
      </c>
      <c r="P832" t="s">
        <v>9082</v>
      </c>
      <c r="Q832" t="s">
        <v>9083</v>
      </c>
      <c r="R832" s="42" t="str">
        <f t="shared" si="12"/>
        <v>Yes</v>
      </c>
    </row>
    <row r="833" spans="1:18" x14ac:dyDescent="0.2">
      <c r="A833">
        <v>141666</v>
      </c>
      <c r="B833" t="s">
        <v>9157</v>
      </c>
      <c r="C833" t="s">
        <v>67</v>
      </c>
      <c r="D833" t="s">
        <v>72</v>
      </c>
      <c r="E833" t="s">
        <v>12535</v>
      </c>
      <c r="F833" t="s">
        <v>4362</v>
      </c>
      <c r="G833" t="s">
        <v>8</v>
      </c>
      <c r="H833" t="s">
        <v>38</v>
      </c>
      <c r="I833" t="s">
        <v>10967</v>
      </c>
      <c r="J833" t="s">
        <v>8</v>
      </c>
      <c r="K833"/>
      <c r="L833"/>
      <c r="M833"/>
      <c r="N833" t="s">
        <v>8</v>
      </c>
      <c r="O833" t="s">
        <v>8</v>
      </c>
      <c r="P833" t="s">
        <v>8</v>
      </c>
      <c r="Q833" t="s">
        <v>8</v>
      </c>
      <c r="R833" s="42" t="str">
        <f t="shared" si="12"/>
        <v>No</v>
      </c>
    </row>
    <row r="834" spans="1:18" x14ac:dyDescent="0.2">
      <c r="A834">
        <v>217193</v>
      </c>
      <c r="B834" t="s">
        <v>9158</v>
      </c>
      <c r="C834" t="s">
        <v>67</v>
      </c>
      <c r="D834" t="s">
        <v>67</v>
      </c>
      <c r="E834" t="s">
        <v>12517</v>
      </c>
      <c r="F834" t="s">
        <v>244</v>
      </c>
      <c r="G834" t="s">
        <v>8</v>
      </c>
      <c r="H834" t="s">
        <v>38</v>
      </c>
      <c r="I834" t="s">
        <v>10967</v>
      </c>
      <c r="J834" t="s">
        <v>8</v>
      </c>
      <c r="K834"/>
      <c r="L834"/>
      <c r="M834"/>
      <c r="N834" t="s">
        <v>8</v>
      </c>
      <c r="O834" t="s">
        <v>8</v>
      </c>
      <c r="P834" t="s">
        <v>8</v>
      </c>
      <c r="Q834" t="s">
        <v>8</v>
      </c>
      <c r="R834" s="42" t="str">
        <f t="shared" ref="R834:R897" si="13">IF(I834&lt;&gt;"",IF(COUNTBLANK(N834:O834)=0, IF(SUMPRODUCT(COUNTIF(N834:O834,KeywordsForIncomplete))&gt;0, "No", "Yes"),"No"),"")</f>
        <v>No</v>
      </c>
    </row>
    <row r="835" spans="1:18" x14ac:dyDescent="0.2">
      <c r="A835">
        <v>235992</v>
      </c>
      <c r="B835" t="s">
        <v>12678</v>
      </c>
      <c r="C835" t="s">
        <v>72</v>
      </c>
      <c r="D835" t="s">
        <v>72</v>
      </c>
      <c r="E835" t="s">
        <v>12509</v>
      </c>
      <c r="F835" t="s">
        <v>4460</v>
      </c>
      <c r="G835" t="s">
        <v>8</v>
      </c>
      <c r="H835" t="s">
        <v>38</v>
      </c>
      <c r="I835" t="s">
        <v>10967</v>
      </c>
      <c r="J835" t="s">
        <v>10979</v>
      </c>
      <c r="K835" t="s">
        <v>10580</v>
      </c>
      <c r="L835" t="s">
        <v>12044</v>
      </c>
      <c r="M835" t="s">
        <v>11021</v>
      </c>
      <c r="N835" t="s">
        <v>12045</v>
      </c>
      <c r="O835" t="s">
        <v>8</v>
      </c>
      <c r="P835" t="s">
        <v>41</v>
      </c>
      <c r="Q835" t="s">
        <v>41</v>
      </c>
      <c r="R835" s="42" t="str">
        <f t="shared" si="13"/>
        <v>No</v>
      </c>
    </row>
    <row r="836" spans="1:18" x14ac:dyDescent="0.2">
      <c r="A836">
        <v>235991</v>
      </c>
      <c r="B836" t="s">
        <v>12679</v>
      </c>
      <c r="C836" t="s">
        <v>72</v>
      </c>
      <c r="D836" t="s">
        <v>72</v>
      </c>
      <c r="E836" t="s">
        <v>12509</v>
      </c>
      <c r="F836" t="s">
        <v>4460</v>
      </c>
      <c r="G836" t="s">
        <v>8</v>
      </c>
      <c r="H836" t="s">
        <v>38</v>
      </c>
      <c r="I836" t="s">
        <v>10967</v>
      </c>
      <c r="J836" t="s">
        <v>10979</v>
      </c>
      <c r="K836" t="s">
        <v>10580</v>
      </c>
      <c r="L836" t="s">
        <v>12046</v>
      </c>
      <c r="M836" t="s">
        <v>11021</v>
      </c>
      <c r="N836" t="s">
        <v>12047</v>
      </c>
      <c r="O836" t="s">
        <v>8</v>
      </c>
      <c r="P836" t="s">
        <v>41</v>
      </c>
      <c r="Q836" t="s">
        <v>41</v>
      </c>
      <c r="R836" s="42" t="str">
        <f t="shared" si="13"/>
        <v>No</v>
      </c>
    </row>
    <row r="837" spans="1:18" x14ac:dyDescent="0.2">
      <c r="A837">
        <v>235993</v>
      </c>
      <c r="B837" t="s">
        <v>12680</v>
      </c>
      <c r="C837" t="s">
        <v>347</v>
      </c>
      <c r="D837" t="s">
        <v>348</v>
      </c>
      <c r="E837" t="s">
        <v>12509</v>
      </c>
      <c r="F837" t="s">
        <v>4460</v>
      </c>
      <c r="G837" t="s">
        <v>8</v>
      </c>
      <c r="H837" t="s">
        <v>38</v>
      </c>
      <c r="I837" t="s">
        <v>10967</v>
      </c>
      <c r="J837" t="s">
        <v>10979</v>
      </c>
      <c r="K837" t="s">
        <v>10580</v>
      </c>
      <c r="L837" t="s">
        <v>12048</v>
      </c>
      <c r="M837" t="s">
        <v>11021</v>
      </c>
      <c r="N837" t="s">
        <v>8</v>
      </c>
      <c r="O837" t="s">
        <v>8</v>
      </c>
      <c r="P837" t="s">
        <v>8</v>
      </c>
      <c r="Q837" t="s">
        <v>8</v>
      </c>
      <c r="R837" s="42" t="str">
        <f t="shared" si="13"/>
        <v>No</v>
      </c>
    </row>
    <row r="838" spans="1:18" x14ac:dyDescent="0.2">
      <c r="A838">
        <v>235989</v>
      </c>
      <c r="B838" t="s">
        <v>12681</v>
      </c>
      <c r="C838" t="s">
        <v>72</v>
      </c>
      <c r="D838" t="s">
        <v>72</v>
      </c>
      <c r="E838" t="s">
        <v>12509</v>
      </c>
      <c r="F838" t="s">
        <v>4460</v>
      </c>
      <c r="G838" t="s">
        <v>8</v>
      </c>
      <c r="H838" t="s">
        <v>38</v>
      </c>
      <c r="I838" t="s">
        <v>10967</v>
      </c>
      <c r="J838" t="s">
        <v>10979</v>
      </c>
      <c r="K838" t="s">
        <v>10580</v>
      </c>
      <c r="L838" t="s">
        <v>12049</v>
      </c>
      <c r="M838" t="s">
        <v>11021</v>
      </c>
      <c r="N838" t="s">
        <v>12050</v>
      </c>
      <c r="O838" t="s">
        <v>8</v>
      </c>
      <c r="P838" t="s">
        <v>41</v>
      </c>
      <c r="Q838" t="s">
        <v>41</v>
      </c>
      <c r="R838" s="42" t="str">
        <f t="shared" si="13"/>
        <v>No</v>
      </c>
    </row>
    <row r="839" spans="1:18" x14ac:dyDescent="0.2">
      <c r="A839">
        <v>235994</v>
      </c>
      <c r="B839" t="s">
        <v>12682</v>
      </c>
      <c r="C839" t="s">
        <v>72</v>
      </c>
      <c r="D839" t="s">
        <v>72</v>
      </c>
      <c r="E839" t="s">
        <v>12509</v>
      </c>
      <c r="F839" t="s">
        <v>4460</v>
      </c>
      <c r="G839" t="s">
        <v>8</v>
      </c>
      <c r="H839" t="s">
        <v>38</v>
      </c>
      <c r="I839" t="s">
        <v>10967</v>
      </c>
      <c r="J839" t="s">
        <v>10979</v>
      </c>
      <c r="K839" t="s">
        <v>10580</v>
      </c>
      <c r="L839" t="s">
        <v>12051</v>
      </c>
      <c r="M839" t="s">
        <v>11021</v>
      </c>
      <c r="N839" t="s">
        <v>12045</v>
      </c>
      <c r="O839" t="s">
        <v>8</v>
      </c>
      <c r="P839" t="s">
        <v>41</v>
      </c>
      <c r="Q839" t="s">
        <v>41</v>
      </c>
      <c r="R839" s="42" t="str">
        <f t="shared" si="13"/>
        <v>No</v>
      </c>
    </row>
    <row r="840" spans="1:18" x14ac:dyDescent="0.2">
      <c r="A840">
        <v>235990</v>
      </c>
      <c r="B840" t="s">
        <v>12683</v>
      </c>
      <c r="C840" t="s">
        <v>72</v>
      </c>
      <c r="D840" t="s">
        <v>72</v>
      </c>
      <c r="E840" t="s">
        <v>12509</v>
      </c>
      <c r="F840" t="s">
        <v>4460</v>
      </c>
      <c r="G840" t="s">
        <v>8</v>
      </c>
      <c r="H840" t="s">
        <v>38</v>
      </c>
      <c r="I840" t="s">
        <v>10967</v>
      </c>
      <c r="J840" t="s">
        <v>10979</v>
      </c>
      <c r="K840" t="s">
        <v>10580</v>
      </c>
      <c r="L840" t="s">
        <v>12052</v>
      </c>
      <c r="M840" t="s">
        <v>11021</v>
      </c>
      <c r="N840" t="s">
        <v>12047</v>
      </c>
      <c r="O840" t="s">
        <v>8</v>
      </c>
      <c r="P840" t="s">
        <v>41</v>
      </c>
      <c r="Q840" t="s">
        <v>41</v>
      </c>
      <c r="R840" s="42" t="str">
        <f t="shared" si="13"/>
        <v>No</v>
      </c>
    </row>
    <row r="841" spans="1:18" x14ac:dyDescent="0.2">
      <c r="A841">
        <v>217203</v>
      </c>
      <c r="B841" t="s">
        <v>9162</v>
      </c>
      <c r="C841" t="s">
        <v>67</v>
      </c>
      <c r="D841" t="s">
        <v>67</v>
      </c>
      <c r="E841" t="s">
        <v>12517</v>
      </c>
      <c r="F841" t="s">
        <v>244</v>
      </c>
      <c r="G841" t="s">
        <v>8</v>
      </c>
      <c r="H841" t="s">
        <v>38</v>
      </c>
      <c r="I841" t="s">
        <v>10967</v>
      </c>
      <c r="J841" t="s">
        <v>8</v>
      </c>
      <c r="K841"/>
      <c r="L841"/>
      <c r="M841"/>
      <c r="N841" t="s">
        <v>8</v>
      </c>
      <c r="O841" t="s">
        <v>8</v>
      </c>
      <c r="P841" t="s">
        <v>8</v>
      </c>
      <c r="Q841" t="s">
        <v>8</v>
      </c>
      <c r="R841" s="42" t="str">
        <f t="shared" si="13"/>
        <v>No</v>
      </c>
    </row>
    <row r="842" spans="1:18" x14ac:dyDescent="0.2">
      <c r="A842">
        <v>187505</v>
      </c>
      <c r="B842" t="s">
        <v>9163</v>
      </c>
      <c r="C842" t="s">
        <v>67</v>
      </c>
      <c r="D842" t="s">
        <v>72</v>
      </c>
      <c r="E842" t="s">
        <v>12507</v>
      </c>
      <c r="F842" t="s">
        <v>244</v>
      </c>
      <c r="G842" t="s">
        <v>8</v>
      </c>
      <c r="H842" t="s">
        <v>38</v>
      </c>
      <c r="I842" t="s">
        <v>10967</v>
      </c>
      <c r="J842" t="s">
        <v>8</v>
      </c>
      <c r="K842"/>
      <c r="L842"/>
      <c r="M842"/>
      <c r="N842" t="s">
        <v>253</v>
      </c>
      <c r="O842"/>
      <c r="P842" t="s">
        <v>41</v>
      </c>
      <c r="Q842" t="s">
        <v>41</v>
      </c>
      <c r="R842" s="42" t="str">
        <f t="shared" si="13"/>
        <v>No</v>
      </c>
    </row>
    <row r="843" spans="1:18" x14ac:dyDescent="0.2">
      <c r="A843">
        <v>187506</v>
      </c>
      <c r="B843" t="s">
        <v>9164</v>
      </c>
      <c r="C843" t="s">
        <v>67</v>
      </c>
      <c r="D843" t="s">
        <v>72</v>
      </c>
      <c r="E843" t="s">
        <v>12507</v>
      </c>
      <c r="F843" t="s">
        <v>244</v>
      </c>
      <c r="G843" t="s">
        <v>8</v>
      </c>
      <c r="H843" t="s">
        <v>38</v>
      </c>
      <c r="I843" t="s">
        <v>10967</v>
      </c>
      <c r="J843" t="s">
        <v>8</v>
      </c>
      <c r="K843"/>
      <c r="L843"/>
      <c r="M843"/>
      <c r="N843" t="s">
        <v>253</v>
      </c>
      <c r="O843"/>
      <c r="P843" t="s">
        <v>41</v>
      </c>
      <c r="Q843" t="s">
        <v>41</v>
      </c>
      <c r="R843" s="42" t="str">
        <f t="shared" si="13"/>
        <v>No</v>
      </c>
    </row>
    <row r="844" spans="1:18" x14ac:dyDescent="0.2">
      <c r="A844">
        <v>193916</v>
      </c>
      <c r="B844" t="s">
        <v>9165</v>
      </c>
      <c r="C844" t="s">
        <v>67</v>
      </c>
      <c r="D844" t="s">
        <v>72</v>
      </c>
      <c r="E844" t="s">
        <v>12507</v>
      </c>
      <c r="F844" t="s">
        <v>244</v>
      </c>
      <c r="G844" t="s">
        <v>8</v>
      </c>
      <c r="H844" t="s">
        <v>38</v>
      </c>
      <c r="I844" t="s">
        <v>10967</v>
      </c>
      <c r="J844" t="s">
        <v>8</v>
      </c>
      <c r="K844"/>
      <c r="L844"/>
      <c r="M844"/>
      <c r="N844" t="s">
        <v>253</v>
      </c>
      <c r="O844"/>
      <c r="P844" t="s">
        <v>41</v>
      </c>
      <c r="Q844" t="s">
        <v>41</v>
      </c>
      <c r="R844" s="42" t="str">
        <f t="shared" si="13"/>
        <v>No</v>
      </c>
    </row>
    <row r="845" spans="1:18" x14ac:dyDescent="0.2">
      <c r="A845">
        <v>187507</v>
      </c>
      <c r="B845" t="s">
        <v>9166</v>
      </c>
      <c r="C845" t="s">
        <v>67</v>
      </c>
      <c r="D845" t="s">
        <v>72</v>
      </c>
      <c r="E845" t="s">
        <v>12507</v>
      </c>
      <c r="F845" t="s">
        <v>244</v>
      </c>
      <c r="G845" t="s">
        <v>8</v>
      </c>
      <c r="H845" t="s">
        <v>38</v>
      </c>
      <c r="I845" t="s">
        <v>10967</v>
      </c>
      <c r="J845" t="s">
        <v>8</v>
      </c>
      <c r="K845"/>
      <c r="L845"/>
      <c r="M845"/>
      <c r="N845" t="s">
        <v>253</v>
      </c>
      <c r="O845"/>
      <c r="P845" t="s">
        <v>41</v>
      </c>
      <c r="Q845" t="s">
        <v>41</v>
      </c>
      <c r="R845" s="42" t="str">
        <f t="shared" si="13"/>
        <v>No</v>
      </c>
    </row>
    <row r="846" spans="1:18" x14ac:dyDescent="0.2">
      <c r="A846">
        <v>217202</v>
      </c>
      <c r="B846" t="s">
        <v>9167</v>
      </c>
      <c r="C846" t="s">
        <v>67</v>
      </c>
      <c r="D846" t="s">
        <v>67</v>
      </c>
      <c r="E846" t="s">
        <v>12517</v>
      </c>
      <c r="F846" t="s">
        <v>244</v>
      </c>
      <c r="G846" t="s">
        <v>8</v>
      </c>
      <c r="H846" t="s">
        <v>38</v>
      </c>
      <c r="I846" t="s">
        <v>10967</v>
      </c>
      <c r="J846" t="s">
        <v>8</v>
      </c>
      <c r="K846"/>
      <c r="L846"/>
      <c r="M846"/>
      <c r="N846" t="s">
        <v>8</v>
      </c>
      <c r="O846" t="s">
        <v>8</v>
      </c>
      <c r="P846" t="s">
        <v>8</v>
      </c>
      <c r="Q846" t="s">
        <v>8</v>
      </c>
      <c r="R846" s="42" t="str">
        <f t="shared" si="13"/>
        <v>No</v>
      </c>
    </row>
    <row r="847" spans="1:18" x14ac:dyDescent="0.2">
      <c r="A847">
        <v>193917</v>
      </c>
      <c r="B847" t="s">
        <v>9168</v>
      </c>
      <c r="C847" t="s">
        <v>67</v>
      </c>
      <c r="D847" t="s">
        <v>72</v>
      </c>
      <c r="E847" t="s">
        <v>12507</v>
      </c>
      <c r="F847" t="s">
        <v>244</v>
      </c>
      <c r="G847" t="s">
        <v>8</v>
      </c>
      <c r="H847" t="s">
        <v>38</v>
      </c>
      <c r="I847" t="s">
        <v>10967</v>
      </c>
      <c r="J847" t="s">
        <v>8</v>
      </c>
      <c r="K847"/>
      <c r="L847"/>
      <c r="M847"/>
      <c r="N847" t="s">
        <v>253</v>
      </c>
      <c r="O847"/>
      <c r="P847" t="s">
        <v>41</v>
      </c>
      <c r="Q847" t="s">
        <v>41</v>
      </c>
      <c r="R847" s="42" t="str">
        <f t="shared" si="13"/>
        <v>No</v>
      </c>
    </row>
    <row r="848" spans="1:18" x14ac:dyDescent="0.2">
      <c r="A848">
        <v>193918</v>
      </c>
      <c r="B848" t="s">
        <v>9169</v>
      </c>
      <c r="C848" t="s">
        <v>67</v>
      </c>
      <c r="D848" t="s">
        <v>72</v>
      </c>
      <c r="E848" t="s">
        <v>12507</v>
      </c>
      <c r="F848" t="s">
        <v>244</v>
      </c>
      <c r="G848" t="s">
        <v>8</v>
      </c>
      <c r="H848" t="s">
        <v>38</v>
      </c>
      <c r="I848" t="s">
        <v>10967</v>
      </c>
      <c r="J848" t="s">
        <v>8</v>
      </c>
      <c r="K848"/>
      <c r="L848"/>
      <c r="M848"/>
      <c r="N848" t="s">
        <v>253</v>
      </c>
      <c r="O848"/>
      <c r="P848" t="s">
        <v>41</v>
      </c>
      <c r="Q848" t="s">
        <v>41</v>
      </c>
      <c r="R848" s="42" t="str">
        <f t="shared" si="13"/>
        <v>No</v>
      </c>
    </row>
    <row r="849" spans="1:18" x14ac:dyDescent="0.2">
      <c r="A849">
        <v>187508</v>
      </c>
      <c r="B849" t="s">
        <v>9170</v>
      </c>
      <c r="C849" t="s">
        <v>67</v>
      </c>
      <c r="D849" t="s">
        <v>72</v>
      </c>
      <c r="E849" t="s">
        <v>12507</v>
      </c>
      <c r="F849" t="s">
        <v>244</v>
      </c>
      <c r="G849" t="s">
        <v>8</v>
      </c>
      <c r="H849" t="s">
        <v>38</v>
      </c>
      <c r="I849" t="s">
        <v>10967</v>
      </c>
      <c r="J849" t="s">
        <v>8</v>
      </c>
      <c r="K849"/>
      <c r="L849"/>
      <c r="M849"/>
      <c r="N849" t="s">
        <v>253</v>
      </c>
      <c r="O849"/>
      <c r="P849" t="s">
        <v>41</v>
      </c>
      <c r="Q849" t="s">
        <v>41</v>
      </c>
      <c r="R849" s="42" t="str">
        <f t="shared" si="13"/>
        <v>No</v>
      </c>
    </row>
    <row r="850" spans="1:18" x14ac:dyDescent="0.2">
      <c r="A850">
        <v>187509</v>
      </c>
      <c r="B850" t="s">
        <v>9171</v>
      </c>
      <c r="C850" t="s">
        <v>67</v>
      </c>
      <c r="D850" t="s">
        <v>72</v>
      </c>
      <c r="E850" t="s">
        <v>12507</v>
      </c>
      <c r="F850" t="s">
        <v>244</v>
      </c>
      <c r="G850" t="s">
        <v>8</v>
      </c>
      <c r="H850" t="s">
        <v>38</v>
      </c>
      <c r="I850" t="s">
        <v>10967</v>
      </c>
      <c r="J850" t="s">
        <v>8</v>
      </c>
      <c r="K850"/>
      <c r="L850"/>
      <c r="M850"/>
      <c r="N850" t="s">
        <v>253</v>
      </c>
      <c r="O850"/>
      <c r="P850" t="s">
        <v>41</v>
      </c>
      <c r="Q850" t="s">
        <v>41</v>
      </c>
      <c r="R850" s="42" t="str">
        <f t="shared" si="13"/>
        <v>No</v>
      </c>
    </row>
    <row r="851" spans="1:18" x14ac:dyDescent="0.2">
      <c r="A851">
        <v>217217</v>
      </c>
      <c r="B851" t="s">
        <v>9172</v>
      </c>
      <c r="C851" t="s">
        <v>67</v>
      </c>
      <c r="D851" t="s">
        <v>67</v>
      </c>
      <c r="E851" t="s">
        <v>12517</v>
      </c>
      <c r="F851" t="s">
        <v>244</v>
      </c>
      <c r="G851" t="s">
        <v>8</v>
      </c>
      <c r="H851" t="s">
        <v>38</v>
      </c>
      <c r="I851" t="s">
        <v>10967</v>
      </c>
      <c r="J851" t="s">
        <v>8</v>
      </c>
      <c r="K851"/>
      <c r="L851"/>
      <c r="M851"/>
      <c r="N851" t="s">
        <v>8</v>
      </c>
      <c r="O851" t="s">
        <v>8</v>
      </c>
      <c r="P851" t="s">
        <v>8</v>
      </c>
      <c r="Q851" t="s">
        <v>8</v>
      </c>
      <c r="R851" s="42" t="str">
        <f t="shared" si="13"/>
        <v>No</v>
      </c>
    </row>
    <row r="852" spans="1:18" x14ac:dyDescent="0.2">
      <c r="A852">
        <v>235999</v>
      </c>
      <c r="B852" t="s">
        <v>12684</v>
      </c>
      <c r="C852" t="s">
        <v>72</v>
      </c>
      <c r="D852" t="s">
        <v>72</v>
      </c>
      <c r="E852" t="s">
        <v>12509</v>
      </c>
      <c r="F852" t="s">
        <v>4460</v>
      </c>
      <c r="G852" t="s">
        <v>8</v>
      </c>
      <c r="H852" t="s">
        <v>38</v>
      </c>
      <c r="I852" t="s">
        <v>10967</v>
      </c>
      <c r="J852" t="s">
        <v>10979</v>
      </c>
      <c r="K852" t="s">
        <v>10580</v>
      </c>
      <c r="L852" t="s">
        <v>12053</v>
      </c>
      <c r="M852" t="s">
        <v>11547</v>
      </c>
      <c r="N852" t="s">
        <v>12054</v>
      </c>
      <c r="O852" t="s">
        <v>12055</v>
      </c>
      <c r="P852" t="s">
        <v>41</v>
      </c>
      <c r="Q852" t="s">
        <v>41</v>
      </c>
      <c r="R852" s="42" t="str">
        <f t="shared" si="13"/>
        <v>Yes</v>
      </c>
    </row>
    <row r="853" spans="1:18" x14ac:dyDescent="0.2">
      <c r="A853">
        <v>236001</v>
      </c>
      <c r="B853" t="s">
        <v>12685</v>
      </c>
      <c r="C853" t="s">
        <v>72</v>
      </c>
      <c r="D853" t="s">
        <v>72</v>
      </c>
      <c r="E853" t="s">
        <v>12509</v>
      </c>
      <c r="F853" t="s">
        <v>4460</v>
      </c>
      <c r="G853" t="s">
        <v>8</v>
      </c>
      <c r="H853" t="s">
        <v>38</v>
      </c>
      <c r="I853" t="s">
        <v>10967</v>
      </c>
      <c r="J853" t="s">
        <v>10979</v>
      </c>
      <c r="K853" t="s">
        <v>10580</v>
      </c>
      <c r="L853" t="s">
        <v>12056</v>
      </c>
      <c r="M853" t="s">
        <v>11547</v>
      </c>
      <c r="N853" t="s">
        <v>12057</v>
      </c>
      <c r="O853" t="s">
        <v>12058</v>
      </c>
      <c r="P853" t="s">
        <v>41</v>
      </c>
      <c r="Q853" t="s">
        <v>41</v>
      </c>
      <c r="R853" s="42" t="str">
        <f t="shared" si="13"/>
        <v>Yes</v>
      </c>
    </row>
    <row r="854" spans="1:18" x14ac:dyDescent="0.2">
      <c r="A854">
        <v>236000</v>
      </c>
      <c r="B854" t="s">
        <v>12686</v>
      </c>
      <c r="C854" t="s">
        <v>347</v>
      </c>
      <c r="D854" t="s">
        <v>348</v>
      </c>
      <c r="E854" t="s">
        <v>12509</v>
      </c>
      <c r="F854" t="s">
        <v>4460</v>
      </c>
      <c r="G854" t="s">
        <v>8</v>
      </c>
      <c r="H854" t="s">
        <v>38</v>
      </c>
      <c r="I854" t="s">
        <v>10967</v>
      </c>
      <c r="J854" t="s">
        <v>10979</v>
      </c>
      <c r="K854" t="s">
        <v>10580</v>
      </c>
      <c r="L854" t="s">
        <v>12056</v>
      </c>
      <c r="M854" t="s">
        <v>11547</v>
      </c>
      <c r="N854" t="s">
        <v>8</v>
      </c>
      <c r="O854" t="s">
        <v>8</v>
      </c>
      <c r="P854" t="s">
        <v>8</v>
      </c>
      <c r="Q854" t="s">
        <v>8</v>
      </c>
      <c r="R854" s="42" t="str">
        <f t="shared" si="13"/>
        <v>No</v>
      </c>
    </row>
    <row r="855" spans="1:18" x14ac:dyDescent="0.2">
      <c r="A855">
        <v>235984</v>
      </c>
      <c r="B855" t="s">
        <v>12687</v>
      </c>
      <c r="C855" t="s">
        <v>72</v>
      </c>
      <c r="D855" t="s">
        <v>72</v>
      </c>
      <c r="E855" t="s">
        <v>12509</v>
      </c>
      <c r="F855" t="s">
        <v>4460</v>
      </c>
      <c r="G855" t="s">
        <v>8</v>
      </c>
      <c r="H855" t="s">
        <v>38</v>
      </c>
      <c r="I855" t="s">
        <v>10967</v>
      </c>
      <c r="J855" t="s">
        <v>10979</v>
      </c>
      <c r="K855" t="s">
        <v>10580</v>
      </c>
      <c r="L855" t="s">
        <v>12059</v>
      </c>
      <c r="M855" t="s">
        <v>11547</v>
      </c>
      <c r="N855" t="s">
        <v>12060</v>
      </c>
      <c r="O855" t="s">
        <v>8</v>
      </c>
      <c r="P855" t="s">
        <v>41</v>
      </c>
      <c r="Q855" t="s">
        <v>41</v>
      </c>
      <c r="R855" s="42" t="str">
        <f t="shared" si="13"/>
        <v>No</v>
      </c>
    </row>
    <row r="856" spans="1:18" x14ac:dyDescent="0.2">
      <c r="A856">
        <v>235985</v>
      </c>
      <c r="B856" t="s">
        <v>12688</v>
      </c>
      <c r="C856" t="s">
        <v>347</v>
      </c>
      <c r="D856" t="s">
        <v>348</v>
      </c>
      <c r="E856" t="s">
        <v>12509</v>
      </c>
      <c r="F856" t="s">
        <v>4460</v>
      </c>
      <c r="G856" t="s">
        <v>8</v>
      </c>
      <c r="H856" t="s">
        <v>38</v>
      </c>
      <c r="I856" t="s">
        <v>10967</v>
      </c>
      <c r="J856" t="s">
        <v>10979</v>
      </c>
      <c r="K856" t="s">
        <v>10580</v>
      </c>
      <c r="L856" t="s">
        <v>12059</v>
      </c>
      <c r="M856" t="s">
        <v>11547</v>
      </c>
      <c r="N856" t="s">
        <v>8</v>
      </c>
      <c r="O856" t="s">
        <v>8</v>
      </c>
      <c r="P856" t="s">
        <v>8</v>
      </c>
      <c r="Q856" t="s">
        <v>8</v>
      </c>
      <c r="R856" s="42" t="str">
        <f t="shared" si="13"/>
        <v>No</v>
      </c>
    </row>
    <row r="857" spans="1:18" x14ac:dyDescent="0.2">
      <c r="A857">
        <v>217206</v>
      </c>
      <c r="B857" t="s">
        <v>9173</v>
      </c>
      <c r="C857" t="s">
        <v>67</v>
      </c>
      <c r="D857" t="s">
        <v>67</v>
      </c>
      <c r="E857" t="s">
        <v>12517</v>
      </c>
      <c r="F857" t="s">
        <v>244</v>
      </c>
      <c r="G857" t="s">
        <v>8</v>
      </c>
      <c r="H857" t="s">
        <v>38</v>
      </c>
      <c r="I857" t="s">
        <v>10967</v>
      </c>
      <c r="J857" t="s">
        <v>8</v>
      </c>
      <c r="K857"/>
      <c r="L857"/>
      <c r="M857"/>
      <c r="N857" t="s">
        <v>8</v>
      </c>
      <c r="O857" t="s">
        <v>8</v>
      </c>
      <c r="P857" t="s">
        <v>8</v>
      </c>
      <c r="Q857" t="s">
        <v>8</v>
      </c>
      <c r="R857" s="42" t="str">
        <f t="shared" si="13"/>
        <v>No</v>
      </c>
    </row>
    <row r="858" spans="1:18" x14ac:dyDescent="0.2">
      <c r="A858">
        <v>236002</v>
      </c>
      <c r="B858" t="s">
        <v>12689</v>
      </c>
      <c r="C858" t="s">
        <v>72</v>
      </c>
      <c r="D858" t="s">
        <v>72</v>
      </c>
      <c r="E858" t="s">
        <v>12509</v>
      </c>
      <c r="F858" t="s">
        <v>4460</v>
      </c>
      <c r="G858" t="s">
        <v>8</v>
      </c>
      <c r="H858" t="s">
        <v>38</v>
      </c>
      <c r="I858" t="s">
        <v>10967</v>
      </c>
      <c r="J858" t="s">
        <v>10979</v>
      </c>
      <c r="K858"/>
      <c r="L858"/>
      <c r="M858"/>
      <c r="N858" t="s">
        <v>12057</v>
      </c>
      <c r="O858" t="s">
        <v>8</v>
      </c>
      <c r="P858" t="s">
        <v>41</v>
      </c>
      <c r="Q858" t="s">
        <v>41</v>
      </c>
      <c r="R858" s="42" t="str">
        <f t="shared" si="13"/>
        <v>No</v>
      </c>
    </row>
    <row r="859" spans="1:18" x14ac:dyDescent="0.2">
      <c r="A859">
        <v>235995</v>
      </c>
      <c r="B859" t="s">
        <v>12690</v>
      </c>
      <c r="C859" t="s">
        <v>72</v>
      </c>
      <c r="D859" t="s">
        <v>72</v>
      </c>
      <c r="E859" t="s">
        <v>12509</v>
      </c>
      <c r="F859" t="s">
        <v>4460</v>
      </c>
      <c r="G859" t="s">
        <v>8</v>
      </c>
      <c r="H859" t="s">
        <v>38</v>
      </c>
      <c r="I859" t="s">
        <v>10967</v>
      </c>
      <c r="J859" t="s">
        <v>10979</v>
      </c>
      <c r="K859"/>
      <c r="L859"/>
      <c r="M859"/>
      <c r="N859" t="s">
        <v>12054</v>
      </c>
      <c r="O859" t="s">
        <v>8</v>
      </c>
      <c r="P859" t="s">
        <v>41</v>
      </c>
      <c r="Q859" t="s">
        <v>41</v>
      </c>
      <c r="R859" s="42" t="str">
        <f t="shared" si="13"/>
        <v>No</v>
      </c>
    </row>
    <row r="860" spans="1:18" x14ac:dyDescent="0.2">
      <c r="A860">
        <v>235996</v>
      </c>
      <c r="B860" t="s">
        <v>12691</v>
      </c>
      <c r="C860" t="s">
        <v>347</v>
      </c>
      <c r="D860" t="s">
        <v>348</v>
      </c>
      <c r="E860" t="s">
        <v>12509</v>
      </c>
      <c r="F860" t="s">
        <v>4460</v>
      </c>
      <c r="G860" t="s">
        <v>8</v>
      </c>
      <c r="H860" t="s">
        <v>38</v>
      </c>
      <c r="I860" t="s">
        <v>10967</v>
      </c>
      <c r="J860" t="s">
        <v>10979</v>
      </c>
      <c r="K860"/>
      <c r="L860"/>
      <c r="M860"/>
      <c r="N860" t="s">
        <v>8</v>
      </c>
      <c r="O860" t="s">
        <v>8</v>
      </c>
      <c r="P860" t="s">
        <v>8</v>
      </c>
      <c r="Q860" t="s">
        <v>8</v>
      </c>
      <c r="R860" s="42" t="str">
        <f t="shared" si="13"/>
        <v>No</v>
      </c>
    </row>
    <row r="861" spans="1:18" x14ac:dyDescent="0.2">
      <c r="A861">
        <v>235998</v>
      </c>
      <c r="B861" t="s">
        <v>12692</v>
      </c>
      <c r="C861" t="s">
        <v>72</v>
      </c>
      <c r="D861" t="s">
        <v>72</v>
      </c>
      <c r="E861" t="s">
        <v>12509</v>
      </c>
      <c r="F861" t="s">
        <v>4460</v>
      </c>
      <c r="G861" t="s">
        <v>8</v>
      </c>
      <c r="H861" t="s">
        <v>38</v>
      </c>
      <c r="I861" t="s">
        <v>10967</v>
      </c>
      <c r="J861" t="s">
        <v>10979</v>
      </c>
      <c r="K861" t="s">
        <v>10580</v>
      </c>
      <c r="L861" t="s">
        <v>12061</v>
      </c>
      <c r="M861"/>
      <c r="N861" t="s">
        <v>12054</v>
      </c>
      <c r="O861" t="s">
        <v>8</v>
      </c>
      <c r="P861" t="s">
        <v>41</v>
      </c>
      <c r="Q861" t="s">
        <v>41</v>
      </c>
      <c r="R861" s="42" t="str">
        <f t="shared" si="13"/>
        <v>No</v>
      </c>
    </row>
    <row r="862" spans="1:18" x14ac:dyDescent="0.2">
      <c r="A862">
        <v>235997</v>
      </c>
      <c r="B862" t="s">
        <v>12693</v>
      </c>
      <c r="C862" t="s">
        <v>347</v>
      </c>
      <c r="D862" t="s">
        <v>348</v>
      </c>
      <c r="E862" t="s">
        <v>12509</v>
      </c>
      <c r="F862" t="s">
        <v>4460</v>
      </c>
      <c r="G862" t="s">
        <v>8</v>
      </c>
      <c r="H862" t="s">
        <v>38</v>
      </c>
      <c r="I862" t="s">
        <v>10967</v>
      </c>
      <c r="J862" t="s">
        <v>10979</v>
      </c>
      <c r="K862"/>
      <c r="L862"/>
      <c r="M862"/>
      <c r="N862" t="s">
        <v>8</v>
      </c>
      <c r="O862" t="s">
        <v>8</v>
      </c>
      <c r="P862" t="s">
        <v>8</v>
      </c>
      <c r="Q862" t="s">
        <v>8</v>
      </c>
      <c r="R862" s="42" t="str">
        <f t="shared" si="13"/>
        <v>No</v>
      </c>
    </row>
    <row r="863" spans="1:18" x14ac:dyDescent="0.2">
      <c r="A863">
        <v>176666</v>
      </c>
      <c r="B863" t="s">
        <v>9174</v>
      </c>
      <c r="C863" t="s">
        <v>67</v>
      </c>
      <c r="D863" t="s">
        <v>72</v>
      </c>
      <c r="E863" t="s">
        <v>12507</v>
      </c>
      <c r="F863" t="s">
        <v>244</v>
      </c>
      <c r="G863" t="s">
        <v>8</v>
      </c>
      <c r="H863" t="s">
        <v>38</v>
      </c>
      <c r="I863" t="s">
        <v>10967</v>
      </c>
      <c r="J863" t="s">
        <v>8</v>
      </c>
      <c r="K863"/>
      <c r="L863"/>
      <c r="M863"/>
      <c r="N863" t="s">
        <v>9175</v>
      </c>
      <c r="O863" t="s">
        <v>2462</v>
      </c>
      <c r="P863" t="s">
        <v>101</v>
      </c>
      <c r="Q863" t="s">
        <v>101</v>
      </c>
      <c r="R863" s="42" t="str">
        <f t="shared" si="13"/>
        <v>Yes</v>
      </c>
    </row>
    <row r="864" spans="1:18" x14ac:dyDescent="0.2">
      <c r="A864">
        <v>235986</v>
      </c>
      <c r="B864" t="s">
        <v>12694</v>
      </c>
      <c r="C864" t="s">
        <v>72</v>
      </c>
      <c r="D864" t="s">
        <v>72</v>
      </c>
      <c r="E864" t="s">
        <v>12509</v>
      </c>
      <c r="F864" t="s">
        <v>4460</v>
      </c>
      <c r="G864" t="s">
        <v>8</v>
      </c>
      <c r="H864" t="s">
        <v>38</v>
      </c>
      <c r="I864" t="s">
        <v>10967</v>
      </c>
      <c r="J864" t="s">
        <v>10979</v>
      </c>
      <c r="K864"/>
      <c r="L864"/>
      <c r="M864"/>
      <c r="N864" t="s">
        <v>12054</v>
      </c>
      <c r="O864" t="s">
        <v>8</v>
      </c>
      <c r="P864" t="s">
        <v>41</v>
      </c>
      <c r="Q864" t="s">
        <v>41</v>
      </c>
      <c r="R864" s="42" t="str">
        <f t="shared" si="13"/>
        <v>No</v>
      </c>
    </row>
    <row r="865" spans="1:18" x14ac:dyDescent="0.2">
      <c r="A865">
        <v>217647</v>
      </c>
      <c r="B865" t="s">
        <v>9176</v>
      </c>
      <c r="C865" t="s">
        <v>67</v>
      </c>
      <c r="D865" t="s">
        <v>72</v>
      </c>
      <c r="E865" t="s">
        <v>12517</v>
      </c>
      <c r="F865" t="s">
        <v>244</v>
      </c>
      <c r="G865" t="s">
        <v>8</v>
      </c>
      <c r="H865" t="s">
        <v>38</v>
      </c>
      <c r="I865" t="s">
        <v>10967</v>
      </c>
      <c r="J865" t="s">
        <v>8</v>
      </c>
      <c r="K865"/>
      <c r="L865"/>
      <c r="M865"/>
      <c r="N865" t="s">
        <v>8</v>
      </c>
      <c r="O865" t="s">
        <v>8</v>
      </c>
      <c r="P865" t="s">
        <v>8</v>
      </c>
      <c r="Q865" t="s">
        <v>8</v>
      </c>
      <c r="R865" s="42" t="str">
        <f t="shared" si="13"/>
        <v>No</v>
      </c>
    </row>
    <row r="866" spans="1:18" x14ac:dyDescent="0.2">
      <c r="A866">
        <v>217215</v>
      </c>
      <c r="B866" t="s">
        <v>9177</v>
      </c>
      <c r="C866" t="s">
        <v>67</v>
      </c>
      <c r="D866" t="s">
        <v>67</v>
      </c>
      <c r="E866" t="s">
        <v>12517</v>
      </c>
      <c r="F866" t="s">
        <v>244</v>
      </c>
      <c r="G866" t="s">
        <v>8</v>
      </c>
      <c r="H866" t="s">
        <v>38</v>
      </c>
      <c r="I866" t="s">
        <v>10967</v>
      </c>
      <c r="J866" t="s">
        <v>8</v>
      </c>
      <c r="K866"/>
      <c r="L866"/>
      <c r="M866"/>
      <c r="N866" t="s">
        <v>8</v>
      </c>
      <c r="O866" t="s">
        <v>8</v>
      </c>
      <c r="P866" t="s">
        <v>8</v>
      </c>
      <c r="Q866" t="s">
        <v>8</v>
      </c>
      <c r="R866" s="42" t="str">
        <f t="shared" si="13"/>
        <v>No</v>
      </c>
    </row>
    <row r="867" spans="1:18" x14ac:dyDescent="0.2">
      <c r="A867">
        <v>235987</v>
      </c>
      <c r="B867" t="s">
        <v>12695</v>
      </c>
      <c r="C867" t="s">
        <v>347</v>
      </c>
      <c r="D867" t="s">
        <v>348</v>
      </c>
      <c r="E867" t="s">
        <v>12509</v>
      </c>
      <c r="F867" t="s">
        <v>4460</v>
      </c>
      <c r="G867" t="s">
        <v>8</v>
      </c>
      <c r="H867" t="s">
        <v>38</v>
      </c>
      <c r="I867" t="s">
        <v>10967</v>
      </c>
      <c r="J867" t="s">
        <v>10979</v>
      </c>
      <c r="K867"/>
      <c r="L867"/>
      <c r="M867"/>
      <c r="N867" t="s">
        <v>8</v>
      </c>
      <c r="O867" t="s">
        <v>8</v>
      </c>
      <c r="P867" t="s">
        <v>8</v>
      </c>
      <c r="Q867" t="s">
        <v>8</v>
      </c>
      <c r="R867" s="42" t="str">
        <f t="shared" si="13"/>
        <v>No</v>
      </c>
    </row>
    <row r="868" spans="1:18" x14ac:dyDescent="0.2">
      <c r="A868">
        <v>217207</v>
      </c>
      <c r="B868" t="s">
        <v>9178</v>
      </c>
      <c r="C868" t="s">
        <v>67</v>
      </c>
      <c r="D868" t="s">
        <v>67</v>
      </c>
      <c r="E868" t="s">
        <v>12517</v>
      </c>
      <c r="F868" t="s">
        <v>244</v>
      </c>
      <c r="G868" t="s">
        <v>8</v>
      </c>
      <c r="H868" t="s">
        <v>38</v>
      </c>
      <c r="I868" t="s">
        <v>10967</v>
      </c>
      <c r="J868" t="s">
        <v>8</v>
      </c>
      <c r="K868"/>
      <c r="L868"/>
      <c r="M868"/>
      <c r="N868" t="s">
        <v>8</v>
      </c>
      <c r="O868" t="s">
        <v>8</v>
      </c>
      <c r="P868" t="s">
        <v>8</v>
      </c>
      <c r="Q868" t="s">
        <v>8</v>
      </c>
      <c r="R868" s="42" t="str">
        <f t="shared" si="13"/>
        <v>No</v>
      </c>
    </row>
    <row r="869" spans="1:18" x14ac:dyDescent="0.2">
      <c r="A869">
        <v>125402</v>
      </c>
      <c r="B869" t="s">
        <v>9179</v>
      </c>
      <c r="C869" t="s">
        <v>17</v>
      </c>
      <c r="D869" t="s">
        <v>22</v>
      </c>
      <c r="E869" t="s">
        <v>12507</v>
      </c>
      <c r="F869" t="s">
        <v>19</v>
      </c>
      <c r="G869" t="s">
        <v>8</v>
      </c>
      <c r="H869" t="s">
        <v>38</v>
      </c>
      <c r="I869" t="s">
        <v>10967</v>
      </c>
      <c r="J869" t="s">
        <v>8</v>
      </c>
      <c r="K869"/>
      <c r="L869"/>
      <c r="M869"/>
      <c r="N869" t="s">
        <v>9180</v>
      </c>
      <c r="O869" t="s">
        <v>9181</v>
      </c>
      <c r="P869" t="s">
        <v>12062</v>
      </c>
      <c r="Q869" t="s">
        <v>8</v>
      </c>
      <c r="R869" s="42" t="str">
        <f t="shared" si="13"/>
        <v>Yes</v>
      </c>
    </row>
    <row r="870" spans="1:18" x14ac:dyDescent="0.2">
      <c r="A870">
        <v>217209</v>
      </c>
      <c r="B870" t="s">
        <v>9186</v>
      </c>
      <c r="C870" t="s">
        <v>67</v>
      </c>
      <c r="D870" t="s">
        <v>67</v>
      </c>
      <c r="E870" t="s">
        <v>12517</v>
      </c>
      <c r="F870" t="s">
        <v>244</v>
      </c>
      <c r="G870" t="s">
        <v>8</v>
      </c>
      <c r="H870" t="s">
        <v>38</v>
      </c>
      <c r="I870" t="s">
        <v>10967</v>
      </c>
      <c r="J870" t="s">
        <v>8</v>
      </c>
      <c r="K870"/>
      <c r="L870"/>
      <c r="M870"/>
      <c r="N870" t="s">
        <v>8</v>
      </c>
      <c r="O870" t="s">
        <v>8</v>
      </c>
      <c r="P870" t="s">
        <v>8</v>
      </c>
      <c r="Q870" t="s">
        <v>8</v>
      </c>
      <c r="R870" s="42" t="str">
        <f t="shared" si="13"/>
        <v>No</v>
      </c>
    </row>
    <row r="871" spans="1:18" x14ac:dyDescent="0.2">
      <c r="A871">
        <v>148555</v>
      </c>
      <c r="B871" t="s">
        <v>9197</v>
      </c>
      <c r="C871" t="s">
        <v>347</v>
      </c>
      <c r="D871" t="s">
        <v>348</v>
      </c>
      <c r="E871" t="s">
        <v>12507</v>
      </c>
      <c r="F871" t="s">
        <v>73</v>
      </c>
      <c r="G871" t="s">
        <v>8</v>
      </c>
      <c r="H871" t="s">
        <v>38</v>
      </c>
      <c r="I871" t="s">
        <v>10946</v>
      </c>
      <c r="J871" t="s">
        <v>8</v>
      </c>
      <c r="K871" t="s">
        <v>10580</v>
      </c>
      <c r="L871" t="s">
        <v>12063</v>
      </c>
      <c r="M871" t="s">
        <v>11551</v>
      </c>
      <c r="N871" t="s">
        <v>9198</v>
      </c>
      <c r="O871" t="s">
        <v>8</v>
      </c>
      <c r="P871" t="s">
        <v>8</v>
      </c>
      <c r="Q871" s="1">
        <v>10188129123</v>
      </c>
      <c r="R871" s="42" t="str">
        <f t="shared" si="13"/>
        <v>No</v>
      </c>
    </row>
    <row r="872" spans="1:18" x14ac:dyDescent="0.2">
      <c r="A872">
        <v>217194</v>
      </c>
      <c r="B872" t="s">
        <v>9433</v>
      </c>
      <c r="C872" t="s">
        <v>67</v>
      </c>
      <c r="D872" t="s">
        <v>67</v>
      </c>
      <c r="E872" t="s">
        <v>12517</v>
      </c>
      <c r="F872" t="s">
        <v>244</v>
      </c>
      <c r="G872" t="s">
        <v>8</v>
      </c>
      <c r="H872" t="s">
        <v>38</v>
      </c>
      <c r="I872" t="s">
        <v>10967</v>
      </c>
      <c r="J872" t="s">
        <v>8</v>
      </c>
      <c r="K872"/>
      <c r="L872"/>
      <c r="M872"/>
      <c r="N872" t="s">
        <v>8</v>
      </c>
      <c r="O872" t="s">
        <v>8</v>
      </c>
      <c r="P872" t="s">
        <v>8</v>
      </c>
      <c r="Q872" t="s">
        <v>8</v>
      </c>
      <c r="R872" s="42" t="str">
        <f t="shared" si="13"/>
        <v>No</v>
      </c>
    </row>
    <row r="873" spans="1:18" x14ac:dyDescent="0.2">
      <c r="A873">
        <v>187510</v>
      </c>
      <c r="B873" t="s">
        <v>9437</v>
      </c>
      <c r="C873" t="s">
        <v>67</v>
      </c>
      <c r="D873" t="s">
        <v>72</v>
      </c>
      <c r="E873" t="s">
        <v>12507</v>
      </c>
      <c r="F873" t="s">
        <v>244</v>
      </c>
      <c r="G873" t="s">
        <v>8</v>
      </c>
      <c r="H873" t="s">
        <v>38</v>
      </c>
      <c r="I873" t="s">
        <v>10967</v>
      </c>
      <c r="J873" t="s">
        <v>8</v>
      </c>
      <c r="K873"/>
      <c r="L873"/>
      <c r="M873"/>
      <c r="N873" t="s">
        <v>253</v>
      </c>
      <c r="O873"/>
      <c r="P873" t="s">
        <v>41</v>
      </c>
      <c r="Q873" t="s">
        <v>41</v>
      </c>
      <c r="R873" s="42" t="str">
        <f t="shared" si="13"/>
        <v>No</v>
      </c>
    </row>
    <row r="874" spans="1:18" x14ac:dyDescent="0.2">
      <c r="A874">
        <v>234255</v>
      </c>
      <c r="B874" t="s">
        <v>12696</v>
      </c>
      <c r="C874" t="s">
        <v>67</v>
      </c>
      <c r="D874" t="s">
        <v>72</v>
      </c>
      <c r="E874" t="s">
        <v>12507</v>
      </c>
      <c r="F874" t="s">
        <v>115</v>
      </c>
      <c r="G874" t="s">
        <v>8</v>
      </c>
      <c r="H874" t="s">
        <v>38</v>
      </c>
      <c r="I874" t="s">
        <v>10946</v>
      </c>
      <c r="J874" t="s">
        <v>8</v>
      </c>
      <c r="K874" t="s">
        <v>10580</v>
      </c>
      <c r="L874" t="s">
        <v>12064</v>
      </c>
      <c r="M874" t="s">
        <v>11653</v>
      </c>
      <c r="N874" t="s">
        <v>12065</v>
      </c>
      <c r="O874" t="s">
        <v>12066</v>
      </c>
      <c r="P874" t="s">
        <v>8</v>
      </c>
      <c r="Q874" t="s">
        <v>8</v>
      </c>
      <c r="R874" s="42" t="str">
        <f t="shared" si="13"/>
        <v>Yes</v>
      </c>
    </row>
    <row r="875" spans="1:18" x14ac:dyDescent="0.2">
      <c r="A875">
        <v>217200</v>
      </c>
      <c r="B875" t="s">
        <v>9494</v>
      </c>
      <c r="C875" t="s">
        <v>67</v>
      </c>
      <c r="D875" t="s">
        <v>67</v>
      </c>
      <c r="E875" t="s">
        <v>12517</v>
      </c>
      <c r="F875" t="s">
        <v>244</v>
      </c>
      <c r="G875" t="s">
        <v>8</v>
      </c>
      <c r="H875" t="s">
        <v>38</v>
      </c>
      <c r="I875" t="s">
        <v>10967</v>
      </c>
      <c r="J875" t="s">
        <v>8</v>
      </c>
      <c r="K875"/>
      <c r="L875"/>
      <c r="M875"/>
      <c r="N875" t="s">
        <v>8</v>
      </c>
      <c r="O875" t="s">
        <v>8</v>
      </c>
      <c r="P875" t="s">
        <v>8</v>
      </c>
      <c r="Q875" t="s">
        <v>8</v>
      </c>
      <c r="R875" s="42" t="str">
        <f t="shared" si="13"/>
        <v>No</v>
      </c>
    </row>
    <row r="876" spans="1:18" x14ac:dyDescent="0.2">
      <c r="A876">
        <v>217532</v>
      </c>
      <c r="B876" t="s">
        <v>9519</v>
      </c>
      <c r="C876" t="s">
        <v>67</v>
      </c>
      <c r="D876" t="s">
        <v>67</v>
      </c>
      <c r="E876" t="s">
        <v>12517</v>
      </c>
      <c r="F876" t="s">
        <v>244</v>
      </c>
      <c r="G876" t="s">
        <v>8</v>
      </c>
      <c r="H876" t="s">
        <v>38</v>
      </c>
      <c r="I876" t="s">
        <v>10967</v>
      </c>
      <c r="J876" t="s">
        <v>8</v>
      </c>
      <c r="K876"/>
      <c r="L876"/>
      <c r="M876"/>
      <c r="N876" t="s">
        <v>8</v>
      </c>
      <c r="O876" t="s">
        <v>8</v>
      </c>
      <c r="P876" t="s">
        <v>8</v>
      </c>
      <c r="Q876" t="s">
        <v>8</v>
      </c>
      <c r="R876" s="42" t="str">
        <f t="shared" si="13"/>
        <v>No</v>
      </c>
    </row>
    <row r="877" spans="1:18" x14ac:dyDescent="0.2">
      <c r="A877">
        <v>191951</v>
      </c>
      <c r="B877" t="s">
        <v>9520</v>
      </c>
      <c r="C877" t="s">
        <v>67</v>
      </c>
      <c r="D877" t="s">
        <v>232</v>
      </c>
      <c r="E877" t="s">
        <v>12507</v>
      </c>
      <c r="F877" t="s">
        <v>115</v>
      </c>
      <c r="G877" t="s">
        <v>8</v>
      </c>
      <c r="H877" t="s">
        <v>38</v>
      </c>
      <c r="I877" t="s">
        <v>10967</v>
      </c>
      <c r="J877" t="s">
        <v>8</v>
      </c>
      <c r="K877"/>
      <c r="L877"/>
      <c r="M877"/>
      <c r="N877" t="s">
        <v>9521</v>
      </c>
      <c r="O877" t="s">
        <v>9522</v>
      </c>
      <c r="P877" t="s">
        <v>9523</v>
      </c>
      <c r="Q877" t="s">
        <v>9524</v>
      </c>
      <c r="R877" s="42" t="str">
        <f t="shared" si="13"/>
        <v>Yes</v>
      </c>
    </row>
    <row r="878" spans="1:18" x14ac:dyDescent="0.2">
      <c r="A878">
        <v>217535</v>
      </c>
      <c r="B878" t="s">
        <v>9525</v>
      </c>
      <c r="C878" t="s">
        <v>67</v>
      </c>
      <c r="D878" t="s">
        <v>67</v>
      </c>
      <c r="E878" t="s">
        <v>12517</v>
      </c>
      <c r="F878" t="s">
        <v>244</v>
      </c>
      <c r="G878" t="s">
        <v>8</v>
      </c>
      <c r="H878" t="s">
        <v>38</v>
      </c>
      <c r="I878" t="s">
        <v>10967</v>
      </c>
      <c r="J878" t="s">
        <v>8</v>
      </c>
      <c r="K878"/>
      <c r="L878"/>
      <c r="M878"/>
      <c r="N878" t="s">
        <v>8</v>
      </c>
      <c r="O878" t="s">
        <v>8</v>
      </c>
      <c r="P878" t="s">
        <v>8</v>
      </c>
      <c r="Q878" t="s">
        <v>8</v>
      </c>
      <c r="R878" s="42" t="str">
        <f t="shared" si="13"/>
        <v>No</v>
      </c>
    </row>
    <row r="879" spans="1:18" x14ac:dyDescent="0.2">
      <c r="A879">
        <v>217533</v>
      </c>
      <c r="B879" t="s">
        <v>9526</v>
      </c>
      <c r="C879" t="s">
        <v>67</v>
      </c>
      <c r="D879" t="s">
        <v>67</v>
      </c>
      <c r="E879" t="s">
        <v>12517</v>
      </c>
      <c r="F879" t="s">
        <v>244</v>
      </c>
      <c r="G879" t="s">
        <v>8</v>
      </c>
      <c r="H879" t="s">
        <v>38</v>
      </c>
      <c r="I879" t="s">
        <v>10967</v>
      </c>
      <c r="J879" t="s">
        <v>8</v>
      </c>
      <c r="K879"/>
      <c r="L879"/>
      <c r="M879"/>
      <c r="N879" t="s">
        <v>8</v>
      </c>
      <c r="O879" t="s">
        <v>8</v>
      </c>
      <c r="P879" t="s">
        <v>8</v>
      </c>
      <c r="Q879" t="s">
        <v>8</v>
      </c>
      <c r="R879" s="42" t="str">
        <f t="shared" si="13"/>
        <v>No</v>
      </c>
    </row>
    <row r="880" spans="1:18" x14ac:dyDescent="0.2">
      <c r="A880">
        <v>191950</v>
      </c>
      <c r="B880" t="s">
        <v>9527</v>
      </c>
      <c r="C880" t="s">
        <v>67</v>
      </c>
      <c r="D880" t="s">
        <v>232</v>
      </c>
      <c r="E880" t="s">
        <v>12507</v>
      </c>
      <c r="F880" t="s">
        <v>115</v>
      </c>
      <c r="G880" t="s">
        <v>8</v>
      </c>
      <c r="H880" t="s">
        <v>38</v>
      </c>
      <c r="I880" t="s">
        <v>10967</v>
      </c>
      <c r="J880" t="s">
        <v>8</v>
      </c>
      <c r="K880"/>
      <c r="L880"/>
      <c r="M880"/>
      <c r="N880" t="s">
        <v>9521</v>
      </c>
      <c r="O880" t="s">
        <v>9528</v>
      </c>
      <c r="P880" t="s">
        <v>9529</v>
      </c>
      <c r="Q880" t="s">
        <v>9530</v>
      </c>
      <c r="R880" s="42" t="str">
        <f t="shared" si="13"/>
        <v>Yes</v>
      </c>
    </row>
    <row r="881" spans="1:18" x14ac:dyDescent="0.2">
      <c r="A881">
        <v>217538</v>
      </c>
      <c r="B881" t="s">
        <v>9531</v>
      </c>
      <c r="C881" t="s">
        <v>67</v>
      </c>
      <c r="D881" t="s">
        <v>67</v>
      </c>
      <c r="E881" t="s">
        <v>12517</v>
      </c>
      <c r="F881" t="s">
        <v>244</v>
      </c>
      <c r="G881" t="s">
        <v>8</v>
      </c>
      <c r="H881" t="s">
        <v>38</v>
      </c>
      <c r="I881" t="s">
        <v>10967</v>
      </c>
      <c r="J881" t="s">
        <v>8</v>
      </c>
      <c r="K881"/>
      <c r="L881"/>
      <c r="M881"/>
      <c r="N881" t="s">
        <v>8</v>
      </c>
      <c r="O881" t="s">
        <v>8</v>
      </c>
      <c r="P881" t="s">
        <v>8</v>
      </c>
      <c r="Q881" t="s">
        <v>8</v>
      </c>
      <c r="R881" s="42" t="str">
        <f t="shared" si="13"/>
        <v>No</v>
      </c>
    </row>
    <row r="882" spans="1:18" x14ac:dyDescent="0.2">
      <c r="A882">
        <v>187511</v>
      </c>
      <c r="B882" t="s">
        <v>9622</v>
      </c>
      <c r="C882" t="s">
        <v>67</v>
      </c>
      <c r="D882" t="s">
        <v>72</v>
      </c>
      <c r="E882" t="s">
        <v>12507</v>
      </c>
      <c r="F882" t="s">
        <v>244</v>
      </c>
      <c r="G882" t="s">
        <v>8</v>
      </c>
      <c r="H882" t="s">
        <v>38</v>
      </c>
      <c r="I882" t="s">
        <v>10967</v>
      </c>
      <c r="J882" t="s">
        <v>8</v>
      </c>
      <c r="K882"/>
      <c r="L882"/>
      <c r="M882"/>
      <c r="N882" t="s">
        <v>9175</v>
      </c>
      <c r="O882" t="s">
        <v>2462</v>
      </c>
      <c r="P882" t="s">
        <v>101</v>
      </c>
      <c r="Q882" t="s">
        <v>101</v>
      </c>
      <c r="R882" s="42" t="str">
        <f t="shared" si="13"/>
        <v>Yes</v>
      </c>
    </row>
    <row r="883" spans="1:18" x14ac:dyDescent="0.2">
      <c r="A883">
        <v>141664</v>
      </c>
      <c r="B883" t="s">
        <v>9623</v>
      </c>
      <c r="C883" t="s">
        <v>67</v>
      </c>
      <c r="D883" t="s">
        <v>72</v>
      </c>
      <c r="E883" t="s">
        <v>12507</v>
      </c>
      <c r="F883" t="s">
        <v>4362</v>
      </c>
      <c r="G883" t="s">
        <v>8</v>
      </c>
      <c r="H883" t="s">
        <v>38</v>
      </c>
      <c r="I883" t="s">
        <v>10967</v>
      </c>
      <c r="J883" t="s">
        <v>8</v>
      </c>
      <c r="K883"/>
      <c r="L883"/>
      <c r="M883"/>
      <c r="N883" t="s">
        <v>9624</v>
      </c>
      <c r="O883" t="s">
        <v>8</v>
      </c>
      <c r="P883" t="s">
        <v>8</v>
      </c>
      <c r="Q883" t="s">
        <v>9625</v>
      </c>
      <c r="R883" s="42" t="str">
        <f t="shared" si="13"/>
        <v>No</v>
      </c>
    </row>
    <row r="884" spans="1:18" x14ac:dyDescent="0.2">
      <c r="A884">
        <v>141663</v>
      </c>
      <c r="B884" t="s">
        <v>9626</v>
      </c>
      <c r="C884" t="s">
        <v>67</v>
      </c>
      <c r="D884" t="s">
        <v>72</v>
      </c>
      <c r="E884" t="s">
        <v>12507</v>
      </c>
      <c r="F884" t="s">
        <v>4362</v>
      </c>
      <c r="G884" t="s">
        <v>8</v>
      </c>
      <c r="H884" t="s">
        <v>38</v>
      </c>
      <c r="I884" t="s">
        <v>10967</v>
      </c>
      <c r="J884" t="s">
        <v>8</v>
      </c>
      <c r="K884"/>
      <c r="L884"/>
      <c r="M884"/>
      <c r="N884" t="s">
        <v>7316</v>
      </c>
      <c r="O884" t="s">
        <v>9627</v>
      </c>
      <c r="P884" t="s">
        <v>8</v>
      </c>
      <c r="Q884" t="s">
        <v>9628</v>
      </c>
      <c r="R884" s="42" t="str">
        <f t="shared" si="13"/>
        <v>Yes</v>
      </c>
    </row>
    <row r="885" spans="1:18" x14ac:dyDescent="0.2">
      <c r="A885">
        <v>217547</v>
      </c>
      <c r="B885" t="s">
        <v>9629</v>
      </c>
      <c r="C885" t="s">
        <v>67</v>
      </c>
      <c r="D885" t="s">
        <v>67</v>
      </c>
      <c r="E885" t="s">
        <v>12517</v>
      </c>
      <c r="F885" t="s">
        <v>244</v>
      </c>
      <c r="G885" t="s">
        <v>8</v>
      </c>
      <c r="H885" t="s">
        <v>38</v>
      </c>
      <c r="I885" t="s">
        <v>10967</v>
      </c>
      <c r="J885" t="s">
        <v>8</v>
      </c>
      <c r="K885"/>
      <c r="L885"/>
      <c r="M885"/>
      <c r="N885" t="s">
        <v>8</v>
      </c>
      <c r="O885" t="s">
        <v>8</v>
      </c>
      <c r="P885" t="s">
        <v>8</v>
      </c>
      <c r="Q885" t="s">
        <v>8</v>
      </c>
      <c r="R885" s="42" t="str">
        <f t="shared" si="13"/>
        <v>No</v>
      </c>
    </row>
    <row r="886" spans="1:18" x14ac:dyDescent="0.2">
      <c r="A886">
        <v>217205</v>
      </c>
      <c r="B886" t="s">
        <v>9630</v>
      </c>
      <c r="C886" t="s">
        <v>67</v>
      </c>
      <c r="D886" t="s">
        <v>67</v>
      </c>
      <c r="E886" t="s">
        <v>12517</v>
      </c>
      <c r="F886" t="s">
        <v>244</v>
      </c>
      <c r="G886" t="s">
        <v>8</v>
      </c>
      <c r="H886" t="s">
        <v>38</v>
      </c>
      <c r="I886" t="s">
        <v>10967</v>
      </c>
      <c r="J886" t="s">
        <v>8</v>
      </c>
      <c r="K886"/>
      <c r="L886"/>
      <c r="M886"/>
      <c r="N886" t="s">
        <v>8</v>
      </c>
      <c r="O886" t="s">
        <v>8</v>
      </c>
      <c r="P886" t="s">
        <v>8</v>
      </c>
      <c r="Q886" t="s">
        <v>8</v>
      </c>
      <c r="R886" s="42" t="str">
        <f t="shared" si="13"/>
        <v>No</v>
      </c>
    </row>
    <row r="887" spans="1:18" x14ac:dyDescent="0.2">
      <c r="A887">
        <v>235983</v>
      </c>
      <c r="B887" t="s">
        <v>12697</v>
      </c>
      <c r="C887" t="s">
        <v>72</v>
      </c>
      <c r="D887" t="s">
        <v>72</v>
      </c>
      <c r="E887" t="s">
        <v>12509</v>
      </c>
      <c r="F887" t="s">
        <v>4460</v>
      </c>
      <c r="G887" t="s">
        <v>8</v>
      </c>
      <c r="H887" t="s">
        <v>38</v>
      </c>
      <c r="I887" t="s">
        <v>10967</v>
      </c>
      <c r="J887" t="s">
        <v>10979</v>
      </c>
      <c r="K887"/>
      <c r="L887"/>
      <c r="M887"/>
      <c r="N887" t="s">
        <v>12067</v>
      </c>
      <c r="O887" t="s">
        <v>8</v>
      </c>
      <c r="P887" t="s">
        <v>41</v>
      </c>
      <c r="Q887" t="s">
        <v>41</v>
      </c>
      <c r="R887" s="42" t="str">
        <f t="shared" si="13"/>
        <v>No</v>
      </c>
    </row>
    <row r="888" spans="1:18" x14ac:dyDescent="0.2">
      <c r="A888">
        <v>217649</v>
      </c>
      <c r="B888" t="s">
        <v>9631</v>
      </c>
      <c r="C888" t="s">
        <v>67</v>
      </c>
      <c r="D888" t="s">
        <v>72</v>
      </c>
      <c r="E888" t="s">
        <v>12517</v>
      </c>
      <c r="F888" t="s">
        <v>244</v>
      </c>
      <c r="G888" t="s">
        <v>8</v>
      </c>
      <c r="H888" t="s">
        <v>38</v>
      </c>
      <c r="I888" t="s">
        <v>10967</v>
      </c>
      <c r="J888" t="s">
        <v>8</v>
      </c>
      <c r="K888"/>
      <c r="L888"/>
      <c r="M888"/>
      <c r="N888" t="s">
        <v>8</v>
      </c>
      <c r="O888" t="s">
        <v>8</v>
      </c>
      <c r="P888" t="s">
        <v>8</v>
      </c>
      <c r="Q888" t="s">
        <v>8</v>
      </c>
      <c r="R888" s="42" t="str">
        <f t="shared" si="13"/>
        <v>No</v>
      </c>
    </row>
    <row r="889" spans="1:18" x14ac:dyDescent="0.2">
      <c r="A889">
        <v>227230</v>
      </c>
      <c r="B889" t="s">
        <v>9632</v>
      </c>
      <c r="C889" t="s">
        <v>17</v>
      </c>
      <c r="D889" t="s">
        <v>1396</v>
      </c>
      <c r="E889" t="s">
        <v>12509</v>
      </c>
      <c r="F889" t="s">
        <v>19</v>
      </c>
      <c r="G889" t="s">
        <v>8</v>
      </c>
      <c r="H889" t="s">
        <v>38</v>
      </c>
      <c r="I889" t="s">
        <v>11564</v>
      </c>
      <c r="J889" t="s">
        <v>8</v>
      </c>
      <c r="K889"/>
      <c r="L889"/>
      <c r="M889"/>
      <c r="N889" t="s">
        <v>9633</v>
      </c>
      <c r="O889" t="s">
        <v>9634</v>
      </c>
      <c r="P889" t="s">
        <v>9635</v>
      </c>
      <c r="Q889" t="s">
        <v>9636</v>
      </c>
      <c r="R889" s="42" t="str">
        <f t="shared" si="13"/>
        <v>Yes</v>
      </c>
    </row>
    <row r="890" spans="1:18" x14ac:dyDescent="0.2">
      <c r="A890">
        <v>227231</v>
      </c>
      <c r="B890" t="s">
        <v>9637</v>
      </c>
      <c r="C890" t="s">
        <v>17</v>
      </c>
      <c r="D890" t="s">
        <v>1396</v>
      </c>
      <c r="E890" t="s">
        <v>12509</v>
      </c>
      <c r="F890" t="s">
        <v>19</v>
      </c>
      <c r="G890" t="s">
        <v>8</v>
      </c>
      <c r="H890" t="s">
        <v>38</v>
      </c>
      <c r="I890" t="s">
        <v>11564</v>
      </c>
      <c r="J890" t="s">
        <v>8</v>
      </c>
      <c r="K890"/>
      <c r="L890"/>
      <c r="M890"/>
      <c r="N890" t="s">
        <v>9633</v>
      </c>
      <c r="O890" t="s">
        <v>9638</v>
      </c>
      <c r="P890" t="s">
        <v>9639</v>
      </c>
      <c r="Q890" t="s">
        <v>9640</v>
      </c>
      <c r="R890" s="42" t="str">
        <f t="shared" si="13"/>
        <v>Yes</v>
      </c>
    </row>
    <row r="891" spans="1:18" x14ac:dyDescent="0.2">
      <c r="A891">
        <v>233762</v>
      </c>
      <c r="B891" t="s">
        <v>12698</v>
      </c>
      <c r="C891" t="s">
        <v>67</v>
      </c>
      <c r="D891" t="s">
        <v>67</v>
      </c>
      <c r="E891" t="s">
        <v>12507</v>
      </c>
      <c r="F891" t="s">
        <v>349</v>
      </c>
      <c r="G891" t="s">
        <v>8</v>
      </c>
      <c r="H891" t="s">
        <v>38</v>
      </c>
      <c r="I891" t="s">
        <v>10947</v>
      </c>
      <c r="J891" t="s">
        <v>8</v>
      </c>
      <c r="K891"/>
      <c r="L891"/>
      <c r="M891"/>
      <c r="N891" t="s">
        <v>8</v>
      </c>
      <c r="O891" t="s">
        <v>8</v>
      </c>
      <c r="P891" t="s">
        <v>8</v>
      </c>
      <c r="Q891" t="s">
        <v>8</v>
      </c>
      <c r="R891" s="42" t="str">
        <f t="shared" si="13"/>
        <v>No</v>
      </c>
    </row>
    <row r="892" spans="1:18" x14ac:dyDescent="0.2">
      <c r="A892">
        <v>233761</v>
      </c>
      <c r="B892" t="s">
        <v>12699</v>
      </c>
      <c r="C892" t="s">
        <v>67</v>
      </c>
      <c r="D892" t="s">
        <v>67</v>
      </c>
      <c r="E892" t="s">
        <v>12507</v>
      </c>
      <c r="F892" t="s">
        <v>349</v>
      </c>
      <c r="G892" t="s">
        <v>8</v>
      </c>
      <c r="H892" t="s">
        <v>38</v>
      </c>
      <c r="I892" t="s">
        <v>10947</v>
      </c>
      <c r="J892" t="s">
        <v>8</v>
      </c>
      <c r="K892"/>
      <c r="L892"/>
      <c r="M892"/>
      <c r="N892" t="s">
        <v>8</v>
      </c>
      <c r="O892" t="s">
        <v>8</v>
      </c>
      <c r="P892" t="s">
        <v>8</v>
      </c>
      <c r="Q892" t="s">
        <v>8</v>
      </c>
      <c r="R892" s="42" t="str">
        <f t="shared" si="13"/>
        <v>No</v>
      </c>
    </row>
    <row r="893" spans="1:18" x14ac:dyDescent="0.2">
      <c r="A893">
        <v>127658</v>
      </c>
      <c r="B893" t="s">
        <v>12700</v>
      </c>
      <c r="C893" t="s">
        <v>67</v>
      </c>
      <c r="D893" t="s">
        <v>68</v>
      </c>
      <c r="E893" t="s">
        <v>12507</v>
      </c>
      <c r="F893" t="s">
        <v>244</v>
      </c>
      <c r="G893" t="s">
        <v>8</v>
      </c>
      <c r="H893" t="s">
        <v>38</v>
      </c>
      <c r="I893" t="s">
        <v>10996</v>
      </c>
      <c r="J893" t="s">
        <v>12068</v>
      </c>
      <c r="K893"/>
      <c r="L893"/>
      <c r="M893"/>
      <c r="N893" t="s">
        <v>1823</v>
      </c>
      <c r="O893" t="s">
        <v>9684</v>
      </c>
      <c r="P893" t="s">
        <v>101</v>
      </c>
      <c r="Q893" t="s">
        <v>101</v>
      </c>
      <c r="R893" s="42" t="str">
        <f t="shared" si="13"/>
        <v>Yes</v>
      </c>
    </row>
    <row r="894" spans="1:18" x14ac:dyDescent="0.2">
      <c r="A894">
        <v>217192</v>
      </c>
      <c r="B894" t="s">
        <v>9717</v>
      </c>
      <c r="C894" t="s">
        <v>67</v>
      </c>
      <c r="D894" t="s">
        <v>67</v>
      </c>
      <c r="E894" t="s">
        <v>12517</v>
      </c>
      <c r="F894" t="s">
        <v>244</v>
      </c>
      <c r="G894" t="s">
        <v>8</v>
      </c>
      <c r="H894" t="s">
        <v>38</v>
      </c>
      <c r="I894" t="s">
        <v>10967</v>
      </c>
      <c r="J894" t="s">
        <v>8</v>
      </c>
      <c r="K894"/>
      <c r="L894"/>
      <c r="M894"/>
      <c r="N894" t="s">
        <v>8</v>
      </c>
      <c r="O894" t="s">
        <v>8</v>
      </c>
      <c r="P894" t="s">
        <v>8</v>
      </c>
      <c r="Q894" t="s">
        <v>8</v>
      </c>
      <c r="R894" s="42" t="str">
        <f t="shared" si="13"/>
        <v>No</v>
      </c>
    </row>
    <row r="895" spans="1:18" x14ac:dyDescent="0.2">
      <c r="A895">
        <v>158157</v>
      </c>
      <c r="B895" t="s">
        <v>9723</v>
      </c>
      <c r="C895" t="s">
        <v>67</v>
      </c>
      <c r="D895" t="s">
        <v>276</v>
      </c>
      <c r="E895" t="s">
        <v>12507</v>
      </c>
      <c r="F895" t="s">
        <v>244</v>
      </c>
      <c r="G895" t="s">
        <v>8</v>
      </c>
      <c r="H895" t="s">
        <v>38</v>
      </c>
      <c r="I895" t="s">
        <v>10967</v>
      </c>
      <c r="J895" t="s">
        <v>8</v>
      </c>
      <c r="K895"/>
      <c r="L895"/>
      <c r="M895"/>
      <c r="N895" t="s">
        <v>9724</v>
      </c>
      <c r="O895" t="s">
        <v>9725</v>
      </c>
      <c r="P895" t="s">
        <v>9726</v>
      </c>
      <c r="Q895" t="s">
        <v>9727</v>
      </c>
      <c r="R895" s="42" t="str">
        <f t="shared" si="13"/>
        <v>Yes</v>
      </c>
    </row>
    <row r="896" spans="1:18" x14ac:dyDescent="0.2">
      <c r="A896">
        <v>158156</v>
      </c>
      <c r="B896" t="s">
        <v>9728</v>
      </c>
      <c r="C896" t="s">
        <v>67</v>
      </c>
      <c r="D896" t="s">
        <v>276</v>
      </c>
      <c r="E896" t="s">
        <v>12507</v>
      </c>
      <c r="F896" t="s">
        <v>244</v>
      </c>
      <c r="G896" t="s">
        <v>8</v>
      </c>
      <c r="H896" t="s">
        <v>38</v>
      </c>
      <c r="I896" t="s">
        <v>10967</v>
      </c>
      <c r="J896" t="s">
        <v>8</v>
      </c>
      <c r="K896"/>
      <c r="L896"/>
      <c r="M896"/>
      <c r="N896" t="s">
        <v>9724</v>
      </c>
      <c r="O896" t="s">
        <v>9729</v>
      </c>
      <c r="P896" t="s">
        <v>9730</v>
      </c>
      <c r="Q896" t="s">
        <v>9731</v>
      </c>
      <c r="R896" s="42" t="str">
        <f t="shared" si="13"/>
        <v>Yes</v>
      </c>
    </row>
    <row r="897" spans="1:18" x14ac:dyDescent="0.2">
      <c r="A897">
        <v>217199</v>
      </c>
      <c r="B897" t="s">
        <v>9763</v>
      </c>
      <c r="C897" t="s">
        <v>67</v>
      </c>
      <c r="D897" t="s">
        <v>67</v>
      </c>
      <c r="E897" t="s">
        <v>12517</v>
      </c>
      <c r="F897" t="s">
        <v>244</v>
      </c>
      <c r="G897" t="s">
        <v>8</v>
      </c>
      <c r="H897" t="s">
        <v>38</v>
      </c>
      <c r="I897" t="s">
        <v>10967</v>
      </c>
      <c r="J897" t="s">
        <v>8</v>
      </c>
      <c r="K897"/>
      <c r="L897"/>
      <c r="M897"/>
      <c r="N897" t="s">
        <v>8</v>
      </c>
      <c r="O897" t="s">
        <v>8</v>
      </c>
      <c r="P897" t="s">
        <v>8</v>
      </c>
      <c r="Q897" t="s">
        <v>8</v>
      </c>
      <c r="R897" s="42" t="str">
        <f t="shared" si="13"/>
        <v>No</v>
      </c>
    </row>
    <row r="898" spans="1:18" x14ac:dyDescent="0.2">
      <c r="A898">
        <v>143265</v>
      </c>
      <c r="B898" t="s">
        <v>9764</v>
      </c>
      <c r="C898" t="s">
        <v>67</v>
      </c>
      <c r="D898" t="s">
        <v>72</v>
      </c>
      <c r="E898" t="s">
        <v>12507</v>
      </c>
      <c r="F898" t="s">
        <v>246</v>
      </c>
      <c r="G898" t="s">
        <v>8</v>
      </c>
      <c r="H898" t="s">
        <v>38</v>
      </c>
      <c r="I898" t="s">
        <v>10947</v>
      </c>
      <c r="J898" t="s">
        <v>8</v>
      </c>
      <c r="K898"/>
      <c r="L898"/>
      <c r="M898"/>
      <c r="N898" t="s">
        <v>1644</v>
      </c>
      <c r="O898" t="s">
        <v>8</v>
      </c>
      <c r="P898" t="s">
        <v>8</v>
      </c>
      <c r="Q898" t="s">
        <v>9765</v>
      </c>
      <c r="R898" s="42" t="str">
        <f t="shared" ref="R898:R961" si="14">IF(I898&lt;&gt;"",IF(COUNTBLANK(N898:O898)=0, IF(SUMPRODUCT(COUNTIF(N898:O898,KeywordsForIncomplete))&gt;0, "No", "Yes"),"No"),"")</f>
        <v>No</v>
      </c>
    </row>
    <row r="899" spans="1:18" x14ac:dyDescent="0.2">
      <c r="A899">
        <v>143267</v>
      </c>
      <c r="B899" t="s">
        <v>9766</v>
      </c>
      <c r="C899" t="s">
        <v>67</v>
      </c>
      <c r="D899" t="s">
        <v>232</v>
      </c>
      <c r="E899" t="s">
        <v>12507</v>
      </c>
      <c r="F899" t="s">
        <v>246</v>
      </c>
      <c r="G899" t="s">
        <v>8</v>
      </c>
      <c r="H899" t="s">
        <v>38</v>
      </c>
      <c r="I899" t="s">
        <v>10947</v>
      </c>
      <c r="J899" t="s">
        <v>8</v>
      </c>
      <c r="K899"/>
      <c r="L899"/>
      <c r="M899"/>
      <c r="N899" t="s">
        <v>1644</v>
      </c>
      <c r="O899" t="s">
        <v>8</v>
      </c>
      <c r="P899" t="s">
        <v>8</v>
      </c>
      <c r="Q899" t="s">
        <v>9767</v>
      </c>
      <c r="R899" s="42" t="str">
        <f t="shared" si="14"/>
        <v>No</v>
      </c>
    </row>
    <row r="900" spans="1:18" x14ac:dyDescent="0.2">
      <c r="A900">
        <v>214685</v>
      </c>
      <c r="B900" t="s">
        <v>9768</v>
      </c>
      <c r="C900" t="s">
        <v>67</v>
      </c>
      <c r="D900" t="s">
        <v>232</v>
      </c>
      <c r="E900" t="s">
        <v>12535</v>
      </c>
      <c r="F900" t="s">
        <v>246</v>
      </c>
      <c r="G900" t="s">
        <v>8</v>
      </c>
      <c r="H900" t="s">
        <v>38</v>
      </c>
      <c r="I900" t="s">
        <v>10946</v>
      </c>
      <c r="J900" t="s">
        <v>12069</v>
      </c>
      <c r="K900" t="s">
        <v>10580</v>
      </c>
      <c r="L900">
        <v>51027492</v>
      </c>
      <c r="M900" t="s">
        <v>11021</v>
      </c>
      <c r="N900" t="s">
        <v>12070</v>
      </c>
      <c r="O900" t="s">
        <v>12071</v>
      </c>
      <c r="P900" t="s">
        <v>8</v>
      </c>
      <c r="Q900" t="s">
        <v>8</v>
      </c>
      <c r="R900" s="42" t="str">
        <f t="shared" si="14"/>
        <v>Yes</v>
      </c>
    </row>
    <row r="901" spans="1:18" x14ac:dyDescent="0.2">
      <c r="A901">
        <v>158158</v>
      </c>
      <c r="B901" t="s">
        <v>9799</v>
      </c>
      <c r="C901" t="s">
        <v>67</v>
      </c>
      <c r="D901" t="s">
        <v>276</v>
      </c>
      <c r="E901" t="s">
        <v>12509</v>
      </c>
      <c r="F901" t="s">
        <v>244</v>
      </c>
      <c r="G901" t="s">
        <v>8</v>
      </c>
      <c r="H901" t="s">
        <v>38</v>
      </c>
      <c r="I901" t="s">
        <v>10967</v>
      </c>
      <c r="J901" t="s">
        <v>8</v>
      </c>
      <c r="K901" t="s">
        <v>10580</v>
      </c>
      <c r="L901"/>
      <c r="M901" t="s">
        <v>11547</v>
      </c>
      <c r="N901" t="s">
        <v>10968</v>
      </c>
      <c r="O901" t="s">
        <v>12072</v>
      </c>
      <c r="P901" t="s">
        <v>8</v>
      </c>
      <c r="Q901" t="s">
        <v>12073</v>
      </c>
      <c r="R901" s="42" t="str">
        <f t="shared" si="14"/>
        <v>Yes</v>
      </c>
    </row>
    <row r="902" spans="1:18" x14ac:dyDescent="0.2">
      <c r="A902">
        <v>217637</v>
      </c>
      <c r="B902" t="s">
        <v>9799</v>
      </c>
      <c r="C902" t="s">
        <v>67</v>
      </c>
      <c r="D902" t="s">
        <v>276</v>
      </c>
      <c r="E902" t="s">
        <v>12517</v>
      </c>
      <c r="F902" t="s">
        <v>244</v>
      </c>
      <c r="G902" t="s">
        <v>8</v>
      </c>
      <c r="H902" t="s">
        <v>38</v>
      </c>
      <c r="I902" t="s">
        <v>10967</v>
      </c>
      <c r="J902" t="s">
        <v>8</v>
      </c>
      <c r="K902"/>
      <c r="L902"/>
      <c r="M902"/>
      <c r="N902" t="s">
        <v>8</v>
      </c>
      <c r="O902" t="s">
        <v>8</v>
      </c>
      <c r="P902" t="s">
        <v>8</v>
      </c>
      <c r="Q902" t="s">
        <v>8</v>
      </c>
      <c r="R902" s="42" t="str">
        <f t="shared" si="14"/>
        <v>No</v>
      </c>
    </row>
    <row r="903" spans="1:18" x14ac:dyDescent="0.2">
      <c r="A903">
        <v>217648</v>
      </c>
      <c r="B903" t="s">
        <v>9800</v>
      </c>
      <c r="C903" t="s">
        <v>67</v>
      </c>
      <c r="D903" t="s">
        <v>72</v>
      </c>
      <c r="E903" t="s">
        <v>12517</v>
      </c>
      <c r="F903" t="s">
        <v>244</v>
      </c>
      <c r="G903" t="s">
        <v>8</v>
      </c>
      <c r="H903" t="s">
        <v>38</v>
      </c>
      <c r="I903" t="s">
        <v>10967</v>
      </c>
      <c r="J903" t="s">
        <v>8</v>
      </c>
      <c r="K903"/>
      <c r="L903"/>
      <c r="M903"/>
      <c r="N903" t="s">
        <v>8</v>
      </c>
      <c r="O903" t="s">
        <v>8</v>
      </c>
      <c r="P903" t="s">
        <v>8</v>
      </c>
      <c r="Q903" t="s">
        <v>8</v>
      </c>
      <c r="R903" s="42" t="str">
        <f t="shared" si="14"/>
        <v>No</v>
      </c>
    </row>
    <row r="904" spans="1:18" x14ac:dyDescent="0.2">
      <c r="A904">
        <v>217212</v>
      </c>
      <c r="B904" t="s">
        <v>9801</v>
      </c>
      <c r="C904" t="s">
        <v>67</v>
      </c>
      <c r="D904" t="s">
        <v>67</v>
      </c>
      <c r="E904" t="s">
        <v>12517</v>
      </c>
      <c r="F904" t="s">
        <v>244</v>
      </c>
      <c r="G904" t="s">
        <v>8</v>
      </c>
      <c r="H904" t="s">
        <v>38</v>
      </c>
      <c r="I904" t="s">
        <v>10967</v>
      </c>
      <c r="J904" t="s">
        <v>8</v>
      </c>
      <c r="K904"/>
      <c r="L904"/>
      <c r="M904"/>
      <c r="N904" t="s">
        <v>8</v>
      </c>
      <c r="O904" t="s">
        <v>8</v>
      </c>
      <c r="P904" t="s">
        <v>8</v>
      </c>
      <c r="Q904" t="s">
        <v>8</v>
      </c>
      <c r="R904" s="42" t="str">
        <f t="shared" si="14"/>
        <v>No</v>
      </c>
    </row>
    <row r="905" spans="1:18" x14ac:dyDescent="0.2">
      <c r="A905">
        <v>217211</v>
      </c>
      <c r="B905" t="s">
        <v>9802</v>
      </c>
      <c r="C905" t="s">
        <v>67</v>
      </c>
      <c r="D905" t="s">
        <v>67</v>
      </c>
      <c r="E905" t="s">
        <v>12517</v>
      </c>
      <c r="F905" t="s">
        <v>244</v>
      </c>
      <c r="G905" t="s">
        <v>8</v>
      </c>
      <c r="H905" t="s">
        <v>38</v>
      </c>
      <c r="I905" t="s">
        <v>10967</v>
      </c>
      <c r="J905" t="s">
        <v>8</v>
      </c>
      <c r="K905"/>
      <c r="L905"/>
      <c r="M905"/>
      <c r="N905" t="s">
        <v>8</v>
      </c>
      <c r="O905" t="s">
        <v>8</v>
      </c>
      <c r="P905" t="s">
        <v>8</v>
      </c>
      <c r="Q905" t="s">
        <v>8</v>
      </c>
      <c r="R905" s="42" t="str">
        <f t="shared" si="14"/>
        <v>No</v>
      </c>
    </row>
    <row r="906" spans="1:18" x14ac:dyDescent="0.2">
      <c r="A906">
        <v>136169</v>
      </c>
      <c r="B906" t="s">
        <v>9810</v>
      </c>
      <c r="C906" t="s">
        <v>17</v>
      </c>
      <c r="D906" t="s">
        <v>22</v>
      </c>
      <c r="E906" t="s">
        <v>12507</v>
      </c>
      <c r="F906" t="s">
        <v>19</v>
      </c>
      <c r="G906" t="s">
        <v>8</v>
      </c>
      <c r="H906" t="s">
        <v>38</v>
      </c>
      <c r="I906" t="s">
        <v>10996</v>
      </c>
      <c r="J906" t="s">
        <v>8</v>
      </c>
      <c r="K906"/>
      <c r="L906"/>
      <c r="M906"/>
      <c r="N906" t="s">
        <v>8</v>
      </c>
      <c r="O906" t="s">
        <v>8</v>
      </c>
      <c r="P906" t="s">
        <v>8</v>
      </c>
      <c r="Q906" t="s">
        <v>8</v>
      </c>
      <c r="R906" s="42" t="str">
        <f t="shared" si="14"/>
        <v>No</v>
      </c>
    </row>
    <row r="907" spans="1:18" x14ac:dyDescent="0.2">
      <c r="A907">
        <v>136170</v>
      </c>
      <c r="B907" t="s">
        <v>9811</v>
      </c>
      <c r="C907" t="s">
        <v>17</v>
      </c>
      <c r="D907" t="s">
        <v>22</v>
      </c>
      <c r="E907" t="s">
        <v>12507</v>
      </c>
      <c r="F907" t="s">
        <v>19</v>
      </c>
      <c r="G907" t="s">
        <v>8</v>
      </c>
      <c r="H907" t="s">
        <v>38</v>
      </c>
      <c r="I907" t="s">
        <v>10947</v>
      </c>
      <c r="J907" t="s">
        <v>8</v>
      </c>
      <c r="K907"/>
      <c r="L907"/>
      <c r="M907"/>
      <c r="N907" t="s">
        <v>8</v>
      </c>
      <c r="O907" t="s">
        <v>8</v>
      </c>
      <c r="P907" t="s">
        <v>8</v>
      </c>
      <c r="Q907" t="s">
        <v>8</v>
      </c>
      <c r="R907" s="42" t="str">
        <f t="shared" si="14"/>
        <v>No</v>
      </c>
    </row>
    <row r="908" spans="1:18" x14ac:dyDescent="0.2">
      <c r="A908">
        <v>136171</v>
      </c>
      <c r="B908" t="s">
        <v>9812</v>
      </c>
      <c r="C908" t="s">
        <v>17</v>
      </c>
      <c r="D908" t="s">
        <v>22</v>
      </c>
      <c r="E908" t="s">
        <v>12507</v>
      </c>
      <c r="F908" t="s">
        <v>19</v>
      </c>
      <c r="G908" t="s">
        <v>8</v>
      </c>
      <c r="H908" t="s">
        <v>38</v>
      </c>
      <c r="I908" t="s">
        <v>11664</v>
      </c>
      <c r="J908" t="s">
        <v>8</v>
      </c>
      <c r="K908"/>
      <c r="L908"/>
      <c r="M908"/>
      <c r="N908" t="s">
        <v>3027</v>
      </c>
      <c r="O908" t="s">
        <v>8</v>
      </c>
      <c r="P908" t="s">
        <v>283</v>
      </c>
      <c r="Q908" t="s">
        <v>9813</v>
      </c>
      <c r="R908" s="42" t="str">
        <f t="shared" si="14"/>
        <v>No</v>
      </c>
    </row>
    <row r="909" spans="1:18" x14ac:dyDescent="0.2">
      <c r="A909">
        <v>140250</v>
      </c>
      <c r="B909" t="s">
        <v>12701</v>
      </c>
      <c r="C909" t="s">
        <v>17</v>
      </c>
      <c r="D909" t="s">
        <v>113</v>
      </c>
      <c r="E909" t="s">
        <v>12507</v>
      </c>
      <c r="F909" t="s">
        <v>19</v>
      </c>
      <c r="G909" t="s">
        <v>8</v>
      </c>
      <c r="H909" t="s">
        <v>38</v>
      </c>
      <c r="I909" t="s">
        <v>10946</v>
      </c>
      <c r="J909" t="s">
        <v>8</v>
      </c>
      <c r="K909"/>
      <c r="L909"/>
      <c r="M909"/>
      <c r="N909" t="s">
        <v>8</v>
      </c>
      <c r="O909" t="s">
        <v>8</v>
      </c>
      <c r="P909" t="s">
        <v>8</v>
      </c>
      <c r="Q909" t="s">
        <v>8</v>
      </c>
      <c r="R909" s="42" t="str">
        <f t="shared" si="14"/>
        <v>No</v>
      </c>
    </row>
    <row r="910" spans="1:18" x14ac:dyDescent="0.2">
      <c r="A910">
        <v>207002</v>
      </c>
      <c r="B910" t="s">
        <v>12702</v>
      </c>
      <c r="C910" t="s">
        <v>17</v>
      </c>
      <c r="D910" t="s">
        <v>22</v>
      </c>
      <c r="E910" t="s">
        <v>12507</v>
      </c>
      <c r="F910" t="s">
        <v>19</v>
      </c>
      <c r="G910" t="s">
        <v>8</v>
      </c>
      <c r="H910" t="s">
        <v>38</v>
      </c>
      <c r="I910" t="s">
        <v>10946</v>
      </c>
      <c r="J910" t="s">
        <v>8</v>
      </c>
      <c r="K910" t="s">
        <v>10580</v>
      </c>
      <c r="L910" t="s">
        <v>12074</v>
      </c>
      <c r="M910" t="s">
        <v>10993</v>
      </c>
      <c r="N910" t="s">
        <v>9816</v>
      </c>
      <c r="O910" t="s">
        <v>9817</v>
      </c>
      <c r="P910" t="s">
        <v>12075</v>
      </c>
      <c r="Q910" t="s">
        <v>8</v>
      </c>
      <c r="R910" s="42" t="str">
        <f t="shared" si="14"/>
        <v>Yes</v>
      </c>
    </row>
    <row r="911" spans="1:18" x14ac:dyDescent="0.2">
      <c r="A911">
        <v>207003</v>
      </c>
      <c r="B911" t="s">
        <v>12703</v>
      </c>
      <c r="C911" t="s">
        <v>17</v>
      </c>
      <c r="D911" t="s">
        <v>22</v>
      </c>
      <c r="E911" t="s">
        <v>12507</v>
      </c>
      <c r="F911" t="s">
        <v>19</v>
      </c>
      <c r="G911" t="s">
        <v>8</v>
      </c>
      <c r="H911" t="s">
        <v>38</v>
      </c>
      <c r="I911" t="s">
        <v>10946</v>
      </c>
      <c r="J911" t="s">
        <v>8</v>
      </c>
      <c r="K911" t="s">
        <v>10580</v>
      </c>
      <c r="L911" t="s">
        <v>12076</v>
      </c>
      <c r="M911" t="s">
        <v>10993</v>
      </c>
      <c r="N911" t="s">
        <v>9820</v>
      </c>
      <c r="O911" t="s">
        <v>9821</v>
      </c>
      <c r="P911" t="s">
        <v>12077</v>
      </c>
      <c r="Q911" t="s">
        <v>8</v>
      </c>
      <c r="R911" s="42" t="str">
        <f t="shared" si="14"/>
        <v>Yes</v>
      </c>
    </row>
    <row r="912" spans="1:18" x14ac:dyDescent="0.2">
      <c r="A912">
        <v>207004</v>
      </c>
      <c r="B912" t="s">
        <v>12704</v>
      </c>
      <c r="C912" t="s">
        <v>17</v>
      </c>
      <c r="D912" t="s">
        <v>22</v>
      </c>
      <c r="E912" t="s">
        <v>12507</v>
      </c>
      <c r="F912" t="s">
        <v>19</v>
      </c>
      <c r="G912" t="s">
        <v>8</v>
      </c>
      <c r="H912" t="s">
        <v>38</v>
      </c>
      <c r="I912" t="s">
        <v>10946</v>
      </c>
      <c r="J912" t="s">
        <v>8</v>
      </c>
      <c r="K912" t="s">
        <v>10580</v>
      </c>
      <c r="L912" t="s">
        <v>12078</v>
      </c>
      <c r="M912" t="s">
        <v>10993</v>
      </c>
      <c r="N912" t="s">
        <v>9816</v>
      </c>
      <c r="O912" t="s">
        <v>9824</v>
      </c>
      <c r="P912" t="s">
        <v>12079</v>
      </c>
      <c r="Q912" t="s">
        <v>8</v>
      </c>
      <c r="R912" s="42" t="str">
        <f t="shared" si="14"/>
        <v>Yes</v>
      </c>
    </row>
    <row r="913" spans="1:18" x14ac:dyDescent="0.2">
      <c r="A913">
        <v>171650</v>
      </c>
      <c r="B913" t="s">
        <v>9826</v>
      </c>
      <c r="C913" t="s">
        <v>17</v>
      </c>
      <c r="D913" t="s">
        <v>113</v>
      </c>
      <c r="E913" t="s">
        <v>12507</v>
      </c>
      <c r="F913" t="s">
        <v>19</v>
      </c>
      <c r="G913" t="s">
        <v>8</v>
      </c>
      <c r="H913" t="s">
        <v>38</v>
      </c>
      <c r="I913" t="s">
        <v>11564</v>
      </c>
      <c r="J913" t="s">
        <v>8</v>
      </c>
      <c r="K913"/>
      <c r="L913"/>
      <c r="M913"/>
      <c r="N913" t="s">
        <v>8</v>
      </c>
      <c r="O913" t="s">
        <v>8</v>
      </c>
      <c r="P913" t="s">
        <v>8</v>
      </c>
      <c r="Q913" t="s">
        <v>8</v>
      </c>
      <c r="R913" s="42" t="str">
        <f t="shared" si="14"/>
        <v>No</v>
      </c>
    </row>
    <row r="914" spans="1:18" x14ac:dyDescent="0.2">
      <c r="A914">
        <v>207083</v>
      </c>
      <c r="B914" t="s">
        <v>9827</v>
      </c>
      <c r="C914" t="s">
        <v>17</v>
      </c>
      <c r="D914" t="s">
        <v>22</v>
      </c>
      <c r="E914" t="s">
        <v>12507</v>
      </c>
      <c r="F914" t="s">
        <v>19</v>
      </c>
      <c r="G914" t="s">
        <v>8</v>
      </c>
      <c r="H914" t="s">
        <v>38</v>
      </c>
      <c r="I914" t="s">
        <v>11564</v>
      </c>
      <c r="J914" t="s">
        <v>8</v>
      </c>
      <c r="K914" t="s">
        <v>10580</v>
      </c>
      <c r="L914" t="s">
        <v>12080</v>
      </c>
      <c r="M914" t="s">
        <v>10993</v>
      </c>
      <c r="N914" t="s">
        <v>9816</v>
      </c>
      <c r="O914" t="s">
        <v>9828</v>
      </c>
      <c r="P914" t="s">
        <v>12081</v>
      </c>
      <c r="Q914" t="s">
        <v>8</v>
      </c>
      <c r="R914" s="42" t="str">
        <f t="shared" si="14"/>
        <v>Yes</v>
      </c>
    </row>
    <row r="915" spans="1:18" x14ac:dyDescent="0.2">
      <c r="A915">
        <v>207084</v>
      </c>
      <c r="B915" t="s">
        <v>9830</v>
      </c>
      <c r="C915" t="s">
        <v>17</v>
      </c>
      <c r="D915" t="s">
        <v>22</v>
      </c>
      <c r="E915" t="s">
        <v>12507</v>
      </c>
      <c r="F915" t="s">
        <v>19</v>
      </c>
      <c r="G915" t="s">
        <v>8</v>
      </c>
      <c r="H915" t="s">
        <v>38</v>
      </c>
      <c r="I915" t="s">
        <v>11564</v>
      </c>
      <c r="J915" t="s">
        <v>8</v>
      </c>
      <c r="K915" t="s">
        <v>10580</v>
      </c>
      <c r="L915" t="s">
        <v>12082</v>
      </c>
      <c r="M915" t="s">
        <v>10993</v>
      </c>
      <c r="N915" t="s">
        <v>9816</v>
      </c>
      <c r="O915" t="s">
        <v>12083</v>
      </c>
      <c r="P915" t="s">
        <v>12084</v>
      </c>
      <c r="Q915" t="s">
        <v>8</v>
      </c>
      <c r="R915" s="42" t="str">
        <f t="shared" si="14"/>
        <v>Yes</v>
      </c>
    </row>
    <row r="916" spans="1:18" x14ac:dyDescent="0.2">
      <c r="A916">
        <v>143257</v>
      </c>
      <c r="B916" t="s">
        <v>9833</v>
      </c>
      <c r="C916" t="s">
        <v>17</v>
      </c>
      <c r="D916" t="s">
        <v>22</v>
      </c>
      <c r="E916" t="s">
        <v>12507</v>
      </c>
      <c r="F916" t="s">
        <v>19</v>
      </c>
      <c r="G916" t="s">
        <v>8</v>
      </c>
      <c r="H916" t="s">
        <v>38</v>
      </c>
      <c r="I916" t="s">
        <v>11516</v>
      </c>
      <c r="J916" t="s">
        <v>8</v>
      </c>
      <c r="K916"/>
      <c r="L916"/>
      <c r="M916"/>
      <c r="N916" t="s">
        <v>8</v>
      </c>
      <c r="O916" t="s">
        <v>8</v>
      </c>
      <c r="P916" t="s">
        <v>8</v>
      </c>
      <c r="Q916" t="s">
        <v>8</v>
      </c>
      <c r="R916" s="42" t="str">
        <f t="shared" si="14"/>
        <v>No</v>
      </c>
    </row>
    <row r="917" spans="1:18" x14ac:dyDescent="0.2">
      <c r="A917">
        <v>119220</v>
      </c>
      <c r="B917" t="s">
        <v>9972</v>
      </c>
      <c r="C917" t="s">
        <v>67</v>
      </c>
      <c r="D917" t="s">
        <v>68</v>
      </c>
      <c r="E917" t="s">
        <v>12507</v>
      </c>
      <c r="F917" t="s">
        <v>6668</v>
      </c>
      <c r="G917" t="s">
        <v>8</v>
      </c>
      <c r="H917" t="s">
        <v>38</v>
      </c>
      <c r="I917" t="s">
        <v>10947</v>
      </c>
      <c r="J917" t="s">
        <v>8</v>
      </c>
      <c r="K917" t="s">
        <v>10580</v>
      </c>
      <c r="L917" t="s">
        <v>12085</v>
      </c>
      <c r="M917" t="s">
        <v>10981</v>
      </c>
      <c r="N917" t="s">
        <v>9973</v>
      </c>
      <c r="O917" t="s">
        <v>9974</v>
      </c>
      <c r="P917" t="s">
        <v>9975</v>
      </c>
      <c r="Q917" t="s">
        <v>9976</v>
      </c>
      <c r="R917" s="42" t="str">
        <f t="shared" si="14"/>
        <v>Yes</v>
      </c>
    </row>
    <row r="918" spans="1:18" x14ac:dyDescent="0.2">
      <c r="A918">
        <v>119221</v>
      </c>
      <c r="B918" t="s">
        <v>9977</v>
      </c>
      <c r="C918" t="s">
        <v>67</v>
      </c>
      <c r="D918" t="s">
        <v>68</v>
      </c>
      <c r="E918" t="s">
        <v>12507</v>
      </c>
      <c r="F918" t="s">
        <v>6668</v>
      </c>
      <c r="G918" t="s">
        <v>8</v>
      </c>
      <c r="H918" t="s">
        <v>38</v>
      </c>
      <c r="I918" t="s">
        <v>10947</v>
      </c>
      <c r="J918" t="s">
        <v>8</v>
      </c>
      <c r="K918" t="s">
        <v>10580</v>
      </c>
      <c r="L918" t="s">
        <v>12086</v>
      </c>
      <c r="M918" t="s">
        <v>10981</v>
      </c>
      <c r="N918" t="s">
        <v>9973</v>
      </c>
      <c r="O918" t="s">
        <v>9978</v>
      </c>
      <c r="P918" t="s">
        <v>9979</v>
      </c>
      <c r="Q918" t="s">
        <v>9980</v>
      </c>
      <c r="R918" s="42" t="str">
        <f t="shared" si="14"/>
        <v>Yes</v>
      </c>
    </row>
    <row r="919" spans="1:18" x14ac:dyDescent="0.2">
      <c r="A919">
        <v>119222</v>
      </c>
      <c r="B919" t="s">
        <v>9981</v>
      </c>
      <c r="C919" t="s">
        <v>67</v>
      </c>
      <c r="D919" t="s">
        <v>68</v>
      </c>
      <c r="E919" t="s">
        <v>12507</v>
      </c>
      <c r="F919" t="s">
        <v>6668</v>
      </c>
      <c r="G919" t="s">
        <v>8</v>
      </c>
      <c r="H919" t="s">
        <v>38</v>
      </c>
      <c r="I919" t="s">
        <v>10947</v>
      </c>
      <c r="J919" t="s">
        <v>8</v>
      </c>
      <c r="K919" t="s">
        <v>10580</v>
      </c>
      <c r="L919" t="s">
        <v>12087</v>
      </c>
      <c r="M919" t="s">
        <v>10981</v>
      </c>
      <c r="N919" t="s">
        <v>334</v>
      </c>
      <c r="O919" t="s">
        <v>9982</v>
      </c>
      <c r="P919" t="s">
        <v>9983</v>
      </c>
      <c r="Q919" t="s">
        <v>9984</v>
      </c>
      <c r="R919" s="42" t="str">
        <f t="shared" si="14"/>
        <v>Yes</v>
      </c>
    </row>
    <row r="920" spans="1:18" x14ac:dyDescent="0.2">
      <c r="A920">
        <v>119223</v>
      </c>
      <c r="B920" t="s">
        <v>9985</v>
      </c>
      <c r="C920" t="s">
        <v>67</v>
      </c>
      <c r="D920" t="s">
        <v>68</v>
      </c>
      <c r="E920" t="s">
        <v>12507</v>
      </c>
      <c r="F920" t="s">
        <v>6668</v>
      </c>
      <c r="G920" t="s">
        <v>8</v>
      </c>
      <c r="H920" t="s">
        <v>38</v>
      </c>
      <c r="I920" t="s">
        <v>10946</v>
      </c>
      <c r="J920" t="s">
        <v>8</v>
      </c>
      <c r="K920" t="s">
        <v>10580</v>
      </c>
      <c r="L920" t="s">
        <v>12088</v>
      </c>
      <c r="M920" t="s">
        <v>11653</v>
      </c>
      <c r="N920" t="s">
        <v>7282</v>
      </c>
      <c r="O920" t="s">
        <v>9986</v>
      </c>
      <c r="P920" t="s">
        <v>9987</v>
      </c>
      <c r="Q920" t="s">
        <v>9988</v>
      </c>
      <c r="R920" s="42" t="str">
        <f t="shared" si="14"/>
        <v>Yes</v>
      </c>
    </row>
    <row r="921" spans="1:18" x14ac:dyDescent="0.2">
      <c r="A921">
        <v>119224</v>
      </c>
      <c r="B921" t="s">
        <v>9989</v>
      </c>
      <c r="C921" t="s">
        <v>67</v>
      </c>
      <c r="D921" t="s">
        <v>68</v>
      </c>
      <c r="E921" t="s">
        <v>12507</v>
      </c>
      <c r="F921" t="s">
        <v>6668</v>
      </c>
      <c r="G921" t="s">
        <v>8</v>
      </c>
      <c r="H921" t="s">
        <v>38</v>
      </c>
      <c r="I921" t="s">
        <v>10947</v>
      </c>
      <c r="J921" t="s">
        <v>8</v>
      </c>
      <c r="K921" t="s">
        <v>10580</v>
      </c>
      <c r="L921" t="s">
        <v>12089</v>
      </c>
      <c r="M921" t="s">
        <v>10981</v>
      </c>
      <c r="N921" t="s">
        <v>9990</v>
      </c>
      <c r="O921" t="s">
        <v>9991</v>
      </c>
      <c r="P921" t="s">
        <v>9992</v>
      </c>
      <c r="Q921" t="s">
        <v>9993</v>
      </c>
      <c r="R921" s="42" t="str">
        <f t="shared" si="14"/>
        <v>Yes</v>
      </c>
    </row>
    <row r="922" spans="1:18" x14ac:dyDescent="0.2">
      <c r="A922">
        <v>119225</v>
      </c>
      <c r="B922" t="s">
        <v>9994</v>
      </c>
      <c r="C922" t="s">
        <v>67</v>
      </c>
      <c r="D922" t="s">
        <v>68</v>
      </c>
      <c r="E922" t="s">
        <v>12507</v>
      </c>
      <c r="F922" t="s">
        <v>6668</v>
      </c>
      <c r="G922" t="s">
        <v>8</v>
      </c>
      <c r="H922" t="s">
        <v>38</v>
      </c>
      <c r="I922" t="s">
        <v>10947</v>
      </c>
      <c r="J922" t="s">
        <v>8</v>
      </c>
      <c r="K922" t="s">
        <v>10580</v>
      </c>
      <c r="L922" t="s">
        <v>12090</v>
      </c>
      <c r="M922" t="s">
        <v>10981</v>
      </c>
      <c r="N922" t="s">
        <v>9990</v>
      </c>
      <c r="O922" t="s">
        <v>9995</v>
      </c>
      <c r="P922" t="s">
        <v>9996</v>
      </c>
      <c r="Q922" t="s">
        <v>9997</v>
      </c>
      <c r="R922" s="42" t="str">
        <f t="shared" si="14"/>
        <v>Yes</v>
      </c>
    </row>
    <row r="923" spans="1:18" x14ac:dyDescent="0.2">
      <c r="A923">
        <v>217646</v>
      </c>
      <c r="B923" t="s">
        <v>10049</v>
      </c>
      <c r="C923" t="s">
        <v>67</v>
      </c>
      <c r="D923" t="s">
        <v>72</v>
      </c>
      <c r="E923" t="s">
        <v>12517</v>
      </c>
      <c r="F923" t="s">
        <v>244</v>
      </c>
      <c r="G923" t="s">
        <v>8</v>
      </c>
      <c r="H923" t="s">
        <v>38</v>
      </c>
      <c r="I923" t="s">
        <v>10967</v>
      </c>
      <c r="J923" t="s">
        <v>8</v>
      </c>
      <c r="K923"/>
      <c r="L923"/>
      <c r="M923"/>
      <c r="N923" t="s">
        <v>8</v>
      </c>
      <c r="O923" t="s">
        <v>8</v>
      </c>
      <c r="P923" t="s">
        <v>8</v>
      </c>
      <c r="Q923" t="s">
        <v>8</v>
      </c>
      <c r="R923" s="42" t="str">
        <f t="shared" si="14"/>
        <v>No</v>
      </c>
    </row>
    <row r="924" spans="1:18" x14ac:dyDescent="0.2">
      <c r="A924">
        <v>226472</v>
      </c>
      <c r="B924" t="s">
        <v>10050</v>
      </c>
      <c r="C924" t="s">
        <v>17</v>
      </c>
      <c r="D924" t="s">
        <v>84</v>
      </c>
      <c r="E924" t="s">
        <v>12507</v>
      </c>
      <c r="F924" t="s">
        <v>85</v>
      </c>
      <c r="G924" t="s">
        <v>8</v>
      </c>
      <c r="H924" t="s">
        <v>38</v>
      </c>
      <c r="I924" t="s">
        <v>10967</v>
      </c>
      <c r="J924" t="s">
        <v>8</v>
      </c>
      <c r="K924" t="s">
        <v>10580</v>
      </c>
      <c r="L924"/>
      <c r="M924"/>
      <c r="N924" t="s">
        <v>4322</v>
      </c>
      <c r="O924" t="s">
        <v>8</v>
      </c>
      <c r="P924"/>
      <c r="Q924" t="s">
        <v>10051</v>
      </c>
      <c r="R924" s="42" t="str">
        <f t="shared" si="14"/>
        <v>No</v>
      </c>
    </row>
    <row r="925" spans="1:18" x14ac:dyDescent="0.2">
      <c r="A925">
        <v>226473</v>
      </c>
      <c r="B925" t="s">
        <v>10052</v>
      </c>
      <c r="C925" t="s">
        <v>17</v>
      </c>
      <c r="D925" t="s">
        <v>84</v>
      </c>
      <c r="E925" t="s">
        <v>12507</v>
      </c>
      <c r="F925" t="s">
        <v>85</v>
      </c>
      <c r="G925" t="s">
        <v>8</v>
      </c>
      <c r="H925" t="s">
        <v>38</v>
      </c>
      <c r="I925" t="s">
        <v>10967</v>
      </c>
      <c r="J925" t="s">
        <v>8</v>
      </c>
      <c r="K925"/>
      <c r="L925"/>
      <c r="M925"/>
      <c r="N925" t="s">
        <v>4322</v>
      </c>
      <c r="O925" t="s">
        <v>8</v>
      </c>
      <c r="P925"/>
      <c r="Q925" t="s">
        <v>10053</v>
      </c>
      <c r="R925" s="42" t="str">
        <f t="shared" si="14"/>
        <v>No</v>
      </c>
    </row>
    <row r="926" spans="1:18" x14ac:dyDescent="0.2">
      <c r="A926">
        <v>187008</v>
      </c>
      <c r="B926" t="s">
        <v>10063</v>
      </c>
      <c r="C926" t="s">
        <v>67</v>
      </c>
      <c r="D926" t="s">
        <v>72</v>
      </c>
      <c r="E926" t="s">
        <v>12507</v>
      </c>
      <c r="F926" t="s">
        <v>4460</v>
      </c>
      <c r="G926" t="s">
        <v>8</v>
      </c>
      <c r="H926" t="s">
        <v>38</v>
      </c>
      <c r="I926" t="s">
        <v>10967</v>
      </c>
      <c r="J926" t="s">
        <v>8</v>
      </c>
      <c r="K926"/>
      <c r="L926"/>
      <c r="M926"/>
      <c r="N926" t="s">
        <v>253</v>
      </c>
      <c r="O926"/>
      <c r="P926" t="s">
        <v>41</v>
      </c>
      <c r="Q926" t="s">
        <v>41</v>
      </c>
      <c r="R926" s="42" t="str">
        <f t="shared" si="14"/>
        <v>No</v>
      </c>
    </row>
    <row r="927" spans="1:18" x14ac:dyDescent="0.2">
      <c r="A927">
        <v>187512</v>
      </c>
      <c r="B927" t="s">
        <v>10064</v>
      </c>
      <c r="C927" t="s">
        <v>67</v>
      </c>
      <c r="D927" t="s">
        <v>72</v>
      </c>
      <c r="E927" t="s">
        <v>12507</v>
      </c>
      <c r="F927" t="s">
        <v>244</v>
      </c>
      <c r="G927" t="s">
        <v>8</v>
      </c>
      <c r="H927" t="s">
        <v>38</v>
      </c>
      <c r="I927" t="s">
        <v>10967</v>
      </c>
      <c r="J927" t="s">
        <v>8</v>
      </c>
      <c r="K927"/>
      <c r="L927"/>
      <c r="M927"/>
      <c r="N927" t="s">
        <v>253</v>
      </c>
      <c r="O927"/>
      <c r="P927" t="s">
        <v>41</v>
      </c>
      <c r="Q927" t="s">
        <v>41</v>
      </c>
      <c r="R927" s="42" t="str">
        <f t="shared" si="14"/>
        <v>No</v>
      </c>
    </row>
    <row r="928" spans="1:18" x14ac:dyDescent="0.2">
      <c r="A928">
        <v>217537</v>
      </c>
      <c r="B928" t="s">
        <v>10065</v>
      </c>
      <c r="C928" t="s">
        <v>67</v>
      </c>
      <c r="D928" t="s">
        <v>67</v>
      </c>
      <c r="E928" t="s">
        <v>12517</v>
      </c>
      <c r="F928" t="s">
        <v>244</v>
      </c>
      <c r="G928" t="s">
        <v>8</v>
      </c>
      <c r="H928" t="s">
        <v>38</v>
      </c>
      <c r="I928" t="s">
        <v>10967</v>
      </c>
      <c r="J928" t="s">
        <v>12091</v>
      </c>
      <c r="K928"/>
      <c r="L928"/>
      <c r="M928"/>
      <c r="N928" t="s">
        <v>8</v>
      </c>
      <c r="O928" t="s">
        <v>8</v>
      </c>
      <c r="P928" t="s">
        <v>8</v>
      </c>
      <c r="Q928" t="s">
        <v>8</v>
      </c>
      <c r="R928" s="42" t="str">
        <f t="shared" si="14"/>
        <v>No</v>
      </c>
    </row>
    <row r="929" spans="1:18" x14ac:dyDescent="0.2">
      <c r="A929">
        <v>217214</v>
      </c>
      <c r="B929" t="s">
        <v>10072</v>
      </c>
      <c r="C929" t="s">
        <v>67</v>
      </c>
      <c r="D929" t="s">
        <v>67</v>
      </c>
      <c r="E929" t="s">
        <v>12517</v>
      </c>
      <c r="F929" t="s">
        <v>244</v>
      </c>
      <c r="G929" t="s">
        <v>8</v>
      </c>
      <c r="H929" t="s">
        <v>38</v>
      </c>
      <c r="I929" t="s">
        <v>10967</v>
      </c>
      <c r="J929" t="s">
        <v>8</v>
      </c>
      <c r="K929"/>
      <c r="L929"/>
      <c r="M929"/>
      <c r="N929" t="s">
        <v>8</v>
      </c>
      <c r="O929" t="s">
        <v>8</v>
      </c>
      <c r="P929" t="s">
        <v>8</v>
      </c>
      <c r="Q929" t="s">
        <v>8</v>
      </c>
      <c r="R929" s="42" t="str">
        <f t="shared" si="14"/>
        <v>No</v>
      </c>
    </row>
    <row r="930" spans="1:18" x14ac:dyDescent="0.2">
      <c r="A930">
        <v>154871</v>
      </c>
      <c r="B930" t="s">
        <v>10134</v>
      </c>
      <c r="C930" t="s">
        <v>17</v>
      </c>
      <c r="D930" t="s">
        <v>317</v>
      </c>
      <c r="E930" t="s">
        <v>12507</v>
      </c>
      <c r="F930" t="s">
        <v>80</v>
      </c>
      <c r="G930" t="s">
        <v>8</v>
      </c>
      <c r="H930" t="s">
        <v>38</v>
      </c>
      <c r="I930" t="s">
        <v>12092</v>
      </c>
      <c r="J930" t="s">
        <v>8</v>
      </c>
      <c r="K930"/>
      <c r="L930"/>
      <c r="M930"/>
      <c r="N930" t="s">
        <v>8</v>
      </c>
      <c r="O930" t="s">
        <v>8</v>
      </c>
      <c r="P930" t="s">
        <v>8</v>
      </c>
      <c r="Q930" t="s">
        <v>8</v>
      </c>
      <c r="R930" s="42" t="str">
        <f t="shared" si="14"/>
        <v>No</v>
      </c>
    </row>
    <row r="931" spans="1:18" x14ac:dyDescent="0.2">
      <c r="A931">
        <v>154872</v>
      </c>
      <c r="B931" t="s">
        <v>10136</v>
      </c>
      <c r="C931" t="s">
        <v>17</v>
      </c>
      <c r="D931" t="s">
        <v>317</v>
      </c>
      <c r="E931" t="s">
        <v>12507</v>
      </c>
      <c r="F931" t="s">
        <v>80</v>
      </c>
      <c r="G931" t="s">
        <v>8</v>
      </c>
      <c r="H931" t="s">
        <v>38</v>
      </c>
      <c r="I931" t="s">
        <v>12093</v>
      </c>
      <c r="J931" t="s">
        <v>8</v>
      </c>
      <c r="K931"/>
      <c r="L931"/>
      <c r="M931"/>
      <c r="N931" t="s">
        <v>8</v>
      </c>
      <c r="O931" t="s">
        <v>8</v>
      </c>
      <c r="P931" t="s">
        <v>8</v>
      </c>
      <c r="Q931" t="s">
        <v>8</v>
      </c>
      <c r="R931" s="42" t="str">
        <f t="shared" si="14"/>
        <v>No</v>
      </c>
    </row>
    <row r="932" spans="1:18" x14ac:dyDescent="0.2">
      <c r="A932">
        <v>154873</v>
      </c>
      <c r="B932" t="s">
        <v>10138</v>
      </c>
      <c r="C932" t="s">
        <v>17</v>
      </c>
      <c r="D932" t="s">
        <v>317</v>
      </c>
      <c r="E932" t="s">
        <v>12507</v>
      </c>
      <c r="F932" t="s">
        <v>80</v>
      </c>
      <c r="G932" t="s">
        <v>8</v>
      </c>
      <c r="H932" t="s">
        <v>38</v>
      </c>
      <c r="I932" t="s">
        <v>12094</v>
      </c>
      <c r="J932" t="s">
        <v>8</v>
      </c>
      <c r="K932"/>
      <c r="L932"/>
      <c r="M932"/>
      <c r="N932" t="s">
        <v>8</v>
      </c>
      <c r="O932" t="s">
        <v>8</v>
      </c>
      <c r="P932" t="s">
        <v>8</v>
      </c>
      <c r="Q932" t="s">
        <v>8</v>
      </c>
      <c r="R932" s="42" t="str">
        <f t="shared" si="14"/>
        <v>No</v>
      </c>
    </row>
    <row r="933" spans="1:18" x14ac:dyDescent="0.2">
      <c r="A933">
        <v>154874</v>
      </c>
      <c r="B933" t="s">
        <v>10140</v>
      </c>
      <c r="C933" t="s">
        <v>17</v>
      </c>
      <c r="D933" t="s">
        <v>317</v>
      </c>
      <c r="E933" t="s">
        <v>12507</v>
      </c>
      <c r="F933" t="s">
        <v>80</v>
      </c>
      <c r="G933" t="s">
        <v>8</v>
      </c>
      <c r="H933" t="s">
        <v>38</v>
      </c>
      <c r="I933" t="s">
        <v>12095</v>
      </c>
      <c r="J933" t="s">
        <v>8</v>
      </c>
      <c r="K933"/>
      <c r="L933"/>
      <c r="M933"/>
      <c r="N933" t="s">
        <v>8</v>
      </c>
      <c r="O933" t="s">
        <v>8</v>
      </c>
      <c r="P933" t="s">
        <v>8</v>
      </c>
      <c r="Q933" t="s">
        <v>8</v>
      </c>
      <c r="R933" s="42" t="str">
        <f t="shared" si="14"/>
        <v>No</v>
      </c>
    </row>
    <row r="934" spans="1:18" x14ac:dyDescent="0.2">
      <c r="A934">
        <v>235981</v>
      </c>
      <c r="B934" t="s">
        <v>12705</v>
      </c>
      <c r="C934" t="s">
        <v>72</v>
      </c>
      <c r="D934" t="s">
        <v>72</v>
      </c>
      <c r="E934" t="s">
        <v>12509</v>
      </c>
      <c r="F934" t="s">
        <v>4460</v>
      </c>
      <c r="G934" t="s">
        <v>8</v>
      </c>
      <c r="H934" t="s">
        <v>38</v>
      </c>
      <c r="I934" t="s">
        <v>10967</v>
      </c>
      <c r="J934" t="s">
        <v>10979</v>
      </c>
      <c r="K934"/>
      <c r="L934"/>
      <c r="M934"/>
      <c r="N934" t="s">
        <v>12060</v>
      </c>
      <c r="O934" t="s">
        <v>8</v>
      </c>
      <c r="P934" t="s">
        <v>41</v>
      </c>
      <c r="Q934" t="s">
        <v>41</v>
      </c>
      <c r="R934" s="42" t="str">
        <f t="shared" si="14"/>
        <v>No</v>
      </c>
    </row>
    <row r="935" spans="1:18" x14ac:dyDescent="0.2">
      <c r="A935">
        <v>235982</v>
      </c>
      <c r="B935" t="s">
        <v>12706</v>
      </c>
      <c r="C935" t="s">
        <v>347</v>
      </c>
      <c r="D935" t="s">
        <v>348</v>
      </c>
      <c r="E935" t="s">
        <v>12509</v>
      </c>
      <c r="F935" t="s">
        <v>4460</v>
      </c>
      <c r="G935" t="s">
        <v>8</v>
      </c>
      <c r="H935" t="s">
        <v>38</v>
      </c>
      <c r="I935" t="s">
        <v>10967</v>
      </c>
      <c r="J935" t="s">
        <v>10979</v>
      </c>
      <c r="K935"/>
      <c r="L935"/>
      <c r="M935"/>
      <c r="N935" t="s">
        <v>8</v>
      </c>
      <c r="O935" t="s">
        <v>8</v>
      </c>
      <c r="P935" t="s">
        <v>8</v>
      </c>
      <c r="Q935" t="s">
        <v>8</v>
      </c>
      <c r="R935" s="42" t="str">
        <f t="shared" si="14"/>
        <v>No</v>
      </c>
    </row>
    <row r="936" spans="1:18" x14ac:dyDescent="0.2">
      <c r="A936">
        <v>217541</v>
      </c>
      <c r="B936" t="s">
        <v>10152</v>
      </c>
      <c r="C936" t="s">
        <v>67</v>
      </c>
      <c r="D936" t="s">
        <v>67</v>
      </c>
      <c r="E936" t="s">
        <v>12517</v>
      </c>
      <c r="F936" t="s">
        <v>244</v>
      </c>
      <c r="G936" t="s">
        <v>8</v>
      </c>
      <c r="H936" t="s">
        <v>38</v>
      </c>
      <c r="I936" t="s">
        <v>10967</v>
      </c>
      <c r="J936" t="s">
        <v>8</v>
      </c>
      <c r="K936"/>
      <c r="L936"/>
      <c r="M936"/>
      <c r="N936" t="s">
        <v>8</v>
      </c>
      <c r="O936" t="s">
        <v>8</v>
      </c>
      <c r="P936" t="s">
        <v>8</v>
      </c>
      <c r="Q936" t="s">
        <v>8</v>
      </c>
      <c r="R936" s="42" t="str">
        <f t="shared" si="14"/>
        <v>No</v>
      </c>
    </row>
    <row r="937" spans="1:18" x14ac:dyDescent="0.2">
      <c r="A937">
        <v>234256</v>
      </c>
      <c r="B937" t="s">
        <v>12707</v>
      </c>
      <c r="C937" t="s">
        <v>1516</v>
      </c>
      <c r="D937" t="s">
        <v>1516</v>
      </c>
      <c r="E937" t="s">
        <v>12507</v>
      </c>
      <c r="F937" t="s">
        <v>1517</v>
      </c>
      <c r="G937" t="s">
        <v>8</v>
      </c>
      <c r="H937" t="s">
        <v>38</v>
      </c>
      <c r="I937" t="s">
        <v>10941</v>
      </c>
      <c r="J937" t="s">
        <v>8</v>
      </c>
      <c r="K937"/>
      <c r="L937"/>
      <c r="M937"/>
      <c r="N937" t="s">
        <v>8</v>
      </c>
      <c r="O937" t="s">
        <v>8</v>
      </c>
      <c r="P937" t="s">
        <v>8</v>
      </c>
      <c r="Q937" t="s">
        <v>8</v>
      </c>
      <c r="R937" s="42" t="str">
        <f t="shared" si="14"/>
        <v>No</v>
      </c>
    </row>
    <row r="938" spans="1:18" x14ac:dyDescent="0.2">
      <c r="A938">
        <v>234257</v>
      </c>
      <c r="B938" t="s">
        <v>12708</v>
      </c>
      <c r="C938" t="s">
        <v>1516</v>
      </c>
      <c r="D938" t="s">
        <v>1516</v>
      </c>
      <c r="E938" t="s">
        <v>12507</v>
      </c>
      <c r="F938" t="s">
        <v>1517</v>
      </c>
      <c r="G938" t="s">
        <v>8</v>
      </c>
      <c r="H938" t="s">
        <v>38</v>
      </c>
      <c r="I938" t="s">
        <v>10941</v>
      </c>
      <c r="J938" t="s">
        <v>8</v>
      </c>
      <c r="K938"/>
      <c r="L938"/>
      <c r="M938"/>
      <c r="N938" t="s">
        <v>8</v>
      </c>
      <c r="O938" t="s">
        <v>8</v>
      </c>
      <c r="P938" t="s">
        <v>8</v>
      </c>
      <c r="Q938" t="s">
        <v>8</v>
      </c>
      <c r="R938" s="42" t="str">
        <f t="shared" si="14"/>
        <v>No</v>
      </c>
    </row>
    <row r="939" spans="1:18" x14ac:dyDescent="0.2">
      <c r="A939">
        <v>202755</v>
      </c>
      <c r="B939" t="s">
        <v>10153</v>
      </c>
      <c r="C939" t="s">
        <v>67</v>
      </c>
      <c r="D939" t="s">
        <v>10154</v>
      </c>
      <c r="E939" t="s">
        <v>12517</v>
      </c>
      <c r="F939" t="s">
        <v>10155</v>
      </c>
      <c r="G939" t="s">
        <v>8</v>
      </c>
      <c r="H939" t="s">
        <v>38</v>
      </c>
      <c r="I939" t="s">
        <v>11564</v>
      </c>
      <c r="J939" t="s">
        <v>8</v>
      </c>
      <c r="K939" t="s">
        <v>10580</v>
      </c>
      <c r="L939"/>
      <c r="M939" t="s">
        <v>11681</v>
      </c>
      <c r="N939" t="s">
        <v>12096</v>
      </c>
      <c r="O939" t="s">
        <v>12097</v>
      </c>
      <c r="P939" t="s">
        <v>8</v>
      </c>
      <c r="Q939" t="s">
        <v>8</v>
      </c>
      <c r="R939" s="42" t="str">
        <f t="shared" si="14"/>
        <v>Yes</v>
      </c>
    </row>
    <row r="940" spans="1:18" x14ac:dyDescent="0.2">
      <c r="A940">
        <v>202753</v>
      </c>
      <c r="B940" t="s">
        <v>10156</v>
      </c>
      <c r="C940" t="s">
        <v>67</v>
      </c>
      <c r="D940" t="s">
        <v>10154</v>
      </c>
      <c r="E940" t="s">
        <v>12517</v>
      </c>
      <c r="F940" t="s">
        <v>10155</v>
      </c>
      <c r="G940" t="s">
        <v>8</v>
      </c>
      <c r="H940" t="s">
        <v>38</v>
      </c>
      <c r="I940" t="s">
        <v>11564</v>
      </c>
      <c r="J940" t="s">
        <v>8</v>
      </c>
      <c r="K940" t="s">
        <v>10580</v>
      </c>
      <c r="L940"/>
      <c r="M940" t="s">
        <v>11681</v>
      </c>
      <c r="N940" t="s">
        <v>12096</v>
      </c>
      <c r="O940" t="s">
        <v>12098</v>
      </c>
      <c r="P940" t="s">
        <v>8</v>
      </c>
      <c r="Q940" t="s">
        <v>8</v>
      </c>
      <c r="R940" s="42" t="str">
        <f t="shared" si="14"/>
        <v>Yes</v>
      </c>
    </row>
    <row r="941" spans="1:18" x14ac:dyDescent="0.2">
      <c r="A941">
        <v>202754</v>
      </c>
      <c r="B941" t="s">
        <v>10157</v>
      </c>
      <c r="C941" t="s">
        <v>67</v>
      </c>
      <c r="D941" t="s">
        <v>10154</v>
      </c>
      <c r="E941" t="s">
        <v>12517</v>
      </c>
      <c r="F941" t="s">
        <v>10158</v>
      </c>
      <c r="G941" t="s">
        <v>8</v>
      </c>
      <c r="H941" t="s">
        <v>38</v>
      </c>
      <c r="I941" t="s">
        <v>11564</v>
      </c>
      <c r="J941" t="s">
        <v>8</v>
      </c>
      <c r="K941" t="s">
        <v>10580</v>
      </c>
      <c r="L941"/>
      <c r="M941" t="s">
        <v>11681</v>
      </c>
      <c r="N941" t="s">
        <v>12096</v>
      </c>
      <c r="O941" t="s">
        <v>12099</v>
      </c>
      <c r="P941" t="s">
        <v>8</v>
      </c>
      <c r="Q941" t="s">
        <v>8</v>
      </c>
      <c r="R941" s="42" t="str">
        <f t="shared" si="14"/>
        <v>Yes</v>
      </c>
    </row>
    <row r="942" spans="1:18" x14ac:dyDescent="0.2">
      <c r="A942">
        <v>202756</v>
      </c>
      <c r="B942" t="s">
        <v>10159</v>
      </c>
      <c r="C942" t="s">
        <v>67</v>
      </c>
      <c r="D942" t="s">
        <v>10154</v>
      </c>
      <c r="E942" t="s">
        <v>12517</v>
      </c>
      <c r="F942" t="s">
        <v>10158</v>
      </c>
      <c r="G942" t="s">
        <v>8</v>
      </c>
      <c r="H942" t="s">
        <v>38</v>
      </c>
      <c r="I942" t="s">
        <v>11564</v>
      </c>
      <c r="J942" t="s">
        <v>8</v>
      </c>
      <c r="K942" t="s">
        <v>10580</v>
      </c>
      <c r="L942"/>
      <c r="M942" t="s">
        <v>11681</v>
      </c>
      <c r="N942" t="s">
        <v>12100</v>
      </c>
      <c r="O942" t="s">
        <v>12101</v>
      </c>
      <c r="P942" t="s">
        <v>8</v>
      </c>
      <c r="Q942" t="s">
        <v>8</v>
      </c>
      <c r="R942" s="42" t="str">
        <f t="shared" si="14"/>
        <v>Yes</v>
      </c>
    </row>
    <row r="943" spans="1:18" x14ac:dyDescent="0.2">
      <c r="A943">
        <v>202757</v>
      </c>
      <c r="B943" t="s">
        <v>10160</v>
      </c>
      <c r="C943" t="s">
        <v>67</v>
      </c>
      <c r="D943" t="s">
        <v>10154</v>
      </c>
      <c r="E943" t="s">
        <v>12517</v>
      </c>
      <c r="F943" t="s">
        <v>10158</v>
      </c>
      <c r="G943" t="s">
        <v>8</v>
      </c>
      <c r="H943" t="s">
        <v>38</v>
      </c>
      <c r="I943" t="s">
        <v>11564</v>
      </c>
      <c r="J943" t="s">
        <v>8</v>
      </c>
      <c r="K943" t="s">
        <v>10580</v>
      </c>
      <c r="L943"/>
      <c r="M943" t="s">
        <v>11681</v>
      </c>
      <c r="N943" t="s">
        <v>12100</v>
      </c>
      <c r="O943" t="s">
        <v>12102</v>
      </c>
      <c r="P943" t="s">
        <v>8</v>
      </c>
      <c r="Q943" t="s">
        <v>8</v>
      </c>
      <c r="R943" s="42" t="str">
        <f t="shared" si="14"/>
        <v>Yes</v>
      </c>
    </row>
    <row r="944" spans="1:18" x14ac:dyDescent="0.2">
      <c r="A944">
        <v>202758</v>
      </c>
      <c r="B944" t="s">
        <v>10161</v>
      </c>
      <c r="C944" t="s">
        <v>67</v>
      </c>
      <c r="D944" t="s">
        <v>10154</v>
      </c>
      <c r="E944" t="s">
        <v>12517</v>
      </c>
      <c r="F944" t="s">
        <v>10155</v>
      </c>
      <c r="G944" t="s">
        <v>8</v>
      </c>
      <c r="H944" t="s">
        <v>38</v>
      </c>
      <c r="I944" t="s">
        <v>11564</v>
      </c>
      <c r="J944" t="s">
        <v>8</v>
      </c>
      <c r="K944" t="s">
        <v>10580</v>
      </c>
      <c r="L944"/>
      <c r="M944" t="s">
        <v>11681</v>
      </c>
      <c r="N944" t="s">
        <v>12100</v>
      </c>
      <c r="O944" t="s">
        <v>12103</v>
      </c>
      <c r="P944" t="s">
        <v>8</v>
      </c>
      <c r="Q944" t="s">
        <v>8</v>
      </c>
      <c r="R944" s="42" t="str">
        <f t="shared" si="14"/>
        <v>Yes</v>
      </c>
    </row>
    <row r="945" spans="1:18" x14ac:dyDescent="0.2">
      <c r="A945">
        <v>202768</v>
      </c>
      <c r="B945" t="s">
        <v>10162</v>
      </c>
      <c r="C945" t="s">
        <v>67</v>
      </c>
      <c r="D945" t="s">
        <v>10154</v>
      </c>
      <c r="E945" t="s">
        <v>12517</v>
      </c>
      <c r="F945" t="s">
        <v>10155</v>
      </c>
      <c r="G945" t="s">
        <v>8</v>
      </c>
      <c r="H945" t="s">
        <v>38</v>
      </c>
      <c r="I945" t="s">
        <v>11564</v>
      </c>
      <c r="J945" t="s">
        <v>8</v>
      </c>
      <c r="K945" t="s">
        <v>10580</v>
      </c>
      <c r="L945"/>
      <c r="M945" t="s">
        <v>11681</v>
      </c>
      <c r="N945" t="s">
        <v>12100</v>
      </c>
      <c r="O945" t="s">
        <v>12104</v>
      </c>
      <c r="P945" t="s">
        <v>8</v>
      </c>
      <c r="Q945" t="s">
        <v>8</v>
      </c>
      <c r="R945" s="42" t="str">
        <f t="shared" si="14"/>
        <v>Yes</v>
      </c>
    </row>
    <row r="946" spans="1:18" x14ac:dyDescent="0.2">
      <c r="A946">
        <v>202769</v>
      </c>
      <c r="B946" t="s">
        <v>10163</v>
      </c>
      <c r="C946" t="s">
        <v>67</v>
      </c>
      <c r="D946" t="s">
        <v>10154</v>
      </c>
      <c r="E946" t="s">
        <v>12517</v>
      </c>
      <c r="F946" t="s">
        <v>10155</v>
      </c>
      <c r="G946" t="s">
        <v>8</v>
      </c>
      <c r="H946" t="s">
        <v>38</v>
      </c>
      <c r="I946" t="s">
        <v>11564</v>
      </c>
      <c r="J946" t="s">
        <v>8</v>
      </c>
      <c r="K946" t="s">
        <v>10580</v>
      </c>
      <c r="L946"/>
      <c r="M946" t="s">
        <v>11681</v>
      </c>
      <c r="N946" t="s">
        <v>12100</v>
      </c>
      <c r="O946" t="s">
        <v>12105</v>
      </c>
      <c r="P946" t="s">
        <v>8</v>
      </c>
      <c r="Q946" t="s">
        <v>8</v>
      </c>
      <c r="R946" s="42" t="str">
        <f t="shared" si="14"/>
        <v>Yes</v>
      </c>
    </row>
    <row r="947" spans="1:18" x14ac:dyDescent="0.2">
      <c r="A947">
        <v>202770</v>
      </c>
      <c r="B947" t="s">
        <v>10164</v>
      </c>
      <c r="C947" t="s">
        <v>67</v>
      </c>
      <c r="D947" t="s">
        <v>10154</v>
      </c>
      <c r="E947" t="s">
        <v>12517</v>
      </c>
      <c r="F947" t="s">
        <v>10155</v>
      </c>
      <c r="G947" t="s">
        <v>8</v>
      </c>
      <c r="H947" t="s">
        <v>38</v>
      </c>
      <c r="I947" t="s">
        <v>11564</v>
      </c>
      <c r="J947" t="s">
        <v>8</v>
      </c>
      <c r="K947" t="s">
        <v>10580</v>
      </c>
      <c r="L947"/>
      <c r="M947" t="s">
        <v>11681</v>
      </c>
      <c r="N947" t="s">
        <v>12100</v>
      </c>
      <c r="O947" t="s">
        <v>12106</v>
      </c>
      <c r="P947" t="s">
        <v>8</v>
      </c>
      <c r="Q947" t="s">
        <v>8</v>
      </c>
      <c r="R947" s="42" t="str">
        <f t="shared" si="14"/>
        <v>Yes</v>
      </c>
    </row>
    <row r="948" spans="1:18" x14ac:dyDescent="0.2">
      <c r="A948">
        <v>202771</v>
      </c>
      <c r="B948" t="s">
        <v>10165</v>
      </c>
      <c r="C948" t="s">
        <v>67</v>
      </c>
      <c r="D948" t="s">
        <v>10154</v>
      </c>
      <c r="E948" t="s">
        <v>12517</v>
      </c>
      <c r="F948" t="s">
        <v>10155</v>
      </c>
      <c r="G948" t="s">
        <v>8</v>
      </c>
      <c r="H948" t="s">
        <v>38</v>
      </c>
      <c r="I948" t="s">
        <v>11564</v>
      </c>
      <c r="J948" t="s">
        <v>8</v>
      </c>
      <c r="K948" t="s">
        <v>10580</v>
      </c>
      <c r="L948"/>
      <c r="M948" t="s">
        <v>11681</v>
      </c>
      <c r="N948" t="s">
        <v>12100</v>
      </c>
      <c r="O948" t="s">
        <v>12107</v>
      </c>
      <c r="P948" t="s">
        <v>8</v>
      </c>
      <c r="Q948" t="s">
        <v>8</v>
      </c>
      <c r="R948" s="42" t="str">
        <f t="shared" si="14"/>
        <v>Yes</v>
      </c>
    </row>
    <row r="949" spans="1:18" x14ac:dyDescent="0.2">
      <c r="A949">
        <v>202773</v>
      </c>
      <c r="B949" t="s">
        <v>10166</v>
      </c>
      <c r="C949" t="s">
        <v>67</v>
      </c>
      <c r="D949" t="s">
        <v>10154</v>
      </c>
      <c r="E949" t="s">
        <v>12517</v>
      </c>
      <c r="F949" t="s">
        <v>10155</v>
      </c>
      <c r="G949" t="s">
        <v>8</v>
      </c>
      <c r="H949" t="s">
        <v>38</v>
      </c>
      <c r="I949" t="s">
        <v>11564</v>
      </c>
      <c r="J949" t="s">
        <v>8</v>
      </c>
      <c r="K949" t="s">
        <v>10580</v>
      </c>
      <c r="L949"/>
      <c r="M949" t="s">
        <v>11681</v>
      </c>
      <c r="N949" t="s">
        <v>12100</v>
      </c>
      <c r="O949" t="s">
        <v>12108</v>
      </c>
      <c r="P949" t="s">
        <v>8</v>
      </c>
      <c r="Q949" t="s">
        <v>8</v>
      </c>
      <c r="R949" s="42" t="str">
        <f t="shared" si="14"/>
        <v>Yes</v>
      </c>
    </row>
    <row r="950" spans="1:18" x14ac:dyDescent="0.2">
      <c r="A950">
        <v>202774</v>
      </c>
      <c r="B950" t="s">
        <v>10167</v>
      </c>
      <c r="C950" t="s">
        <v>67</v>
      </c>
      <c r="D950" t="s">
        <v>10154</v>
      </c>
      <c r="E950" t="s">
        <v>12517</v>
      </c>
      <c r="F950" t="s">
        <v>10155</v>
      </c>
      <c r="G950" t="s">
        <v>8</v>
      </c>
      <c r="H950" t="s">
        <v>38</v>
      </c>
      <c r="I950" t="s">
        <v>11564</v>
      </c>
      <c r="J950" t="s">
        <v>8</v>
      </c>
      <c r="K950" t="s">
        <v>10580</v>
      </c>
      <c r="L950"/>
      <c r="M950" t="s">
        <v>11681</v>
      </c>
      <c r="N950" t="s">
        <v>12100</v>
      </c>
      <c r="O950" t="s">
        <v>12109</v>
      </c>
      <c r="P950" t="s">
        <v>8</v>
      </c>
      <c r="Q950" t="s">
        <v>8</v>
      </c>
      <c r="R950" s="42" t="str">
        <f t="shared" si="14"/>
        <v>Yes</v>
      </c>
    </row>
    <row r="951" spans="1:18" x14ac:dyDescent="0.2">
      <c r="A951">
        <v>203901</v>
      </c>
      <c r="B951" t="s">
        <v>10168</v>
      </c>
      <c r="C951" t="s">
        <v>17</v>
      </c>
      <c r="D951" t="s">
        <v>22</v>
      </c>
      <c r="E951" t="s">
        <v>12517</v>
      </c>
      <c r="F951" t="s">
        <v>10155</v>
      </c>
      <c r="G951" t="s">
        <v>8</v>
      </c>
      <c r="H951" t="s">
        <v>38</v>
      </c>
      <c r="I951" t="s">
        <v>11564</v>
      </c>
      <c r="J951" t="s">
        <v>8</v>
      </c>
      <c r="K951" t="s">
        <v>10580</v>
      </c>
      <c r="L951"/>
      <c r="M951" t="s">
        <v>11681</v>
      </c>
      <c r="N951" t="s">
        <v>12110</v>
      </c>
      <c r="O951" t="s">
        <v>8</v>
      </c>
      <c r="P951" t="s">
        <v>8</v>
      </c>
      <c r="Q951" t="s">
        <v>8</v>
      </c>
      <c r="R951" s="42" t="str">
        <f t="shared" si="14"/>
        <v>No</v>
      </c>
    </row>
    <row r="952" spans="1:18" x14ac:dyDescent="0.2">
      <c r="A952">
        <v>203902</v>
      </c>
      <c r="B952" t="s">
        <v>10169</v>
      </c>
      <c r="C952" t="s">
        <v>17</v>
      </c>
      <c r="D952" t="s">
        <v>22</v>
      </c>
      <c r="E952" t="s">
        <v>12517</v>
      </c>
      <c r="F952" t="s">
        <v>10155</v>
      </c>
      <c r="G952" t="s">
        <v>8</v>
      </c>
      <c r="H952" t="s">
        <v>38</v>
      </c>
      <c r="I952" t="s">
        <v>11564</v>
      </c>
      <c r="J952" t="s">
        <v>8</v>
      </c>
      <c r="K952" t="s">
        <v>10580</v>
      </c>
      <c r="L952"/>
      <c r="M952" t="s">
        <v>11681</v>
      </c>
      <c r="N952" t="s">
        <v>12110</v>
      </c>
      <c r="O952" t="s">
        <v>8</v>
      </c>
      <c r="P952" t="s">
        <v>8</v>
      </c>
      <c r="Q952" t="s">
        <v>8</v>
      </c>
      <c r="R952" s="42" t="str">
        <f t="shared" si="14"/>
        <v>No</v>
      </c>
    </row>
    <row r="953" spans="1:18" x14ac:dyDescent="0.2">
      <c r="A953">
        <v>203904</v>
      </c>
      <c r="B953" t="s">
        <v>10170</v>
      </c>
      <c r="C953" t="s">
        <v>17</v>
      </c>
      <c r="D953" t="s">
        <v>22</v>
      </c>
      <c r="E953" t="s">
        <v>12517</v>
      </c>
      <c r="F953" t="s">
        <v>10155</v>
      </c>
      <c r="G953" t="s">
        <v>8</v>
      </c>
      <c r="H953" t="s">
        <v>38</v>
      </c>
      <c r="I953" t="s">
        <v>11564</v>
      </c>
      <c r="J953" t="s">
        <v>8</v>
      </c>
      <c r="K953" t="s">
        <v>10580</v>
      </c>
      <c r="L953"/>
      <c r="M953" t="s">
        <v>11681</v>
      </c>
      <c r="N953" t="s">
        <v>12110</v>
      </c>
      <c r="O953" t="s">
        <v>8</v>
      </c>
      <c r="P953" t="s">
        <v>8</v>
      </c>
      <c r="Q953" t="s">
        <v>8</v>
      </c>
      <c r="R953" s="42" t="str">
        <f t="shared" si="14"/>
        <v>No</v>
      </c>
    </row>
    <row r="954" spans="1:18" x14ac:dyDescent="0.2">
      <c r="A954">
        <v>203905</v>
      </c>
      <c r="B954" t="s">
        <v>10171</v>
      </c>
      <c r="C954" t="s">
        <v>17</v>
      </c>
      <c r="D954" t="s">
        <v>22</v>
      </c>
      <c r="E954" t="s">
        <v>12517</v>
      </c>
      <c r="F954" t="s">
        <v>10155</v>
      </c>
      <c r="G954" t="s">
        <v>8</v>
      </c>
      <c r="H954" t="s">
        <v>38</v>
      </c>
      <c r="I954" t="s">
        <v>11564</v>
      </c>
      <c r="J954" t="s">
        <v>8</v>
      </c>
      <c r="K954" t="s">
        <v>10580</v>
      </c>
      <c r="L954"/>
      <c r="M954" t="s">
        <v>11681</v>
      </c>
      <c r="N954" t="s">
        <v>12110</v>
      </c>
      <c r="O954" t="s">
        <v>8</v>
      </c>
      <c r="P954" t="s">
        <v>8</v>
      </c>
      <c r="Q954" t="s">
        <v>8</v>
      </c>
      <c r="R954" s="42" t="str">
        <f t="shared" si="14"/>
        <v>No</v>
      </c>
    </row>
    <row r="955" spans="1:18" x14ac:dyDescent="0.2">
      <c r="A955">
        <v>203906</v>
      </c>
      <c r="B955" t="s">
        <v>10171</v>
      </c>
      <c r="C955" t="s">
        <v>17</v>
      </c>
      <c r="D955" t="s">
        <v>22</v>
      </c>
      <c r="E955" t="s">
        <v>12517</v>
      </c>
      <c r="F955" t="s">
        <v>10155</v>
      </c>
      <c r="G955" t="s">
        <v>8</v>
      </c>
      <c r="H955" t="s">
        <v>38</v>
      </c>
      <c r="I955" t="s">
        <v>11564</v>
      </c>
      <c r="J955" t="s">
        <v>8</v>
      </c>
      <c r="K955"/>
      <c r="L955"/>
      <c r="M955"/>
      <c r="N955" t="s">
        <v>8</v>
      </c>
      <c r="O955" t="s">
        <v>8</v>
      </c>
      <c r="P955" t="s">
        <v>8</v>
      </c>
      <c r="Q955" t="s">
        <v>8</v>
      </c>
      <c r="R955" s="42" t="str">
        <f t="shared" si="14"/>
        <v>No</v>
      </c>
    </row>
    <row r="956" spans="1:18" x14ac:dyDescent="0.2">
      <c r="A956">
        <v>233230</v>
      </c>
      <c r="B956" t="s">
        <v>12709</v>
      </c>
      <c r="C956" t="s">
        <v>17</v>
      </c>
      <c r="D956" t="s">
        <v>22</v>
      </c>
      <c r="E956" t="s">
        <v>12507</v>
      </c>
      <c r="F956" t="s">
        <v>115</v>
      </c>
      <c r="G956" t="s">
        <v>8</v>
      </c>
      <c r="H956" t="s">
        <v>38</v>
      </c>
      <c r="I956" t="s">
        <v>11597</v>
      </c>
      <c r="J956" t="s">
        <v>8</v>
      </c>
      <c r="K956"/>
      <c r="L956"/>
      <c r="M956"/>
      <c r="N956" t="s">
        <v>130</v>
      </c>
      <c r="O956" t="s">
        <v>12111</v>
      </c>
      <c r="P956" t="s">
        <v>12112</v>
      </c>
      <c r="Q956" t="s">
        <v>12113</v>
      </c>
      <c r="R956" s="42" t="str">
        <f t="shared" si="14"/>
        <v>Yes</v>
      </c>
    </row>
    <row r="957" spans="1:18" x14ac:dyDescent="0.2">
      <c r="A957">
        <v>154859</v>
      </c>
      <c r="B957" t="s">
        <v>10212</v>
      </c>
      <c r="C957" t="s">
        <v>317</v>
      </c>
      <c r="D957" t="s">
        <v>318</v>
      </c>
      <c r="E957" t="s">
        <v>12507</v>
      </c>
      <c r="F957" t="s">
        <v>80</v>
      </c>
      <c r="G957" t="s">
        <v>8</v>
      </c>
      <c r="H957" t="s">
        <v>38</v>
      </c>
      <c r="I957" t="s">
        <v>12092</v>
      </c>
      <c r="J957" t="s">
        <v>8</v>
      </c>
      <c r="K957"/>
      <c r="L957"/>
      <c r="M957"/>
      <c r="N957" t="s">
        <v>8</v>
      </c>
      <c r="O957" t="s">
        <v>8</v>
      </c>
      <c r="P957" t="s">
        <v>8</v>
      </c>
      <c r="Q957" t="s">
        <v>8</v>
      </c>
      <c r="R957" s="42" t="str">
        <f t="shared" si="14"/>
        <v>No</v>
      </c>
    </row>
    <row r="958" spans="1:18" x14ac:dyDescent="0.2">
      <c r="A958">
        <v>154860</v>
      </c>
      <c r="B958" t="s">
        <v>10213</v>
      </c>
      <c r="C958" t="s">
        <v>317</v>
      </c>
      <c r="D958" t="s">
        <v>318</v>
      </c>
      <c r="E958" t="s">
        <v>12507</v>
      </c>
      <c r="F958" t="s">
        <v>80</v>
      </c>
      <c r="G958" t="s">
        <v>8</v>
      </c>
      <c r="H958" t="s">
        <v>38</v>
      </c>
      <c r="I958" t="s">
        <v>12093</v>
      </c>
      <c r="J958" t="s">
        <v>8</v>
      </c>
      <c r="K958"/>
      <c r="L958"/>
      <c r="M958"/>
      <c r="N958" t="s">
        <v>8</v>
      </c>
      <c r="O958" t="s">
        <v>8</v>
      </c>
      <c r="P958" t="s">
        <v>8</v>
      </c>
      <c r="Q958" t="s">
        <v>8</v>
      </c>
      <c r="R958" s="42" t="str">
        <f t="shared" si="14"/>
        <v>No</v>
      </c>
    </row>
    <row r="959" spans="1:18" x14ac:dyDescent="0.2">
      <c r="A959">
        <v>154861</v>
      </c>
      <c r="B959" t="s">
        <v>10214</v>
      </c>
      <c r="C959" t="s">
        <v>317</v>
      </c>
      <c r="D959" t="s">
        <v>318</v>
      </c>
      <c r="E959" t="s">
        <v>12507</v>
      </c>
      <c r="F959" t="s">
        <v>80</v>
      </c>
      <c r="G959" t="s">
        <v>8</v>
      </c>
      <c r="H959" t="s">
        <v>38</v>
      </c>
      <c r="I959" t="s">
        <v>12094</v>
      </c>
      <c r="J959" t="s">
        <v>8</v>
      </c>
      <c r="K959"/>
      <c r="L959"/>
      <c r="M959"/>
      <c r="N959" t="s">
        <v>8</v>
      </c>
      <c r="O959" t="s">
        <v>8</v>
      </c>
      <c r="P959" t="s">
        <v>8</v>
      </c>
      <c r="Q959" t="s">
        <v>8</v>
      </c>
      <c r="R959" s="42" t="str">
        <f t="shared" si="14"/>
        <v>No</v>
      </c>
    </row>
    <row r="960" spans="1:18" x14ac:dyDescent="0.2">
      <c r="A960">
        <v>154862</v>
      </c>
      <c r="B960" t="s">
        <v>10215</v>
      </c>
      <c r="C960" t="s">
        <v>317</v>
      </c>
      <c r="D960" t="s">
        <v>318</v>
      </c>
      <c r="E960" t="s">
        <v>12507</v>
      </c>
      <c r="F960" t="s">
        <v>80</v>
      </c>
      <c r="G960" t="s">
        <v>8</v>
      </c>
      <c r="H960" t="s">
        <v>38</v>
      </c>
      <c r="I960" t="s">
        <v>12095</v>
      </c>
      <c r="J960" t="s">
        <v>8</v>
      </c>
      <c r="K960"/>
      <c r="L960"/>
      <c r="M960"/>
      <c r="N960" t="s">
        <v>8</v>
      </c>
      <c r="O960" t="s">
        <v>8</v>
      </c>
      <c r="P960" t="s">
        <v>8</v>
      </c>
      <c r="Q960" t="s">
        <v>8</v>
      </c>
      <c r="R960" s="42" t="str">
        <f t="shared" si="14"/>
        <v>No</v>
      </c>
    </row>
    <row r="961" spans="1:18" x14ac:dyDescent="0.2">
      <c r="A961">
        <v>235980</v>
      </c>
      <c r="B961" t="s">
        <v>12710</v>
      </c>
      <c r="C961" t="s">
        <v>72</v>
      </c>
      <c r="D961" t="s">
        <v>72</v>
      </c>
      <c r="E961" t="s">
        <v>12509</v>
      </c>
      <c r="F961" t="s">
        <v>4460</v>
      </c>
      <c r="G961" t="s">
        <v>8</v>
      </c>
      <c r="H961" t="s">
        <v>38</v>
      </c>
      <c r="I961" t="s">
        <v>10967</v>
      </c>
      <c r="J961" t="s">
        <v>10979</v>
      </c>
      <c r="K961"/>
      <c r="L961"/>
      <c r="M961"/>
      <c r="N961" t="s">
        <v>12050</v>
      </c>
      <c r="O961" t="s">
        <v>8</v>
      </c>
      <c r="P961" t="s">
        <v>41</v>
      </c>
      <c r="Q961" t="s">
        <v>41</v>
      </c>
      <c r="R961" s="42" t="str">
        <f t="shared" si="14"/>
        <v>No</v>
      </c>
    </row>
    <row r="962" spans="1:18" x14ac:dyDescent="0.2">
      <c r="A962">
        <v>237530</v>
      </c>
      <c r="B962" t="s">
        <v>12711</v>
      </c>
      <c r="C962" t="s">
        <v>12712</v>
      </c>
      <c r="D962" t="s">
        <v>10154</v>
      </c>
      <c r="E962" t="s">
        <v>12507</v>
      </c>
      <c r="F962" t="s">
        <v>12713</v>
      </c>
      <c r="G962" t="s">
        <v>8</v>
      </c>
      <c r="H962" t="s">
        <v>38</v>
      </c>
      <c r="I962" t="s">
        <v>10947</v>
      </c>
      <c r="J962" t="s">
        <v>12114</v>
      </c>
      <c r="K962" t="s">
        <v>10580</v>
      </c>
      <c r="L962">
        <v>51046555</v>
      </c>
      <c r="M962"/>
      <c r="N962" t="s">
        <v>8</v>
      </c>
      <c r="O962" t="s">
        <v>8</v>
      </c>
      <c r="P962" t="s">
        <v>8</v>
      </c>
      <c r="Q962" t="s">
        <v>8</v>
      </c>
      <c r="R962" s="42" t="str">
        <f t="shared" ref="R962:R1025" si="15">IF(I962&lt;&gt;"",IF(COUNTBLANK(N962:O962)=0, IF(SUMPRODUCT(COUNTIF(N962:O962,KeywordsForIncomplete))&gt;0, "No", "Yes"),"No"),"")</f>
        <v>No</v>
      </c>
    </row>
    <row r="963" spans="1:18" x14ac:dyDescent="0.2">
      <c r="A963">
        <v>237531</v>
      </c>
      <c r="B963" t="s">
        <v>12714</v>
      </c>
      <c r="C963" t="s">
        <v>12712</v>
      </c>
      <c r="D963" t="s">
        <v>10154</v>
      </c>
      <c r="E963" t="s">
        <v>12507</v>
      </c>
      <c r="F963" t="s">
        <v>12713</v>
      </c>
      <c r="G963" t="s">
        <v>8</v>
      </c>
      <c r="H963" t="s">
        <v>38</v>
      </c>
      <c r="I963" t="s">
        <v>10947</v>
      </c>
      <c r="J963" t="s">
        <v>12114</v>
      </c>
      <c r="K963"/>
      <c r="L963"/>
      <c r="M963"/>
      <c r="N963" t="s">
        <v>8</v>
      </c>
      <c r="O963" t="s">
        <v>8</v>
      </c>
      <c r="P963" t="s">
        <v>8</v>
      </c>
      <c r="Q963" t="s">
        <v>8</v>
      </c>
      <c r="R963" s="42" t="str">
        <f t="shared" si="15"/>
        <v>No</v>
      </c>
    </row>
    <row r="964" spans="1:18" x14ac:dyDescent="0.2">
      <c r="A964">
        <v>237532</v>
      </c>
      <c r="B964" t="s">
        <v>12715</v>
      </c>
      <c r="C964" t="s">
        <v>12712</v>
      </c>
      <c r="D964" t="s">
        <v>10154</v>
      </c>
      <c r="E964" t="s">
        <v>12507</v>
      </c>
      <c r="F964" t="s">
        <v>12713</v>
      </c>
      <c r="G964" t="s">
        <v>8</v>
      </c>
      <c r="H964" t="s">
        <v>38</v>
      </c>
      <c r="I964" t="s">
        <v>10947</v>
      </c>
      <c r="J964" t="s">
        <v>12114</v>
      </c>
      <c r="K964"/>
      <c r="L964"/>
      <c r="M964"/>
      <c r="N964" t="s">
        <v>8</v>
      </c>
      <c r="O964" t="s">
        <v>8</v>
      </c>
      <c r="P964" t="s">
        <v>8</v>
      </c>
      <c r="Q964" t="s">
        <v>8</v>
      </c>
      <c r="R964" s="42" t="str">
        <f t="shared" si="15"/>
        <v>No</v>
      </c>
    </row>
    <row r="965" spans="1:18" x14ac:dyDescent="0.2">
      <c r="A965">
        <v>120364</v>
      </c>
      <c r="B965" t="s">
        <v>12716</v>
      </c>
      <c r="C965" t="s">
        <v>17</v>
      </c>
      <c r="D965" t="s">
        <v>22</v>
      </c>
      <c r="E965" t="s">
        <v>12509</v>
      </c>
      <c r="F965" t="s">
        <v>19</v>
      </c>
      <c r="G965" t="s">
        <v>8</v>
      </c>
      <c r="H965" t="s">
        <v>38</v>
      </c>
      <c r="I965" t="s">
        <v>5000</v>
      </c>
      <c r="J965" t="s">
        <v>8</v>
      </c>
      <c r="K965"/>
      <c r="L965"/>
      <c r="M965"/>
      <c r="N965" t="s">
        <v>5126</v>
      </c>
      <c r="O965" t="s">
        <v>12115</v>
      </c>
      <c r="P965" t="s">
        <v>12116</v>
      </c>
      <c r="Q965" t="s">
        <v>12117</v>
      </c>
      <c r="R965" s="42" t="str">
        <f t="shared" si="15"/>
        <v>Yes</v>
      </c>
    </row>
    <row r="966" spans="1:18" x14ac:dyDescent="0.2">
      <c r="A966">
        <v>217195</v>
      </c>
      <c r="B966" t="s">
        <v>10316</v>
      </c>
      <c r="C966" t="s">
        <v>67</v>
      </c>
      <c r="D966" t="s">
        <v>67</v>
      </c>
      <c r="E966" t="s">
        <v>12517</v>
      </c>
      <c r="F966" t="s">
        <v>244</v>
      </c>
      <c r="G966" t="s">
        <v>8</v>
      </c>
      <c r="H966" t="s">
        <v>38</v>
      </c>
      <c r="I966" t="s">
        <v>10967</v>
      </c>
      <c r="J966" t="s">
        <v>8</v>
      </c>
      <c r="K966"/>
      <c r="L966"/>
      <c r="M966"/>
      <c r="N966" t="s">
        <v>8</v>
      </c>
      <c r="O966" t="s">
        <v>8</v>
      </c>
      <c r="P966" t="s">
        <v>8</v>
      </c>
      <c r="Q966" t="s">
        <v>8</v>
      </c>
      <c r="R966" s="42" t="str">
        <f t="shared" si="15"/>
        <v>No</v>
      </c>
    </row>
    <row r="967" spans="1:18" x14ac:dyDescent="0.2">
      <c r="A967">
        <v>217204</v>
      </c>
      <c r="B967" t="s">
        <v>10317</v>
      </c>
      <c r="C967" t="s">
        <v>67</v>
      </c>
      <c r="D967" t="s">
        <v>67</v>
      </c>
      <c r="E967" t="s">
        <v>12517</v>
      </c>
      <c r="F967" t="s">
        <v>244</v>
      </c>
      <c r="G967" t="s">
        <v>8</v>
      </c>
      <c r="H967" t="s">
        <v>38</v>
      </c>
      <c r="I967" t="s">
        <v>10967</v>
      </c>
      <c r="J967" t="s">
        <v>8</v>
      </c>
      <c r="K967"/>
      <c r="L967"/>
      <c r="M967"/>
      <c r="N967" t="s">
        <v>8</v>
      </c>
      <c r="O967" t="s">
        <v>8</v>
      </c>
      <c r="P967" t="s">
        <v>8</v>
      </c>
      <c r="Q967" t="s">
        <v>8</v>
      </c>
      <c r="R967" s="42" t="str">
        <f t="shared" si="15"/>
        <v>No</v>
      </c>
    </row>
    <row r="968" spans="1:18" x14ac:dyDescent="0.2">
      <c r="A968"/>
      <c r="B968"/>
      <c r="C968"/>
      <c r="D968"/>
      <c r="E968"/>
      <c r="F968"/>
      <c r="G968"/>
      <c r="H968"/>
      <c r="I968"/>
      <c r="J968"/>
      <c r="K968"/>
      <c r="L968"/>
      <c r="M968"/>
      <c r="N968"/>
      <c r="O968"/>
      <c r="P968"/>
      <c r="Q968"/>
      <c r="R968" s="42" t="str">
        <f t="shared" si="15"/>
        <v/>
      </c>
    </row>
    <row r="969" spans="1:18" x14ac:dyDescent="0.2">
      <c r="A969"/>
      <c r="B969"/>
      <c r="C969"/>
      <c r="D969"/>
      <c r="E969"/>
      <c r="F969"/>
      <c r="G969"/>
      <c r="H969"/>
      <c r="I969"/>
      <c r="J969"/>
      <c r="K969"/>
      <c r="L969"/>
      <c r="M969"/>
      <c r="N969"/>
      <c r="O969"/>
      <c r="P969"/>
      <c r="Q969"/>
      <c r="R969" s="42" t="str">
        <f t="shared" si="15"/>
        <v/>
      </c>
    </row>
    <row r="970" spans="1:18" x14ac:dyDescent="0.2">
      <c r="A970"/>
      <c r="B970" t="s">
        <v>12717</v>
      </c>
      <c r="C970" t="s">
        <v>17</v>
      </c>
      <c r="D970" t="s">
        <v>22</v>
      </c>
      <c r="E970"/>
      <c r="F970"/>
      <c r="G970"/>
      <c r="H970"/>
      <c r="I970" t="s">
        <v>12118</v>
      </c>
      <c r="J970"/>
      <c r="K970" t="s">
        <v>10585</v>
      </c>
      <c r="L970"/>
      <c r="M970" t="s">
        <v>11551</v>
      </c>
      <c r="N970" t="s">
        <v>12119</v>
      </c>
      <c r="O970"/>
      <c r="P970"/>
      <c r="Q970"/>
      <c r="R970" s="42" t="str">
        <f t="shared" si="15"/>
        <v>No</v>
      </c>
    </row>
    <row r="971" spans="1:18" x14ac:dyDescent="0.2">
      <c r="A971"/>
      <c r="B971" t="s">
        <v>12718</v>
      </c>
      <c r="C971" t="s">
        <v>17</v>
      </c>
      <c r="D971" t="s">
        <v>22</v>
      </c>
      <c r="E971"/>
      <c r="F971"/>
      <c r="G971"/>
      <c r="H971"/>
      <c r="I971" t="s">
        <v>12118</v>
      </c>
      <c r="J971"/>
      <c r="K971" t="s">
        <v>10585</v>
      </c>
      <c r="L971"/>
      <c r="M971" t="s">
        <v>11551</v>
      </c>
      <c r="N971" t="s">
        <v>12119</v>
      </c>
      <c r="O971"/>
      <c r="P971"/>
      <c r="Q971"/>
      <c r="R971" s="42" t="str">
        <f t="shared" si="15"/>
        <v>No</v>
      </c>
    </row>
    <row r="972" spans="1:18" x14ac:dyDescent="0.2">
      <c r="A972"/>
      <c r="B972" t="s">
        <v>12719</v>
      </c>
      <c r="C972"/>
      <c r="D972"/>
      <c r="E972"/>
      <c r="F972"/>
      <c r="G972"/>
      <c r="H972"/>
      <c r="I972" t="s">
        <v>12118</v>
      </c>
      <c r="J972"/>
      <c r="K972" t="s">
        <v>10585</v>
      </c>
      <c r="L972"/>
      <c r="M972"/>
      <c r="N972"/>
      <c r="O972"/>
      <c r="P972"/>
      <c r="Q972"/>
      <c r="R972" s="42" t="str">
        <f t="shared" si="15"/>
        <v>No</v>
      </c>
    </row>
    <row r="973" spans="1:18" x14ac:dyDescent="0.2">
      <c r="A973"/>
      <c r="B973"/>
      <c r="C973" t="s">
        <v>17</v>
      </c>
      <c r="D973" t="s">
        <v>22</v>
      </c>
      <c r="E973"/>
      <c r="F973"/>
      <c r="G973"/>
      <c r="H973"/>
      <c r="I973" t="s">
        <v>12118</v>
      </c>
      <c r="J973"/>
      <c r="K973" t="s">
        <v>10585</v>
      </c>
      <c r="L973" t="s">
        <v>12120</v>
      </c>
      <c r="M973" t="s">
        <v>11470</v>
      </c>
      <c r="N973" t="s">
        <v>12121</v>
      </c>
      <c r="O973"/>
      <c r="P973"/>
      <c r="Q973"/>
      <c r="R973" s="42" t="str">
        <f t="shared" si="15"/>
        <v>No</v>
      </c>
    </row>
    <row r="974" spans="1:18" x14ac:dyDescent="0.2">
      <c r="A974"/>
      <c r="B974" t="s">
        <v>12720</v>
      </c>
      <c r="C974" t="s">
        <v>67</v>
      </c>
      <c r="D974" t="s">
        <v>67</v>
      </c>
      <c r="E974"/>
      <c r="F974"/>
      <c r="G974"/>
      <c r="H974"/>
      <c r="I974" t="s">
        <v>12118</v>
      </c>
      <c r="J974"/>
      <c r="K974" t="s">
        <v>10585</v>
      </c>
      <c r="L974" t="s">
        <v>12122</v>
      </c>
      <c r="M974" t="s">
        <v>11470</v>
      </c>
      <c r="N974" t="s">
        <v>12123</v>
      </c>
      <c r="O974" t="s">
        <v>12124</v>
      </c>
      <c r="P974"/>
      <c r="Q974"/>
      <c r="R974" s="42" t="str">
        <f t="shared" si="15"/>
        <v>Yes</v>
      </c>
    </row>
    <row r="975" spans="1:18" x14ac:dyDescent="0.2">
      <c r="A975"/>
      <c r="B975"/>
      <c r="C975" t="s">
        <v>17</v>
      </c>
      <c r="D975" t="s">
        <v>22</v>
      </c>
      <c r="E975"/>
      <c r="F975"/>
      <c r="G975"/>
      <c r="H975"/>
      <c r="I975" t="s">
        <v>3140</v>
      </c>
      <c r="J975"/>
      <c r="K975" t="s">
        <v>10585</v>
      </c>
      <c r="L975" t="s">
        <v>12125</v>
      </c>
      <c r="M975" t="s">
        <v>10988</v>
      </c>
      <c r="N975" t="s">
        <v>12126</v>
      </c>
      <c r="O975"/>
      <c r="P975"/>
      <c r="Q975"/>
      <c r="R975" s="42" t="str">
        <f t="shared" si="15"/>
        <v>No</v>
      </c>
    </row>
    <row r="976" spans="1:18" x14ac:dyDescent="0.2">
      <c r="A976"/>
      <c r="B976"/>
      <c r="C976" t="s">
        <v>17</v>
      </c>
      <c r="D976" t="s">
        <v>22</v>
      </c>
      <c r="E976"/>
      <c r="F976"/>
      <c r="G976"/>
      <c r="H976"/>
      <c r="I976" t="s">
        <v>3140</v>
      </c>
      <c r="J976"/>
      <c r="K976" t="s">
        <v>10585</v>
      </c>
      <c r="L976"/>
      <c r="M976" t="s">
        <v>10988</v>
      </c>
      <c r="N976" t="s">
        <v>12127</v>
      </c>
      <c r="O976"/>
      <c r="P976"/>
      <c r="Q976"/>
      <c r="R976" s="42" t="str">
        <f t="shared" si="15"/>
        <v>No</v>
      </c>
    </row>
    <row r="977" spans="1:18" x14ac:dyDescent="0.2">
      <c r="A977"/>
      <c r="B977" t="s">
        <v>12721</v>
      </c>
      <c r="C977" t="s">
        <v>17</v>
      </c>
      <c r="D977" t="s">
        <v>22</v>
      </c>
      <c r="E977"/>
      <c r="F977"/>
      <c r="G977"/>
      <c r="H977"/>
      <c r="I977" t="s">
        <v>3140</v>
      </c>
      <c r="J977"/>
      <c r="K977" t="s">
        <v>10585</v>
      </c>
      <c r="L977" t="s">
        <v>12128</v>
      </c>
      <c r="M977" t="s">
        <v>10988</v>
      </c>
      <c r="N977"/>
      <c r="O977"/>
      <c r="P977"/>
      <c r="Q977"/>
      <c r="R977" s="42" t="str">
        <f t="shared" si="15"/>
        <v>No</v>
      </c>
    </row>
    <row r="978" spans="1:18" x14ac:dyDescent="0.2">
      <c r="A978"/>
      <c r="B978" t="s">
        <v>12722</v>
      </c>
      <c r="C978" t="s">
        <v>17</v>
      </c>
      <c r="D978" t="s">
        <v>22</v>
      </c>
      <c r="E978"/>
      <c r="F978"/>
      <c r="G978"/>
      <c r="H978"/>
      <c r="I978" t="s">
        <v>3140</v>
      </c>
      <c r="J978"/>
      <c r="K978" t="s">
        <v>10585</v>
      </c>
      <c r="L978"/>
      <c r="M978" t="s">
        <v>11547</v>
      </c>
      <c r="N978" t="s">
        <v>11687</v>
      </c>
      <c r="O978"/>
      <c r="P978"/>
      <c r="Q978"/>
      <c r="R978" s="42" t="str">
        <f t="shared" si="15"/>
        <v>No</v>
      </c>
    </row>
    <row r="979" spans="1:18" x14ac:dyDescent="0.2">
      <c r="A979"/>
      <c r="B979"/>
      <c r="C979" t="s">
        <v>17</v>
      </c>
      <c r="D979" t="s">
        <v>22</v>
      </c>
      <c r="E979"/>
      <c r="F979"/>
      <c r="G979"/>
      <c r="H979"/>
      <c r="I979" t="s">
        <v>12118</v>
      </c>
      <c r="J979"/>
      <c r="K979" t="s">
        <v>10585</v>
      </c>
      <c r="L979"/>
      <c r="M979" t="s">
        <v>11470</v>
      </c>
      <c r="N979" t="s">
        <v>12129</v>
      </c>
      <c r="O979"/>
      <c r="P979"/>
      <c r="Q979"/>
      <c r="R979" s="42" t="str">
        <f t="shared" si="15"/>
        <v>No</v>
      </c>
    </row>
    <row r="980" spans="1:18" x14ac:dyDescent="0.2">
      <c r="A980"/>
      <c r="B980"/>
      <c r="C980" t="s">
        <v>17</v>
      </c>
      <c r="D980" t="s">
        <v>22</v>
      </c>
      <c r="E980"/>
      <c r="F980"/>
      <c r="G980"/>
      <c r="H980"/>
      <c r="I980" t="s">
        <v>12118</v>
      </c>
      <c r="J980"/>
      <c r="K980" t="s">
        <v>10585</v>
      </c>
      <c r="L980"/>
      <c r="M980"/>
      <c r="N980" t="s">
        <v>12130</v>
      </c>
      <c r="O980"/>
      <c r="P980"/>
      <c r="Q980"/>
      <c r="R980" s="42" t="str">
        <f t="shared" si="15"/>
        <v>No</v>
      </c>
    </row>
    <row r="981" spans="1:18" x14ac:dyDescent="0.2">
      <c r="A981"/>
      <c r="B981" t="s">
        <v>12723</v>
      </c>
      <c r="C981"/>
      <c r="D981"/>
      <c r="E981"/>
      <c r="F981"/>
      <c r="G981"/>
      <c r="H981"/>
      <c r="I981" t="s">
        <v>12118</v>
      </c>
      <c r="J981"/>
      <c r="K981" t="s">
        <v>10585</v>
      </c>
      <c r="L981"/>
      <c r="M981" t="s">
        <v>11470</v>
      </c>
      <c r="N981" t="s">
        <v>12131</v>
      </c>
      <c r="O981" t="s">
        <v>12132</v>
      </c>
      <c r="P981"/>
      <c r="Q981"/>
      <c r="R981" s="42" t="str">
        <f t="shared" si="15"/>
        <v>Yes</v>
      </c>
    </row>
    <row r="982" spans="1:18" x14ac:dyDescent="0.2">
      <c r="A982"/>
      <c r="B982" t="s">
        <v>12724</v>
      </c>
      <c r="C982" t="s">
        <v>17</v>
      </c>
      <c r="D982" t="s">
        <v>22</v>
      </c>
      <c r="E982"/>
      <c r="F982"/>
      <c r="G982"/>
      <c r="H982"/>
      <c r="I982" t="s">
        <v>12118</v>
      </c>
      <c r="J982"/>
      <c r="K982" t="s">
        <v>10585</v>
      </c>
      <c r="L982"/>
      <c r="M982" t="s">
        <v>11470</v>
      </c>
      <c r="N982" t="s">
        <v>12133</v>
      </c>
      <c r="O982" t="s">
        <v>12134</v>
      </c>
      <c r="P982"/>
      <c r="Q982"/>
      <c r="R982" s="42" t="str">
        <f t="shared" si="15"/>
        <v>Yes</v>
      </c>
    </row>
    <row r="983" spans="1:18" x14ac:dyDescent="0.2">
      <c r="A983"/>
      <c r="B983" t="s">
        <v>12725</v>
      </c>
      <c r="C983" t="s">
        <v>17</v>
      </c>
      <c r="D983" t="s">
        <v>22</v>
      </c>
      <c r="E983"/>
      <c r="F983"/>
      <c r="G983"/>
      <c r="H983"/>
      <c r="I983" t="s">
        <v>12118</v>
      </c>
      <c r="J983"/>
      <c r="K983" t="s">
        <v>10585</v>
      </c>
      <c r="L983" t="s">
        <v>12135</v>
      </c>
      <c r="M983" t="s">
        <v>11470</v>
      </c>
      <c r="N983" t="s">
        <v>12136</v>
      </c>
      <c r="O983"/>
      <c r="P983"/>
      <c r="Q983"/>
      <c r="R983" s="42" t="str">
        <f t="shared" si="15"/>
        <v>No</v>
      </c>
    </row>
    <row r="984" spans="1:18" x14ac:dyDescent="0.2">
      <c r="A984"/>
      <c r="B984" t="s">
        <v>12726</v>
      </c>
      <c r="C984" t="s">
        <v>67</v>
      </c>
      <c r="D984" t="s">
        <v>67</v>
      </c>
      <c r="E984"/>
      <c r="F984"/>
      <c r="G984"/>
      <c r="H984"/>
      <c r="I984" t="s">
        <v>12118</v>
      </c>
      <c r="J984"/>
      <c r="K984" t="s">
        <v>10585</v>
      </c>
      <c r="L984" t="s">
        <v>12137</v>
      </c>
      <c r="M984" t="s">
        <v>11470</v>
      </c>
      <c r="N984" t="s">
        <v>12138</v>
      </c>
      <c r="O984"/>
      <c r="P984"/>
      <c r="Q984"/>
      <c r="R984" s="42" t="str">
        <f t="shared" si="15"/>
        <v>No</v>
      </c>
    </row>
    <row r="985" spans="1:18" x14ac:dyDescent="0.2">
      <c r="A985"/>
      <c r="B985"/>
      <c r="C985" t="s">
        <v>67</v>
      </c>
      <c r="D985" t="s">
        <v>67</v>
      </c>
      <c r="E985"/>
      <c r="F985"/>
      <c r="G985"/>
      <c r="H985"/>
      <c r="I985" t="s">
        <v>12118</v>
      </c>
      <c r="J985"/>
      <c r="K985" t="s">
        <v>10585</v>
      </c>
      <c r="L985" t="s">
        <v>12139</v>
      </c>
      <c r="M985" t="s">
        <v>11470</v>
      </c>
      <c r="N985" t="s">
        <v>12123</v>
      </c>
      <c r="O985"/>
      <c r="P985"/>
      <c r="Q985"/>
      <c r="R985" s="42" t="str">
        <f t="shared" si="15"/>
        <v>No</v>
      </c>
    </row>
    <row r="986" spans="1:18" x14ac:dyDescent="0.2">
      <c r="A986"/>
      <c r="B986" t="s">
        <v>12727</v>
      </c>
      <c r="C986" t="s">
        <v>17</v>
      </c>
      <c r="D986" t="s">
        <v>22</v>
      </c>
      <c r="E986"/>
      <c r="F986"/>
      <c r="G986"/>
      <c r="H986"/>
      <c r="I986" t="s">
        <v>12118</v>
      </c>
      <c r="J986"/>
      <c r="K986" t="s">
        <v>10585</v>
      </c>
      <c r="L986"/>
      <c r="M986" t="s">
        <v>11470</v>
      </c>
      <c r="N986" t="s">
        <v>12140</v>
      </c>
      <c r="O986"/>
      <c r="P986"/>
      <c r="Q986"/>
      <c r="R986" s="42" t="str">
        <f t="shared" si="15"/>
        <v>No</v>
      </c>
    </row>
    <row r="987" spans="1:18" x14ac:dyDescent="0.2">
      <c r="A987"/>
      <c r="B987"/>
      <c r="C987" t="s">
        <v>17</v>
      </c>
      <c r="D987" t="s">
        <v>22</v>
      </c>
      <c r="E987"/>
      <c r="F987"/>
      <c r="G987"/>
      <c r="H987"/>
      <c r="I987" t="s">
        <v>12118</v>
      </c>
      <c r="J987"/>
      <c r="K987" t="s">
        <v>10585</v>
      </c>
      <c r="L987" t="s">
        <v>12141</v>
      </c>
      <c r="M987" t="s">
        <v>11470</v>
      </c>
      <c r="N987" t="s">
        <v>12005</v>
      </c>
      <c r="O987"/>
      <c r="P987"/>
      <c r="Q987"/>
      <c r="R987" s="42" t="str">
        <f t="shared" si="15"/>
        <v>No</v>
      </c>
    </row>
    <row r="988" spans="1:18" x14ac:dyDescent="0.2">
      <c r="A988"/>
      <c r="B988"/>
      <c r="C988" t="s">
        <v>17</v>
      </c>
      <c r="D988" t="s">
        <v>22</v>
      </c>
      <c r="E988"/>
      <c r="F988"/>
      <c r="G988"/>
      <c r="H988"/>
      <c r="I988" t="s">
        <v>12118</v>
      </c>
      <c r="J988"/>
      <c r="K988" t="s">
        <v>10585</v>
      </c>
      <c r="L988"/>
      <c r="M988" t="s">
        <v>10988</v>
      </c>
      <c r="N988" t="s">
        <v>12142</v>
      </c>
      <c r="O988" t="s">
        <v>12143</v>
      </c>
      <c r="P988"/>
      <c r="Q988"/>
      <c r="R988" s="42" t="str">
        <f t="shared" si="15"/>
        <v>Yes</v>
      </c>
    </row>
    <row r="989" spans="1:18" x14ac:dyDescent="0.2">
      <c r="A989"/>
      <c r="B989" t="s">
        <v>12728</v>
      </c>
      <c r="C989" t="s">
        <v>17</v>
      </c>
      <c r="D989" t="s">
        <v>22</v>
      </c>
      <c r="E989"/>
      <c r="F989"/>
      <c r="G989"/>
      <c r="H989"/>
      <c r="I989" t="s">
        <v>12118</v>
      </c>
      <c r="J989"/>
      <c r="K989" t="s">
        <v>10585</v>
      </c>
      <c r="L989" t="s">
        <v>12144</v>
      </c>
      <c r="M989" t="s">
        <v>10988</v>
      </c>
      <c r="N989" t="s">
        <v>12145</v>
      </c>
      <c r="O989"/>
      <c r="P989"/>
      <c r="Q989"/>
      <c r="R989" s="42" t="str">
        <f t="shared" si="15"/>
        <v>No</v>
      </c>
    </row>
    <row r="990" spans="1:18" x14ac:dyDescent="0.2">
      <c r="A990"/>
      <c r="B990" t="s">
        <v>12729</v>
      </c>
      <c r="C990" t="s">
        <v>17</v>
      </c>
      <c r="D990" t="s">
        <v>22</v>
      </c>
      <c r="E990"/>
      <c r="F990"/>
      <c r="G990"/>
      <c r="H990"/>
      <c r="I990" t="s">
        <v>12118</v>
      </c>
      <c r="J990"/>
      <c r="K990" t="s">
        <v>10585</v>
      </c>
      <c r="L990" t="s">
        <v>12146</v>
      </c>
      <c r="M990" t="s">
        <v>10988</v>
      </c>
      <c r="N990" t="s">
        <v>12147</v>
      </c>
      <c r="O990"/>
      <c r="P990"/>
      <c r="Q990"/>
      <c r="R990" s="42" t="str">
        <f t="shared" si="15"/>
        <v>No</v>
      </c>
    </row>
    <row r="991" spans="1:18" x14ac:dyDescent="0.2">
      <c r="A991"/>
      <c r="B991"/>
      <c r="C991"/>
      <c r="D991" t="s">
        <v>12730</v>
      </c>
      <c r="E991"/>
      <c r="F991"/>
      <c r="G991"/>
      <c r="H991"/>
      <c r="I991" t="s">
        <v>12118</v>
      </c>
      <c r="J991"/>
      <c r="K991" t="s">
        <v>10585</v>
      </c>
      <c r="L991" t="s">
        <v>12148</v>
      </c>
      <c r="M991" t="s">
        <v>11021</v>
      </c>
      <c r="N991"/>
      <c r="O991"/>
      <c r="P991"/>
      <c r="Q991"/>
      <c r="R991" s="42" t="str">
        <f t="shared" si="15"/>
        <v>No</v>
      </c>
    </row>
    <row r="992" spans="1:18" x14ac:dyDescent="0.2">
      <c r="A992"/>
      <c r="B992"/>
      <c r="C992" t="s">
        <v>17</v>
      </c>
      <c r="D992" t="s">
        <v>22</v>
      </c>
      <c r="E992"/>
      <c r="F992"/>
      <c r="G992"/>
      <c r="H992"/>
      <c r="I992" t="s">
        <v>12118</v>
      </c>
      <c r="J992"/>
      <c r="K992" t="s">
        <v>10585</v>
      </c>
      <c r="L992" t="s">
        <v>12149</v>
      </c>
      <c r="M992" t="s">
        <v>11021</v>
      </c>
      <c r="N992" t="s">
        <v>12005</v>
      </c>
      <c r="O992"/>
      <c r="P992"/>
      <c r="Q992"/>
      <c r="R992" s="42" t="str">
        <f t="shared" si="15"/>
        <v>No</v>
      </c>
    </row>
    <row r="993" spans="1:18" x14ac:dyDescent="0.2">
      <c r="A993"/>
      <c r="B993"/>
      <c r="C993" t="s">
        <v>17</v>
      </c>
      <c r="D993" t="s">
        <v>22</v>
      </c>
      <c r="E993"/>
      <c r="F993"/>
      <c r="G993"/>
      <c r="H993"/>
      <c r="I993" t="s">
        <v>12118</v>
      </c>
      <c r="J993"/>
      <c r="K993" t="s">
        <v>10585</v>
      </c>
      <c r="L993" t="s">
        <v>12150</v>
      </c>
      <c r="M993" t="s">
        <v>11021</v>
      </c>
      <c r="N993" t="s">
        <v>12005</v>
      </c>
      <c r="O993"/>
      <c r="P993"/>
      <c r="Q993"/>
      <c r="R993" s="42" t="str">
        <f t="shared" si="15"/>
        <v>No</v>
      </c>
    </row>
    <row r="994" spans="1:18" x14ac:dyDescent="0.2">
      <c r="A994"/>
      <c r="B994" t="s">
        <v>12731</v>
      </c>
      <c r="C994" t="s">
        <v>67</v>
      </c>
      <c r="D994" t="s">
        <v>67</v>
      </c>
      <c r="E994"/>
      <c r="F994"/>
      <c r="G994"/>
      <c r="H994"/>
      <c r="I994" t="s">
        <v>12118</v>
      </c>
      <c r="J994"/>
      <c r="K994" t="s">
        <v>10585</v>
      </c>
      <c r="L994" t="s">
        <v>12151</v>
      </c>
      <c r="M994" t="s">
        <v>11547</v>
      </c>
      <c r="N994" t="s">
        <v>12152</v>
      </c>
      <c r="O994" t="s">
        <v>12153</v>
      </c>
      <c r="P994"/>
      <c r="Q994"/>
      <c r="R994" s="42" t="str">
        <f t="shared" si="15"/>
        <v>Yes</v>
      </c>
    </row>
    <row r="995" spans="1:18" x14ac:dyDescent="0.2">
      <c r="A995"/>
      <c r="B995" t="s">
        <v>12732</v>
      </c>
      <c r="C995" t="s">
        <v>17</v>
      </c>
      <c r="D995" t="s">
        <v>22</v>
      </c>
      <c r="E995"/>
      <c r="F995"/>
      <c r="G995"/>
      <c r="H995"/>
      <c r="I995" t="s">
        <v>12118</v>
      </c>
      <c r="J995"/>
      <c r="K995" t="s">
        <v>10585</v>
      </c>
      <c r="L995"/>
      <c r="M995" t="s">
        <v>11014</v>
      </c>
      <c r="N995" t="s">
        <v>12005</v>
      </c>
      <c r="O995"/>
      <c r="P995"/>
      <c r="Q995"/>
      <c r="R995" s="42" t="str">
        <f t="shared" si="15"/>
        <v>No</v>
      </c>
    </row>
    <row r="996" spans="1:18" x14ac:dyDescent="0.2">
      <c r="A996"/>
      <c r="B996"/>
      <c r="C996" t="s">
        <v>17</v>
      </c>
      <c r="D996" t="s">
        <v>22</v>
      </c>
      <c r="E996"/>
      <c r="F996"/>
      <c r="G996"/>
      <c r="H996"/>
      <c r="I996" t="s">
        <v>12118</v>
      </c>
      <c r="J996"/>
      <c r="K996" t="s">
        <v>10585</v>
      </c>
      <c r="L996" t="s">
        <v>12154</v>
      </c>
      <c r="M996" t="s">
        <v>11014</v>
      </c>
      <c r="N996" t="s">
        <v>12005</v>
      </c>
      <c r="O996"/>
      <c r="P996"/>
      <c r="Q996"/>
      <c r="R996" s="42" t="str">
        <f t="shared" si="15"/>
        <v>No</v>
      </c>
    </row>
    <row r="997" spans="1:18" x14ac:dyDescent="0.2">
      <c r="A997"/>
      <c r="B997" t="s">
        <v>12733</v>
      </c>
      <c r="C997" t="s">
        <v>17</v>
      </c>
      <c r="D997" t="s">
        <v>22</v>
      </c>
      <c r="E997"/>
      <c r="F997"/>
      <c r="G997"/>
      <c r="H997"/>
      <c r="I997" t="s">
        <v>12118</v>
      </c>
      <c r="J997"/>
      <c r="K997" t="s">
        <v>10585</v>
      </c>
      <c r="L997" t="s">
        <v>12155</v>
      </c>
      <c r="M997" t="s">
        <v>11014</v>
      </c>
      <c r="N997" t="s">
        <v>12005</v>
      </c>
      <c r="O997"/>
      <c r="P997"/>
      <c r="Q997"/>
      <c r="R997" s="42" t="str">
        <f t="shared" si="15"/>
        <v>No</v>
      </c>
    </row>
    <row r="998" spans="1:18" x14ac:dyDescent="0.2">
      <c r="A998"/>
      <c r="B998" t="s">
        <v>12734</v>
      </c>
      <c r="C998" t="s">
        <v>17</v>
      </c>
      <c r="D998" t="s">
        <v>22</v>
      </c>
      <c r="E998"/>
      <c r="F998"/>
      <c r="G998"/>
      <c r="H998"/>
      <c r="I998" t="s">
        <v>12118</v>
      </c>
      <c r="J998"/>
      <c r="K998" t="s">
        <v>10585</v>
      </c>
      <c r="L998" s="56">
        <v>288509851016</v>
      </c>
      <c r="M998" t="s">
        <v>11551</v>
      </c>
      <c r="N998" t="s">
        <v>12156</v>
      </c>
      <c r="O998"/>
      <c r="P998"/>
      <c r="Q998"/>
      <c r="R998" s="42" t="str">
        <f t="shared" si="15"/>
        <v>No</v>
      </c>
    </row>
    <row r="999" spans="1:18" x14ac:dyDescent="0.2">
      <c r="A999"/>
      <c r="B999"/>
      <c r="C999" t="s">
        <v>17</v>
      </c>
      <c r="D999" t="s">
        <v>12735</v>
      </c>
      <c r="E999"/>
      <c r="F999"/>
      <c r="G999"/>
      <c r="H999"/>
      <c r="I999" t="s">
        <v>12118</v>
      </c>
      <c r="J999"/>
      <c r="K999" t="s">
        <v>10585</v>
      </c>
      <c r="L999" t="s">
        <v>12157</v>
      </c>
      <c r="M999" t="s">
        <v>11551</v>
      </c>
      <c r="N999"/>
      <c r="O999"/>
      <c r="P999"/>
      <c r="Q999"/>
      <c r="R999" s="42" t="str">
        <f t="shared" si="15"/>
        <v>No</v>
      </c>
    </row>
    <row r="1000" spans="1:18" x14ac:dyDescent="0.2">
      <c r="A1000"/>
      <c r="B1000" t="s">
        <v>12736</v>
      </c>
      <c r="C1000" t="s">
        <v>17</v>
      </c>
      <c r="D1000" t="s">
        <v>22</v>
      </c>
      <c r="E1000"/>
      <c r="F1000"/>
      <c r="G1000"/>
      <c r="H1000"/>
      <c r="I1000" t="s">
        <v>12118</v>
      </c>
      <c r="J1000"/>
      <c r="K1000" t="s">
        <v>10585</v>
      </c>
      <c r="L1000"/>
      <c r="M1000" t="s">
        <v>10998</v>
      </c>
      <c r="N1000" t="s">
        <v>12158</v>
      </c>
      <c r="O1000" t="s">
        <v>12159</v>
      </c>
      <c r="P1000"/>
      <c r="Q1000"/>
      <c r="R1000" s="42" t="str">
        <f t="shared" si="15"/>
        <v>Yes</v>
      </c>
    </row>
    <row r="1001" spans="1:18" x14ac:dyDescent="0.2">
      <c r="A1001"/>
      <c r="B1001" t="s">
        <v>12737</v>
      </c>
      <c r="C1001" t="s">
        <v>347</v>
      </c>
      <c r="D1001" t="s">
        <v>12738</v>
      </c>
      <c r="E1001"/>
      <c r="F1001"/>
      <c r="G1001"/>
      <c r="H1001"/>
      <c r="I1001" t="s">
        <v>12118</v>
      </c>
      <c r="J1001"/>
      <c r="K1001" t="s">
        <v>10585</v>
      </c>
      <c r="L1001" t="s">
        <v>12160</v>
      </c>
      <c r="M1001" t="s">
        <v>10998</v>
      </c>
      <c r="N1001" t="s">
        <v>12161</v>
      </c>
      <c r="O1001" t="s">
        <v>12162</v>
      </c>
      <c r="P1001"/>
      <c r="Q1001"/>
      <c r="R1001" s="42" t="str">
        <f t="shared" si="15"/>
        <v>Yes</v>
      </c>
    </row>
    <row r="1002" spans="1:18" x14ac:dyDescent="0.2">
      <c r="A1002"/>
      <c r="B1002"/>
      <c r="C1002" t="s">
        <v>347</v>
      </c>
      <c r="D1002" t="s">
        <v>12738</v>
      </c>
      <c r="E1002"/>
      <c r="F1002"/>
      <c r="G1002"/>
      <c r="H1002"/>
      <c r="I1002" t="s">
        <v>12118</v>
      </c>
      <c r="J1002"/>
      <c r="K1002" t="s">
        <v>10585</v>
      </c>
      <c r="L1002" t="s">
        <v>12163</v>
      </c>
      <c r="M1002" t="s">
        <v>10998</v>
      </c>
      <c r="N1002" t="s">
        <v>12161</v>
      </c>
      <c r="O1002"/>
      <c r="P1002"/>
      <c r="Q1002"/>
      <c r="R1002" s="42" t="str">
        <f t="shared" si="15"/>
        <v>No</v>
      </c>
    </row>
    <row r="1003" spans="1:18" x14ac:dyDescent="0.2">
      <c r="A1003"/>
      <c r="B1003"/>
      <c r="C1003" t="s">
        <v>347</v>
      </c>
      <c r="D1003" t="s">
        <v>12738</v>
      </c>
      <c r="E1003"/>
      <c r="F1003"/>
      <c r="G1003"/>
      <c r="H1003"/>
      <c r="I1003" t="s">
        <v>12118</v>
      </c>
      <c r="J1003"/>
      <c r="K1003" t="s">
        <v>10585</v>
      </c>
      <c r="L1003" t="s">
        <v>12164</v>
      </c>
      <c r="M1003" t="s">
        <v>10998</v>
      </c>
      <c r="N1003" t="s">
        <v>12161</v>
      </c>
      <c r="O1003" t="s">
        <v>12165</v>
      </c>
      <c r="P1003"/>
      <c r="Q1003"/>
      <c r="R1003" s="42" t="str">
        <f t="shared" si="15"/>
        <v>Yes</v>
      </c>
    </row>
    <row r="1004" spans="1:18" x14ac:dyDescent="0.2">
      <c r="A1004"/>
      <c r="B1004"/>
      <c r="C1004" t="s">
        <v>347</v>
      </c>
      <c r="D1004" t="s">
        <v>12738</v>
      </c>
      <c r="E1004"/>
      <c r="F1004"/>
      <c r="G1004"/>
      <c r="H1004"/>
      <c r="I1004" t="s">
        <v>12118</v>
      </c>
      <c r="J1004"/>
      <c r="K1004" t="s">
        <v>10585</v>
      </c>
      <c r="L1004" t="s">
        <v>12166</v>
      </c>
      <c r="M1004" t="s">
        <v>10998</v>
      </c>
      <c r="N1004" t="s">
        <v>12161</v>
      </c>
      <c r="O1004" t="s">
        <v>12167</v>
      </c>
      <c r="P1004"/>
      <c r="Q1004"/>
      <c r="R1004" s="42" t="str">
        <f t="shared" si="15"/>
        <v>Yes</v>
      </c>
    </row>
    <row r="1005" spans="1:18" x14ac:dyDescent="0.2">
      <c r="A1005"/>
      <c r="B1005" t="s">
        <v>12739</v>
      </c>
      <c r="C1005" t="s">
        <v>67</v>
      </c>
      <c r="D1005" t="s">
        <v>67</v>
      </c>
      <c r="E1005"/>
      <c r="F1005"/>
      <c r="G1005"/>
      <c r="H1005"/>
      <c r="I1005" t="s">
        <v>12118</v>
      </c>
      <c r="J1005"/>
      <c r="K1005" t="s">
        <v>10585</v>
      </c>
      <c r="L1005" t="s">
        <v>12168</v>
      </c>
      <c r="M1005" t="s">
        <v>10998</v>
      </c>
      <c r="N1005" t="s">
        <v>10989</v>
      </c>
      <c r="O1005" t="s">
        <v>12169</v>
      </c>
      <c r="P1005"/>
      <c r="Q1005"/>
      <c r="R1005" s="42" t="str">
        <f t="shared" si="15"/>
        <v>Yes</v>
      </c>
    </row>
    <row r="1006" spans="1:18" x14ac:dyDescent="0.2">
      <c r="A1006"/>
      <c r="B1006"/>
      <c r="C1006"/>
      <c r="D1006" t="s">
        <v>12740</v>
      </c>
      <c r="E1006"/>
      <c r="F1006"/>
      <c r="G1006"/>
      <c r="H1006"/>
      <c r="I1006" t="s">
        <v>12118</v>
      </c>
      <c r="J1006"/>
      <c r="K1006" t="s">
        <v>10585</v>
      </c>
      <c r="L1006" t="s">
        <v>12170</v>
      </c>
      <c r="M1006" t="s">
        <v>10998</v>
      </c>
      <c r="N1006"/>
      <c r="O1006"/>
      <c r="P1006"/>
      <c r="Q1006"/>
      <c r="R1006" s="42" t="str">
        <f t="shared" si="15"/>
        <v>No</v>
      </c>
    </row>
    <row r="1007" spans="1:18" x14ac:dyDescent="0.2">
      <c r="A1007"/>
      <c r="B1007" t="s">
        <v>12741</v>
      </c>
      <c r="C1007"/>
      <c r="D1007" t="s">
        <v>12740</v>
      </c>
      <c r="E1007"/>
      <c r="F1007"/>
      <c r="G1007"/>
      <c r="H1007"/>
      <c r="I1007" t="s">
        <v>12118</v>
      </c>
      <c r="J1007"/>
      <c r="K1007" t="s">
        <v>10585</v>
      </c>
      <c r="L1007" t="s">
        <v>12171</v>
      </c>
      <c r="M1007" t="s">
        <v>10998</v>
      </c>
      <c r="N1007"/>
      <c r="O1007"/>
      <c r="P1007"/>
      <c r="Q1007"/>
      <c r="R1007" s="42" t="str">
        <f t="shared" si="15"/>
        <v>No</v>
      </c>
    </row>
    <row r="1008" spans="1:18" x14ac:dyDescent="0.2">
      <c r="A1008"/>
      <c r="B1008" t="s">
        <v>12742</v>
      </c>
      <c r="C1008" t="s">
        <v>67</v>
      </c>
      <c r="D1008" t="s">
        <v>67</v>
      </c>
      <c r="E1008"/>
      <c r="F1008"/>
      <c r="G1008"/>
      <c r="H1008"/>
      <c r="I1008" t="s">
        <v>12172</v>
      </c>
      <c r="J1008"/>
      <c r="K1008" t="s">
        <v>10585</v>
      </c>
      <c r="L1008" t="s">
        <v>12173</v>
      </c>
      <c r="M1008" t="s">
        <v>11559</v>
      </c>
      <c r="N1008" t="s">
        <v>12174</v>
      </c>
      <c r="O1008" t="s">
        <v>12175</v>
      </c>
      <c r="P1008"/>
      <c r="Q1008"/>
      <c r="R1008" s="42" t="str">
        <f t="shared" si="15"/>
        <v>Yes</v>
      </c>
    </row>
    <row r="1009" spans="1:18" x14ac:dyDescent="0.2">
      <c r="A1009"/>
      <c r="B1009" t="s">
        <v>12743</v>
      </c>
      <c r="C1009" t="s">
        <v>67</v>
      </c>
      <c r="D1009" t="s">
        <v>67</v>
      </c>
      <c r="E1009"/>
      <c r="F1009"/>
      <c r="G1009"/>
      <c r="H1009"/>
      <c r="I1009" t="s">
        <v>12172</v>
      </c>
      <c r="J1009"/>
      <c r="K1009" t="s">
        <v>10585</v>
      </c>
      <c r="L1009" t="s">
        <v>12176</v>
      </c>
      <c r="M1009" t="s">
        <v>11559</v>
      </c>
      <c r="N1009" t="s">
        <v>10989</v>
      </c>
      <c r="O1009" t="s">
        <v>12177</v>
      </c>
      <c r="P1009"/>
      <c r="Q1009"/>
      <c r="R1009" s="42" t="str">
        <f t="shared" si="15"/>
        <v>Yes</v>
      </c>
    </row>
    <row r="1010" spans="1:18" x14ac:dyDescent="0.2">
      <c r="A1010"/>
      <c r="B1010" t="s">
        <v>12744</v>
      </c>
      <c r="C1010" t="s">
        <v>67</v>
      </c>
      <c r="D1010" t="s">
        <v>67</v>
      </c>
      <c r="E1010"/>
      <c r="F1010"/>
      <c r="G1010"/>
      <c r="H1010"/>
      <c r="I1010" t="s">
        <v>12172</v>
      </c>
      <c r="J1010"/>
      <c r="K1010" t="s">
        <v>10585</v>
      </c>
      <c r="L1010" t="s">
        <v>12178</v>
      </c>
      <c r="M1010" t="s">
        <v>11547</v>
      </c>
      <c r="N1010" t="s">
        <v>12179</v>
      </c>
      <c r="O1010" t="s">
        <v>12180</v>
      </c>
      <c r="P1010"/>
      <c r="Q1010"/>
      <c r="R1010" s="42" t="str">
        <f t="shared" si="15"/>
        <v>Yes</v>
      </c>
    </row>
    <row r="1011" spans="1:18" x14ac:dyDescent="0.2">
      <c r="A1011"/>
      <c r="B1011" t="s">
        <v>2465</v>
      </c>
      <c r="C1011" t="s">
        <v>67</v>
      </c>
      <c r="D1011" t="s">
        <v>67</v>
      </c>
      <c r="E1011"/>
      <c r="F1011"/>
      <c r="G1011"/>
      <c r="H1011"/>
      <c r="I1011" t="s">
        <v>12172</v>
      </c>
      <c r="J1011"/>
      <c r="K1011" t="s">
        <v>10585</v>
      </c>
      <c r="L1011" t="s">
        <v>12181</v>
      </c>
      <c r="M1011" t="s">
        <v>11547</v>
      </c>
      <c r="N1011" t="s">
        <v>12182</v>
      </c>
      <c r="O1011" t="s">
        <v>12183</v>
      </c>
      <c r="P1011"/>
      <c r="Q1011"/>
      <c r="R1011" s="42" t="str">
        <f t="shared" si="15"/>
        <v>Yes</v>
      </c>
    </row>
    <row r="1012" spans="1:18" x14ac:dyDescent="0.2">
      <c r="A1012"/>
      <c r="B1012" t="s">
        <v>12745</v>
      </c>
      <c r="C1012" t="s">
        <v>347</v>
      </c>
      <c r="D1012" t="s">
        <v>12738</v>
      </c>
      <c r="E1012"/>
      <c r="F1012"/>
      <c r="G1012"/>
      <c r="H1012"/>
      <c r="I1012" t="s">
        <v>12172</v>
      </c>
      <c r="J1012"/>
      <c r="K1012" t="s">
        <v>10585</v>
      </c>
      <c r="L1012"/>
      <c r="M1012" t="s">
        <v>11547</v>
      </c>
      <c r="N1012"/>
      <c r="O1012"/>
      <c r="P1012"/>
      <c r="Q1012"/>
      <c r="R1012" s="42" t="str">
        <f t="shared" si="15"/>
        <v>No</v>
      </c>
    </row>
    <row r="1013" spans="1:18" x14ac:dyDescent="0.2">
      <c r="A1013"/>
      <c r="B1013" t="s">
        <v>12746</v>
      </c>
      <c r="C1013" t="s">
        <v>67</v>
      </c>
      <c r="D1013" t="s">
        <v>67</v>
      </c>
      <c r="E1013"/>
      <c r="F1013"/>
      <c r="G1013"/>
      <c r="H1013"/>
      <c r="I1013" t="s">
        <v>12172</v>
      </c>
      <c r="J1013"/>
      <c r="K1013" t="s">
        <v>10585</v>
      </c>
      <c r="L1013" t="s">
        <v>12184</v>
      </c>
      <c r="M1013" t="s">
        <v>11547</v>
      </c>
      <c r="N1013" t="s">
        <v>9089</v>
      </c>
      <c r="O1013" t="s">
        <v>12185</v>
      </c>
      <c r="P1013"/>
      <c r="Q1013"/>
      <c r="R1013" s="42" t="str">
        <f t="shared" si="15"/>
        <v>Yes</v>
      </c>
    </row>
    <row r="1014" spans="1:18" x14ac:dyDescent="0.2">
      <c r="A1014"/>
      <c r="B1014" t="s">
        <v>6893</v>
      </c>
      <c r="C1014" t="s">
        <v>347</v>
      </c>
      <c r="D1014" t="s">
        <v>12738</v>
      </c>
      <c r="E1014"/>
      <c r="F1014"/>
      <c r="G1014"/>
      <c r="H1014"/>
      <c r="I1014" t="s">
        <v>12172</v>
      </c>
      <c r="J1014"/>
      <c r="K1014" t="s">
        <v>10585</v>
      </c>
      <c r="L1014"/>
      <c r="M1014" t="s">
        <v>11547</v>
      </c>
      <c r="N1014" t="s">
        <v>12186</v>
      </c>
      <c r="O1014"/>
      <c r="P1014"/>
      <c r="Q1014"/>
      <c r="R1014" s="42" t="str">
        <f t="shared" si="15"/>
        <v>No</v>
      </c>
    </row>
    <row r="1015" spans="1:18" x14ac:dyDescent="0.2">
      <c r="A1015"/>
      <c r="B1015"/>
      <c r="C1015"/>
      <c r="D1015"/>
      <c r="E1015"/>
      <c r="F1015"/>
      <c r="G1015"/>
      <c r="H1015"/>
      <c r="I1015" t="s">
        <v>12172</v>
      </c>
      <c r="J1015"/>
      <c r="K1015" t="s">
        <v>10585</v>
      </c>
      <c r="L1015" t="s">
        <v>12187</v>
      </c>
      <c r="M1015" t="s">
        <v>11547</v>
      </c>
      <c r="N1015" t="s">
        <v>12188</v>
      </c>
      <c r="O1015"/>
      <c r="P1015"/>
      <c r="Q1015"/>
      <c r="R1015" s="42" t="str">
        <f t="shared" si="15"/>
        <v>No</v>
      </c>
    </row>
    <row r="1016" spans="1:18" x14ac:dyDescent="0.2">
      <c r="A1016"/>
      <c r="B1016"/>
      <c r="C1016" t="s">
        <v>67</v>
      </c>
      <c r="D1016" t="s">
        <v>67</v>
      </c>
      <c r="E1016"/>
      <c r="F1016"/>
      <c r="G1016"/>
      <c r="H1016"/>
      <c r="I1016" t="s">
        <v>12172</v>
      </c>
      <c r="J1016"/>
      <c r="K1016" t="s">
        <v>10585</v>
      </c>
      <c r="L1016" t="s">
        <v>12189</v>
      </c>
      <c r="M1016" t="s">
        <v>11547</v>
      </c>
      <c r="N1016" t="s">
        <v>12190</v>
      </c>
      <c r="O1016" t="s">
        <v>12191</v>
      </c>
      <c r="P1016"/>
      <c r="Q1016"/>
      <c r="R1016" s="42" t="str">
        <f t="shared" si="15"/>
        <v>Yes</v>
      </c>
    </row>
    <row r="1017" spans="1:18" x14ac:dyDescent="0.2">
      <c r="A1017"/>
      <c r="B1017" t="s">
        <v>12747</v>
      </c>
      <c r="C1017" t="s">
        <v>67</v>
      </c>
      <c r="D1017" t="s">
        <v>67</v>
      </c>
      <c r="E1017"/>
      <c r="F1017"/>
      <c r="G1017"/>
      <c r="H1017"/>
      <c r="I1017" t="s">
        <v>12172</v>
      </c>
      <c r="J1017"/>
      <c r="K1017" t="s">
        <v>10585</v>
      </c>
      <c r="L1017" t="s">
        <v>12192</v>
      </c>
      <c r="M1017" t="s">
        <v>11021</v>
      </c>
      <c r="N1017" t="s">
        <v>12174</v>
      </c>
      <c r="O1017" t="s">
        <v>12193</v>
      </c>
      <c r="P1017"/>
      <c r="Q1017"/>
      <c r="R1017" s="42" t="str">
        <f t="shared" si="15"/>
        <v>Yes</v>
      </c>
    </row>
    <row r="1018" spans="1:18" x14ac:dyDescent="0.2">
      <c r="A1018"/>
      <c r="B1018" t="s">
        <v>12748</v>
      </c>
      <c r="C1018" t="s">
        <v>67</v>
      </c>
      <c r="D1018" t="s">
        <v>67</v>
      </c>
      <c r="E1018"/>
      <c r="F1018"/>
      <c r="G1018"/>
      <c r="H1018"/>
      <c r="I1018" t="s">
        <v>12172</v>
      </c>
      <c r="J1018"/>
      <c r="K1018" t="s">
        <v>10585</v>
      </c>
      <c r="L1018" t="s">
        <v>12194</v>
      </c>
      <c r="M1018" t="s">
        <v>11021</v>
      </c>
      <c r="N1018" t="s">
        <v>12174</v>
      </c>
      <c r="O1018" t="s">
        <v>12195</v>
      </c>
      <c r="P1018"/>
      <c r="Q1018"/>
      <c r="R1018" s="42" t="str">
        <f t="shared" si="15"/>
        <v>Yes</v>
      </c>
    </row>
    <row r="1019" spans="1:18" x14ac:dyDescent="0.2">
      <c r="A1019"/>
      <c r="B1019" t="s">
        <v>6913</v>
      </c>
      <c r="C1019" t="s">
        <v>347</v>
      </c>
      <c r="D1019" t="s">
        <v>12749</v>
      </c>
      <c r="E1019"/>
      <c r="F1019"/>
      <c r="G1019"/>
      <c r="H1019"/>
      <c r="I1019" t="s">
        <v>12172</v>
      </c>
      <c r="J1019"/>
      <c r="K1019" t="s">
        <v>10585</v>
      </c>
      <c r="L1019" s="4">
        <v>51048884</v>
      </c>
      <c r="M1019" t="s">
        <v>11743</v>
      </c>
      <c r="N1019" t="s">
        <v>12196</v>
      </c>
      <c r="O1019" s="4" t="s">
        <v>12197</v>
      </c>
      <c r="P1019"/>
      <c r="Q1019"/>
      <c r="R1019" s="42" t="str">
        <f t="shared" si="15"/>
        <v>Yes</v>
      </c>
    </row>
    <row r="1020" spans="1:18" x14ac:dyDescent="0.2">
      <c r="A1020"/>
      <c r="B1020" t="s">
        <v>7140</v>
      </c>
      <c r="C1020" t="s">
        <v>347</v>
      </c>
      <c r="D1020" t="s">
        <v>12749</v>
      </c>
      <c r="E1020"/>
      <c r="F1020"/>
      <c r="G1020"/>
      <c r="H1020"/>
      <c r="I1020" t="s">
        <v>12172</v>
      </c>
      <c r="J1020"/>
      <c r="K1020" t="s">
        <v>10585</v>
      </c>
      <c r="L1020" t="s">
        <v>12198</v>
      </c>
      <c r="M1020" t="s">
        <v>11743</v>
      </c>
      <c r="N1020" t="s">
        <v>12188</v>
      </c>
      <c r="O1020" t="s">
        <v>12199</v>
      </c>
      <c r="P1020"/>
      <c r="Q1020"/>
      <c r="R1020" s="42" t="str">
        <f t="shared" si="15"/>
        <v>Yes</v>
      </c>
    </row>
    <row r="1021" spans="1:18" x14ac:dyDescent="0.2">
      <c r="A1021"/>
      <c r="B1021" t="s">
        <v>7067</v>
      </c>
      <c r="C1021" t="s">
        <v>347</v>
      </c>
      <c r="D1021" t="s">
        <v>12749</v>
      </c>
      <c r="E1021"/>
      <c r="F1021"/>
      <c r="G1021"/>
      <c r="H1021"/>
      <c r="I1021" t="s">
        <v>12172</v>
      </c>
      <c r="J1021"/>
      <c r="K1021" t="s">
        <v>10585</v>
      </c>
      <c r="L1021" t="s">
        <v>12200</v>
      </c>
      <c r="M1021" t="s">
        <v>11743</v>
      </c>
      <c r="N1021" t="s">
        <v>12188</v>
      </c>
      <c r="O1021" t="s">
        <v>12201</v>
      </c>
      <c r="P1021"/>
      <c r="Q1021"/>
      <c r="R1021" s="42" t="str">
        <f t="shared" si="15"/>
        <v>Yes</v>
      </c>
    </row>
    <row r="1022" spans="1:18" x14ac:dyDescent="0.2">
      <c r="A1022"/>
      <c r="B1022" t="s">
        <v>12750</v>
      </c>
      <c r="C1022" t="s">
        <v>17</v>
      </c>
      <c r="D1022" t="s">
        <v>22</v>
      </c>
      <c r="E1022"/>
      <c r="F1022"/>
      <c r="G1022"/>
      <c r="H1022"/>
      <c r="I1022" t="s">
        <v>12172</v>
      </c>
      <c r="J1022"/>
      <c r="K1022" t="s">
        <v>10585</v>
      </c>
      <c r="L1022"/>
      <c r="M1022" t="s">
        <v>11653</v>
      </c>
      <c r="N1022" t="s">
        <v>12005</v>
      </c>
      <c r="O1022"/>
      <c r="P1022"/>
      <c r="Q1022"/>
      <c r="R1022" s="42" t="str">
        <f t="shared" si="15"/>
        <v>No</v>
      </c>
    </row>
    <row r="1023" spans="1:18" x14ac:dyDescent="0.2">
      <c r="A1023"/>
      <c r="B1023"/>
      <c r="C1023" t="s">
        <v>17</v>
      </c>
      <c r="D1023" t="s">
        <v>22</v>
      </c>
      <c r="E1023"/>
      <c r="F1023"/>
      <c r="G1023"/>
      <c r="H1023"/>
      <c r="I1023" t="s">
        <v>12172</v>
      </c>
      <c r="J1023"/>
      <c r="K1023" t="s">
        <v>10585</v>
      </c>
      <c r="L1023" t="s">
        <v>12202</v>
      </c>
      <c r="M1023" t="s">
        <v>11653</v>
      </c>
      <c r="N1023" t="s">
        <v>12005</v>
      </c>
      <c r="O1023"/>
      <c r="P1023"/>
      <c r="Q1023"/>
      <c r="R1023" s="42" t="str">
        <f t="shared" si="15"/>
        <v>No</v>
      </c>
    </row>
    <row r="1024" spans="1:18" x14ac:dyDescent="0.2">
      <c r="A1024"/>
      <c r="B1024" t="s">
        <v>12751</v>
      </c>
      <c r="C1024" t="s">
        <v>17</v>
      </c>
      <c r="D1024" t="s">
        <v>22</v>
      </c>
      <c r="E1024"/>
      <c r="F1024"/>
      <c r="G1024"/>
      <c r="H1024"/>
      <c r="I1024" t="s">
        <v>12172</v>
      </c>
      <c r="J1024"/>
      <c r="K1024" t="s">
        <v>10585</v>
      </c>
      <c r="L1024" t="s">
        <v>12203</v>
      </c>
      <c r="M1024" t="s">
        <v>11653</v>
      </c>
      <c r="N1024" t="s">
        <v>12005</v>
      </c>
      <c r="O1024"/>
      <c r="P1024"/>
      <c r="Q1024"/>
      <c r="R1024" s="42" t="str">
        <f t="shared" si="15"/>
        <v>No</v>
      </c>
    </row>
    <row r="1025" spans="1:18" x14ac:dyDescent="0.2">
      <c r="A1025"/>
      <c r="B1025" t="s">
        <v>12752</v>
      </c>
      <c r="C1025" t="s">
        <v>17</v>
      </c>
      <c r="D1025" t="s">
        <v>22</v>
      </c>
      <c r="E1025"/>
      <c r="F1025"/>
      <c r="G1025"/>
      <c r="H1025"/>
      <c r="I1025" t="s">
        <v>12172</v>
      </c>
      <c r="J1025"/>
      <c r="K1025" t="s">
        <v>10585</v>
      </c>
      <c r="L1025" t="s">
        <v>12204</v>
      </c>
      <c r="M1025" t="s">
        <v>11653</v>
      </c>
      <c r="N1025" t="s">
        <v>12005</v>
      </c>
      <c r="O1025"/>
      <c r="P1025"/>
      <c r="Q1025"/>
      <c r="R1025" s="42" t="str">
        <f t="shared" si="15"/>
        <v>No</v>
      </c>
    </row>
    <row r="1026" spans="1:18" x14ac:dyDescent="0.2">
      <c r="A1026"/>
      <c r="B1026" t="s">
        <v>12753</v>
      </c>
      <c r="C1026" t="s">
        <v>17</v>
      </c>
      <c r="D1026" t="s">
        <v>22</v>
      </c>
      <c r="E1026"/>
      <c r="F1026"/>
      <c r="G1026"/>
      <c r="H1026"/>
      <c r="I1026" t="s">
        <v>12172</v>
      </c>
      <c r="J1026"/>
      <c r="K1026" t="s">
        <v>10585</v>
      </c>
      <c r="L1026" t="s">
        <v>12205</v>
      </c>
      <c r="M1026" t="s">
        <v>11653</v>
      </c>
      <c r="N1026" t="s">
        <v>12005</v>
      </c>
      <c r="O1026"/>
      <c r="P1026"/>
      <c r="Q1026"/>
      <c r="R1026" s="42" t="str">
        <f t="shared" ref="R1026:R1089" si="16">IF(I1026&lt;&gt;"",IF(COUNTBLANK(N1026:O1026)=0, IF(SUMPRODUCT(COUNTIF(N1026:O1026,KeywordsForIncomplete))&gt;0, "No", "Yes"),"No"),"")</f>
        <v>No</v>
      </c>
    </row>
    <row r="1027" spans="1:18" x14ac:dyDescent="0.2">
      <c r="A1027"/>
      <c r="B1027" t="s">
        <v>7144</v>
      </c>
      <c r="C1027" t="s">
        <v>67</v>
      </c>
      <c r="D1027" t="s">
        <v>67</v>
      </c>
      <c r="E1027"/>
      <c r="F1027"/>
      <c r="G1027"/>
      <c r="H1027"/>
      <c r="I1027" t="s">
        <v>12172</v>
      </c>
      <c r="J1027"/>
      <c r="K1027" t="s">
        <v>10585</v>
      </c>
      <c r="L1027"/>
      <c r="M1027" t="s">
        <v>11653</v>
      </c>
      <c r="N1027" t="s">
        <v>12206</v>
      </c>
      <c r="O1027" t="s">
        <v>12207</v>
      </c>
      <c r="P1027"/>
      <c r="Q1027"/>
      <c r="R1027" s="42" t="str">
        <f t="shared" si="16"/>
        <v>Yes</v>
      </c>
    </row>
    <row r="1028" spans="1:18" x14ac:dyDescent="0.2">
      <c r="A1028"/>
      <c r="B1028" t="s">
        <v>7149</v>
      </c>
      <c r="C1028" t="s">
        <v>67</v>
      </c>
      <c r="D1028" t="s">
        <v>67</v>
      </c>
      <c r="E1028"/>
      <c r="F1028"/>
      <c r="G1028"/>
      <c r="H1028"/>
      <c r="I1028" t="s">
        <v>12172</v>
      </c>
      <c r="J1028"/>
      <c r="K1028" t="s">
        <v>10585</v>
      </c>
      <c r="L1028"/>
      <c r="M1028" t="s">
        <v>11653</v>
      </c>
      <c r="N1028" t="s">
        <v>12206</v>
      </c>
      <c r="O1028" t="s">
        <v>12208</v>
      </c>
      <c r="P1028"/>
      <c r="Q1028"/>
      <c r="R1028" s="42" t="str">
        <f t="shared" si="16"/>
        <v>Yes</v>
      </c>
    </row>
    <row r="1029" spans="1:18" x14ac:dyDescent="0.2">
      <c r="A1029"/>
      <c r="B1029" t="s">
        <v>7153</v>
      </c>
      <c r="C1029" t="s">
        <v>67</v>
      </c>
      <c r="D1029" t="s">
        <v>67</v>
      </c>
      <c r="E1029"/>
      <c r="F1029"/>
      <c r="G1029"/>
      <c r="H1029"/>
      <c r="I1029" t="s">
        <v>12172</v>
      </c>
      <c r="J1029"/>
      <c r="K1029" t="s">
        <v>10585</v>
      </c>
      <c r="L1029"/>
      <c r="M1029" t="s">
        <v>11653</v>
      </c>
      <c r="N1029" t="s">
        <v>12206</v>
      </c>
      <c r="O1029" t="s">
        <v>12209</v>
      </c>
      <c r="P1029"/>
      <c r="Q1029"/>
      <c r="R1029" s="42" t="str">
        <f t="shared" si="16"/>
        <v>Yes</v>
      </c>
    </row>
    <row r="1030" spans="1:18" x14ac:dyDescent="0.2">
      <c r="A1030"/>
      <c r="B1030" t="s">
        <v>12754</v>
      </c>
      <c r="C1030" t="s">
        <v>67</v>
      </c>
      <c r="D1030" t="s">
        <v>67</v>
      </c>
      <c r="E1030"/>
      <c r="F1030"/>
      <c r="G1030"/>
      <c r="H1030"/>
      <c r="I1030" t="s">
        <v>12172</v>
      </c>
      <c r="J1030"/>
      <c r="K1030" t="s">
        <v>10585</v>
      </c>
      <c r="L1030">
        <v>51041012</v>
      </c>
      <c r="M1030" t="s">
        <v>11653</v>
      </c>
      <c r="N1030" t="s">
        <v>12210</v>
      </c>
      <c r="O1030">
        <v>7877688</v>
      </c>
      <c r="P1030"/>
      <c r="Q1030"/>
      <c r="R1030" s="42" t="str">
        <f t="shared" si="16"/>
        <v>Yes</v>
      </c>
    </row>
    <row r="1031" spans="1:18" x14ac:dyDescent="0.2">
      <c r="A1031"/>
      <c r="B1031" t="s">
        <v>12755</v>
      </c>
      <c r="C1031" t="s">
        <v>67</v>
      </c>
      <c r="D1031" t="s">
        <v>67</v>
      </c>
      <c r="E1031"/>
      <c r="F1031"/>
      <c r="G1031"/>
      <c r="H1031"/>
      <c r="I1031" t="s">
        <v>12172</v>
      </c>
      <c r="J1031"/>
      <c r="K1031" t="s">
        <v>10585</v>
      </c>
      <c r="L1031"/>
      <c r="M1031" t="s">
        <v>10993</v>
      </c>
      <c r="N1031" t="s">
        <v>12211</v>
      </c>
      <c r="O1031" t="s">
        <v>12212</v>
      </c>
      <c r="P1031"/>
      <c r="Q1031"/>
      <c r="R1031" s="42" t="str">
        <f t="shared" si="16"/>
        <v>Yes</v>
      </c>
    </row>
    <row r="1032" spans="1:18" x14ac:dyDescent="0.2">
      <c r="A1032"/>
      <c r="B1032" t="s">
        <v>12756</v>
      </c>
      <c r="C1032" t="s">
        <v>67</v>
      </c>
      <c r="D1032" t="s">
        <v>67</v>
      </c>
      <c r="E1032"/>
      <c r="F1032"/>
      <c r="G1032"/>
      <c r="H1032"/>
      <c r="I1032" t="s">
        <v>12172</v>
      </c>
      <c r="J1032"/>
      <c r="K1032" t="s">
        <v>10585</v>
      </c>
      <c r="L1032" t="s">
        <v>12213</v>
      </c>
      <c r="M1032" t="s">
        <v>10993</v>
      </c>
      <c r="N1032" t="s">
        <v>12214</v>
      </c>
      <c r="O1032" t="s">
        <v>12215</v>
      </c>
      <c r="P1032"/>
      <c r="Q1032"/>
      <c r="R1032" s="42" t="str">
        <f t="shared" si="16"/>
        <v>Yes</v>
      </c>
    </row>
    <row r="1033" spans="1:18" x14ac:dyDescent="0.2">
      <c r="A1033"/>
      <c r="B1033"/>
      <c r="C1033" t="s">
        <v>67</v>
      </c>
      <c r="D1033" t="s">
        <v>67</v>
      </c>
      <c r="E1033"/>
      <c r="F1033"/>
      <c r="G1033"/>
      <c r="H1033"/>
      <c r="I1033" t="s">
        <v>12172</v>
      </c>
      <c r="J1033"/>
      <c r="K1033" t="s">
        <v>10585</v>
      </c>
      <c r="L1033" t="s">
        <v>12216</v>
      </c>
      <c r="M1033" t="s">
        <v>10993</v>
      </c>
      <c r="N1033" t="s">
        <v>12190</v>
      </c>
      <c r="O1033" t="s">
        <v>12217</v>
      </c>
      <c r="P1033"/>
      <c r="Q1033"/>
      <c r="R1033" s="42" t="str">
        <f t="shared" si="16"/>
        <v>Yes</v>
      </c>
    </row>
    <row r="1034" spans="1:18" x14ac:dyDescent="0.2">
      <c r="A1034"/>
      <c r="B1034" t="s">
        <v>12757</v>
      </c>
      <c r="C1034" t="s">
        <v>347</v>
      </c>
      <c r="D1034" t="s">
        <v>12758</v>
      </c>
      <c r="E1034"/>
      <c r="F1034"/>
      <c r="G1034"/>
      <c r="H1034"/>
      <c r="I1034" t="s">
        <v>12172</v>
      </c>
      <c r="J1034"/>
      <c r="K1034" t="s">
        <v>10585</v>
      </c>
      <c r="L1034" t="s">
        <v>12059</v>
      </c>
      <c r="M1034" t="s">
        <v>10993</v>
      </c>
      <c r="N1034" t="s">
        <v>12218</v>
      </c>
      <c r="O1034" t="s">
        <v>12219</v>
      </c>
      <c r="P1034"/>
      <c r="Q1034"/>
      <c r="R1034" s="42" t="str">
        <f t="shared" si="16"/>
        <v>Yes</v>
      </c>
    </row>
    <row r="1035" spans="1:18" x14ac:dyDescent="0.2">
      <c r="A1035"/>
      <c r="B1035" t="s">
        <v>12759</v>
      </c>
      <c r="C1035" t="s">
        <v>67</v>
      </c>
      <c r="D1035" t="s">
        <v>67</v>
      </c>
      <c r="E1035"/>
      <c r="F1035"/>
      <c r="G1035"/>
      <c r="H1035"/>
      <c r="I1035" t="s">
        <v>12172</v>
      </c>
      <c r="J1035"/>
      <c r="K1035" t="s">
        <v>10585</v>
      </c>
      <c r="L1035"/>
      <c r="M1035" t="s">
        <v>10993</v>
      </c>
      <c r="N1035" t="s">
        <v>12220</v>
      </c>
      <c r="O1035" t="s">
        <v>12219</v>
      </c>
      <c r="P1035"/>
      <c r="Q1035"/>
      <c r="R1035" s="42" t="str">
        <f t="shared" si="16"/>
        <v>Yes</v>
      </c>
    </row>
    <row r="1036" spans="1:18" x14ac:dyDescent="0.2">
      <c r="A1036"/>
      <c r="B1036" t="s">
        <v>12760</v>
      </c>
      <c r="C1036" t="s">
        <v>67</v>
      </c>
      <c r="D1036" t="s">
        <v>67</v>
      </c>
      <c r="E1036"/>
      <c r="F1036"/>
      <c r="G1036"/>
      <c r="H1036"/>
      <c r="I1036" t="s">
        <v>12172</v>
      </c>
      <c r="J1036"/>
      <c r="K1036" t="s">
        <v>10585</v>
      </c>
      <c r="L1036" t="s">
        <v>12221</v>
      </c>
      <c r="M1036" t="s">
        <v>10993</v>
      </c>
      <c r="N1036" t="s">
        <v>12222</v>
      </c>
      <c r="O1036" t="s">
        <v>12223</v>
      </c>
      <c r="P1036"/>
      <c r="Q1036"/>
      <c r="R1036" s="42" t="str">
        <f t="shared" si="16"/>
        <v>Yes</v>
      </c>
    </row>
    <row r="1037" spans="1:18" x14ac:dyDescent="0.2">
      <c r="A1037"/>
      <c r="B1037" t="s">
        <v>6825</v>
      </c>
      <c r="C1037" t="s">
        <v>67</v>
      </c>
      <c r="D1037" t="s">
        <v>67</v>
      </c>
      <c r="E1037"/>
      <c r="F1037"/>
      <c r="G1037"/>
      <c r="H1037"/>
      <c r="I1037" t="s">
        <v>12172</v>
      </c>
      <c r="J1037"/>
      <c r="K1037" t="s">
        <v>10585</v>
      </c>
      <c r="L1037" t="s">
        <v>12224</v>
      </c>
      <c r="M1037" t="s">
        <v>10993</v>
      </c>
      <c r="N1037" t="s">
        <v>12225</v>
      </c>
      <c r="O1037" t="s">
        <v>12226</v>
      </c>
      <c r="P1037"/>
      <c r="Q1037"/>
      <c r="R1037" s="42" t="str">
        <f t="shared" si="16"/>
        <v>Yes</v>
      </c>
    </row>
    <row r="1038" spans="1:18" x14ac:dyDescent="0.2">
      <c r="A1038"/>
      <c r="B1038" t="s">
        <v>12761</v>
      </c>
      <c r="C1038" t="s">
        <v>17</v>
      </c>
      <c r="D1038" t="s">
        <v>22</v>
      </c>
      <c r="E1038"/>
      <c r="F1038"/>
      <c r="G1038"/>
      <c r="H1038"/>
      <c r="I1038" t="s">
        <v>12172</v>
      </c>
      <c r="J1038"/>
      <c r="K1038" t="s">
        <v>10585</v>
      </c>
      <c r="L1038" t="s">
        <v>12227</v>
      </c>
      <c r="M1038" t="s">
        <v>10993</v>
      </c>
      <c r="N1038" t="s">
        <v>12228</v>
      </c>
      <c r="O1038" t="s">
        <v>12229</v>
      </c>
      <c r="P1038"/>
      <c r="Q1038"/>
      <c r="R1038" s="42" t="str">
        <f t="shared" si="16"/>
        <v>Yes</v>
      </c>
    </row>
    <row r="1039" spans="1:18" x14ac:dyDescent="0.2">
      <c r="A1039"/>
      <c r="B1039" t="s">
        <v>12762</v>
      </c>
      <c r="C1039" t="s">
        <v>17</v>
      </c>
      <c r="D1039" t="s">
        <v>22</v>
      </c>
      <c r="E1039"/>
      <c r="F1039"/>
      <c r="G1039"/>
      <c r="H1039"/>
      <c r="I1039" t="s">
        <v>12172</v>
      </c>
      <c r="J1039"/>
      <c r="K1039" t="s">
        <v>10585</v>
      </c>
      <c r="L1039" t="s">
        <v>12230</v>
      </c>
      <c r="M1039" t="s">
        <v>10993</v>
      </c>
      <c r="N1039" t="s">
        <v>12228</v>
      </c>
      <c r="O1039" t="s">
        <v>12231</v>
      </c>
      <c r="P1039"/>
      <c r="Q1039"/>
      <c r="R1039" s="42" t="str">
        <f t="shared" si="16"/>
        <v>Yes</v>
      </c>
    </row>
    <row r="1040" spans="1:18" x14ac:dyDescent="0.2">
      <c r="A1040"/>
      <c r="B1040" t="s">
        <v>12763</v>
      </c>
      <c r="C1040" t="s">
        <v>17</v>
      </c>
      <c r="D1040" t="s">
        <v>22</v>
      </c>
      <c r="E1040"/>
      <c r="F1040"/>
      <c r="G1040"/>
      <c r="H1040"/>
      <c r="I1040" t="s">
        <v>12172</v>
      </c>
      <c r="J1040"/>
      <c r="K1040" t="s">
        <v>10585</v>
      </c>
      <c r="L1040" t="s">
        <v>12232</v>
      </c>
      <c r="M1040" t="s">
        <v>10993</v>
      </c>
      <c r="N1040" t="s">
        <v>12228</v>
      </c>
      <c r="O1040" t="s">
        <v>12233</v>
      </c>
      <c r="P1040"/>
      <c r="Q1040"/>
      <c r="R1040" s="42" t="str">
        <f t="shared" si="16"/>
        <v>Yes</v>
      </c>
    </row>
    <row r="1041" spans="1:18" x14ac:dyDescent="0.2">
      <c r="A1041"/>
      <c r="B1041" t="s">
        <v>12764</v>
      </c>
      <c r="C1041" t="s">
        <v>17</v>
      </c>
      <c r="D1041" t="s">
        <v>22</v>
      </c>
      <c r="E1041"/>
      <c r="F1041"/>
      <c r="G1041"/>
      <c r="H1041"/>
      <c r="I1041" t="s">
        <v>12172</v>
      </c>
      <c r="J1041"/>
      <c r="K1041" t="s">
        <v>10585</v>
      </c>
      <c r="L1041" t="s">
        <v>12234</v>
      </c>
      <c r="M1041" t="s">
        <v>10993</v>
      </c>
      <c r="N1041" t="s">
        <v>12228</v>
      </c>
      <c r="O1041" t="s">
        <v>12235</v>
      </c>
      <c r="P1041"/>
      <c r="Q1041"/>
      <c r="R1041" s="42" t="str">
        <f t="shared" si="16"/>
        <v>Yes</v>
      </c>
    </row>
    <row r="1042" spans="1:18" x14ac:dyDescent="0.2">
      <c r="A1042"/>
      <c r="B1042" t="s">
        <v>12765</v>
      </c>
      <c r="C1042" t="s">
        <v>17</v>
      </c>
      <c r="D1042" t="s">
        <v>22</v>
      </c>
      <c r="E1042"/>
      <c r="F1042"/>
      <c r="G1042"/>
      <c r="H1042"/>
      <c r="I1042" t="s">
        <v>12172</v>
      </c>
      <c r="J1042"/>
      <c r="K1042" t="s">
        <v>10585</v>
      </c>
      <c r="L1042" t="s">
        <v>12236</v>
      </c>
      <c r="M1042" t="s">
        <v>10993</v>
      </c>
      <c r="N1042" t="s">
        <v>12228</v>
      </c>
      <c r="O1042" t="s">
        <v>12237</v>
      </c>
      <c r="P1042"/>
      <c r="Q1042"/>
      <c r="R1042" s="42" t="str">
        <f t="shared" si="16"/>
        <v>Yes</v>
      </c>
    </row>
    <row r="1043" spans="1:18" x14ac:dyDescent="0.2">
      <c r="A1043"/>
      <c r="B1043" t="s">
        <v>12766</v>
      </c>
      <c r="C1043" t="s">
        <v>17</v>
      </c>
      <c r="D1043" t="s">
        <v>22</v>
      </c>
      <c r="E1043"/>
      <c r="F1043"/>
      <c r="G1043"/>
      <c r="H1043"/>
      <c r="I1043" t="s">
        <v>12172</v>
      </c>
      <c r="J1043"/>
      <c r="K1043" t="s">
        <v>10585</v>
      </c>
      <c r="L1043" t="s">
        <v>12238</v>
      </c>
      <c r="M1043" t="s">
        <v>10993</v>
      </c>
      <c r="N1043" t="s">
        <v>12228</v>
      </c>
      <c r="O1043" t="s">
        <v>12239</v>
      </c>
      <c r="P1043"/>
      <c r="Q1043"/>
      <c r="R1043" s="42" t="str">
        <f t="shared" si="16"/>
        <v>Yes</v>
      </c>
    </row>
    <row r="1044" spans="1:18" x14ac:dyDescent="0.2">
      <c r="A1044"/>
      <c r="B1044"/>
      <c r="C1044" t="s">
        <v>17</v>
      </c>
      <c r="D1044" t="s">
        <v>22</v>
      </c>
      <c r="E1044"/>
      <c r="F1044"/>
      <c r="G1044"/>
      <c r="H1044"/>
      <c r="I1044" t="s">
        <v>12172</v>
      </c>
      <c r="J1044"/>
      <c r="K1044" t="s">
        <v>10585</v>
      </c>
      <c r="L1044" t="s">
        <v>12240</v>
      </c>
      <c r="M1044" t="s">
        <v>10993</v>
      </c>
      <c r="N1044" t="s">
        <v>12005</v>
      </c>
      <c r="O1044"/>
      <c r="P1044"/>
      <c r="Q1044"/>
      <c r="R1044" s="42" t="str">
        <f t="shared" si="16"/>
        <v>No</v>
      </c>
    </row>
    <row r="1045" spans="1:18" x14ac:dyDescent="0.2">
      <c r="A1045"/>
      <c r="B1045"/>
      <c r="C1045" t="s">
        <v>17</v>
      </c>
      <c r="D1045" t="s">
        <v>22</v>
      </c>
      <c r="E1045"/>
      <c r="F1045"/>
      <c r="G1045"/>
      <c r="H1045"/>
      <c r="I1045" t="s">
        <v>12172</v>
      </c>
      <c r="J1045"/>
      <c r="K1045" t="s">
        <v>10585</v>
      </c>
      <c r="L1045" t="s">
        <v>12241</v>
      </c>
      <c r="M1045" t="s">
        <v>10993</v>
      </c>
      <c r="N1045" t="s">
        <v>12005</v>
      </c>
      <c r="O1045"/>
      <c r="P1045"/>
      <c r="Q1045"/>
      <c r="R1045" s="42" t="str">
        <f t="shared" si="16"/>
        <v>No</v>
      </c>
    </row>
    <row r="1046" spans="1:18" x14ac:dyDescent="0.2">
      <c r="A1046"/>
      <c r="B1046" t="s">
        <v>12767</v>
      </c>
      <c r="C1046" t="s">
        <v>67</v>
      </c>
      <c r="D1046" t="s">
        <v>67</v>
      </c>
      <c r="E1046"/>
      <c r="F1046"/>
      <c r="G1046"/>
      <c r="H1046"/>
      <c r="I1046" t="s">
        <v>12172</v>
      </c>
      <c r="J1046"/>
      <c r="K1046" t="s">
        <v>10585</v>
      </c>
      <c r="L1046" t="s">
        <v>12242</v>
      </c>
      <c r="M1046" t="s">
        <v>11551</v>
      </c>
      <c r="N1046" t="s">
        <v>12225</v>
      </c>
      <c r="O1046" t="s">
        <v>12243</v>
      </c>
      <c r="P1046"/>
      <c r="Q1046"/>
      <c r="R1046" s="42" t="str">
        <f t="shared" si="16"/>
        <v>Yes</v>
      </c>
    </row>
    <row r="1047" spans="1:18" x14ac:dyDescent="0.2">
      <c r="A1047"/>
      <c r="B1047" t="s">
        <v>12767</v>
      </c>
      <c r="C1047" t="s">
        <v>67</v>
      </c>
      <c r="D1047" t="s">
        <v>67</v>
      </c>
      <c r="E1047"/>
      <c r="F1047"/>
      <c r="G1047"/>
      <c r="H1047"/>
      <c r="I1047" t="s">
        <v>12172</v>
      </c>
      <c r="J1047"/>
      <c r="K1047" t="s">
        <v>10585</v>
      </c>
      <c r="L1047" t="s">
        <v>12244</v>
      </c>
      <c r="M1047" t="s">
        <v>11551</v>
      </c>
      <c r="N1047" t="s">
        <v>12225</v>
      </c>
      <c r="O1047" t="s">
        <v>12245</v>
      </c>
      <c r="P1047"/>
      <c r="Q1047"/>
      <c r="R1047" s="42" t="str">
        <f t="shared" si="16"/>
        <v>Yes</v>
      </c>
    </row>
    <row r="1048" spans="1:18" x14ac:dyDescent="0.2">
      <c r="A1048"/>
      <c r="B1048" t="s">
        <v>12767</v>
      </c>
      <c r="C1048" t="s">
        <v>67</v>
      </c>
      <c r="D1048" t="s">
        <v>67</v>
      </c>
      <c r="E1048"/>
      <c r="F1048"/>
      <c r="G1048"/>
      <c r="H1048"/>
      <c r="I1048" t="s">
        <v>12172</v>
      </c>
      <c r="J1048"/>
      <c r="K1048" t="s">
        <v>10585</v>
      </c>
      <c r="L1048" t="s">
        <v>12246</v>
      </c>
      <c r="M1048" t="s">
        <v>11551</v>
      </c>
      <c r="N1048" t="s">
        <v>12225</v>
      </c>
      <c r="O1048" t="s">
        <v>12247</v>
      </c>
      <c r="P1048"/>
      <c r="Q1048"/>
      <c r="R1048" s="42" t="str">
        <f t="shared" si="16"/>
        <v>Yes</v>
      </c>
    </row>
    <row r="1049" spans="1:18" x14ac:dyDescent="0.2">
      <c r="A1049"/>
      <c r="B1049"/>
      <c r="C1049"/>
      <c r="D1049" t="s">
        <v>12730</v>
      </c>
      <c r="E1049"/>
      <c r="F1049"/>
      <c r="G1049"/>
      <c r="H1049"/>
      <c r="I1049" t="s">
        <v>12172</v>
      </c>
      <c r="J1049"/>
      <c r="K1049" t="s">
        <v>10585</v>
      </c>
      <c r="L1049" t="s">
        <v>12248</v>
      </c>
      <c r="M1049" t="s">
        <v>11551</v>
      </c>
      <c r="N1049"/>
      <c r="O1049"/>
      <c r="P1049"/>
      <c r="Q1049"/>
      <c r="R1049" s="42" t="str">
        <f t="shared" si="16"/>
        <v>No</v>
      </c>
    </row>
    <row r="1050" spans="1:18" x14ac:dyDescent="0.2">
      <c r="A1050"/>
      <c r="B1050" t="s">
        <v>12768</v>
      </c>
      <c r="C1050" t="s">
        <v>17</v>
      </c>
      <c r="D1050" t="s">
        <v>22</v>
      </c>
      <c r="E1050"/>
      <c r="F1050"/>
      <c r="G1050"/>
      <c r="H1050"/>
      <c r="I1050" t="s">
        <v>12172</v>
      </c>
      <c r="J1050"/>
      <c r="K1050" t="s">
        <v>10585</v>
      </c>
      <c r="L1050" t="s">
        <v>12249</v>
      </c>
      <c r="M1050" t="s">
        <v>11551</v>
      </c>
      <c r="N1050" t="s">
        <v>12250</v>
      </c>
      <c r="O1050"/>
      <c r="P1050"/>
      <c r="Q1050"/>
      <c r="R1050" s="42" t="str">
        <f t="shared" si="16"/>
        <v>No</v>
      </c>
    </row>
    <row r="1051" spans="1:18" x14ac:dyDescent="0.2">
      <c r="A1051"/>
      <c r="B1051" t="s">
        <v>12769</v>
      </c>
      <c r="C1051" t="s">
        <v>17</v>
      </c>
      <c r="D1051" t="s">
        <v>22</v>
      </c>
      <c r="E1051"/>
      <c r="F1051"/>
      <c r="G1051"/>
      <c r="H1051"/>
      <c r="I1051" t="s">
        <v>12172</v>
      </c>
      <c r="J1051"/>
      <c r="K1051" t="s">
        <v>10585</v>
      </c>
      <c r="L1051" t="s">
        <v>12251</v>
      </c>
      <c r="M1051" t="s">
        <v>11551</v>
      </c>
      <c r="N1051" t="s">
        <v>12250</v>
      </c>
      <c r="O1051"/>
      <c r="P1051"/>
      <c r="Q1051"/>
      <c r="R1051" s="42" t="str">
        <f t="shared" si="16"/>
        <v>No</v>
      </c>
    </row>
    <row r="1052" spans="1:18" x14ac:dyDescent="0.2">
      <c r="A1052"/>
      <c r="B1052"/>
      <c r="C1052" t="s">
        <v>17</v>
      </c>
      <c r="D1052" t="s">
        <v>22</v>
      </c>
      <c r="E1052"/>
      <c r="F1052"/>
      <c r="G1052"/>
      <c r="H1052"/>
      <c r="I1052" t="s">
        <v>12172</v>
      </c>
      <c r="J1052"/>
      <c r="K1052" t="s">
        <v>10585</v>
      </c>
      <c r="L1052" t="s">
        <v>12252</v>
      </c>
      <c r="M1052" t="s">
        <v>11551</v>
      </c>
      <c r="N1052" t="s">
        <v>12253</v>
      </c>
      <c r="O1052"/>
      <c r="P1052"/>
      <c r="Q1052"/>
      <c r="R1052" s="42" t="str">
        <f t="shared" si="16"/>
        <v>No</v>
      </c>
    </row>
    <row r="1053" spans="1:18" x14ac:dyDescent="0.2">
      <c r="A1053"/>
      <c r="B1053" t="s">
        <v>12770</v>
      </c>
      <c r="C1053" t="s">
        <v>17</v>
      </c>
      <c r="D1053" t="s">
        <v>22</v>
      </c>
      <c r="E1053"/>
      <c r="F1053"/>
      <c r="G1053"/>
      <c r="H1053"/>
      <c r="I1053" t="s">
        <v>12172</v>
      </c>
      <c r="J1053"/>
      <c r="K1053" t="s">
        <v>10585</v>
      </c>
      <c r="L1053" t="s">
        <v>12254</v>
      </c>
      <c r="M1053" t="s">
        <v>11551</v>
      </c>
      <c r="N1053" t="s">
        <v>12005</v>
      </c>
      <c r="O1053"/>
      <c r="P1053"/>
      <c r="Q1053"/>
      <c r="R1053" s="42" t="str">
        <f t="shared" si="16"/>
        <v>No</v>
      </c>
    </row>
    <row r="1054" spans="1:18" x14ac:dyDescent="0.2">
      <c r="A1054"/>
      <c r="B1054" t="s">
        <v>12771</v>
      </c>
      <c r="C1054" t="s">
        <v>17</v>
      </c>
      <c r="D1054" t="s">
        <v>22</v>
      </c>
      <c r="E1054"/>
      <c r="F1054"/>
      <c r="G1054"/>
      <c r="H1054"/>
      <c r="I1054" t="s">
        <v>12172</v>
      </c>
      <c r="J1054"/>
      <c r="K1054" t="s">
        <v>10585</v>
      </c>
      <c r="L1054"/>
      <c r="M1054" t="s">
        <v>10993</v>
      </c>
      <c r="N1054" t="s">
        <v>12255</v>
      </c>
      <c r="O1054"/>
      <c r="P1054"/>
      <c r="Q1054"/>
      <c r="R1054" s="42" t="str">
        <f t="shared" si="16"/>
        <v>No</v>
      </c>
    </row>
    <row r="1055" spans="1:18" x14ac:dyDescent="0.2">
      <c r="A1055"/>
      <c r="B1055" t="s">
        <v>12772</v>
      </c>
      <c r="C1055" t="s">
        <v>17</v>
      </c>
      <c r="D1055" t="s">
        <v>22</v>
      </c>
      <c r="E1055"/>
      <c r="F1055"/>
      <c r="G1055"/>
      <c r="H1055"/>
      <c r="I1055" t="s">
        <v>12172</v>
      </c>
      <c r="J1055"/>
      <c r="K1055" t="s">
        <v>10585</v>
      </c>
      <c r="L1055" t="s">
        <v>12256</v>
      </c>
      <c r="M1055" t="s">
        <v>10993</v>
      </c>
      <c r="N1055" t="s">
        <v>12257</v>
      </c>
      <c r="O1055"/>
      <c r="P1055"/>
      <c r="Q1055"/>
      <c r="R1055" s="42" t="str">
        <f t="shared" si="16"/>
        <v>No</v>
      </c>
    </row>
    <row r="1056" spans="1:18" x14ac:dyDescent="0.2">
      <c r="A1056"/>
      <c r="B1056" t="s">
        <v>12773</v>
      </c>
      <c r="C1056" t="s">
        <v>17</v>
      </c>
      <c r="D1056" t="s">
        <v>22</v>
      </c>
      <c r="E1056"/>
      <c r="F1056"/>
      <c r="G1056"/>
      <c r="H1056"/>
      <c r="I1056" t="s">
        <v>12172</v>
      </c>
      <c r="J1056"/>
      <c r="K1056" t="s">
        <v>10585</v>
      </c>
      <c r="L1056" t="s">
        <v>12258</v>
      </c>
      <c r="M1056" t="s">
        <v>10993</v>
      </c>
      <c r="N1056" t="s">
        <v>12257</v>
      </c>
      <c r="O1056"/>
      <c r="P1056"/>
      <c r="Q1056"/>
      <c r="R1056" s="42" t="str">
        <f t="shared" si="16"/>
        <v>No</v>
      </c>
    </row>
    <row r="1057" spans="1:18" x14ac:dyDescent="0.2">
      <c r="A1057"/>
      <c r="B1057" t="s">
        <v>12774</v>
      </c>
      <c r="C1057" t="s">
        <v>67</v>
      </c>
      <c r="D1057" t="s">
        <v>67</v>
      </c>
      <c r="E1057"/>
      <c r="F1057"/>
      <c r="G1057"/>
      <c r="H1057"/>
      <c r="I1057" t="s">
        <v>12172</v>
      </c>
      <c r="J1057"/>
      <c r="K1057" t="s">
        <v>10585</v>
      </c>
      <c r="L1057" t="s">
        <v>12259</v>
      </c>
      <c r="M1057" t="s">
        <v>10993</v>
      </c>
      <c r="N1057" t="s">
        <v>12260</v>
      </c>
      <c r="O1057" t="s">
        <v>12261</v>
      </c>
      <c r="P1057"/>
      <c r="Q1057"/>
      <c r="R1057" s="42" t="str">
        <f t="shared" si="16"/>
        <v>Yes</v>
      </c>
    </row>
    <row r="1058" spans="1:18" x14ac:dyDescent="0.2">
      <c r="A1058"/>
      <c r="B1058"/>
      <c r="C1058" t="s">
        <v>17</v>
      </c>
      <c r="D1058" t="s">
        <v>22</v>
      </c>
      <c r="E1058"/>
      <c r="F1058"/>
      <c r="G1058"/>
      <c r="H1058"/>
      <c r="I1058" t="s">
        <v>12172</v>
      </c>
      <c r="J1058"/>
      <c r="K1058" t="s">
        <v>10585</v>
      </c>
      <c r="L1058"/>
      <c r="M1058" t="s">
        <v>10998</v>
      </c>
      <c r="N1058" t="s">
        <v>12130</v>
      </c>
      <c r="O1058"/>
      <c r="P1058"/>
      <c r="Q1058"/>
      <c r="R1058" s="42" t="str">
        <f t="shared" si="16"/>
        <v>No</v>
      </c>
    </row>
    <row r="1059" spans="1:18" x14ac:dyDescent="0.2">
      <c r="A1059"/>
      <c r="B1059" t="s">
        <v>12775</v>
      </c>
      <c r="C1059" t="s">
        <v>17</v>
      </c>
      <c r="D1059" t="s">
        <v>22</v>
      </c>
      <c r="E1059"/>
      <c r="F1059"/>
      <c r="G1059"/>
      <c r="H1059"/>
      <c r="I1059" t="s">
        <v>12172</v>
      </c>
      <c r="J1059"/>
      <c r="K1059" t="s">
        <v>10585</v>
      </c>
      <c r="L1059"/>
      <c r="M1059" t="s">
        <v>10998</v>
      </c>
      <c r="N1059" t="s">
        <v>12262</v>
      </c>
      <c r="O1059"/>
      <c r="P1059"/>
      <c r="Q1059"/>
      <c r="R1059" s="42" t="str">
        <f t="shared" si="16"/>
        <v>No</v>
      </c>
    </row>
    <row r="1060" spans="1:18" x14ac:dyDescent="0.2">
      <c r="A1060"/>
      <c r="B1060"/>
      <c r="C1060" t="s">
        <v>17</v>
      </c>
      <c r="D1060" t="s">
        <v>22</v>
      </c>
      <c r="E1060"/>
      <c r="F1060"/>
      <c r="G1060"/>
      <c r="H1060"/>
      <c r="I1060" t="s">
        <v>12172</v>
      </c>
      <c r="J1060"/>
      <c r="K1060" t="s">
        <v>10585</v>
      </c>
      <c r="L1060" t="s">
        <v>12263</v>
      </c>
      <c r="M1060" t="s">
        <v>10998</v>
      </c>
      <c r="N1060" t="s">
        <v>12005</v>
      </c>
      <c r="O1060"/>
      <c r="P1060"/>
      <c r="Q1060"/>
      <c r="R1060" s="42" t="str">
        <f t="shared" si="16"/>
        <v>No</v>
      </c>
    </row>
    <row r="1061" spans="1:18" x14ac:dyDescent="0.2">
      <c r="A1061"/>
      <c r="B1061" t="s">
        <v>12776</v>
      </c>
      <c r="C1061" t="s">
        <v>17</v>
      </c>
      <c r="D1061" t="s">
        <v>22</v>
      </c>
      <c r="E1061"/>
      <c r="F1061"/>
      <c r="G1061"/>
      <c r="H1061"/>
      <c r="I1061" t="s">
        <v>12172</v>
      </c>
      <c r="J1061"/>
      <c r="K1061" t="s">
        <v>10585</v>
      </c>
      <c r="L1061"/>
      <c r="M1061" t="s">
        <v>11551</v>
      </c>
      <c r="N1061" t="s">
        <v>12264</v>
      </c>
      <c r="O1061"/>
      <c r="P1061"/>
      <c r="Q1061"/>
      <c r="R1061" s="42" t="str">
        <f t="shared" si="16"/>
        <v>No</v>
      </c>
    </row>
    <row r="1062" spans="1:18" x14ac:dyDescent="0.2">
      <c r="A1062"/>
      <c r="B1062" t="s">
        <v>12777</v>
      </c>
      <c r="C1062" t="s">
        <v>17</v>
      </c>
      <c r="D1062" t="s">
        <v>22</v>
      </c>
      <c r="E1062"/>
      <c r="F1062"/>
      <c r="G1062"/>
      <c r="H1062"/>
      <c r="I1062" t="s">
        <v>12172</v>
      </c>
      <c r="J1062"/>
      <c r="K1062" t="s">
        <v>10585</v>
      </c>
      <c r="L1062"/>
      <c r="M1062" t="s">
        <v>11551</v>
      </c>
      <c r="N1062" t="s">
        <v>12265</v>
      </c>
      <c r="O1062"/>
      <c r="P1062"/>
      <c r="Q1062"/>
      <c r="R1062" s="42" t="str">
        <f t="shared" si="16"/>
        <v>No</v>
      </c>
    </row>
    <row r="1063" spans="1:18" x14ac:dyDescent="0.2">
      <c r="A1063"/>
      <c r="B1063" t="s">
        <v>12778</v>
      </c>
      <c r="C1063" t="s">
        <v>17</v>
      </c>
      <c r="D1063" t="s">
        <v>22</v>
      </c>
      <c r="E1063"/>
      <c r="F1063"/>
      <c r="G1063"/>
      <c r="H1063"/>
      <c r="I1063" t="s">
        <v>12172</v>
      </c>
      <c r="J1063"/>
      <c r="K1063" t="s">
        <v>10585</v>
      </c>
      <c r="L1063"/>
      <c r="M1063" t="s">
        <v>11551</v>
      </c>
      <c r="N1063" t="s">
        <v>12266</v>
      </c>
      <c r="O1063"/>
      <c r="P1063"/>
      <c r="Q1063"/>
      <c r="R1063" s="42" t="str">
        <f t="shared" si="16"/>
        <v>No</v>
      </c>
    </row>
    <row r="1064" spans="1:18" x14ac:dyDescent="0.2">
      <c r="A1064"/>
      <c r="B1064" t="s">
        <v>12779</v>
      </c>
      <c r="C1064" t="s">
        <v>17</v>
      </c>
      <c r="D1064" t="s">
        <v>22</v>
      </c>
      <c r="E1064"/>
      <c r="F1064"/>
      <c r="G1064"/>
      <c r="H1064"/>
      <c r="I1064" t="s">
        <v>12172</v>
      </c>
      <c r="J1064"/>
      <c r="K1064" t="s">
        <v>10585</v>
      </c>
      <c r="L1064"/>
      <c r="M1064" t="s">
        <v>11551</v>
      </c>
      <c r="N1064" t="s">
        <v>12267</v>
      </c>
      <c r="O1064" t="s">
        <v>12268</v>
      </c>
      <c r="P1064"/>
      <c r="Q1064"/>
      <c r="R1064" s="42" t="str">
        <f t="shared" si="16"/>
        <v>Yes</v>
      </c>
    </row>
    <row r="1065" spans="1:18" x14ac:dyDescent="0.2">
      <c r="A1065"/>
      <c r="B1065" t="s">
        <v>12780</v>
      </c>
      <c r="C1065" t="s">
        <v>67</v>
      </c>
      <c r="D1065" t="s">
        <v>67</v>
      </c>
      <c r="E1065"/>
      <c r="F1065"/>
      <c r="G1065"/>
      <c r="H1065"/>
      <c r="I1065" t="s">
        <v>12172</v>
      </c>
      <c r="J1065"/>
      <c r="K1065" t="s">
        <v>10585</v>
      </c>
      <c r="L1065" t="s">
        <v>12269</v>
      </c>
      <c r="M1065" t="s">
        <v>11551</v>
      </c>
      <c r="N1065" t="s">
        <v>12225</v>
      </c>
      <c r="O1065" t="s">
        <v>12270</v>
      </c>
      <c r="P1065"/>
      <c r="Q1065"/>
      <c r="R1065" s="42" t="str">
        <f t="shared" si="16"/>
        <v>Yes</v>
      </c>
    </row>
    <row r="1066" spans="1:18" x14ac:dyDescent="0.2">
      <c r="A1066"/>
      <c r="B1066" t="s">
        <v>12781</v>
      </c>
      <c r="C1066" t="s">
        <v>67</v>
      </c>
      <c r="D1066" t="s">
        <v>67</v>
      </c>
      <c r="E1066"/>
      <c r="F1066"/>
      <c r="G1066"/>
      <c r="H1066"/>
      <c r="I1066" t="s">
        <v>12172</v>
      </c>
      <c r="J1066"/>
      <c r="K1066" t="s">
        <v>10585</v>
      </c>
      <c r="L1066" t="s">
        <v>12271</v>
      </c>
      <c r="M1066" t="s">
        <v>11551</v>
      </c>
      <c r="N1066" t="s">
        <v>12225</v>
      </c>
      <c r="O1066" t="s">
        <v>12272</v>
      </c>
      <c r="P1066"/>
      <c r="Q1066"/>
      <c r="R1066" s="42" t="str">
        <f t="shared" si="16"/>
        <v>Yes</v>
      </c>
    </row>
    <row r="1067" spans="1:18" x14ac:dyDescent="0.2">
      <c r="A1067"/>
      <c r="B1067" t="s">
        <v>12782</v>
      </c>
      <c r="C1067" t="s">
        <v>67</v>
      </c>
      <c r="D1067" t="s">
        <v>67</v>
      </c>
      <c r="E1067"/>
      <c r="F1067"/>
      <c r="G1067"/>
      <c r="H1067"/>
      <c r="I1067" t="s">
        <v>12172</v>
      </c>
      <c r="J1067"/>
      <c r="K1067" t="s">
        <v>10585</v>
      </c>
      <c r="L1067" t="s">
        <v>12273</v>
      </c>
      <c r="M1067" t="s">
        <v>11551</v>
      </c>
      <c r="N1067" t="s">
        <v>12225</v>
      </c>
      <c r="O1067" t="s">
        <v>12274</v>
      </c>
      <c r="P1067"/>
      <c r="Q1067"/>
      <c r="R1067" s="42" t="str">
        <f t="shared" si="16"/>
        <v>Yes</v>
      </c>
    </row>
    <row r="1068" spans="1:18" x14ac:dyDescent="0.2">
      <c r="A1068"/>
      <c r="B1068" t="s">
        <v>12783</v>
      </c>
      <c r="C1068" t="s">
        <v>67</v>
      </c>
      <c r="D1068" t="s">
        <v>67</v>
      </c>
      <c r="E1068"/>
      <c r="F1068"/>
      <c r="G1068"/>
      <c r="H1068"/>
      <c r="I1068" t="s">
        <v>12172</v>
      </c>
      <c r="J1068"/>
      <c r="K1068" t="s">
        <v>10585</v>
      </c>
      <c r="L1068" t="s">
        <v>12275</v>
      </c>
      <c r="M1068" t="s">
        <v>11551</v>
      </c>
      <c r="N1068" t="s">
        <v>12225</v>
      </c>
      <c r="O1068" t="s">
        <v>12276</v>
      </c>
      <c r="P1068"/>
      <c r="Q1068"/>
      <c r="R1068" s="42" t="str">
        <f t="shared" si="16"/>
        <v>Yes</v>
      </c>
    </row>
    <row r="1069" spans="1:18" x14ac:dyDescent="0.2">
      <c r="A1069"/>
      <c r="B1069" t="s">
        <v>12784</v>
      </c>
      <c r="C1069" t="s">
        <v>17</v>
      </c>
      <c r="D1069" t="s">
        <v>22</v>
      </c>
      <c r="E1069"/>
      <c r="F1069"/>
      <c r="G1069"/>
      <c r="H1069"/>
      <c r="I1069" t="s">
        <v>12172</v>
      </c>
      <c r="J1069"/>
      <c r="K1069" t="s">
        <v>10585</v>
      </c>
      <c r="L1069"/>
      <c r="M1069" t="s">
        <v>11551</v>
      </c>
      <c r="N1069" t="s">
        <v>12277</v>
      </c>
      <c r="O1069"/>
      <c r="P1069"/>
      <c r="Q1069"/>
      <c r="R1069" s="42" t="str">
        <f t="shared" si="16"/>
        <v>No</v>
      </c>
    </row>
    <row r="1070" spans="1:18" x14ac:dyDescent="0.2">
      <c r="A1070"/>
      <c r="B1070" t="s">
        <v>12785</v>
      </c>
      <c r="C1070" t="s">
        <v>17</v>
      </c>
      <c r="D1070" t="s">
        <v>22</v>
      </c>
      <c r="E1070"/>
      <c r="F1070"/>
      <c r="G1070"/>
      <c r="H1070"/>
      <c r="I1070" t="s">
        <v>12172</v>
      </c>
      <c r="J1070"/>
      <c r="K1070" t="s">
        <v>10585</v>
      </c>
      <c r="L1070"/>
      <c r="M1070" t="s">
        <v>10998</v>
      </c>
      <c r="N1070" t="s">
        <v>12278</v>
      </c>
      <c r="O1070"/>
      <c r="P1070"/>
      <c r="Q1070"/>
      <c r="R1070" s="42" t="str">
        <f t="shared" si="16"/>
        <v>No</v>
      </c>
    </row>
    <row r="1071" spans="1:18" x14ac:dyDescent="0.2">
      <c r="A1071"/>
      <c r="B1071"/>
      <c r="C1071" t="s">
        <v>17</v>
      </c>
      <c r="D1071" t="s">
        <v>22</v>
      </c>
      <c r="E1071"/>
      <c r="F1071"/>
      <c r="G1071"/>
      <c r="H1071"/>
      <c r="I1071" t="s">
        <v>12172</v>
      </c>
      <c r="J1071"/>
      <c r="K1071" t="s">
        <v>10585</v>
      </c>
      <c r="L1071" t="s">
        <v>12279</v>
      </c>
      <c r="M1071" t="s">
        <v>10998</v>
      </c>
      <c r="N1071" t="s">
        <v>12005</v>
      </c>
      <c r="O1071"/>
      <c r="P1071"/>
      <c r="Q1071"/>
      <c r="R1071" s="42" t="str">
        <f t="shared" si="16"/>
        <v>No</v>
      </c>
    </row>
    <row r="1072" spans="1:18" x14ac:dyDescent="0.2">
      <c r="A1072"/>
      <c r="B1072" t="s">
        <v>12786</v>
      </c>
      <c r="C1072" t="s">
        <v>17</v>
      </c>
      <c r="D1072" t="s">
        <v>22</v>
      </c>
      <c r="E1072"/>
      <c r="F1072"/>
      <c r="G1072"/>
      <c r="H1072"/>
      <c r="I1072" t="s">
        <v>12172</v>
      </c>
      <c r="J1072"/>
      <c r="K1072" t="s">
        <v>10585</v>
      </c>
      <c r="L1072" t="s">
        <v>12280</v>
      </c>
      <c r="M1072" t="s">
        <v>10998</v>
      </c>
      <c r="N1072" t="s">
        <v>12126</v>
      </c>
      <c r="O1072"/>
      <c r="P1072"/>
      <c r="Q1072"/>
      <c r="R1072" s="42" t="str">
        <f t="shared" si="16"/>
        <v>No</v>
      </c>
    </row>
    <row r="1073" spans="1:18" x14ac:dyDescent="0.2">
      <c r="A1073"/>
      <c r="B1073" t="s">
        <v>12787</v>
      </c>
      <c r="C1073" t="s">
        <v>17</v>
      </c>
      <c r="D1073" t="s">
        <v>22</v>
      </c>
      <c r="E1073"/>
      <c r="F1073"/>
      <c r="G1073"/>
      <c r="H1073"/>
      <c r="I1073" t="s">
        <v>12172</v>
      </c>
      <c r="J1073"/>
      <c r="K1073" t="s">
        <v>10585</v>
      </c>
      <c r="L1073" t="s">
        <v>12281</v>
      </c>
      <c r="M1073" t="s">
        <v>10998</v>
      </c>
      <c r="N1073" t="s">
        <v>12282</v>
      </c>
      <c r="O1073"/>
      <c r="P1073"/>
      <c r="Q1073"/>
      <c r="R1073" s="42" t="str">
        <f t="shared" si="16"/>
        <v>No</v>
      </c>
    </row>
    <row r="1074" spans="1:18" x14ac:dyDescent="0.2">
      <c r="A1074"/>
      <c r="B1074"/>
      <c r="C1074" t="s">
        <v>17</v>
      </c>
      <c r="D1074" t="s">
        <v>22</v>
      </c>
      <c r="E1074"/>
      <c r="F1074"/>
      <c r="G1074"/>
      <c r="H1074"/>
      <c r="I1074" t="s">
        <v>12172</v>
      </c>
      <c r="J1074"/>
      <c r="K1074" t="s">
        <v>10585</v>
      </c>
      <c r="L1074"/>
      <c r="M1074" t="s">
        <v>10998</v>
      </c>
      <c r="N1074" t="s">
        <v>12283</v>
      </c>
      <c r="O1074" t="s">
        <v>12284</v>
      </c>
      <c r="P1074"/>
      <c r="Q1074"/>
      <c r="R1074" s="42" t="str">
        <f t="shared" si="16"/>
        <v>Yes</v>
      </c>
    </row>
    <row r="1075" spans="1:18" x14ac:dyDescent="0.2">
      <c r="A1075"/>
      <c r="B1075"/>
      <c r="C1075" t="s">
        <v>17</v>
      </c>
      <c r="D1075" t="s">
        <v>22</v>
      </c>
      <c r="E1075"/>
      <c r="F1075"/>
      <c r="G1075"/>
      <c r="H1075"/>
      <c r="I1075" t="s">
        <v>12172</v>
      </c>
      <c r="J1075"/>
      <c r="K1075" t="s">
        <v>10585</v>
      </c>
      <c r="L1075" t="s">
        <v>12285</v>
      </c>
      <c r="M1075" t="s">
        <v>10998</v>
      </c>
      <c r="N1075" t="s">
        <v>12136</v>
      </c>
      <c r="O1075"/>
      <c r="P1075"/>
      <c r="Q1075"/>
      <c r="R1075" s="42" t="str">
        <f t="shared" si="16"/>
        <v>No</v>
      </c>
    </row>
    <row r="1076" spans="1:18" x14ac:dyDescent="0.2">
      <c r="A1076"/>
      <c r="B1076" t="s">
        <v>12788</v>
      </c>
      <c r="C1076" t="s">
        <v>67</v>
      </c>
      <c r="D1076" t="s">
        <v>67</v>
      </c>
      <c r="E1076"/>
      <c r="F1076"/>
      <c r="G1076"/>
      <c r="H1076"/>
      <c r="I1076" t="s">
        <v>12172</v>
      </c>
      <c r="J1076"/>
      <c r="K1076" t="s">
        <v>10585</v>
      </c>
      <c r="L1076" t="s">
        <v>12286</v>
      </c>
      <c r="M1076" t="s">
        <v>10998</v>
      </c>
      <c r="N1076" t="s">
        <v>12287</v>
      </c>
      <c r="O1076" t="s">
        <v>12288</v>
      </c>
      <c r="P1076"/>
      <c r="Q1076"/>
      <c r="R1076" s="42" t="str">
        <f t="shared" si="16"/>
        <v>Yes</v>
      </c>
    </row>
    <row r="1077" spans="1:18" x14ac:dyDescent="0.2">
      <c r="A1077"/>
      <c r="B1077" t="s">
        <v>12789</v>
      </c>
      <c r="C1077" t="s">
        <v>17</v>
      </c>
      <c r="D1077" t="s">
        <v>22</v>
      </c>
      <c r="E1077"/>
      <c r="F1077"/>
      <c r="G1077"/>
      <c r="H1077"/>
      <c r="I1077" t="s">
        <v>12172</v>
      </c>
      <c r="J1077"/>
      <c r="K1077" t="s">
        <v>10585</v>
      </c>
      <c r="L1077"/>
      <c r="M1077" t="s">
        <v>10998</v>
      </c>
      <c r="N1077" t="s">
        <v>12289</v>
      </c>
      <c r="O1077"/>
      <c r="P1077"/>
      <c r="Q1077"/>
      <c r="R1077" s="42" t="str">
        <f t="shared" si="16"/>
        <v>No</v>
      </c>
    </row>
    <row r="1078" spans="1:18" x14ac:dyDescent="0.2">
      <c r="A1078"/>
      <c r="B1078" t="s">
        <v>12790</v>
      </c>
      <c r="C1078" t="s">
        <v>17</v>
      </c>
      <c r="D1078" t="s">
        <v>22</v>
      </c>
      <c r="E1078"/>
      <c r="F1078"/>
      <c r="G1078"/>
      <c r="H1078"/>
      <c r="I1078" t="s">
        <v>12172</v>
      </c>
      <c r="J1078"/>
      <c r="K1078" t="s">
        <v>10585</v>
      </c>
      <c r="L1078"/>
      <c r="M1078" t="s">
        <v>10998</v>
      </c>
      <c r="N1078" t="s">
        <v>12289</v>
      </c>
      <c r="O1078"/>
      <c r="P1078"/>
      <c r="Q1078"/>
      <c r="R1078" s="42" t="str">
        <f t="shared" si="16"/>
        <v>No</v>
      </c>
    </row>
    <row r="1079" spans="1:18" x14ac:dyDescent="0.2">
      <c r="A1079"/>
      <c r="B1079" t="s">
        <v>12791</v>
      </c>
      <c r="C1079" t="s">
        <v>67</v>
      </c>
      <c r="D1079" t="s">
        <v>67</v>
      </c>
      <c r="E1079"/>
      <c r="F1079"/>
      <c r="G1079"/>
      <c r="H1079"/>
      <c r="I1079" t="s">
        <v>12172</v>
      </c>
      <c r="J1079"/>
      <c r="K1079" t="s">
        <v>10585</v>
      </c>
      <c r="L1079" t="s">
        <v>12290</v>
      </c>
      <c r="M1079" t="s">
        <v>10998</v>
      </c>
      <c r="N1079" t="s">
        <v>12291</v>
      </c>
      <c r="O1079" t="s">
        <v>12292</v>
      </c>
      <c r="P1079"/>
      <c r="Q1079"/>
      <c r="R1079" s="42" t="str">
        <f t="shared" si="16"/>
        <v>Yes</v>
      </c>
    </row>
    <row r="1080" spans="1:18" x14ac:dyDescent="0.2">
      <c r="A1080"/>
      <c r="B1080" t="s">
        <v>12792</v>
      </c>
      <c r="C1080" t="s">
        <v>67</v>
      </c>
      <c r="D1080" t="s">
        <v>67</v>
      </c>
      <c r="E1080"/>
      <c r="F1080"/>
      <c r="G1080"/>
      <c r="H1080"/>
      <c r="I1080" t="s">
        <v>12172</v>
      </c>
      <c r="J1080"/>
      <c r="K1080" t="s">
        <v>10585</v>
      </c>
      <c r="L1080" t="s">
        <v>12293</v>
      </c>
      <c r="M1080" t="s">
        <v>10998</v>
      </c>
      <c r="N1080" t="s">
        <v>12291</v>
      </c>
      <c r="O1080" t="s">
        <v>12294</v>
      </c>
      <c r="P1080"/>
      <c r="Q1080"/>
      <c r="R1080" s="42" t="str">
        <f t="shared" si="16"/>
        <v>Yes</v>
      </c>
    </row>
    <row r="1081" spans="1:18" x14ac:dyDescent="0.2">
      <c r="A1081"/>
      <c r="B1081" t="s">
        <v>12793</v>
      </c>
      <c r="C1081" t="s">
        <v>67</v>
      </c>
      <c r="D1081" t="s">
        <v>67</v>
      </c>
      <c r="E1081"/>
      <c r="F1081"/>
      <c r="G1081"/>
      <c r="H1081"/>
      <c r="I1081" t="s">
        <v>12172</v>
      </c>
      <c r="J1081"/>
      <c r="K1081" t="s">
        <v>10585</v>
      </c>
      <c r="L1081" t="s">
        <v>12295</v>
      </c>
      <c r="M1081" t="s">
        <v>10998</v>
      </c>
      <c r="N1081" t="s">
        <v>11974</v>
      </c>
      <c r="O1081" t="s">
        <v>12296</v>
      </c>
      <c r="P1081"/>
      <c r="Q1081"/>
      <c r="R1081" s="42" t="str">
        <f t="shared" si="16"/>
        <v>Yes</v>
      </c>
    </row>
    <row r="1082" spans="1:18" x14ac:dyDescent="0.2">
      <c r="A1082"/>
      <c r="B1082" t="s">
        <v>12794</v>
      </c>
      <c r="C1082" t="s">
        <v>67</v>
      </c>
      <c r="D1082" t="s">
        <v>67</v>
      </c>
      <c r="E1082"/>
      <c r="F1082"/>
      <c r="G1082"/>
      <c r="H1082"/>
      <c r="I1082" t="s">
        <v>12172</v>
      </c>
      <c r="J1082"/>
      <c r="K1082" t="s">
        <v>10585</v>
      </c>
      <c r="L1082" t="s">
        <v>12297</v>
      </c>
      <c r="M1082" t="s">
        <v>10998</v>
      </c>
      <c r="N1082" t="s">
        <v>11974</v>
      </c>
      <c r="O1082" t="s">
        <v>12298</v>
      </c>
      <c r="P1082"/>
      <c r="Q1082"/>
      <c r="R1082" s="42" t="str">
        <f t="shared" si="16"/>
        <v>Yes</v>
      </c>
    </row>
    <row r="1083" spans="1:18" x14ac:dyDescent="0.2">
      <c r="A1083"/>
      <c r="B1083" t="s">
        <v>12795</v>
      </c>
      <c r="C1083" t="s">
        <v>347</v>
      </c>
      <c r="D1083" t="s">
        <v>12796</v>
      </c>
      <c r="E1083"/>
      <c r="F1083"/>
      <c r="G1083"/>
      <c r="H1083"/>
      <c r="I1083" t="s">
        <v>12172</v>
      </c>
      <c r="J1083"/>
      <c r="K1083" t="s">
        <v>10585</v>
      </c>
      <c r="L1083" t="s">
        <v>12299</v>
      </c>
      <c r="M1083" t="s">
        <v>10981</v>
      </c>
      <c r="N1083" t="s">
        <v>12161</v>
      </c>
      <c r="O1083"/>
      <c r="P1083"/>
      <c r="Q1083"/>
      <c r="R1083" s="42" t="str">
        <f t="shared" si="16"/>
        <v>No</v>
      </c>
    </row>
    <row r="1084" spans="1:18" x14ac:dyDescent="0.2">
      <c r="A1084"/>
      <c r="B1084" t="s">
        <v>12797</v>
      </c>
      <c r="C1084" t="s">
        <v>67</v>
      </c>
      <c r="D1084" t="s">
        <v>67</v>
      </c>
      <c r="E1084"/>
      <c r="F1084"/>
      <c r="G1084"/>
      <c r="H1084"/>
      <c r="I1084" t="s">
        <v>12172</v>
      </c>
      <c r="J1084"/>
      <c r="K1084" t="s">
        <v>10585</v>
      </c>
      <c r="L1084" t="s">
        <v>12300</v>
      </c>
      <c r="M1084" t="s">
        <v>10981</v>
      </c>
      <c r="N1084" t="s">
        <v>10989</v>
      </c>
      <c r="O1084" t="s">
        <v>12301</v>
      </c>
      <c r="P1084"/>
      <c r="Q1084"/>
      <c r="R1084" s="42" t="str">
        <f t="shared" si="16"/>
        <v>Yes</v>
      </c>
    </row>
    <row r="1085" spans="1:18" x14ac:dyDescent="0.2">
      <c r="A1085"/>
      <c r="B1085" t="s">
        <v>12798</v>
      </c>
      <c r="C1085" t="s">
        <v>17</v>
      </c>
      <c r="D1085" t="s">
        <v>22</v>
      </c>
      <c r="E1085"/>
      <c r="F1085"/>
      <c r="G1085"/>
      <c r="H1085"/>
      <c r="I1085" t="s">
        <v>12172</v>
      </c>
      <c r="J1085"/>
      <c r="K1085" t="s">
        <v>10585</v>
      </c>
      <c r="L1085" t="s">
        <v>12302</v>
      </c>
      <c r="M1085" t="s">
        <v>10981</v>
      </c>
      <c r="N1085" t="s">
        <v>12257</v>
      </c>
      <c r="O1085"/>
      <c r="P1085"/>
      <c r="Q1085"/>
      <c r="R1085" s="42" t="str">
        <f t="shared" si="16"/>
        <v>No</v>
      </c>
    </row>
    <row r="1086" spans="1:18" x14ac:dyDescent="0.2">
      <c r="A1086"/>
      <c r="B1086" t="s">
        <v>12799</v>
      </c>
      <c r="C1086" t="s">
        <v>67</v>
      </c>
      <c r="D1086" t="s">
        <v>67</v>
      </c>
      <c r="E1086"/>
      <c r="F1086"/>
      <c r="G1086"/>
      <c r="H1086"/>
      <c r="I1086" t="s">
        <v>12172</v>
      </c>
      <c r="J1086"/>
      <c r="K1086" t="s">
        <v>10585</v>
      </c>
      <c r="L1086" t="s">
        <v>12303</v>
      </c>
      <c r="M1086" t="s">
        <v>10981</v>
      </c>
      <c r="N1086" t="s">
        <v>12304</v>
      </c>
      <c r="O1086" t="s">
        <v>12305</v>
      </c>
      <c r="P1086"/>
      <c r="Q1086"/>
      <c r="R1086" s="42" t="str">
        <f t="shared" si="16"/>
        <v>Yes</v>
      </c>
    </row>
    <row r="1087" spans="1:18" x14ac:dyDescent="0.2">
      <c r="A1087"/>
      <c r="B1087" t="s">
        <v>12800</v>
      </c>
      <c r="C1087" t="s">
        <v>67</v>
      </c>
      <c r="D1087" t="s">
        <v>67</v>
      </c>
      <c r="E1087"/>
      <c r="F1087"/>
      <c r="G1087"/>
      <c r="H1087"/>
      <c r="I1087" t="s">
        <v>12172</v>
      </c>
      <c r="J1087"/>
      <c r="K1087" t="s">
        <v>10585</v>
      </c>
      <c r="L1087" t="s">
        <v>12306</v>
      </c>
      <c r="M1087" t="s">
        <v>10981</v>
      </c>
      <c r="N1087" t="s">
        <v>12307</v>
      </c>
      <c r="O1087" t="s">
        <v>12308</v>
      </c>
      <c r="P1087"/>
      <c r="Q1087"/>
      <c r="R1087" s="42" t="str">
        <f t="shared" si="16"/>
        <v>Yes</v>
      </c>
    </row>
    <row r="1088" spans="1:18" x14ac:dyDescent="0.2">
      <c r="A1088"/>
      <c r="B1088" t="s">
        <v>12801</v>
      </c>
      <c r="C1088" t="s">
        <v>67</v>
      </c>
      <c r="D1088" t="s">
        <v>67</v>
      </c>
      <c r="E1088"/>
      <c r="F1088"/>
      <c r="G1088"/>
      <c r="H1088"/>
      <c r="I1088" t="s">
        <v>12172</v>
      </c>
      <c r="J1088"/>
      <c r="K1088" t="s">
        <v>10585</v>
      </c>
      <c r="L1088"/>
      <c r="M1088" t="s">
        <v>11470</v>
      </c>
      <c r="N1088" t="s">
        <v>12309</v>
      </c>
      <c r="O1088" t="s">
        <v>12315</v>
      </c>
      <c r="P1088"/>
      <c r="Q1088"/>
      <c r="R1088" s="42" t="str">
        <f t="shared" si="16"/>
        <v>Yes</v>
      </c>
    </row>
    <row r="1089" spans="1:18" x14ac:dyDescent="0.2">
      <c r="A1089"/>
      <c r="B1089" t="s">
        <v>12802</v>
      </c>
      <c r="C1089" t="s">
        <v>67</v>
      </c>
      <c r="D1089" t="s">
        <v>67</v>
      </c>
      <c r="E1089"/>
      <c r="F1089"/>
      <c r="G1089"/>
      <c r="H1089"/>
      <c r="I1089" t="s">
        <v>12172</v>
      </c>
      <c r="J1089"/>
      <c r="K1089" t="s">
        <v>10585</v>
      </c>
      <c r="L1089"/>
      <c r="M1089" t="s">
        <v>11470</v>
      </c>
      <c r="N1089" t="s">
        <v>12309</v>
      </c>
      <c r="O1089" t="s">
        <v>12316</v>
      </c>
      <c r="P1089"/>
      <c r="Q1089"/>
      <c r="R1089" s="42" t="str">
        <f t="shared" si="16"/>
        <v>Yes</v>
      </c>
    </row>
    <row r="1090" spans="1:18" x14ac:dyDescent="0.2">
      <c r="A1090"/>
      <c r="B1090" t="s">
        <v>12803</v>
      </c>
      <c r="C1090" t="s">
        <v>67</v>
      </c>
      <c r="D1090" t="s">
        <v>67</v>
      </c>
      <c r="E1090"/>
      <c r="F1090"/>
      <c r="G1090"/>
      <c r="H1090"/>
      <c r="I1090" t="s">
        <v>12172</v>
      </c>
      <c r="J1090"/>
      <c r="K1090" t="s">
        <v>10585</v>
      </c>
      <c r="L1090"/>
      <c r="M1090" t="s">
        <v>10988</v>
      </c>
      <c r="N1090" t="s">
        <v>12309</v>
      </c>
      <c r="O1090" t="s">
        <v>12320</v>
      </c>
      <c r="P1090"/>
      <c r="Q1090"/>
      <c r="R1090" s="42" t="str">
        <f t="shared" ref="R1090:R1153" si="17">IF(I1090&lt;&gt;"",IF(COUNTBLANK(N1090:O1090)=0, IF(SUMPRODUCT(COUNTIF(N1090:O1090,KeywordsForIncomplete))&gt;0, "No", "Yes"),"No"),"")</f>
        <v>Yes</v>
      </c>
    </row>
    <row r="1091" spans="1:18" x14ac:dyDescent="0.2">
      <c r="A1091"/>
      <c r="B1091" t="s">
        <v>12804</v>
      </c>
      <c r="C1091" t="s">
        <v>67</v>
      </c>
      <c r="D1091" t="s">
        <v>67</v>
      </c>
      <c r="E1091"/>
      <c r="F1091"/>
      <c r="G1091"/>
      <c r="H1091"/>
      <c r="I1091" t="s">
        <v>12172</v>
      </c>
      <c r="J1091"/>
      <c r="K1091" t="s">
        <v>10585</v>
      </c>
      <c r="L1091" t="s">
        <v>12321</v>
      </c>
      <c r="M1091" t="s">
        <v>10988</v>
      </c>
      <c r="N1091" t="s">
        <v>12309</v>
      </c>
      <c r="O1091" t="s">
        <v>12322</v>
      </c>
      <c r="P1091"/>
      <c r="Q1091"/>
      <c r="R1091" s="42" t="str">
        <f t="shared" si="17"/>
        <v>Yes</v>
      </c>
    </row>
    <row r="1092" spans="1:18" x14ac:dyDescent="0.2">
      <c r="A1092"/>
      <c r="B1092" t="s">
        <v>12805</v>
      </c>
      <c r="C1092" t="s">
        <v>67</v>
      </c>
      <c r="D1092" t="s">
        <v>67</v>
      </c>
      <c r="E1092"/>
      <c r="F1092"/>
      <c r="G1092"/>
      <c r="H1092"/>
      <c r="I1092" t="s">
        <v>12323</v>
      </c>
      <c r="J1092"/>
      <c r="K1092" t="s">
        <v>10585</v>
      </c>
      <c r="L1092" s="4">
        <v>51028266</v>
      </c>
      <c r="M1092" t="s">
        <v>10981</v>
      </c>
      <c r="N1092" t="s">
        <v>12328</v>
      </c>
      <c r="O1092" t="s">
        <v>12329</v>
      </c>
      <c r="P1092"/>
      <c r="Q1092"/>
      <c r="R1092" s="42" t="str">
        <f t="shared" si="17"/>
        <v>Yes</v>
      </c>
    </row>
    <row r="1093" spans="1:18" x14ac:dyDescent="0.2">
      <c r="A1093"/>
      <c r="B1093" t="s">
        <v>12806</v>
      </c>
      <c r="C1093" t="s">
        <v>67</v>
      </c>
      <c r="D1093" t="s">
        <v>67</v>
      </c>
      <c r="E1093"/>
      <c r="F1093"/>
      <c r="G1093"/>
      <c r="H1093"/>
      <c r="I1093" t="s">
        <v>12323</v>
      </c>
      <c r="J1093"/>
      <c r="K1093" t="s">
        <v>10585</v>
      </c>
      <c r="L1093" t="s">
        <v>12330</v>
      </c>
      <c r="M1093" t="s">
        <v>10981</v>
      </c>
      <c r="N1093" t="s">
        <v>12331</v>
      </c>
      <c r="O1093"/>
      <c r="P1093"/>
      <c r="Q1093"/>
      <c r="R1093" s="42" t="str">
        <f t="shared" si="17"/>
        <v>No</v>
      </c>
    </row>
    <row r="1094" spans="1:18" x14ac:dyDescent="0.2">
      <c r="A1094"/>
      <c r="B1094"/>
      <c r="C1094"/>
      <c r="D1094" t="s">
        <v>12730</v>
      </c>
      <c r="E1094"/>
      <c r="F1094"/>
      <c r="G1094"/>
      <c r="H1094"/>
      <c r="I1094" t="s">
        <v>12323</v>
      </c>
      <c r="J1094"/>
      <c r="K1094" t="s">
        <v>10585</v>
      </c>
      <c r="L1094" t="s">
        <v>12332</v>
      </c>
      <c r="M1094" t="s">
        <v>10981</v>
      </c>
      <c r="N1094"/>
      <c r="O1094"/>
      <c r="P1094"/>
      <c r="Q1094"/>
      <c r="R1094" s="42" t="str">
        <f t="shared" si="17"/>
        <v>No</v>
      </c>
    </row>
    <row r="1095" spans="1:18" x14ac:dyDescent="0.2">
      <c r="A1095"/>
      <c r="B1095" t="s">
        <v>12807</v>
      </c>
      <c r="C1095" t="s">
        <v>67</v>
      </c>
      <c r="D1095" t="s">
        <v>67</v>
      </c>
      <c r="E1095"/>
      <c r="F1095"/>
      <c r="G1095"/>
      <c r="H1095"/>
      <c r="I1095" t="s">
        <v>12323</v>
      </c>
      <c r="J1095"/>
      <c r="K1095" t="s">
        <v>10585</v>
      </c>
      <c r="L1095" s="4">
        <v>51028576</v>
      </c>
      <c r="M1095" t="s">
        <v>10981</v>
      </c>
      <c r="N1095" t="s">
        <v>12333</v>
      </c>
      <c r="O1095"/>
      <c r="P1095"/>
      <c r="Q1095"/>
      <c r="R1095" s="42" t="str">
        <f t="shared" si="17"/>
        <v>No</v>
      </c>
    </row>
    <row r="1096" spans="1:18" x14ac:dyDescent="0.2">
      <c r="A1096"/>
      <c r="B1096" t="s">
        <v>12808</v>
      </c>
      <c r="C1096" t="s">
        <v>67</v>
      </c>
      <c r="D1096" t="s">
        <v>67</v>
      </c>
      <c r="E1096"/>
      <c r="F1096"/>
      <c r="G1096"/>
      <c r="H1096"/>
      <c r="I1096" t="s">
        <v>12323</v>
      </c>
      <c r="J1096"/>
      <c r="K1096" t="s">
        <v>10585</v>
      </c>
      <c r="L1096" s="4">
        <v>51028575</v>
      </c>
      <c r="M1096" t="s">
        <v>10981</v>
      </c>
      <c r="N1096" t="s">
        <v>12333</v>
      </c>
      <c r="O1096"/>
      <c r="P1096"/>
      <c r="Q1096"/>
      <c r="R1096" s="42" t="str">
        <f t="shared" si="17"/>
        <v>No</v>
      </c>
    </row>
    <row r="1097" spans="1:18" x14ac:dyDescent="0.2">
      <c r="A1097"/>
      <c r="B1097" t="s">
        <v>6754</v>
      </c>
      <c r="C1097" t="s">
        <v>17</v>
      </c>
      <c r="D1097" t="s">
        <v>22</v>
      </c>
      <c r="E1097"/>
      <c r="F1097"/>
      <c r="G1097"/>
      <c r="H1097"/>
      <c r="I1097" t="s">
        <v>12323</v>
      </c>
      <c r="J1097"/>
      <c r="K1097" t="s">
        <v>10585</v>
      </c>
      <c r="L1097" t="s">
        <v>12334</v>
      </c>
      <c r="M1097" t="s">
        <v>10998</v>
      </c>
      <c r="N1097" t="s">
        <v>12335</v>
      </c>
      <c r="O1097"/>
      <c r="P1097"/>
      <c r="Q1097"/>
      <c r="R1097" s="42" t="str">
        <f t="shared" si="17"/>
        <v>No</v>
      </c>
    </row>
    <row r="1098" spans="1:18" x14ac:dyDescent="0.2">
      <c r="A1098"/>
      <c r="B1098" t="s">
        <v>6754</v>
      </c>
      <c r="C1098" t="s">
        <v>17</v>
      </c>
      <c r="D1098" t="s">
        <v>22</v>
      </c>
      <c r="E1098"/>
      <c r="F1098"/>
      <c r="G1098"/>
      <c r="H1098"/>
      <c r="I1098" t="s">
        <v>12323</v>
      </c>
      <c r="J1098"/>
      <c r="K1098" t="s">
        <v>10585</v>
      </c>
      <c r="L1098" t="s">
        <v>12336</v>
      </c>
      <c r="M1098" t="s">
        <v>10998</v>
      </c>
      <c r="N1098" t="s">
        <v>12337</v>
      </c>
      <c r="O1098"/>
      <c r="P1098"/>
      <c r="Q1098"/>
      <c r="R1098" s="42" t="str">
        <f t="shared" si="17"/>
        <v>No</v>
      </c>
    </row>
    <row r="1099" spans="1:18" x14ac:dyDescent="0.2">
      <c r="A1099"/>
      <c r="B1099" t="s">
        <v>12809</v>
      </c>
      <c r="C1099" t="s">
        <v>67</v>
      </c>
      <c r="D1099" t="s">
        <v>67</v>
      </c>
      <c r="E1099"/>
      <c r="F1099"/>
      <c r="G1099"/>
      <c r="H1099"/>
      <c r="I1099" t="s">
        <v>12323</v>
      </c>
      <c r="J1099"/>
      <c r="K1099" t="s">
        <v>10585</v>
      </c>
      <c r="L1099" t="s">
        <v>12338</v>
      </c>
      <c r="M1099" t="s">
        <v>11551</v>
      </c>
      <c r="N1099" t="s">
        <v>12339</v>
      </c>
      <c r="O1099" t="s">
        <v>12340</v>
      </c>
      <c r="P1099"/>
      <c r="Q1099"/>
      <c r="R1099" s="42" t="str">
        <f t="shared" si="17"/>
        <v>Yes</v>
      </c>
    </row>
    <row r="1100" spans="1:18" x14ac:dyDescent="0.2">
      <c r="A1100"/>
      <c r="B1100" t="s">
        <v>12810</v>
      </c>
      <c r="C1100" t="s">
        <v>67</v>
      </c>
      <c r="D1100" t="s">
        <v>67</v>
      </c>
      <c r="E1100"/>
      <c r="F1100"/>
      <c r="G1100"/>
      <c r="H1100"/>
      <c r="I1100" t="s">
        <v>12323</v>
      </c>
      <c r="J1100"/>
      <c r="K1100" t="s">
        <v>10585</v>
      </c>
      <c r="L1100" t="s">
        <v>12341</v>
      </c>
      <c r="M1100" t="s">
        <v>11551</v>
      </c>
      <c r="N1100" t="s">
        <v>10989</v>
      </c>
      <c r="O1100" t="s">
        <v>12342</v>
      </c>
      <c r="P1100"/>
      <c r="Q1100"/>
      <c r="R1100" s="42" t="str">
        <f t="shared" si="17"/>
        <v>Yes</v>
      </c>
    </row>
    <row r="1101" spans="1:18" x14ac:dyDescent="0.2">
      <c r="A1101"/>
      <c r="B1101" t="s">
        <v>12811</v>
      </c>
      <c r="C1101" t="s">
        <v>67</v>
      </c>
      <c r="D1101" t="s">
        <v>67</v>
      </c>
      <c r="E1101"/>
      <c r="F1101"/>
      <c r="G1101"/>
      <c r="H1101"/>
      <c r="I1101" t="s">
        <v>12323</v>
      </c>
      <c r="J1101"/>
      <c r="K1101" t="s">
        <v>10585</v>
      </c>
      <c r="L1101"/>
      <c r="M1101" t="s">
        <v>11551</v>
      </c>
      <c r="N1101" t="s">
        <v>12343</v>
      </c>
      <c r="O1101" t="s">
        <v>12344</v>
      </c>
      <c r="P1101"/>
      <c r="Q1101"/>
      <c r="R1101" s="42" t="str">
        <f t="shared" si="17"/>
        <v>Yes</v>
      </c>
    </row>
    <row r="1102" spans="1:18" x14ac:dyDescent="0.2">
      <c r="A1102"/>
      <c r="B1102" t="s">
        <v>12811</v>
      </c>
      <c r="C1102" t="s">
        <v>67</v>
      </c>
      <c r="D1102" t="s">
        <v>67</v>
      </c>
      <c r="E1102"/>
      <c r="F1102"/>
      <c r="G1102"/>
      <c r="H1102"/>
      <c r="I1102" t="s">
        <v>12323</v>
      </c>
      <c r="J1102"/>
      <c r="K1102" t="s">
        <v>10585</v>
      </c>
      <c r="L1102"/>
      <c r="M1102" t="s">
        <v>11551</v>
      </c>
      <c r="N1102" t="s">
        <v>12343</v>
      </c>
      <c r="O1102" t="s">
        <v>12345</v>
      </c>
      <c r="P1102"/>
      <c r="Q1102"/>
      <c r="R1102" s="42" t="str">
        <f t="shared" si="17"/>
        <v>Yes</v>
      </c>
    </row>
    <row r="1103" spans="1:18" x14ac:dyDescent="0.2">
      <c r="A1103"/>
      <c r="B1103" t="s">
        <v>12812</v>
      </c>
      <c r="C1103" t="s">
        <v>67</v>
      </c>
      <c r="D1103" t="s">
        <v>67</v>
      </c>
      <c r="E1103"/>
      <c r="F1103"/>
      <c r="G1103"/>
      <c r="H1103"/>
      <c r="I1103" t="s">
        <v>12323</v>
      </c>
      <c r="J1103"/>
      <c r="K1103" t="s">
        <v>10585</v>
      </c>
      <c r="L1103"/>
      <c r="M1103" t="s">
        <v>11551</v>
      </c>
      <c r="N1103" t="s">
        <v>12343</v>
      </c>
      <c r="O1103" t="s">
        <v>12346</v>
      </c>
      <c r="P1103"/>
      <c r="Q1103"/>
      <c r="R1103" s="42" t="str">
        <f t="shared" si="17"/>
        <v>Yes</v>
      </c>
    </row>
    <row r="1104" spans="1:18" x14ac:dyDescent="0.2">
      <c r="A1104"/>
      <c r="B1104" t="s">
        <v>12813</v>
      </c>
      <c r="C1104" t="s">
        <v>67</v>
      </c>
      <c r="D1104" t="s">
        <v>67</v>
      </c>
      <c r="E1104"/>
      <c r="F1104"/>
      <c r="G1104"/>
      <c r="H1104"/>
      <c r="I1104" t="s">
        <v>12323</v>
      </c>
      <c r="J1104"/>
      <c r="K1104" t="s">
        <v>10585</v>
      </c>
      <c r="L1104"/>
      <c r="M1104" t="s">
        <v>11551</v>
      </c>
      <c r="N1104" t="s">
        <v>12343</v>
      </c>
      <c r="O1104" t="s">
        <v>12347</v>
      </c>
      <c r="P1104"/>
      <c r="Q1104"/>
      <c r="R1104" s="42" t="str">
        <f t="shared" si="17"/>
        <v>Yes</v>
      </c>
    </row>
    <row r="1105" spans="1:18" x14ac:dyDescent="0.2">
      <c r="A1105"/>
      <c r="B1105" t="s">
        <v>12814</v>
      </c>
      <c r="C1105" t="s">
        <v>347</v>
      </c>
      <c r="D1105" t="s">
        <v>12815</v>
      </c>
      <c r="E1105"/>
      <c r="F1105"/>
      <c r="G1105"/>
      <c r="H1105"/>
      <c r="I1105" t="s">
        <v>12323</v>
      </c>
      <c r="J1105"/>
      <c r="K1105" t="s">
        <v>10585</v>
      </c>
      <c r="L1105" t="s">
        <v>12348</v>
      </c>
      <c r="M1105" t="s">
        <v>11470</v>
      </c>
      <c r="N1105"/>
      <c r="O1105"/>
      <c r="P1105"/>
      <c r="Q1105"/>
      <c r="R1105" s="42" t="str">
        <f t="shared" si="17"/>
        <v>No</v>
      </c>
    </row>
    <row r="1106" spans="1:18" x14ac:dyDescent="0.2">
      <c r="A1106"/>
      <c r="B1106"/>
      <c r="C1106" t="s">
        <v>347</v>
      </c>
      <c r="D1106" t="s">
        <v>12815</v>
      </c>
      <c r="E1106"/>
      <c r="F1106"/>
      <c r="G1106"/>
      <c r="H1106"/>
      <c r="I1106" t="s">
        <v>12323</v>
      </c>
      <c r="J1106"/>
      <c r="K1106" t="s">
        <v>10585</v>
      </c>
      <c r="L1106" t="s">
        <v>12349</v>
      </c>
      <c r="M1106" t="s">
        <v>11470</v>
      </c>
      <c r="N1106"/>
      <c r="O1106"/>
      <c r="P1106"/>
      <c r="Q1106"/>
      <c r="R1106" s="42" t="str">
        <f t="shared" si="17"/>
        <v>No</v>
      </c>
    </row>
    <row r="1107" spans="1:18" x14ac:dyDescent="0.2">
      <c r="A1107"/>
      <c r="B1107" t="s">
        <v>12816</v>
      </c>
      <c r="C1107"/>
      <c r="D1107"/>
      <c r="E1107"/>
      <c r="F1107"/>
      <c r="G1107"/>
      <c r="H1107"/>
      <c r="I1107" t="s">
        <v>12323</v>
      </c>
      <c r="J1107"/>
      <c r="K1107" t="s">
        <v>10585</v>
      </c>
      <c r="L1107"/>
      <c r="M1107" t="s">
        <v>11021</v>
      </c>
      <c r="N1107" t="s">
        <v>12350</v>
      </c>
      <c r="O1107"/>
      <c r="P1107"/>
      <c r="Q1107"/>
      <c r="R1107" s="42" t="str">
        <f t="shared" si="17"/>
        <v>No</v>
      </c>
    </row>
    <row r="1108" spans="1:18" x14ac:dyDescent="0.2">
      <c r="A1108"/>
      <c r="B1108" t="s">
        <v>12817</v>
      </c>
      <c r="C1108"/>
      <c r="D1108"/>
      <c r="E1108"/>
      <c r="F1108"/>
      <c r="G1108"/>
      <c r="H1108"/>
      <c r="I1108" t="s">
        <v>12323</v>
      </c>
      <c r="J1108"/>
      <c r="K1108" t="s">
        <v>10585</v>
      </c>
      <c r="L1108"/>
      <c r="M1108" t="s">
        <v>11021</v>
      </c>
      <c r="N1108"/>
      <c r="O1108"/>
      <c r="P1108"/>
      <c r="Q1108"/>
      <c r="R1108" s="42" t="str">
        <f t="shared" si="17"/>
        <v>No</v>
      </c>
    </row>
    <row r="1109" spans="1:18" x14ac:dyDescent="0.2">
      <c r="A1109"/>
      <c r="B1109" t="s">
        <v>12818</v>
      </c>
      <c r="C1109"/>
      <c r="D1109"/>
      <c r="E1109"/>
      <c r="F1109"/>
      <c r="G1109"/>
      <c r="H1109"/>
      <c r="I1109" t="s">
        <v>12323</v>
      </c>
      <c r="J1109"/>
      <c r="K1109" t="s">
        <v>10585</v>
      </c>
      <c r="L1109" t="s">
        <v>12351</v>
      </c>
      <c r="M1109" t="s">
        <v>11547</v>
      </c>
      <c r="N1109" t="s">
        <v>12352</v>
      </c>
      <c r="O1109"/>
      <c r="P1109"/>
      <c r="Q1109"/>
      <c r="R1109" s="42" t="str">
        <f t="shared" si="17"/>
        <v>No</v>
      </c>
    </row>
    <row r="1110" spans="1:18" x14ac:dyDescent="0.2">
      <c r="A1110"/>
      <c r="B1110" t="s">
        <v>12819</v>
      </c>
      <c r="C1110"/>
      <c r="D1110"/>
      <c r="E1110"/>
      <c r="F1110"/>
      <c r="G1110"/>
      <c r="H1110"/>
      <c r="I1110" t="s">
        <v>12323</v>
      </c>
      <c r="J1110"/>
      <c r="K1110" t="s">
        <v>10585</v>
      </c>
      <c r="L1110" t="s">
        <v>12353</v>
      </c>
      <c r="M1110" t="s">
        <v>11547</v>
      </c>
      <c r="N1110" t="s">
        <v>12352</v>
      </c>
      <c r="O1110"/>
      <c r="P1110"/>
      <c r="Q1110"/>
      <c r="R1110" s="42" t="str">
        <f t="shared" si="17"/>
        <v>No</v>
      </c>
    </row>
    <row r="1111" spans="1:18" x14ac:dyDescent="0.2">
      <c r="A1111"/>
      <c r="B1111" t="s">
        <v>12820</v>
      </c>
      <c r="C1111" t="s">
        <v>17</v>
      </c>
      <c r="D1111" t="s">
        <v>22</v>
      </c>
      <c r="E1111"/>
      <c r="F1111"/>
      <c r="G1111"/>
      <c r="H1111"/>
      <c r="I1111" t="s">
        <v>12323</v>
      </c>
      <c r="J1111"/>
      <c r="K1111" t="s">
        <v>10585</v>
      </c>
      <c r="L1111"/>
      <c r="M1111" t="s">
        <v>11470</v>
      </c>
      <c r="N1111" t="s">
        <v>12005</v>
      </c>
      <c r="O1111"/>
      <c r="P1111"/>
      <c r="Q1111"/>
      <c r="R1111" s="42" t="str">
        <f t="shared" si="17"/>
        <v>No</v>
      </c>
    </row>
    <row r="1112" spans="1:18" x14ac:dyDescent="0.2">
      <c r="A1112"/>
      <c r="B1112" t="s">
        <v>12821</v>
      </c>
      <c r="C1112" t="s">
        <v>17</v>
      </c>
      <c r="D1112" t="s">
        <v>22</v>
      </c>
      <c r="E1112"/>
      <c r="F1112"/>
      <c r="G1112"/>
      <c r="H1112"/>
      <c r="I1112" t="s">
        <v>12323</v>
      </c>
      <c r="J1112"/>
      <c r="K1112" t="s">
        <v>10585</v>
      </c>
      <c r="L1112" t="s">
        <v>12354</v>
      </c>
      <c r="M1112" t="s">
        <v>11470</v>
      </c>
      <c r="N1112" t="s">
        <v>12352</v>
      </c>
      <c r="O1112"/>
      <c r="P1112"/>
      <c r="Q1112"/>
      <c r="R1112" s="42" t="str">
        <f t="shared" si="17"/>
        <v>No</v>
      </c>
    </row>
    <row r="1113" spans="1:18" x14ac:dyDescent="0.2">
      <c r="A1113"/>
      <c r="B1113" t="s">
        <v>12822</v>
      </c>
      <c r="C1113" t="s">
        <v>17</v>
      </c>
      <c r="D1113" t="s">
        <v>22</v>
      </c>
      <c r="E1113"/>
      <c r="F1113"/>
      <c r="G1113"/>
      <c r="H1113"/>
      <c r="I1113" t="s">
        <v>12323</v>
      </c>
      <c r="J1113"/>
      <c r="K1113" t="s">
        <v>10585</v>
      </c>
      <c r="L1113" t="s">
        <v>12355</v>
      </c>
      <c r="M1113" t="s">
        <v>11470</v>
      </c>
      <c r="N1113" t="s">
        <v>12352</v>
      </c>
      <c r="O1113"/>
      <c r="P1113"/>
      <c r="Q1113"/>
      <c r="R1113" s="42" t="str">
        <f t="shared" si="17"/>
        <v>No</v>
      </c>
    </row>
    <row r="1114" spans="1:18" x14ac:dyDescent="0.2">
      <c r="A1114"/>
      <c r="B1114" t="s">
        <v>12823</v>
      </c>
      <c r="C1114" t="s">
        <v>347</v>
      </c>
      <c r="D1114" t="s">
        <v>12749</v>
      </c>
      <c r="E1114"/>
      <c r="F1114"/>
      <c r="G1114"/>
      <c r="H1114"/>
      <c r="I1114" t="s">
        <v>12323</v>
      </c>
      <c r="J1114"/>
      <c r="K1114" t="s">
        <v>10585</v>
      </c>
      <c r="L1114">
        <v>51041011</v>
      </c>
      <c r="M1114" t="s">
        <v>11470</v>
      </c>
      <c r="N1114" t="s">
        <v>12210</v>
      </c>
      <c r="O1114"/>
      <c r="P1114"/>
      <c r="Q1114"/>
      <c r="R1114" s="42" t="str">
        <f t="shared" si="17"/>
        <v>No</v>
      </c>
    </row>
    <row r="1115" spans="1:18" x14ac:dyDescent="0.2">
      <c r="A1115"/>
      <c r="B1115" t="s">
        <v>12824</v>
      </c>
      <c r="C1115" t="s">
        <v>67</v>
      </c>
      <c r="D1115" t="s">
        <v>67</v>
      </c>
      <c r="E1115"/>
      <c r="F1115"/>
      <c r="G1115"/>
      <c r="H1115"/>
      <c r="I1115" t="s">
        <v>12323</v>
      </c>
      <c r="J1115"/>
      <c r="K1115" t="s">
        <v>10585</v>
      </c>
      <c r="L1115"/>
      <c r="M1115"/>
      <c r="N1115" t="s">
        <v>11750</v>
      </c>
      <c r="O1115" t="s">
        <v>12356</v>
      </c>
      <c r="P1115"/>
      <c r="Q1115"/>
      <c r="R1115" s="42" t="str">
        <f t="shared" si="17"/>
        <v>Yes</v>
      </c>
    </row>
    <row r="1116" spans="1:18" x14ac:dyDescent="0.2">
      <c r="A1116"/>
      <c r="B1116" t="s">
        <v>7201</v>
      </c>
      <c r="C1116" t="s">
        <v>347</v>
      </c>
      <c r="D1116" t="s">
        <v>12749</v>
      </c>
      <c r="E1116"/>
      <c r="F1116"/>
      <c r="G1116"/>
      <c r="H1116"/>
      <c r="I1116" t="s">
        <v>12323</v>
      </c>
      <c r="J1116"/>
      <c r="K1116" t="s">
        <v>10585</v>
      </c>
      <c r="L1116" t="s">
        <v>12357</v>
      </c>
      <c r="M1116"/>
      <c r="N1116" t="s">
        <v>12188</v>
      </c>
      <c r="O1116"/>
      <c r="P1116"/>
      <c r="Q1116"/>
      <c r="R1116" s="42" t="str">
        <f t="shared" si="17"/>
        <v>No</v>
      </c>
    </row>
    <row r="1117" spans="1:18" x14ac:dyDescent="0.2">
      <c r="A1117"/>
      <c r="B1117" t="s">
        <v>7201</v>
      </c>
      <c r="C1117" t="s">
        <v>347</v>
      </c>
      <c r="D1117" t="s">
        <v>12749</v>
      </c>
      <c r="E1117"/>
      <c r="F1117"/>
      <c r="G1117"/>
      <c r="H1117"/>
      <c r="I1117" t="s">
        <v>12323</v>
      </c>
      <c r="J1117"/>
      <c r="K1117" t="s">
        <v>10585</v>
      </c>
      <c r="L1117" t="s">
        <v>12358</v>
      </c>
      <c r="M1117"/>
      <c r="N1117" t="s">
        <v>12188</v>
      </c>
      <c r="O1117"/>
      <c r="P1117"/>
      <c r="Q1117"/>
      <c r="R1117" s="42" t="str">
        <f t="shared" si="17"/>
        <v>No</v>
      </c>
    </row>
    <row r="1118" spans="1:18" x14ac:dyDescent="0.2">
      <c r="A1118"/>
      <c r="B1118"/>
      <c r="C1118" t="s">
        <v>67</v>
      </c>
      <c r="D1118" t="s">
        <v>67</v>
      </c>
      <c r="E1118"/>
      <c r="F1118"/>
      <c r="G1118"/>
      <c r="H1118"/>
      <c r="I1118" t="s">
        <v>12323</v>
      </c>
      <c r="J1118"/>
      <c r="K1118" t="s">
        <v>10585</v>
      </c>
      <c r="L1118" t="s">
        <v>12359</v>
      </c>
      <c r="M1118"/>
      <c r="N1118" t="s">
        <v>12360</v>
      </c>
      <c r="O1118"/>
      <c r="P1118"/>
      <c r="Q1118"/>
      <c r="R1118" s="42" t="str">
        <f t="shared" si="17"/>
        <v>No</v>
      </c>
    </row>
    <row r="1119" spans="1:18" x14ac:dyDescent="0.2">
      <c r="A1119"/>
      <c r="B1119" t="s">
        <v>12825</v>
      </c>
      <c r="C1119"/>
      <c r="D1119"/>
      <c r="E1119"/>
      <c r="F1119"/>
      <c r="G1119"/>
      <c r="H1119"/>
      <c r="I1119" t="s">
        <v>12323</v>
      </c>
      <c r="J1119"/>
      <c r="K1119" t="s">
        <v>10585</v>
      </c>
      <c r="L1119">
        <v>51044647</v>
      </c>
      <c r="M1119" t="s">
        <v>11559</v>
      </c>
      <c r="N1119" t="s">
        <v>12361</v>
      </c>
      <c r="O1119"/>
      <c r="P1119"/>
      <c r="Q1119"/>
      <c r="R1119" s="42" t="str">
        <f t="shared" si="17"/>
        <v>No</v>
      </c>
    </row>
    <row r="1120" spans="1:18" x14ac:dyDescent="0.2">
      <c r="A1120"/>
      <c r="B1120" t="s">
        <v>12826</v>
      </c>
      <c r="C1120" t="s">
        <v>17</v>
      </c>
      <c r="D1120" t="s">
        <v>22</v>
      </c>
      <c r="E1120"/>
      <c r="F1120"/>
      <c r="G1120"/>
      <c r="H1120"/>
      <c r="I1120" t="s">
        <v>12323</v>
      </c>
      <c r="J1120"/>
      <c r="K1120" t="s">
        <v>10585</v>
      </c>
      <c r="L1120" t="s">
        <v>12362</v>
      </c>
      <c r="M1120" t="s">
        <v>11681</v>
      </c>
      <c r="N1120" t="s">
        <v>12363</v>
      </c>
      <c r="O1120"/>
      <c r="P1120"/>
      <c r="Q1120"/>
      <c r="R1120" s="42" t="str">
        <f t="shared" si="17"/>
        <v>No</v>
      </c>
    </row>
    <row r="1121" spans="1:18" x14ac:dyDescent="0.2">
      <c r="A1121"/>
      <c r="B1121"/>
      <c r="C1121" t="s">
        <v>17</v>
      </c>
      <c r="D1121" t="s">
        <v>22</v>
      </c>
      <c r="E1121"/>
      <c r="F1121"/>
      <c r="G1121"/>
      <c r="H1121"/>
      <c r="I1121" t="s">
        <v>12323</v>
      </c>
      <c r="J1121"/>
      <c r="K1121" t="s">
        <v>10585</v>
      </c>
      <c r="L1121" t="s">
        <v>12364</v>
      </c>
      <c r="M1121" t="s">
        <v>11681</v>
      </c>
      <c r="N1121" t="s">
        <v>12140</v>
      </c>
      <c r="O1121"/>
      <c r="P1121"/>
      <c r="Q1121"/>
      <c r="R1121" s="42" t="str">
        <f t="shared" si="17"/>
        <v>No</v>
      </c>
    </row>
    <row r="1122" spans="1:18" x14ac:dyDescent="0.2">
      <c r="A1122"/>
      <c r="B1122" t="s">
        <v>12827</v>
      </c>
      <c r="C1122" t="s">
        <v>347</v>
      </c>
      <c r="D1122" t="s">
        <v>12749</v>
      </c>
      <c r="E1122"/>
      <c r="F1122"/>
      <c r="G1122"/>
      <c r="H1122"/>
      <c r="I1122" t="s">
        <v>12323</v>
      </c>
      <c r="J1122"/>
      <c r="K1122" t="s">
        <v>10585</v>
      </c>
      <c r="L1122"/>
      <c r="M1122" t="s">
        <v>11681</v>
      </c>
      <c r="N1122" t="s">
        <v>12210</v>
      </c>
      <c r="O1122"/>
      <c r="P1122"/>
      <c r="Q1122"/>
      <c r="R1122" s="42" t="str">
        <f t="shared" si="17"/>
        <v>No</v>
      </c>
    </row>
    <row r="1123" spans="1:18" x14ac:dyDescent="0.2">
      <c r="A1123"/>
      <c r="B1123"/>
      <c r="C1123"/>
      <c r="D1123"/>
      <c r="E1123"/>
      <c r="F1123"/>
      <c r="G1123"/>
      <c r="H1123"/>
      <c r="I1123" t="s">
        <v>12323</v>
      </c>
      <c r="J1123"/>
      <c r="K1123" t="s">
        <v>10585</v>
      </c>
      <c r="L1123" t="s">
        <v>12365</v>
      </c>
      <c r="M1123" t="s">
        <v>11014</v>
      </c>
      <c r="N1123" t="s">
        <v>12366</v>
      </c>
      <c r="O1123" t="s">
        <v>12367</v>
      </c>
      <c r="P1123"/>
      <c r="Q1123"/>
      <c r="R1123" s="42" t="str">
        <f t="shared" si="17"/>
        <v>Yes</v>
      </c>
    </row>
    <row r="1124" spans="1:18" x14ac:dyDescent="0.2">
      <c r="A1124"/>
      <c r="B1124"/>
      <c r="C1124"/>
      <c r="D1124"/>
      <c r="E1124"/>
      <c r="F1124"/>
      <c r="G1124"/>
      <c r="H1124"/>
      <c r="I1124" t="s">
        <v>12323</v>
      </c>
      <c r="J1124"/>
      <c r="K1124" t="s">
        <v>10585</v>
      </c>
      <c r="L1124"/>
      <c r="M1124" t="s">
        <v>11014</v>
      </c>
      <c r="N1124" t="s">
        <v>12368</v>
      </c>
      <c r="O1124" t="s">
        <v>12369</v>
      </c>
      <c r="P1124"/>
      <c r="Q1124"/>
      <c r="R1124" s="42" t="str">
        <f t="shared" si="17"/>
        <v>Yes</v>
      </c>
    </row>
    <row r="1125" spans="1:18" x14ac:dyDescent="0.2">
      <c r="A1125"/>
      <c r="B1125"/>
      <c r="C1125"/>
      <c r="D1125"/>
      <c r="E1125"/>
      <c r="F1125"/>
      <c r="G1125"/>
      <c r="H1125"/>
      <c r="I1125" t="s">
        <v>12323</v>
      </c>
      <c r="J1125"/>
      <c r="K1125" t="s">
        <v>10585</v>
      </c>
      <c r="L1125" t="s">
        <v>12370</v>
      </c>
      <c r="M1125" t="s">
        <v>11653</v>
      </c>
      <c r="N1125" t="s">
        <v>12371</v>
      </c>
      <c r="O1125" t="s">
        <v>12372</v>
      </c>
      <c r="P1125"/>
      <c r="Q1125"/>
      <c r="R1125" s="42" t="str">
        <f t="shared" si="17"/>
        <v>Yes</v>
      </c>
    </row>
    <row r="1126" spans="1:18" x14ac:dyDescent="0.2">
      <c r="A1126"/>
      <c r="B1126" t="s">
        <v>12828</v>
      </c>
      <c r="C1126" t="s">
        <v>12829</v>
      </c>
      <c r="D1126" t="s">
        <v>12829</v>
      </c>
      <c r="E1126"/>
      <c r="F1126"/>
      <c r="G1126"/>
      <c r="H1126"/>
      <c r="I1126" t="s">
        <v>12323</v>
      </c>
      <c r="J1126"/>
      <c r="K1126" t="s">
        <v>10585</v>
      </c>
      <c r="L1126" t="s">
        <v>12373</v>
      </c>
      <c r="M1126" t="s">
        <v>11653</v>
      </c>
      <c r="N1126"/>
      <c r="O1126" t="s">
        <v>12374</v>
      </c>
      <c r="P1126"/>
      <c r="Q1126"/>
      <c r="R1126" s="42" t="str">
        <f t="shared" si="17"/>
        <v>No</v>
      </c>
    </row>
    <row r="1127" spans="1:18" x14ac:dyDescent="0.2">
      <c r="A1127"/>
      <c r="B1127" t="s">
        <v>12830</v>
      </c>
      <c r="C1127" t="s">
        <v>12829</v>
      </c>
      <c r="D1127" t="s">
        <v>12829</v>
      </c>
      <c r="E1127"/>
      <c r="F1127"/>
      <c r="G1127"/>
      <c r="H1127"/>
      <c r="I1127" t="s">
        <v>12323</v>
      </c>
      <c r="J1127"/>
      <c r="K1127" t="s">
        <v>10585</v>
      </c>
      <c r="L1127" t="s">
        <v>12375</v>
      </c>
      <c r="M1127" t="s">
        <v>11653</v>
      </c>
      <c r="N1127"/>
      <c r="O1127" t="s">
        <v>12376</v>
      </c>
      <c r="P1127"/>
      <c r="Q1127"/>
      <c r="R1127" s="42" t="str">
        <f t="shared" si="17"/>
        <v>No</v>
      </c>
    </row>
    <row r="1128" spans="1:18" x14ac:dyDescent="0.2">
      <c r="A1128"/>
      <c r="B1128" t="s">
        <v>12831</v>
      </c>
      <c r="C1128" t="s">
        <v>12829</v>
      </c>
      <c r="D1128" t="s">
        <v>12829</v>
      </c>
      <c r="E1128"/>
      <c r="F1128"/>
      <c r="G1128"/>
      <c r="H1128"/>
      <c r="I1128" t="s">
        <v>12323</v>
      </c>
      <c r="J1128"/>
      <c r="K1128" t="s">
        <v>10585</v>
      </c>
      <c r="L1128" t="s">
        <v>12377</v>
      </c>
      <c r="M1128" t="s">
        <v>11653</v>
      </c>
      <c r="N1128"/>
      <c r="O1128" t="s">
        <v>12378</v>
      </c>
      <c r="P1128"/>
      <c r="Q1128"/>
      <c r="R1128" s="42" t="str">
        <f t="shared" si="17"/>
        <v>No</v>
      </c>
    </row>
    <row r="1129" spans="1:18" x14ac:dyDescent="0.2">
      <c r="A1129"/>
      <c r="B1129" t="s">
        <v>12832</v>
      </c>
      <c r="C1129" t="s">
        <v>12829</v>
      </c>
      <c r="D1129" t="s">
        <v>12829</v>
      </c>
      <c r="E1129"/>
      <c r="F1129"/>
      <c r="G1129"/>
      <c r="H1129"/>
      <c r="I1129" t="s">
        <v>12323</v>
      </c>
      <c r="J1129"/>
      <c r="K1129" t="s">
        <v>10585</v>
      </c>
      <c r="L1129" t="s">
        <v>12379</v>
      </c>
      <c r="M1129" t="s">
        <v>11653</v>
      </c>
      <c r="N1129"/>
      <c r="O1129" t="s">
        <v>12380</v>
      </c>
      <c r="P1129"/>
      <c r="Q1129"/>
      <c r="R1129" s="42" t="str">
        <f t="shared" si="17"/>
        <v>No</v>
      </c>
    </row>
    <row r="1130" spans="1:18" x14ac:dyDescent="0.2">
      <c r="A1130"/>
      <c r="B1130" t="s">
        <v>12833</v>
      </c>
      <c r="C1130" t="s">
        <v>12829</v>
      </c>
      <c r="D1130" t="s">
        <v>12829</v>
      </c>
      <c r="E1130"/>
      <c r="F1130"/>
      <c r="G1130"/>
      <c r="H1130"/>
      <c r="I1130" t="s">
        <v>12323</v>
      </c>
      <c r="J1130"/>
      <c r="K1130" t="s">
        <v>10585</v>
      </c>
      <c r="L1130" t="s">
        <v>12381</v>
      </c>
      <c r="M1130" t="s">
        <v>11653</v>
      </c>
      <c r="N1130"/>
      <c r="O1130" t="s">
        <v>12382</v>
      </c>
      <c r="P1130"/>
      <c r="Q1130"/>
      <c r="R1130" s="42" t="str">
        <f t="shared" si="17"/>
        <v>No</v>
      </c>
    </row>
    <row r="1131" spans="1:18" x14ac:dyDescent="0.2">
      <c r="A1131"/>
      <c r="B1131" t="s">
        <v>12834</v>
      </c>
      <c r="C1131" t="s">
        <v>12829</v>
      </c>
      <c r="D1131" t="s">
        <v>12829</v>
      </c>
      <c r="E1131"/>
      <c r="F1131"/>
      <c r="G1131"/>
      <c r="H1131"/>
      <c r="I1131" t="s">
        <v>12323</v>
      </c>
      <c r="J1131"/>
      <c r="K1131" t="s">
        <v>10585</v>
      </c>
      <c r="L1131" t="s">
        <v>12383</v>
      </c>
      <c r="M1131" t="s">
        <v>11653</v>
      </c>
      <c r="N1131"/>
      <c r="O1131" t="s">
        <v>12384</v>
      </c>
      <c r="P1131"/>
      <c r="Q1131"/>
      <c r="R1131" s="42" t="str">
        <f t="shared" si="17"/>
        <v>No</v>
      </c>
    </row>
    <row r="1132" spans="1:18" x14ac:dyDescent="0.2">
      <c r="A1132"/>
      <c r="B1132" t="s">
        <v>12835</v>
      </c>
      <c r="C1132" t="s">
        <v>12829</v>
      </c>
      <c r="D1132" t="s">
        <v>12829</v>
      </c>
      <c r="E1132"/>
      <c r="F1132"/>
      <c r="G1132"/>
      <c r="H1132"/>
      <c r="I1132" t="s">
        <v>12323</v>
      </c>
      <c r="J1132"/>
      <c r="K1132" t="s">
        <v>10585</v>
      </c>
      <c r="L1132" t="s">
        <v>12385</v>
      </c>
      <c r="M1132" t="s">
        <v>11653</v>
      </c>
      <c r="N1132"/>
      <c r="O1132" t="s">
        <v>12386</v>
      </c>
      <c r="P1132"/>
      <c r="Q1132"/>
      <c r="R1132" s="42" t="str">
        <f t="shared" si="17"/>
        <v>No</v>
      </c>
    </row>
    <row r="1133" spans="1:18" x14ac:dyDescent="0.2">
      <c r="A1133"/>
      <c r="B1133" t="s">
        <v>12836</v>
      </c>
      <c r="C1133" t="s">
        <v>12829</v>
      </c>
      <c r="D1133" t="s">
        <v>12829</v>
      </c>
      <c r="E1133"/>
      <c r="F1133"/>
      <c r="G1133"/>
      <c r="H1133"/>
      <c r="I1133" t="s">
        <v>12323</v>
      </c>
      <c r="J1133"/>
      <c r="K1133" t="s">
        <v>10585</v>
      </c>
      <c r="L1133" t="s">
        <v>12387</v>
      </c>
      <c r="M1133" t="s">
        <v>11653</v>
      </c>
      <c r="N1133"/>
      <c r="O1133" t="s">
        <v>12388</v>
      </c>
      <c r="P1133"/>
      <c r="Q1133"/>
      <c r="R1133" s="42" t="str">
        <f t="shared" si="17"/>
        <v>No</v>
      </c>
    </row>
    <row r="1134" spans="1:18" x14ac:dyDescent="0.2">
      <c r="A1134"/>
      <c r="B1134" t="s">
        <v>12837</v>
      </c>
      <c r="C1134" t="s">
        <v>12829</v>
      </c>
      <c r="D1134" t="s">
        <v>12829</v>
      </c>
      <c r="E1134"/>
      <c r="F1134"/>
      <c r="G1134"/>
      <c r="H1134"/>
      <c r="I1134" t="s">
        <v>12323</v>
      </c>
      <c r="J1134"/>
      <c r="K1134" t="s">
        <v>10585</v>
      </c>
      <c r="L1134" t="s">
        <v>12389</v>
      </c>
      <c r="M1134" t="s">
        <v>11653</v>
      </c>
      <c r="N1134"/>
      <c r="O1134" t="s">
        <v>12390</v>
      </c>
      <c r="P1134"/>
      <c r="Q1134"/>
      <c r="R1134" s="42" t="str">
        <f t="shared" si="17"/>
        <v>No</v>
      </c>
    </row>
    <row r="1135" spans="1:18" x14ac:dyDescent="0.2">
      <c r="A1135"/>
      <c r="B1135" t="s">
        <v>12838</v>
      </c>
      <c r="C1135" t="s">
        <v>12829</v>
      </c>
      <c r="D1135" t="s">
        <v>12829</v>
      </c>
      <c r="E1135"/>
      <c r="F1135"/>
      <c r="G1135"/>
      <c r="H1135"/>
      <c r="I1135" t="s">
        <v>12323</v>
      </c>
      <c r="J1135"/>
      <c r="K1135" t="s">
        <v>10585</v>
      </c>
      <c r="L1135" t="s">
        <v>12391</v>
      </c>
      <c r="M1135" t="s">
        <v>11653</v>
      </c>
      <c r="N1135"/>
      <c r="O1135" t="s">
        <v>12392</v>
      </c>
      <c r="P1135"/>
      <c r="Q1135"/>
      <c r="R1135" s="42" t="str">
        <f t="shared" si="17"/>
        <v>No</v>
      </c>
    </row>
    <row r="1136" spans="1:18" x14ac:dyDescent="0.2">
      <c r="A1136"/>
      <c r="B1136" t="s">
        <v>12839</v>
      </c>
      <c r="C1136" t="s">
        <v>12829</v>
      </c>
      <c r="D1136" t="s">
        <v>12829</v>
      </c>
      <c r="E1136"/>
      <c r="F1136"/>
      <c r="G1136"/>
      <c r="H1136"/>
      <c r="I1136" t="s">
        <v>12323</v>
      </c>
      <c r="J1136"/>
      <c r="K1136" t="s">
        <v>10585</v>
      </c>
      <c r="L1136" t="s">
        <v>12393</v>
      </c>
      <c r="M1136" t="s">
        <v>11653</v>
      </c>
      <c r="N1136"/>
      <c r="O1136" t="s">
        <v>12394</v>
      </c>
      <c r="P1136"/>
      <c r="Q1136"/>
      <c r="R1136" s="42" t="str">
        <f t="shared" si="17"/>
        <v>No</v>
      </c>
    </row>
    <row r="1137" spans="1:18" x14ac:dyDescent="0.2">
      <c r="A1137"/>
      <c r="B1137" t="s">
        <v>12840</v>
      </c>
      <c r="C1137"/>
      <c r="D1137"/>
      <c r="E1137"/>
      <c r="F1137"/>
      <c r="G1137"/>
      <c r="H1137"/>
      <c r="I1137" t="s">
        <v>12323</v>
      </c>
      <c r="J1137"/>
      <c r="K1137" t="s">
        <v>10585</v>
      </c>
      <c r="L1137"/>
      <c r="M1137" t="s">
        <v>11653</v>
      </c>
      <c r="N1137" t="s">
        <v>12395</v>
      </c>
      <c r="O1137" t="s">
        <v>12396</v>
      </c>
      <c r="P1137"/>
      <c r="Q1137"/>
      <c r="R1137" s="42" t="str">
        <f t="shared" si="17"/>
        <v>Yes</v>
      </c>
    </row>
    <row r="1138" spans="1:18" x14ac:dyDescent="0.2">
      <c r="A1138"/>
      <c r="B1138" t="s">
        <v>12841</v>
      </c>
      <c r="C1138" t="s">
        <v>17</v>
      </c>
      <c r="D1138" t="s">
        <v>22</v>
      </c>
      <c r="E1138"/>
      <c r="F1138"/>
      <c r="G1138"/>
      <c r="H1138"/>
      <c r="I1138" t="s">
        <v>12397</v>
      </c>
      <c r="J1138"/>
      <c r="K1138" t="s">
        <v>10585</v>
      </c>
      <c r="L1138"/>
      <c r="M1138" t="s">
        <v>11743</v>
      </c>
      <c r="N1138" t="s">
        <v>12398</v>
      </c>
      <c r="O1138" t="s">
        <v>12399</v>
      </c>
      <c r="P1138"/>
      <c r="Q1138"/>
      <c r="R1138" s="42" t="str">
        <f t="shared" si="17"/>
        <v>Yes</v>
      </c>
    </row>
    <row r="1139" spans="1:18" x14ac:dyDescent="0.2">
      <c r="A1139"/>
      <c r="B1139" t="s">
        <v>12842</v>
      </c>
      <c r="C1139" t="s">
        <v>67</v>
      </c>
      <c r="D1139" t="s">
        <v>67</v>
      </c>
      <c r="E1139"/>
      <c r="F1139"/>
      <c r="G1139"/>
      <c r="H1139"/>
      <c r="I1139" t="s">
        <v>12323</v>
      </c>
      <c r="J1139"/>
      <c r="K1139" t="s">
        <v>10585</v>
      </c>
      <c r="L1139" t="s">
        <v>12400</v>
      </c>
      <c r="M1139" t="s">
        <v>10998</v>
      </c>
      <c r="N1139" t="s">
        <v>12401</v>
      </c>
      <c r="O1139" t="s">
        <v>12402</v>
      </c>
      <c r="P1139"/>
      <c r="Q1139"/>
      <c r="R1139" s="42" t="str">
        <f t="shared" si="17"/>
        <v>Yes</v>
      </c>
    </row>
    <row r="1140" spans="1:18" x14ac:dyDescent="0.2">
      <c r="A1140"/>
      <c r="B1140" t="s">
        <v>12843</v>
      </c>
      <c r="C1140" t="s">
        <v>17</v>
      </c>
      <c r="D1140" t="s">
        <v>22</v>
      </c>
      <c r="E1140"/>
      <c r="F1140"/>
      <c r="G1140"/>
      <c r="H1140"/>
      <c r="I1140" t="s">
        <v>12323</v>
      </c>
      <c r="J1140"/>
      <c r="K1140" t="s">
        <v>10585</v>
      </c>
      <c r="L1140" t="s">
        <v>12403</v>
      </c>
      <c r="M1140" t="s">
        <v>10998</v>
      </c>
      <c r="N1140" t="s">
        <v>12005</v>
      </c>
      <c r="O1140"/>
      <c r="P1140"/>
      <c r="Q1140"/>
      <c r="R1140" s="42" t="str">
        <f t="shared" si="17"/>
        <v>No</v>
      </c>
    </row>
    <row r="1141" spans="1:18" x14ac:dyDescent="0.2">
      <c r="A1141"/>
      <c r="B1141" t="s">
        <v>12843</v>
      </c>
      <c r="C1141" t="s">
        <v>17</v>
      </c>
      <c r="D1141" t="s">
        <v>22</v>
      </c>
      <c r="E1141"/>
      <c r="F1141"/>
      <c r="G1141"/>
      <c r="H1141"/>
      <c r="I1141" t="s">
        <v>12323</v>
      </c>
      <c r="J1141"/>
      <c r="K1141" t="s">
        <v>10585</v>
      </c>
      <c r="L1141" t="s">
        <v>12404</v>
      </c>
      <c r="M1141" t="s">
        <v>10998</v>
      </c>
      <c r="N1141" t="s">
        <v>12005</v>
      </c>
      <c r="O1141"/>
      <c r="P1141"/>
      <c r="Q1141"/>
      <c r="R1141" s="42" t="str">
        <f t="shared" si="17"/>
        <v>No</v>
      </c>
    </row>
    <row r="1142" spans="1:18" x14ac:dyDescent="0.2">
      <c r="A1142"/>
      <c r="B1142"/>
      <c r="C1142" t="s">
        <v>17</v>
      </c>
      <c r="D1142" t="s">
        <v>22</v>
      </c>
      <c r="E1142"/>
      <c r="F1142"/>
      <c r="G1142"/>
      <c r="H1142"/>
      <c r="I1142" t="s">
        <v>12323</v>
      </c>
      <c r="J1142"/>
      <c r="K1142" t="s">
        <v>10585</v>
      </c>
      <c r="L1142"/>
      <c r="M1142" t="s">
        <v>10998</v>
      </c>
      <c r="N1142" t="s">
        <v>12005</v>
      </c>
      <c r="O1142"/>
      <c r="P1142"/>
      <c r="Q1142"/>
      <c r="R1142" s="42" t="str">
        <f t="shared" si="17"/>
        <v>No</v>
      </c>
    </row>
    <row r="1143" spans="1:18" x14ac:dyDescent="0.2">
      <c r="A1143"/>
      <c r="B1143" t="s">
        <v>12843</v>
      </c>
      <c r="C1143" t="s">
        <v>17</v>
      </c>
      <c r="D1143" t="s">
        <v>22</v>
      </c>
      <c r="E1143"/>
      <c r="F1143"/>
      <c r="G1143"/>
      <c r="H1143"/>
      <c r="I1143" t="s">
        <v>12323</v>
      </c>
      <c r="J1143"/>
      <c r="K1143" t="s">
        <v>10585</v>
      </c>
      <c r="L1143" t="s">
        <v>12405</v>
      </c>
      <c r="M1143" t="s">
        <v>10998</v>
      </c>
      <c r="N1143" t="s">
        <v>12005</v>
      </c>
      <c r="O1143"/>
      <c r="P1143"/>
      <c r="Q1143"/>
      <c r="R1143" s="42" t="str">
        <f t="shared" si="17"/>
        <v>No</v>
      </c>
    </row>
    <row r="1144" spans="1:18" x14ac:dyDescent="0.2">
      <c r="A1144"/>
      <c r="B1144"/>
      <c r="C1144" t="s">
        <v>17</v>
      </c>
      <c r="D1144" t="s">
        <v>22</v>
      </c>
      <c r="E1144"/>
      <c r="F1144"/>
      <c r="G1144"/>
      <c r="H1144"/>
      <c r="I1144" t="s">
        <v>12323</v>
      </c>
      <c r="J1144"/>
      <c r="K1144" t="s">
        <v>10585</v>
      </c>
      <c r="L1144"/>
      <c r="M1144" t="s">
        <v>10998</v>
      </c>
      <c r="N1144" t="s">
        <v>12406</v>
      </c>
      <c r="O1144" t="s">
        <v>12407</v>
      </c>
      <c r="P1144"/>
      <c r="Q1144"/>
      <c r="R1144" s="42" t="str">
        <f t="shared" si="17"/>
        <v>Yes</v>
      </c>
    </row>
    <row r="1145" spans="1:18" x14ac:dyDescent="0.2">
      <c r="A1145"/>
      <c r="B1145" t="s">
        <v>12844</v>
      </c>
      <c r="C1145" t="s">
        <v>347</v>
      </c>
      <c r="D1145" t="s">
        <v>12845</v>
      </c>
      <c r="E1145"/>
      <c r="F1145"/>
      <c r="G1145"/>
      <c r="H1145"/>
      <c r="I1145" t="s">
        <v>12397</v>
      </c>
      <c r="J1145"/>
      <c r="K1145" t="s">
        <v>10585</v>
      </c>
      <c r="L1145"/>
      <c r="M1145" t="s">
        <v>10993</v>
      </c>
      <c r="N1145" t="s">
        <v>12210</v>
      </c>
      <c r="O1145"/>
      <c r="P1145"/>
      <c r="Q1145"/>
      <c r="R1145" s="42" t="str">
        <f t="shared" si="17"/>
        <v>No</v>
      </c>
    </row>
    <row r="1146" spans="1:18" x14ac:dyDescent="0.2">
      <c r="A1146"/>
      <c r="B1146" t="s">
        <v>12846</v>
      </c>
      <c r="C1146" t="s">
        <v>17</v>
      </c>
      <c r="D1146" t="s">
        <v>22</v>
      </c>
      <c r="E1146"/>
      <c r="F1146"/>
      <c r="G1146"/>
      <c r="H1146"/>
      <c r="I1146" t="s">
        <v>12397</v>
      </c>
      <c r="J1146"/>
      <c r="K1146" t="s">
        <v>10585</v>
      </c>
      <c r="L1146"/>
      <c r="M1146" t="s">
        <v>10993</v>
      </c>
      <c r="N1146" t="s">
        <v>12408</v>
      </c>
      <c r="O1146" t="s">
        <v>12409</v>
      </c>
      <c r="P1146"/>
      <c r="Q1146"/>
      <c r="R1146" s="42" t="str">
        <f t="shared" si="17"/>
        <v>Yes</v>
      </c>
    </row>
    <row r="1147" spans="1:18" x14ac:dyDescent="0.2">
      <c r="A1147"/>
      <c r="B1147"/>
      <c r="C1147" t="s">
        <v>17</v>
      </c>
      <c r="D1147" t="s">
        <v>22</v>
      </c>
      <c r="E1147"/>
      <c r="F1147"/>
      <c r="G1147"/>
      <c r="H1147"/>
      <c r="I1147" t="s">
        <v>12397</v>
      </c>
      <c r="J1147"/>
      <c r="K1147" t="s">
        <v>10585</v>
      </c>
      <c r="L1147"/>
      <c r="M1147" t="s">
        <v>10993</v>
      </c>
      <c r="N1147" t="s">
        <v>12410</v>
      </c>
      <c r="O1147"/>
      <c r="P1147"/>
      <c r="Q1147"/>
      <c r="R1147" s="42" t="str">
        <f t="shared" si="17"/>
        <v>No</v>
      </c>
    </row>
    <row r="1148" spans="1:18" x14ac:dyDescent="0.2">
      <c r="A1148"/>
      <c r="B1148"/>
      <c r="C1148" t="s">
        <v>17</v>
      </c>
      <c r="D1148" t="s">
        <v>22</v>
      </c>
      <c r="E1148"/>
      <c r="F1148"/>
      <c r="G1148"/>
      <c r="H1148"/>
      <c r="I1148" t="s">
        <v>12397</v>
      </c>
      <c r="J1148"/>
      <c r="K1148" t="s">
        <v>10585</v>
      </c>
      <c r="L1148"/>
      <c r="M1148" t="s">
        <v>10993</v>
      </c>
      <c r="N1148" t="s">
        <v>12411</v>
      </c>
      <c r="O1148"/>
      <c r="P1148"/>
      <c r="Q1148"/>
      <c r="R1148" s="42" t="str">
        <f t="shared" si="17"/>
        <v>No</v>
      </c>
    </row>
    <row r="1149" spans="1:18" x14ac:dyDescent="0.2">
      <c r="A1149"/>
      <c r="B1149"/>
      <c r="C1149" t="s">
        <v>17</v>
      </c>
      <c r="D1149" t="s">
        <v>22</v>
      </c>
      <c r="E1149"/>
      <c r="F1149"/>
      <c r="G1149"/>
      <c r="H1149"/>
      <c r="I1149" t="s">
        <v>12397</v>
      </c>
      <c r="J1149"/>
      <c r="K1149" t="s">
        <v>10585</v>
      </c>
      <c r="L1149"/>
      <c r="M1149" t="s">
        <v>10993</v>
      </c>
      <c r="N1149" t="s">
        <v>12410</v>
      </c>
      <c r="O1149"/>
      <c r="P1149"/>
      <c r="Q1149"/>
      <c r="R1149" s="42" t="str">
        <f t="shared" si="17"/>
        <v>No</v>
      </c>
    </row>
    <row r="1150" spans="1:18" x14ac:dyDescent="0.2">
      <c r="A1150"/>
      <c r="B1150"/>
      <c r="C1150"/>
      <c r="D1150" t="s">
        <v>12730</v>
      </c>
      <c r="E1150"/>
      <c r="F1150"/>
      <c r="G1150"/>
      <c r="H1150"/>
      <c r="I1150" t="s">
        <v>12397</v>
      </c>
      <c r="J1150"/>
      <c r="K1150" t="s">
        <v>10585</v>
      </c>
      <c r="L1150" t="s">
        <v>12412</v>
      </c>
      <c r="M1150" t="s">
        <v>10993</v>
      </c>
      <c r="N1150"/>
      <c r="O1150"/>
      <c r="P1150"/>
      <c r="Q1150"/>
      <c r="R1150" s="42" t="str">
        <f t="shared" si="17"/>
        <v>No</v>
      </c>
    </row>
    <row r="1151" spans="1:18" x14ac:dyDescent="0.2">
      <c r="A1151"/>
      <c r="B1151" t="s">
        <v>12875</v>
      </c>
      <c r="C1151" t="s">
        <v>67</v>
      </c>
      <c r="D1151" t="s">
        <v>67</v>
      </c>
      <c r="E1151"/>
      <c r="F1151"/>
      <c r="G1151"/>
      <c r="H1151"/>
      <c r="I1151" t="s">
        <v>12397</v>
      </c>
      <c r="J1151"/>
      <c r="K1151" t="s">
        <v>10585</v>
      </c>
      <c r="L1151" t="s">
        <v>12413</v>
      </c>
      <c r="M1151" t="s">
        <v>10993</v>
      </c>
      <c r="N1151" t="s">
        <v>12414</v>
      </c>
      <c r="O1151" t="s">
        <v>12415</v>
      </c>
      <c r="P1151"/>
      <c r="Q1151"/>
      <c r="R1151" s="42" t="str">
        <f t="shared" si="17"/>
        <v>Yes</v>
      </c>
    </row>
    <row r="1152" spans="1:18" x14ac:dyDescent="0.2">
      <c r="A1152"/>
      <c r="B1152" t="s">
        <v>12876</v>
      </c>
      <c r="C1152" t="s">
        <v>67</v>
      </c>
      <c r="D1152" t="s">
        <v>67</v>
      </c>
      <c r="E1152"/>
      <c r="F1152"/>
      <c r="G1152"/>
      <c r="H1152"/>
      <c r="I1152" t="s">
        <v>12397</v>
      </c>
      <c r="J1152"/>
      <c r="K1152" t="s">
        <v>10585</v>
      </c>
      <c r="L1152" t="s">
        <v>12416</v>
      </c>
      <c r="M1152" t="s">
        <v>10993</v>
      </c>
      <c r="N1152" t="s">
        <v>12414</v>
      </c>
      <c r="O1152" t="s">
        <v>12417</v>
      </c>
      <c r="P1152"/>
      <c r="Q1152"/>
      <c r="R1152" s="42" t="str">
        <f t="shared" si="17"/>
        <v>Yes</v>
      </c>
    </row>
    <row r="1153" spans="1:18" x14ac:dyDescent="0.2">
      <c r="A1153"/>
      <c r="B1153" t="s">
        <v>12847</v>
      </c>
      <c r="C1153" t="s">
        <v>17</v>
      </c>
      <c r="D1153" t="s">
        <v>22</v>
      </c>
      <c r="E1153"/>
      <c r="F1153"/>
      <c r="G1153"/>
      <c r="H1153"/>
      <c r="I1153" t="s">
        <v>12397</v>
      </c>
      <c r="J1153"/>
      <c r="K1153" t="s">
        <v>10585</v>
      </c>
      <c r="L1153"/>
      <c r="M1153" t="s">
        <v>10993</v>
      </c>
      <c r="N1153" t="s">
        <v>12418</v>
      </c>
      <c r="O1153"/>
      <c r="P1153"/>
      <c r="Q1153"/>
      <c r="R1153" s="42" t="str">
        <f t="shared" si="17"/>
        <v>No</v>
      </c>
    </row>
    <row r="1154" spans="1:18" x14ac:dyDescent="0.2">
      <c r="A1154"/>
      <c r="B1154"/>
      <c r="C1154" t="s">
        <v>17</v>
      </c>
      <c r="D1154" t="s">
        <v>22</v>
      </c>
      <c r="E1154"/>
      <c r="F1154"/>
      <c r="G1154"/>
      <c r="H1154"/>
      <c r="I1154" t="s">
        <v>12397</v>
      </c>
      <c r="J1154"/>
      <c r="K1154" t="s">
        <v>10585</v>
      </c>
      <c r="L1154" t="s">
        <v>12419</v>
      </c>
      <c r="M1154" t="s">
        <v>11470</v>
      </c>
      <c r="N1154" t="s">
        <v>12420</v>
      </c>
      <c r="O1154" t="s">
        <v>12421</v>
      </c>
      <c r="P1154"/>
      <c r="Q1154"/>
      <c r="R1154" s="42" t="str">
        <f t="shared" ref="R1154:R1217" si="18">IF(I1154&lt;&gt;"",IF(COUNTBLANK(N1154:O1154)=0, IF(SUMPRODUCT(COUNTIF(N1154:O1154,KeywordsForIncomplete))&gt;0, "No", "Yes"),"No"),"")</f>
        <v>Yes</v>
      </c>
    </row>
    <row r="1155" spans="1:18" x14ac:dyDescent="0.2">
      <c r="A1155"/>
      <c r="B1155"/>
      <c r="C1155"/>
      <c r="D1155" t="s">
        <v>12730</v>
      </c>
      <c r="E1155"/>
      <c r="F1155"/>
      <c r="G1155"/>
      <c r="H1155"/>
      <c r="I1155" t="s">
        <v>12397</v>
      </c>
      <c r="J1155"/>
      <c r="K1155" t="s">
        <v>10585</v>
      </c>
      <c r="L1155" t="s">
        <v>12422</v>
      </c>
      <c r="M1155" t="s">
        <v>11021</v>
      </c>
      <c r="N1155"/>
      <c r="O1155"/>
      <c r="P1155"/>
      <c r="Q1155"/>
      <c r="R1155" s="42" t="str">
        <f t="shared" si="18"/>
        <v>No</v>
      </c>
    </row>
    <row r="1156" spans="1:18" x14ac:dyDescent="0.2">
      <c r="A1156"/>
      <c r="B1156" t="s">
        <v>12848</v>
      </c>
      <c r="C1156" t="s">
        <v>17</v>
      </c>
      <c r="D1156" t="s">
        <v>12849</v>
      </c>
      <c r="E1156"/>
      <c r="F1156"/>
      <c r="G1156"/>
      <c r="H1156"/>
      <c r="I1156" t="s">
        <v>12397</v>
      </c>
      <c r="J1156"/>
      <c r="K1156" t="s">
        <v>10585</v>
      </c>
      <c r="L1156"/>
      <c r="M1156" t="s">
        <v>11021</v>
      </c>
      <c r="N1156" t="s">
        <v>12265</v>
      </c>
      <c r="O1156" t="s">
        <v>12423</v>
      </c>
      <c r="P1156"/>
      <c r="Q1156"/>
      <c r="R1156" s="42" t="str">
        <f t="shared" si="18"/>
        <v>Yes</v>
      </c>
    </row>
    <row r="1157" spans="1:18" x14ac:dyDescent="0.2">
      <c r="A1157"/>
      <c r="B1157" t="s">
        <v>10016</v>
      </c>
      <c r="C1157" t="s">
        <v>17</v>
      </c>
      <c r="D1157" t="s">
        <v>12850</v>
      </c>
      <c r="E1157"/>
      <c r="F1157"/>
      <c r="G1157"/>
      <c r="H1157"/>
      <c r="I1157" t="s">
        <v>12397</v>
      </c>
      <c r="J1157"/>
      <c r="K1157" t="s">
        <v>10585</v>
      </c>
      <c r="L1157"/>
      <c r="M1157" t="s">
        <v>11021</v>
      </c>
      <c r="N1157" t="s">
        <v>12424</v>
      </c>
      <c r="O1157"/>
      <c r="P1157"/>
      <c r="Q1157"/>
      <c r="R1157" s="42" t="str">
        <f t="shared" si="18"/>
        <v>No</v>
      </c>
    </row>
    <row r="1158" spans="1:18" x14ac:dyDescent="0.2">
      <c r="A1158"/>
      <c r="B1158" t="s">
        <v>6757</v>
      </c>
      <c r="C1158" t="s">
        <v>17</v>
      </c>
      <c r="D1158" t="s">
        <v>22</v>
      </c>
      <c r="E1158"/>
      <c r="F1158"/>
      <c r="G1158"/>
      <c r="H1158"/>
      <c r="I1158" t="s">
        <v>12397</v>
      </c>
      <c r="J1158"/>
      <c r="K1158" t="s">
        <v>10585</v>
      </c>
      <c r="L1158" t="s">
        <v>12425</v>
      </c>
      <c r="M1158" t="s">
        <v>11021</v>
      </c>
      <c r="N1158" t="s">
        <v>12335</v>
      </c>
      <c r="O1158" t="s">
        <v>12426</v>
      </c>
      <c r="P1158"/>
      <c r="Q1158"/>
      <c r="R1158" s="42" t="str">
        <f t="shared" si="18"/>
        <v>Yes</v>
      </c>
    </row>
    <row r="1159" spans="1:18" x14ac:dyDescent="0.2">
      <c r="A1159"/>
      <c r="B1159" t="s">
        <v>6757</v>
      </c>
      <c r="C1159" t="s">
        <v>17</v>
      </c>
      <c r="D1159" t="s">
        <v>22</v>
      </c>
      <c r="E1159"/>
      <c r="F1159"/>
      <c r="G1159"/>
      <c r="H1159"/>
      <c r="I1159" t="s">
        <v>12397</v>
      </c>
      <c r="J1159"/>
      <c r="K1159" t="s">
        <v>10585</v>
      </c>
      <c r="L1159" t="s">
        <v>12427</v>
      </c>
      <c r="M1159" t="s">
        <v>11021</v>
      </c>
      <c r="N1159" t="s">
        <v>12337</v>
      </c>
      <c r="O1159" t="s">
        <v>12428</v>
      </c>
      <c r="P1159"/>
      <c r="Q1159"/>
      <c r="R1159" s="42" t="str">
        <f t="shared" si="18"/>
        <v>Yes</v>
      </c>
    </row>
    <row r="1160" spans="1:18" x14ac:dyDescent="0.2">
      <c r="A1160"/>
      <c r="B1160" t="s">
        <v>12851</v>
      </c>
      <c r="C1160" t="s">
        <v>17</v>
      </c>
      <c r="D1160" t="s">
        <v>22</v>
      </c>
      <c r="E1160"/>
      <c r="F1160"/>
      <c r="G1160"/>
      <c r="H1160"/>
      <c r="I1160" t="s">
        <v>12397</v>
      </c>
      <c r="J1160"/>
      <c r="K1160" t="s">
        <v>10585</v>
      </c>
      <c r="L1160" t="s">
        <v>12429</v>
      </c>
      <c r="M1160" t="s">
        <v>11021</v>
      </c>
      <c r="N1160" t="s">
        <v>12005</v>
      </c>
      <c r="O1160" t="s">
        <v>12430</v>
      </c>
      <c r="P1160"/>
      <c r="Q1160"/>
      <c r="R1160" s="42" t="str">
        <f t="shared" si="18"/>
        <v>Yes</v>
      </c>
    </row>
    <row r="1161" spans="1:18" x14ac:dyDescent="0.2">
      <c r="A1161"/>
      <c r="B1161" t="s">
        <v>12852</v>
      </c>
      <c r="C1161" t="s">
        <v>17</v>
      </c>
      <c r="D1161" t="s">
        <v>22</v>
      </c>
      <c r="E1161"/>
      <c r="F1161"/>
      <c r="G1161"/>
      <c r="H1161"/>
      <c r="I1161" t="s">
        <v>12397</v>
      </c>
      <c r="J1161"/>
      <c r="K1161" t="s">
        <v>10585</v>
      </c>
      <c r="L1161"/>
      <c r="M1161" t="s">
        <v>10993</v>
      </c>
      <c r="N1161" t="s">
        <v>12431</v>
      </c>
      <c r="O1161"/>
      <c r="P1161"/>
      <c r="Q1161"/>
      <c r="R1161" s="42" t="str">
        <f t="shared" si="18"/>
        <v>No</v>
      </c>
    </row>
    <row r="1162" spans="1:18" x14ac:dyDescent="0.2">
      <c r="A1162"/>
      <c r="B1162" t="s">
        <v>12853</v>
      </c>
      <c r="C1162" t="s">
        <v>67</v>
      </c>
      <c r="D1162" t="s">
        <v>67</v>
      </c>
      <c r="E1162"/>
      <c r="F1162"/>
      <c r="G1162"/>
      <c r="H1162"/>
      <c r="I1162" t="s">
        <v>12397</v>
      </c>
      <c r="J1162"/>
      <c r="K1162" t="s">
        <v>10585</v>
      </c>
      <c r="L1162" t="s">
        <v>12432</v>
      </c>
      <c r="M1162" t="s">
        <v>11653</v>
      </c>
      <c r="N1162"/>
      <c r="O1162"/>
      <c r="P1162"/>
      <c r="Q1162"/>
      <c r="R1162" s="42" t="str">
        <f t="shared" si="18"/>
        <v>No</v>
      </c>
    </row>
    <row r="1163" spans="1:18" x14ac:dyDescent="0.2">
      <c r="A1163"/>
      <c r="B1163"/>
      <c r="C1163" t="s">
        <v>347</v>
      </c>
      <c r="D1163" t="s">
        <v>12749</v>
      </c>
      <c r="E1163"/>
      <c r="F1163"/>
      <c r="G1163"/>
      <c r="H1163"/>
      <c r="I1163" t="s">
        <v>12397</v>
      </c>
      <c r="J1163"/>
      <c r="K1163" t="s">
        <v>10585</v>
      </c>
      <c r="L1163"/>
      <c r="M1163" t="s">
        <v>11620</v>
      </c>
      <c r="N1163" t="s">
        <v>12437</v>
      </c>
      <c r="O1163" t="s">
        <v>12438</v>
      </c>
      <c r="P1163"/>
      <c r="Q1163"/>
      <c r="R1163" s="42" t="str">
        <f t="shared" si="18"/>
        <v>Yes</v>
      </c>
    </row>
    <row r="1164" spans="1:18" x14ac:dyDescent="0.2">
      <c r="A1164"/>
      <c r="B1164"/>
      <c r="C1164" t="s">
        <v>347</v>
      </c>
      <c r="D1164" t="s">
        <v>12749</v>
      </c>
      <c r="E1164"/>
      <c r="F1164"/>
      <c r="G1164"/>
      <c r="H1164"/>
      <c r="I1164" t="s">
        <v>12397</v>
      </c>
      <c r="J1164"/>
      <c r="K1164" t="s">
        <v>10585</v>
      </c>
      <c r="L1164"/>
      <c r="M1164" t="s">
        <v>11620</v>
      </c>
      <c r="N1164" t="s">
        <v>12437</v>
      </c>
      <c r="O1164" t="s">
        <v>12439</v>
      </c>
      <c r="P1164"/>
      <c r="Q1164"/>
      <c r="R1164" s="42" t="str">
        <f t="shared" si="18"/>
        <v>Yes</v>
      </c>
    </row>
    <row r="1165" spans="1:18" x14ac:dyDescent="0.2">
      <c r="A1165"/>
      <c r="B1165"/>
      <c r="C1165" t="s">
        <v>347</v>
      </c>
      <c r="D1165" t="s">
        <v>12749</v>
      </c>
      <c r="E1165"/>
      <c r="F1165"/>
      <c r="G1165"/>
      <c r="H1165"/>
      <c r="I1165" t="s">
        <v>12397</v>
      </c>
      <c r="J1165"/>
      <c r="K1165" t="s">
        <v>10585</v>
      </c>
      <c r="L1165"/>
      <c r="M1165" t="s">
        <v>11620</v>
      </c>
      <c r="N1165" t="s">
        <v>12440</v>
      </c>
      <c r="O1165" t="s">
        <v>12441</v>
      </c>
      <c r="P1165"/>
      <c r="Q1165"/>
      <c r="R1165" s="42" t="str">
        <f t="shared" si="18"/>
        <v>Yes</v>
      </c>
    </row>
    <row r="1166" spans="1:18" x14ac:dyDescent="0.2">
      <c r="A1166"/>
      <c r="B1166"/>
      <c r="C1166" t="s">
        <v>347</v>
      </c>
      <c r="D1166" t="s">
        <v>12749</v>
      </c>
      <c r="E1166"/>
      <c r="F1166"/>
      <c r="G1166"/>
      <c r="H1166"/>
      <c r="I1166" t="s">
        <v>12397</v>
      </c>
      <c r="J1166"/>
      <c r="K1166" t="s">
        <v>10585</v>
      </c>
      <c r="L1166"/>
      <c r="M1166" t="s">
        <v>11620</v>
      </c>
      <c r="N1166" t="s">
        <v>12440</v>
      </c>
      <c r="O1166" t="s">
        <v>12442</v>
      </c>
      <c r="P1166"/>
      <c r="Q1166"/>
      <c r="R1166" s="42" t="str">
        <f t="shared" si="18"/>
        <v>Yes</v>
      </c>
    </row>
    <row r="1167" spans="1:18" x14ac:dyDescent="0.2">
      <c r="A1167"/>
      <c r="B1167"/>
      <c r="C1167" t="s">
        <v>347</v>
      </c>
      <c r="D1167" t="s">
        <v>12749</v>
      </c>
      <c r="E1167"/>
      <c r="F1167"/>
      <c r="G1167"/>
      <c r="H1167"/>
      <c r="I1167" t="s">
        <v>12397</v>
      </c>
      <c r="J1167"/>
      <c r="K1167" t="s">
        <v>10585</v>
      </c>
      <c r="L1167"/>
      <c r="M1167" t="s">
        <v>11620</v>
      </c>
      <c r="N1167" t="s">
        <v>12440</v>
      </c>
      <c r="O1167" t="s">
        <v>12443</v>
      </c>
      <c r="P1167"/>
      <c r="Q1167"/>
      <c r="R1167" s="42" t="str">
        <f t="shared" si="18"/>
        <v>Yes</v>
      </c>
    </row>
    <row r="1168" spans="1:18" x14ac:dyDescent="0.2">
      <c r="A1168"/>
      <c r="B1168"/>
      <c r="C1168" t="s">
        <v>347</v>
      </c>
      <c r="D1168" t="s">
        <v>12749</v>
      </c>
      <c r="E1168"/>
      <c r="F1168"/>
      <c r="G1168"/>
      <c r="H1168"/>
      <c r="I1168" t="s">
        <v>12397</v>
      </c>
      <c r="J1168"/>
      <c r="K1168" t="s">
        <v>10585</v>
      </c>
      <c r="L1168"/>
      <c r="M1168" t="s">
        <v>11620</v>
      </c>
      <c r="N1168" t="s">
        <v>12444</v>
      </c>
      <c r="O1168" t="s">
        <v>12445</v>
      </c>
      <c r="P1168"/>
      <c r="Q1168"/>
      <c r="R1168" s="42" t="str">
        <f t="shared" si="18"/>
        <v>Yes</v>
      </c>
    </row>
    <row r="1169" spans="1:18" x14ac:dyDescent="0.2">
      <c r="A1169"/>
      <c r="B1169"/>
      <c r="C1169" t="s">
        <v>347</v>
      </c>
      <c r="D1169" t="s">
        <v>12749</v>
      </c>
      <c r="E1169"/>
      <c r="F1169"/>
      <c r="G1169"/>
      <c r="H1169"/>
      <c r="I1169" t="s">
        <v>12397</v>
      </c>
      <c r="J1169"/>
      <c r="K1169" t="s">
        <v>10585</v>
      </c>
      <c r="L1169"/>
      <c r="M1169" t="s">
        <v>11620</v>
      </c>
      <c r="N1169" t="s">
        <v>12444</v>
      </c>
      <c r="O1169" t="s">
        <v>12446</v>
      </c>
      <c r="P1169"/>
      <c r="Q1169"/>
      <c r="R1169" s="42" t="str">
        <f t="shared" si="18"/>
        <v>Yes</v>
      </c>
    </row>
    <row r="1170" spans="1:18" x14ac:dyDescent="0.2">
      <c r="A1170"/>
      <c r="B1170"/>
      <c r="C1170" t="s">
        <v>347</v>
      </c>
      <c r="D1170" t="s">
        <v>12749</v>
      </c>
      <c r="E1170"/>
      <c r="F1170"/>
      <c r="G1170"/>
      <c r="H1170"/>
      <c r="I1170" t="s">
        <v>12397</v>
      </c>
      <c r="J1170"/>
      <c r="K1170" t="s">
        <v>10585</v>
      </c>
      <c r="L1170"/>
      <c r="M1170" t="s">
        <v>11620</v>
      </c>
      <c r="N1170" t="s">
        <v>12444</v>
      </c>
      <c r="O1170" t="s">
        <v>12447</v>
      </c>
      <c r="P1170"/>
      <c r="Q1170"/>
      <c r="R1170" s="42" t="str">
        <f t="shared" si="18"/>
        <v>Yes</v>
      </c>
    </row>
    <row r="1171" spans="1:18" x14ac:dyDescent="0.2">
      <c r="A1171"/>
      <c r="B1171"/>
      <c r="C1171" t="s">
        <v>347</v>
      </c>
      <c r="D1171" t="s">
        <v>12749</v>
      </c>
      <c r="E1171"/>
      <c r="F1171"/>
      <c r="G1171"/>
      <c r="H1171"/>
      <c r="I1171" t="s">
        <v>12397</v>
      </c>
      <c r="J1171"/>
      <c r="K1171" t="s">
        <v>10585</v>
      </c>
      <c r="L1171"/>
      <c r="M1171" t="s">
        <v>11620</v>
      </c>
      <c r="N1171" t="s">
        <v>12440</v>
      </c>
      <c r="O1171" t="s">
        <v>12448</v>
      </c>
      <c r="P1171"/>
      <c r="Q1171"/>
      <c r="R1171" s="42" t="str">
        <f t="shared" si="18"/>
        <v>Yes</v>
      </c>
    </row>
    <row r="1172" spans="1:18" x14ac:dyDescent="0.2">
      <c r="A1172"/>
      <c r="B1172"/>
      <c r="C1172" t="s">
        <v>347</v>
      </c>
      <c r="D1172" t="s">
        <v>12749</v>
      </c>
      <c r="E1172"/>
      <c r="F1172"/>
      <c r="G1172"/>
      <c r="H1172"/>
      <c r="I1172" t="s">
        <v>12397</v>
      </c>
      <c r="J1172"/>
      <c r="K1172" t="s">
        <v>10585</v>
      </c>
      <c r="L1172"/>
      <c r="M1172" t="s">
        <v>11620</v>
      </c>
      <c r="N1172" t="s">
        <v>12440</v>
      </c>
      <c r="O1172" t="s">
        <v>12449</v>
      </c>
      <c r="P1172"/>
      <c r="Q1172"/>
      <c r="R1172" s="42" t="str">
        <f t="shared" si="18"/>
        <v>Yes</v>
      </c>
    </row>
    <row r="1173" spans="1:18" x14ac:dyDescent="0.2">
      <c r="A1173"/>
      <c r="B1173"/>
      <c r="C1173" t="s">
        <v>347</v>
      </c>
      <c r="D1173" t="s">
        <v>12749</v>
      </c>
      <c r="E1173"/>
      <c r="F1173"/>
      <c r="G1173"/>
      <c r="H1173"/>
      <c r="I1173" t="s">
        <v>12397</v>
      </c>
      <c r="J1173"/>
      <c r="K1173" t="s">
        <v>10585</v>
      </c>
      <c r="L1173"/>
      <c r="M1173" t="s">
        <v>11620</v>
      </c>
      <c r="N1173" t="s">
        <v>12437</v>
      </c>
      <c r="O1173" t="s">
        <v>12450</v>
      </c>
      <c r="P1173"/>
      <c r="Q1173"/>
      <c r="R1173" s="42" t="str">
        <f t="shared" si="18"/>
        <v>Yes</v>
      </c>
    </row>
    <row r="1174" spans="1:18" x14ac:dyDescent="0.2">
      <c r="A1174"/>
      <c r="B1174" t="s">
        <v>12854</v>
      </c>
      <c r="C1174" t="s">
        <v>17</v>
      </c>
      <c r="D1174" t="s">
        <v>17</v>
      </c>
      <c r="E1174"/>
      <c r="F1174"/>
      <c r="G1174"/>
      <c r="H1174"/>
      <c r="I1174" t="s">
        <v>12397</v>
      </c>
      <c r="J1174"/>
      <c r="K1174" t="s">
        <v>10585</v>
      </c>
      <c r="L1174"/>
      <c r="M1174" t="s">
        <v>11559</v>
      </c>
      <c r="N1174" t="s">
        <v>12451</v>
      </c>
      <c r="O1174"/>
      <c r="P1174"/>
      <c r="Q1174"/>
      <c r="R1174" s="42" t="str">
        <f t="shared" si="18"/>
        <v>No</v>
      </c>
    </row>
    <row r="1175" spans="1:18" x14ac:dyDescent="0.2">
      <c r="A1175"/>
      <c r="B1175" t="s">
        <v>12855</v>
      </c>
      <c r="C1175" t="s">
        <v>67</v>
      </c>
      <c r="D1175" t="s">
        <v>67</v>
      </c>
      <c r="E1175"/>
      <c r="F1175"/>
      <c r="G1175"/>
      <c r="H1175"/>
      <c r="I1175" t="s">
        <v>12397</v>
      </c>
      <c r="J1175"/>
      <c r="K1175" t="s">
        <v>10585</v>
      </c>
      <c r="L1175"/>
      <c r="M1175" t="s">
        <v>10988</v>
      </c>
      <c r="N1175" t="s">
        <v>10989</v>
      </c>
      <c r="O1175"/>
      <c r="P1175"/>
      <c r="Q1175"/>
      <c r="R1175" s="42" t="str">
        <f t="shared" si="18"/>
        <v>No</v>
      </c>
    </row>
    <row r="1176" spans="1:18" x14ac:dyDescent="0.2">
      <c r="A1176"/>
      <c r="B1176"/>
      <c r="C1176" t="s">
        <v>17</v>
      </c>
      <c r="D1176" t="s">
        <v>12856</v>
      </c>
      <c r="E1176"/>
      <c r="F1176"/>
      <c r="G1176"/>
      <c r="H1176"/>
      <c r="I1176" t="s">
        <v>12397</v>
      </c>
      <c r="J1176"/>
      <c r="K1176" t="s">
        <v>10585</v>
      </c>
      <c r="L1176"/>
      <c r="M1176" t="s">
        <v>10998</v>
      </c>
      <c r="N1176" t="s">
        <v>12452</v>
      </c>
      <c r="O1176"/>
      <c r="P1176"/>
      <c r="Q1176"/>
      <c r="R1176" s="42" t="str">
        <f t="shared" si="18"/>
        <v>No</v>
      </c>
    </row>
    <row r="1177" spans="1:18" x14ac:dyDescent="0.2">
      <c r="A1177"/>
      <c r="B1177"/>
      <c r="C1177" t="s">
        <v>17</v>
      </c>
      <c r="D1177" t="s">
        <v>12856</v>
      </c>
      <c r="E1177"/>
      <c r="F1177"/>
      <c r="G1177"/>
      <c r="H1177"/>
      <c r="I1177" t="s">
        <v>12397</v>
      </c>
      <c r="J1177"/>
      <c r="K1177" t="s">
        <v>10585</v>
      </c>
      <c r="L1177"/>
      <c r="M1177" t="s">
        <v>10998</v>
      </c>
      <c r="N1177" t="s">
        <v>12453</v>
      </c>
      <c r="O1177" t="s">
        <v>12454</v>
      </c>
      <c r="P1177"/>
      <c r="Q1177"/>
      <c r="R1177" s="42" t="str">
        <f t="shared" si="18"/>
        <v>Yes</v>
      </c>
    </row>
    <row r="1178" spans="1:18" x14ac:dyDescent="0.2">
      <c r="A1178"/>
      <c r="B1178" t="s">
        <v>6690</v>
      </c>
      <c r="C1178" t="s">
        <v>347</v>
      </c>
      <c r="D1178" t="s">
        <v>12857</v>
      </c>
      <c r="E1178"/>
      <c r="F1178"/>
      <c r="G1178"/>
      <c r="H1178"/>
      <c r="I1178" t="s">
        <v>12397</v>
      </c>
      <c r="J1178"/>
      <c r="K1178" t="s">
        <v>10585</v>
      </c>
      <c r="L1178" t="s">
        <v>12456</v>
      </c>
      <c r="M1178" t="s">
        <v>10998</v>
      </c>
      <c r="N1178" t="s">
        <v>12455</v>
      </c>
      <c r="O1178"/>
      <c r="P1178"/>
      <c r="Q1178"/>
      <c r="R1178" s="42" t="str">
        <f t="shared" si="18"/>
        <v>No</v>
      </c>
    </row>
    <row r="1179" spans="1:18" x14ac:dyDescent="0.2">
      <c r="A1179"/>
      <c r="B1179" t="s">
        <v>12858</v>
      </c>
      <c r="C1179" t="s">
        <v>17</v>
      </c>
      <c r="D1179" t="s">
        <v>12856</v>
      </c>
      <c r="E1179"/>
      <c r="F1179"/>
      <c r="G1179"/>
      <c r="H1179"/>
      <c r="I1179" t="s">
        <v>12397</v>
      </c>
      <c r="J1179"/>
      <c r="K1179" t="s">
        <v>10585</v>
      </c>
      <c r="L1179"/>
      <c r="M1179" t="s">
        <v>11547</v>
      </c>
      <c r="N1179" t="s">
        <v>12136</v>
      </c>
      <c r="O1179"/>
      <c r="P1179"/>
      <c r="Q1179"/>
      <c r="R1179" s="42" t="str">
        <f t="shared" si="18"/>
        <v>No</v>
      </c>
    </row>
    <row r="1180" spans="1:18" x14ac:dyDescent="0.2">
      <c r="A1180"/>
      <c r="B1180" t="s">
        <v>12859</v>
      </c>
      <c r="C1180" t="s">
        <v>17</v>
      </c>
      <c r="D1180" t="s">
        <v>12856</v>
      </c>
      <c r="E1180"/>
      <c r="F1180"/>
      <c r="G1180"/>
      <c r="H1180"/>
      <c r="I1180" t="s">
        <v>12397</v>
      </c>
      <c r="J1180"/>
      <c r="K1180" t="s">
        <v>10585</v>
      </c>
      <c r="L1180"/>
      <c r="M1180" t="s">
        <v>11547</v>
      </c>
      <c r="N1180" t="s">
        <v>12136</v>
      </c>
      <c r="O1180"/>
      <c r="P1180"/>
      <c r="Q1180"/>
      <c r="R1180" s="42" t="str">
        <f t="shared" si="18"/>
        <v>No</v>
      </c>
    </row>
    <row r="1181" spans="1:18" x14ac:dyDescent="0.2">
      <c r="A1181"/>
      <c r="B1181" t="s">
        <v>12860</v>
      </c>
      <c r="C1181" t="s">
        <v>67</v>
      </c>
      <c r="D1181" t="s">
        <v>67</v>
      </c>
      <c r="E1181"/>
      <c r="F1181"/>
      <c r="G1181"/>
      <c r="H1181"/>
      <c r="I1181" t="s">
        <v>12397</v>
      </c>
      <c r="J1181"/>
      <c r="K1181" t="s">
        <v>10585</v>
      </c>
      <c r="L1181" t="s">
        <v>12457</v>
      </c>
      <c r="M1181" t="s">
        <v>11547</v>
      </c>
      <c r="N1181" t="s">
        <v>12225</v>
      </c>
      <c r="O1181" t="s">
        <v>12458</v>
      </c>
      <c r="P1181"/>
      <c r="Q1181"/>
      <c r="R1181" s="42" t="str">
        <f t="shared" si="18"/>
        <v>Yes</v>
      </c>
    </row>
    <row r="1182" spans="1:18" x14ac:dyDescent="0.2">
      <c r="A1182"/>
      <c r="B1182" t="s">
        <v>12861</v>
      </c>
      <c r="C1182"/>
      <c r="D1182"/>
      <c r="E1182"/>
      <c r="F1182"/>
      <c r="G1182"/>
      <c r="H1182"/>
      <c r="I1182" t="s">
        <v>12397</v>
      </c>
      <c r="J1182"/>
      <c r="K1182" t="s">
        <v>10585</v>
      </c>
      <c r="L1182"/>
      <c r="M1182" t="s">
        <v>11547</v>
      </c>
      <c r="N1182" t="s">
        <v>12459</v>
      </c>
      <c r="O1182" t="s">
        <v>12460</v>
      </c>
      <c r="P1182"/>
      <c r="Q1182"/>
      <c r="R1182" s="42" t="str">
        <f t="shared" si="18"/>
        <v>Yes</v>
      </c>
    </row>
    <row r="1183" spans="1:18" x14ac:dyDescent="0.2">
      <c r="A1183"/>
      <c r="B1183" t="s">
        <v>12862</v>
      </c>
      <c r="C1183" t="s">
        <v>347</v>
      </c>
      <c r="D1183" t="s">
        <v>12749</v>
      </c>
      <c r="E1183"/>
      <c r="F1183"/>
      <c r="G1183"/>
      <c r="H1183"/>
      <c r="I1183" t="s">
        <v>12397</v>
      </c>
      <c r="J1183"/>
      <c r="K1183" t="s">
        <v>10585</v>
      </c>
      <c r="L1183" t="s">
        <v>12461</v>
      </c>
      <c r="M1183" t="s">
        <v>11551</v>
      </c>
      <c r="N1183" t="s">
        <v>12161</v>
      </c>
      <c r="O1183"/>
      <c r="P1183"/>
      <c r="Q1183"/>
      <c r="R1183" s="42" t="str">
        <f t="shared" si="18"/>
        <v>No</v>
      </c>
    </row>
    <row r="1184" spans="1:18" x14ac:dyDescent="0.2">
      <c r="A1184"/>
      <c r="B1184" t="s">
        <v>12863</v>
      </c>
      <c r="C1184" t="s">
        <v>67</v>
      </c>
      <c r="D1184" t="s">
        <v>67</v>
      </c>
      <c r="E1184"/>
      <c r="F1184"/>
      <c r="G1184"/>
      <c r="H1184"/>
      <c r="I1184" t="s">
        <v>12462</v>
      </c>
      <c r="J1184"/>
      <c r="K1184" t="s">
        <v>10585</v>
      </c>
      <c r="L1184"/>
      <c r="M1184" t="s">
        <v>10981</v>
      </c>
      <c r="N1184" t="s">
        <v>12463</v>
      </c>
      <c r="O1184"/>
      <c r="P1184"/>
      <c r="Q1184"/>
      <c r="R1184" s="42" t="str">
        <f t="shared" si="18"/>
        <v>No</v>
      </c>
    </row>
    <row r="1185" spans="1:18" x14ac:dyDescent="0.2">
      <c r="A1185"/>
      <c r="B1185"/>
      <c r="C1185" t="s">
        <v>17</v>
      </c>
      <c r="D1185" t="s">
        <v>12864</v>
      </c>
      <c r="E1185"/>
      <c r="F1185"/>
      <c r="G1185"/>
      <c r="H1185"/>
      <c r="I1185" t="s">
        <v>12462</v>
      </c>
      <c r="J1185"/>
      <c r="K1185" t="s">
        <v>10585</v>
      </c>
      <c r="L1185" t="s">
        <v>12464</v>
      </c>
      <c r="M1185" t="s">
        <v>10981</v>
      </c>
      <c r="N1185" t="s">
        <v>12465</v>
      </c>
      <c r="O1185"/>
      <c r="P1185"/>
      <c r="Q1185"/>
      <c r="R1185" s="42" t="str">
        <f t="shared" si="18"/>
        <v>No</v>
      </c>
    </row>
    <row r="1186" spans="1:18" x14ac:dyDescent="0.2">
      <c r="A1186"/>
      <c r="B1186"/>
      <c r="C1186" t="s">
        <v>17</v>
      </c>
      <c r="D1186" t="s">
        <v>12864</v>
      </c>
      <c r="E1186"/>
      <c r="F1186"/>
      <c r="G1186"/>
      <c r="H1186"/>
      <c r="I1186" t="s">
        <v>12462</v>
      </c>
      <c r="J1186"/>
      <c r="K1186" t="s">
        <v>10585</v>
      </c>
      <c r="L1186" t="s">
        <v>12466</v>
      </c>
      <c r="M1186" t="s">
        <v>10981</v>
      </c>
      <c r="N1186" t="s">
        <v>12465</v>
      </c>
      <c r="O1186"/>
      <c r="P1186"/>
      <c r="Q1186"/>
      <c r="R1186" s="42" t="str">
        <f t="shared" si="18"/>
        <v>No</v>
      </c>
    </row>
    <row r="1187" spans="1:18" x14ac:dyDescent="0.2">
      <c r="A1187"/>
      <c r="B1187" t="s">
        <v>6759</v>
      </c>
      <c r="C1187" t="s">
        <v>17</v>
      </c>
      <c r="D1187" t="s">
        <v>22</v>
      </c>
      <c r="E1187"/>
      <c r="F1187"/>
      <c r="G1187"/>
      <c r="H1187"/>
      <c r="I1187" t="s">
        <v>12462</v>
      </c>
      <c r="J1187"/>
      <c r="K1187" t="s">
        <v>10585</v>
      </c>
      <c r="L1187" t="s">
        <v>12467</v>
      </c>
      <c r="M1187" t="s">
        <v>11551</v>
      </c>
      <c r="N1187" t="s">
        <v>12337</v>
      </c>
      <c r="O1187" t="s">
        <v>12468</v>
      </c>
      <c r="P1187"/>
      <c r="Q1187"/>
      <c r="R1187" s="42" t="str">
        <f t="shared" si="18"/>
        <v>Yes</v>
      </c>
    </row>
    <row r="1188" spans="1:18" x14ac:dyDescent="0.2">
      <c r="A1188"/>
      <c r="B1188" t="s">
        <v>6759</v>
      </c>
      <c r="C1188" t="s">
        <v>17</v>
      </c>
      <c r="D1188" t="s">
        <v>22</v>
      </c>
      <c r="E1188"/>
      <c r="F1188"/>
      <c r="G1188"/>
      <c r="H1188"/>
      <c r="I1188" t="s">
        <v>12462</v>
      </c>
      <c r="J1188"/>
      <c r="K1188" t="s">
        <v>10585</v>
      </c>
      <c r="L1188" t="s">
        <v>12469</v>
      </c>
      <c r="M1188" t="s">
        <v>11551</v>
      </c>
      <c r="N1188" t="s">
        <v>12335</v>
      </c>
      <c r="O1188" t="s">
        <v>12470</v>
      </c>
      <c r="P1188"/>
      <c r="Q1188"/>
      <c r="R1188" s="42" t="str">
        <f t="shared" si="18"/>
        <v>Yes</v>
      </c>
    </row>
    <row r="1189" spans="1:18" x14ac:dyDescent="0.2">
      <c r="A1189"/>
      <c r="B1189" t="s">
        <v>6883</v>
      </c>
      <c r="C1189" t="s">
        <v>347</v>
      </c>
      <c r="D1189" t="s">
        <v>12865</v>
      </c>
      <c r="E1189"/>
      <c r="F1189"/>
      <c r="G1189"/>
      <c r="H1189"/>
      <c r="I1189" t="s">
        <v>12462</v>
      </c>
      <c r="J1189"/>
      <c r="K1189" t="s">
        <v>10585</v>
      </c>
      <c r="L1189" t="s">
        <v>12471</v>
      </c>
      <c r="M1189" t="s">
        <v>11547</v>
      </c>
      <c r="N1189" t="s">
        <v>12472</v>
      </c>
      <c r="O1189"/>
      <c r="P1189"/>
      <c r="Q1189"/>
      <c r="R1189" s="42" t="str">
        <f t="shared" si="18"/>
        <v>No</v>
      </c>
    </row>
    <row r="1190" spans="1:18" x14ac:dyDescent="0.2">
      <c r="A1190"/>
      <c r="B1190" t="s">
        <v>12866</v>
      </c>
      <c r="C1190" t="s">
        <v>67</v>
      </c>
      <c r="D1190" t="s">
        <v>67</v>
      </c>
      <c r="E1190"/>
      <c r="F1190"/>
      <c r="G1190"/>
      <c r="H1190"/>
      <c r="I1190" t="s">
        <v>12462</v>
      </c>
      <c r="J1190"/>
      <c r="K1190" t="s">
        <v>10585</v>
      </c>
      <c r="L1190" t="s">
        <v>12473</v>
      </c>
      <c r="M1190" t="s">
        <v>11547</v>
      </c>
      <c r="N1190" t="s">
        <v>12474</v>
      </c>
      <c r="O1190" t="s">
        <v>12475</v>
      </c>
      <c r="P1190"/>
      <c r="Q1190"/>
      <c r="R1190" s="42" t="str">
        <f t="shared" si="18"/>
        <v>Yes</v>
      </c>
    </row>
    <row r="1191" spans="1:18" x14ac:dyDescent="0.2">
      <c r="A1191"/>
      <c r="B1191" t="s">
        <v>12867</v>
      </c>
      <c r="C1191" t="s">
        <v>67</v>
      </c>
      <c r="D1191" t="s">
        <v>67</v>
      </c>
      <c r="E1191"/>
      <c r="F1191"/>
      <c r="G1191"/>
      <c r="H1191"/>
      <c r="I1191" t="s">
        <v>12462</v>
      </c>
      <c r="J1191"/>
      <c r="K1191" t="s">
        <v>10585</v>
      </c>
      <c r="L1191" t="s">
        <v>12476</v>
      </c>
      <c r="M1191" t="s">
        <v>10988</v>
      </c>
      <c r="N1191" t="s">
        <v>12477</v>
      </c>
      <c r="O1191"/>
      <c r="P1191"/>
      <c r="Q1191"/>
      <c r="R1191" s="42" t="str">
        <f t="shared" si="18"/>
        <v>No</v>
      </c>
    </row>
    <row r="1192" spans="1:18" x14ac:dyDescent="0.2">
      <c r="A1192"/>
      <c r="B1192" t="s">
        <v>12868</v>
      </c>
      <c r="C1192" t="s">
        <v>67</v>
      </c>
      <c r="D1192" t="s">
        <v>67</v>
      </c>
      <c r="E1192"/>
      <c r="F1192"/>
      <c r="G1192"/>
      <c r="H1192"/>
      <c r="I1192" t="s">
        <v>12462</v>
      </c>
      <c r="J1192"/>
      <c r="K1192" t="s">
        <v>10585</v>
      </c>
      <c r="L1192"/>
      <c r="M1192"/>
      <c r="N1192" t="s">
        <v>12478</v>
      </c>
      <c r="O1192"/>
      <c r="P1192"/>
      <c r="Q1192"/>
      <c r="R1192" s="42" t="str">
        <f t="shared" si="18"/>
        <v>No</v>
      </c>
    </row>
    <row r="1193" spans="1:18" x14ac:dyDescent="0.2">
      <c r="A1193"/>
      <c r="B1193"/>
      <c r="C1193" t="s">
        <v>347</v>
      </c>
      <c r="D1193" t="s">
        <v>12738</v>
      </c>
      <c r="E1193"/>
      <c r="F1193"/>
      <c r="G1193"/>
      <c r="H1193"/>
      <c r="I1193" t="s">
        <v>12462</v>
      </c>
      <c r="J1193"/>
      <c r="K1193" t="s">
        <v>10585</v>
      </c>
      <c r="L1193"/>
      <c r="M1193" t="s">
        <v>11669</v>
      </c>
      <c r="N1193">
        <v>2</v>
      </c>
      <c r="O1193" t="s">
        <v>12479</v>
      </c>
      <c r="P1193"/>
      <c r="Q1193"/>
      <c r="R1193" s="42" t="str">
        <f t="shared" si="18"/>
        <v>Yes</v>
      </c>
    </row>
    <row r="1194" spans="1:18" x14ac:dyDescent="0.2">
      <c r="A1194"/>
      <c r="B1194"/>
      <c r="C1194" t="s">
        <v>347</v>
      </c>
      <c r="D1194" t="s">
        <v>12738</v>
      </c>
      <c r="E1194"/>
      <c r="F1194"/>
      <c r="G1194"/>
      <c r="H1194"/>
      <c r="I1194" t="s">
        <v>12462</v>
      </c>
      <c r="J1194"/>
      <c r="K1194" t="s">
        <v>10585</v>
      </c>
      <c r="L1194"/>
      <c r="M1194" t="s">
        <v>11669</v>
      </c>
      <c r="N1194">
        <v>3</v>
      </c>
      <c r="O1194" t="s">
        <v>12480</v>
      </c>
      <c r="P1194"/>
      <c r="Q1194"/>
      <c r="R1194" s="42" t="str">
        <f t="shared" si="18"/>
        <v>Yes</v>
      </c>
    </row>
    <row r="1195" spans="1:18" x14ac:dyDescent="0.2">
      <c r="A1195"/>
      <c r="B1195"/>
      <c r="C1195" t="s">
        <v>347</v>
      </c>
      <c r="D1195" t="s">
        <v>12738</v>
      </c>
      <c r="E1195"/>
      <c r="F1195"/>
      <c r="G1195"/>
      <c r="H1195"/>
      <c r="I1195" t="s">
        <v>12462</v>
      </c>
      <c r="J1195"/>
      <c r="K1195" t="s">
        <v>10585</v>
      </c>
      <c r="L1195"/>
      <c r="M1195" t="s">
        <v>11669</v>
      </c>
      <c r="N1195">
        <v>4</v>
      </c>
      <c r="O1195" t="s">
        <v>12481</v>
      </c>
      <c r="P1195"/>
      <c r="Q1195"/>
      <c r="R1195" s="42" t="str">
        <f t="shared" si="18"/>
        <v>Yes</v>
      </c>
    </row>
    <row r="1196" spans="1:18" x14ac:dyDescent="0.2">
      <c r="A1196"/>
      <c r="B1196"/>
      <c r="C1196" t="s">
        <v>347</v>
      </c>
      <c r="D1196" t="s">
        <v>12738</v>
      </c>
      <c r="E1196"/>
      <c r="F1196"/>
      <c r="G1196"/>
      <c r="H1196"/>
      <c r="I1196" t="s">
        <v>12462</v>
      </c>
      <c r="J1196"/>
      <c r="K1196" t="s">
        <v>10585</v>
      </c>
      <c r="L1196"/>
      <c r="M1196" t="s">
        <v>11669</v>
      </c>
      <c r="N1196">
        <v>5</v>
      </c>
      <c r="O1196" t="s">
        <v>12482</v>
      </c>
      <c r="P1196"/>
      <c r="Q1196"/>
      <c r="R1196" s="42" t="str">
        <f t="shared" si="18"/>
        <v>Yes</v>
      </c>
    </row>
    <row r="1197" spans="1:18" x14ac:dyDescent="0.2">
      <c r="A1197"/>
      <c r="B1197"/>
      <c r="C1197" t="s">
        <v>347</v>
      </c>
      <c r="D1197" t="s">
        <v>12738</v>
      </c>
      <c r="E1197"/>
      <c r="F1197"/>
      <c r="G1197"/>
      <c r="H1197"/>
      <c r="I1197" t="s">
        <v>12462</v>
      </c>
      <c r="J1197"/>
      <c r="K1197" t="s">
        <v>10585</v>
      </c>
      <c r="L1197"/>
      <c r="M1197" t="s">
        <v>11669</v>
      </c>
      <c r="N1197">
        <v>6</v>
      </c>
      <c r="O1197" t="s">
        <v>12483</v>
      </c>
      <c r="P1197"/>
      <c r="Q1197"/>
      <c r="R1197" s="42" t="str">
        <f t="shared" si="18"/>
        <v>Yes</v>
      </c>
    </row>
    <row r="1198" spans="1:18" x14ac:dyDescent="0.2">
      <c r="A1198"/>
      <c r="B1198"/>
      <c r="C1198" t="s">
        <v>347</v>
      </c>
      <c r="D1198" t="s">
        <v>12738</v>
      </c>
      <c r="E1198"/>
      <c r="F1198"/>
      <c r="G1198"/>
      <c r="H1198"/>
      <c r="I1198" t="s">
        <v>12462</v>
      </c>
      <c r="J1198"/>
      <c r="K1198" t="s">
        <v>10585</v>
      </c>
      <c r="L1198"/>
      <c r="M1198" t="s">
        <v>11669</v>
      </c>
      <c r="N1198">
        <v>7</v>
      </c>
      <c r="O1198" t="s">
        <v>12484</v>
      </c>
      <c r="P1198"/>
      <c r="Q1198"/>
      <c r="R1198" s="42" t="str">
        <f t="shared" si="18"/>
        <v>Yes</v>
      </c>
    </row>
    <row r="1199" spans="1:18" x14ac:dyDescent="0.2">
      <c r="A1199"/>
      <c r="B1199"/>
      <c r="C1199" t="s">
        <v>347</v>
      </c>
      <c r="D1199" t="s">
        <v>12738</v>
      </c>
      <c r="E1199"/>
      <c r="F1199"/>
      <c r="G1199"/>
      <c r="H1199"/>
      <c r="I1199" t="s">
        <v>12462</v>
      </c>
      <c r="J1199"/>
      <c r="K1199" t="s">
        <v>10585</v>
      </c>
      <c r="L1199"/>
      <c r="M1199" t="s">
        <v>11669</v>
      </c>
      <c r="N1199">
        <v>8</v>
      </c>
      <c r="O1199" t="s">
        <v>12485</v>
      </c>
      <c r="P1199"/>
      <c r="Q1199"/>
      <c r="R1199" s="42" t="str">
        <f t="shared" si="18"/>
        <v>Yes</v>
      </c>
    </row>
    <row r="1200" spans="1:18" x14ac:dyDescent="0.2">
      <c r="A1200"/>
      <c r="B1200"/>
      <c r="C1200" t="s">
        <v>347</v>
      </c>
      <c r="D1200" t="s">
        <v>12738</v>
      </c>
      <c r="E1200"/>
      <c r="F1200"/>
      <c r="G1200"/>
      <c r="H1200"/>
      <c r="I1200" t="s">
        <v>12462</v>
      </c>
      <c r="J1200"/>
      <c r="K1200" t="s">
        <v>10585</v>
      </c>
      <c r="L1200"/>
      <c r="M1200" t="s">
        <v>11669</v>
      </c>
      <c r="N1200">
        <v>9</v>
      </c>
      <c r="O1200" t="s">
        <v>12486</v>
      </c>
      <c r="P1200"/>
      <c r="Q1200"/>
      <c r="R1200" s="42" t="str">
        <f t="shared" si="18"/>
        <v>Yes</v>
      </c>
    </row>
    <row r="1201" spans="1:18" x14ac:dyDescent="0.2">
      <c r="A1201"/>
      <c r="B1201"/>
      <c r="C1201" t="s">
        <v>347</v>
      </c>
      <c r="D1201" t="s">
        <v>12738</v>
      </c>
      <c r="E1201"/>
      <c r="F1201"/>
      <c r="G1201"/>
      <c r="H1201"/>
      <c r="I1201" t="s">
        <v>12462</v>
      </c>
      <c r="J1201"/>
      <c r="K1201" t="s">
        <v>10585</v>
      </c>
      <c r="L1201"/>
      <c r="M1201" t="s">
        <v>11669</v>
      </c>
      <c r="N1201">
        <v>10</v>
      </c>
      <c r="O1201" t="s">
        <v>12487</v>
      </c>
      <c r="P1201"/>
      <c r="Q1201"/>
      <c r="R1201" s="42" t="str">
        <f t="shared" si="18"/>
        <v>Yes</v>
      </c>
    </row>
    <row r="1202" spans="1:18" x14ac:dyDescent="0.2">
      <c r="A1202"/>
      <c r="B1202"/>
      <c r="C1202" t="s">
        <v>347</v>
      </c>
      <c r="D1202" t="s">
        <v>12738</v>
      </c>
      <c r="E1202"/>
      <c r="F1202"/>
      <c r="G1202"/>
      <c r="H1202"/>
      <c r="I1202" t="s">
        <v>12462</v>
      </c>
      <c r="J1202"/>
      <c r="K1202" t="s">
        <v>10585</v>
      </c>
      <c r="L1202"/>
      <c r="M1202" t="s">
        <v>11669</v>
      </c>
      <c r="N1202">
        <v>11</v>
      </c>
      <c r="O1202" t="s">
        <v>12488</v>
      </c>
      <c r="P1202"/>
      <c r="Q1202"/>
      <c r="R1202" s="42" t="str">
        <f t="shared" si="18"/>
        <v>Yes</v>
      </c>
    </row>
    <row r="1203" spans="1:18" x14ac:dyDescent="0.2">
      <c r="A1203"/>
      <c r="B1203"/>
      <c r="C1203" t="s">
        <v>347</v>
      </c>
      <c r="D1203" t="s">
        <v>12738</v>
      </c>
      <c r="E1203"/>
      <c r="F1203"/>
      <c r="G1203"/>
      <c r="H1203"/>
      <c r="I1203" t="s">
        <v>12462</v>
      </c>
      <c r="J1203"/>
      <c r="K1203" t="s">
        <v>10585</v>
      </c>
      <c r="L1203"/>
      <c r="M1203" t="s">
        <v>11669</v>
      </c>
      <c r="N1203">
        <v>12</v>
      </c>
      <c r="O1203" t="s">
        <v>12489</v>
      </c>
      <c r="P1203"/>
      <c r="Q1203"/>
      <c r="R1203" s="42" t="str">
        <f t="shared" si="18"/>
        <v>Yes</v>
      </c>
    </row>
    <row r="1204" spans="1:18" x14ac:dyDescent="0.2">
      <c r="A1204"/>
      <c r="B1204"/>
      <c r="C1204" t="s">
        <v>347</v>
      </c>
      <c r="D1204" t="s">
        <v>12738</v>
      </c>
      <c r="E1204"/>
      <c r="F1204"/>
      <c r="G1204"/>
      <c r="H1204"/>
      <c r="I1204" t="s">
        <v>12462</v>
      </c>
      <c r="J1204"/>
      <c r="K1204" t="s">
        <v>10585</v>
      </c>
      <c r="L1204"/>
      <c r="M1204" t="s">
        <v>11669</v>
      </c>
      <c r="N1204">
        <v>13</v>
      </c>
      <c r="O1204" t="s">
        <v>12490</v>
      </c>
      <c r="P1204"/>
      <c r="Q1204"/>
      <c r="R1204" s="42" t="str">
        <f t="shared" si="18"/>
        <v>Yes</v>
      </c>
    </row>
    <row r="1205" spans="1:18" x14ac:dyDescent="0.2">
      <c r="A1205"/>
      <c r="B1205" t="s">
        <v>12869</v>
      </c>
      <c r="C1205" t="s">
        <v>347</v>
      </c>
      <c r="D1205" t="s">
        <v>12738</v>
      </c>
      <c r="E1205"/>
      <c r="F1205"/>
      <c r="G1205"/>
      <c r="H1205"/>
      <c r="I1205" t="s">
        <v>12462</v>
      </c>
      <c r="J1205"/>
      <c r="K1205" t="s">
        <v>10585</v>
      </c>
      <c r="L1205"/>
      <c r="M1205" t="s">
        <v>12491</v>
      </c>
      <c r="N1205">
        <v>1</v>
      </c>
      <c r="O1205" t="s">
        <v>12492</v>
      </c>
      <c r="P1205"/>
      <c r="Q1205"/>
      <c r="R1205" s="42" t="str">
        <f t="shared" si="18"/>
        <v>Yes</v>
      </c>
    </row>
    <row r="1206" spans="1:18" x14ac:dyDescent="0.2">
      <c r="A1206"/>
      <c r="B1206" t="s">
        <v>12869</v>
      </c>
      <c r="C1206" t="s">
        <v>347</v>
      </c>
      <c r="D1206" t="s">
        <v>12738</v>
      </c>
      <c r="E1206"/>
      <c r="F1206"/>
      <c r="G1206"/>
      <c r="H1206"/>
      <c r="I1206" t="s">
        <v>12462</v>
      </c>
      <c r="J1206"/>
      <c r="K1206" t="s">
        <v>10585</v>
      </c>
      <c r="L1206"/>
      <c r="M1206" t="s">
        <v>12491</v>
      </c>
      <c r="N1206">
        <v>2</v>
      </c>
      <c r="O1206" t="s">
        <v>12493</v>
      </c>
      <c r="P1206"/>
      <c r="Q1206"/>
      <c r="R1206" s="42" t="str">
        <f t="shared" si="18"/>
        <v>Yes</v>
      </c>
    </row>
    <row r="1207" spans="1:18" x14ac:dyDescent="0.2">
      <c r="A1207"/>
      <c r="B1207" t="s">
        <v>12869</v>
      </c>
      <c r="C1207" t="s">
        <v>347</v>
      </c>
      <c r="D1207" t="s">
        <v>12738</v>
      </c>
      <c r="E1207"/>
      <c r="F1207"/>
      <c r="G1207"/>
      <c r="H1207"/>
      <c r="I1207" t="s">
        <v>12462</v>
      </c>
      <c r="J1207"/>
      <c r="K1207" t="s">
        <v>10585</v>
      </c>
      <c r="L1207"/>
      <c r="M1207" t="s">
        <v>12491</v>
      </c>
      <c r="N1207">
        <v>3</v>
      </c>
      <c r="O1207" t="s">
        <v>12494</v>
      </c>
      <c r="P1207"/>
      <c r="Q1207"/>
      <c r="R1207" s="42" t="str">
        <f t="shared" si="18"/>
        <v>Yes</v>
      </c>
    </row>
    <row r="1208" spans="1:18" x14ac:dyDescent="0.2">
      <c r="A1208"/>
      <c r="B1208" t="s">
        <v>12869</v>
      </c>
      <c r="C1208" t="s">
        <v>347</v>
      </c>
      <c r="D1208" t="s">
        <v>12738</v>
      </c>
      <c r="E1208"/>
      <c r="F1208"/>
      <c r="G1208"/>
      <c r="H1208"/>
      <c r="I1208" t="s">
        <v>12462</v>
      </c>
      <c r="J1208"/>
      <c r="K1208" t="s">
        <v>10585</v>
      </c>
      <c r="L1208"/>
      <c r="M1208" t="s">
        <v>12491</v>
      </c>
      <c r="N1208">
        <v>4</v>
      </c>
      <c r="O1208" t="s">
        <v>12495</v>
      </c>
      <c r="P1208"/>
      <c r="Q1208"/>
      <c r="R1208" s="42" t="str">
        <f t="shared" si="18"/>
        <v>Yes</v>
      </c>
    </row>
    <row r="1209" spans="1:18" x14ac:dyDescent="0.2">
      <c r="A1209"/>
      <c r="B1209" t="s">
        <v>12869</v>
      </c>
      <c r="C1209" t="s">
        <v>347</v>
      </c>
      <c r="D1209" t="s">
        <v>12738</v>
      </c>
      <c r="E1209"/>
      <c r="F1209"/>
      <c r="G1209"/>
      <c r="H1209"/>
      <c r="I1209" t="s">
        <v>12462</v>
      </c>
      <c r="J1209"/>
      <c r="K1209" t="s">
        <v>10585</v>
      </c>
      <c r="L1209"/>
      <c r="M1209" t="s">
        <v>12491</v>
      </c>
      <c r="N1209">
        <v>5</v>
      </c>
      <c r="O1209" t="s">
        <v>12496</v>
      </c>
      <c r="P1209"/>
      <c r="Q1209"/>
      <c r="R1209" s="42" t="str">
        <f t="shared" si="18"/>
        <v>Yes</v>
      </c>
    </row>
    <row r="1210" spans="1:18" x14ac:dyDescent="0.2">
      <c r="A1210"/>
      <c r="B1210" t="s">
        <v>12869</v>
      </c>
      <c r="C1210" t="s">
        <v>347</v>
      </c>
      <c r="D1210" t="s">
        <v>12738</v>
      </c>
      <c r="E1210"/>
      <c r="F1210"/>
      <c r="G1210"/>
      <c r="H1210"/>
      <c r="I1210" t="s">
        <v>12462</v>
      </c>
      <c r="J1210"/>
      <c r="K1210" t="s">
        <v>10585</v>
      </c>
      <c r="L1210"/>
      <c r="M1210" t="s">
        <v>12491</v>
      </c>
      <c r="N1210">
        <v>6</v>
      </c>
      <c r="O1210" t="s">
        <v>12497</v>
      </c>
      <c r="P1210"/>
      <c r="Q1210"/>
      <c r="R1210" s="42" t="str">
        <f t="shared" si="18"/>
        <v>Yes</v>
      </c>
    </row>
    <row r="1211" spans="1:18" x14ac:dyDescent="0.2">
      <c r="A1211"/>
      <c r="B1211" t="s">
        <v>12869</v>
      </c>
      <c r="C1211" t="s">
        <v>347</v>
      </c>
      <c r="D1211" t="s">
        <v>12738</v>
      </c>
      <c r="E1211"/>
      <c r="F1211"/>
      <c r="G1211"/>
      <c r="H1211"/>
      <c r="I1211" t="s">
        <v>12462</v>
      </c>
      <c r="J1211"/>
      <c r="K1211" t="s">
        <v>10585</v>
      </c>
      <c r="L1211"/>
      <c r="M1211" t="s">
        <v>12491</v>
      </c>
      <c r="N1211">
        <v>7</v>
      </c>
      <c r="O1211" t="s">
        <v>12498</v>
      </c>
      <c r="P1211"/>
      <c r="Q1211"/>
      <c r="R1211" s="42" t="str">
        <f t="shared" si="18"/>
        <v>Yes</v>
      </c>
    </row>
    <row r="1212" spans="1:18" x14ac:dyDescent="0.2">
      <c r="A1212"/>
      <c r="B1212" t="s">
        <v>12869</v>
      </c>
      <c r="C1212" t="s">
        <v>347</v>
      </c>
      <c r="D1212" t="s">
        <v>12738</v>
      </c>
      <c r="E1212"/>
      <c r="F1212"/>
      <c r="G1212"/>
      <c r="H1212"/>
      <c r="I1212" t="s">
        <v>12462</v>
      </c>
      <c r="J1212"/>
      <c r="K1212" t="s">
        <v>10585</v>
      </c>
      <c r="L1212"/>
      <c r="M1212" t="s">
        <v>12491</v>
      </c>
      <c r="N1212">
        <v>9</v>
      </c>
      <c r="O1212" t="s">
        <v>12499</v>
      </c>
      <c r="P1212"/>
      <c r="Q1212"/>
      <c r="R1212" s="42" t="str">
        <f t="shared" si="18"/>
        <v>Yes</v>
      </c>
    </row>
    <row r="1213" spans="1:18" x14ac:dyDescent="0.2">
      <c r="A1213"/>
      <c r="B1213" t="s">
        <v>12869</v>
      </c>
      <c r="C1213" t="s">
        <v>347</v>
      </c>
      <c r="D1213" t="s">
        <v>12738</v>
      </c>
      <c r="E1213"/>
      <c r="F1213"/>
      <c r="G1213"/>
      <c r="H1213"/>
      <c r="I1213" t="s">
        <v>12462</v>
      </c>
      <c r="J1213"/>
      <c r="K1213" t="s">
        <v>10585</v>
      </c>
      <c r="L1213"/>
      <c r="M1213" t="s">
        <v>12491</v>
      </c>
      <c r="N1213">
        <v>10</v>
      </c>
      <c r="O1213" t="s">
        <v>12500</v>
      </c>
      <c r="P1213"/>
      <c r="Q1213"/>
      <c r="R1213" s="42" t="str">
        <f t="shared" si="18"/>
        <v>Yes</v>
      </c>
    </row>
    <row r="1214" spans="1:18" x14ac:dyDescent="0.2">
      <c r="A1214"/>
      <c r="B1214" t="s">
        <v>12869</v>
      </c>
      <c r="C1214" t="s">
        <v>347</v>
      </c>
      <c r="D1214" t="s">
        <v>12738</v>
      </c>
      <c r="E1214"/>
      <c r="F1214"/>
      <c r="G1214"/>
      <c r="H1214"/>
      <c r="I1214" t="s">
        <v>12462</v>
      </c>
      <c r="J1214"/>
      <c r="K1214" t="s">
        <v>10585</v>
      </c>
      <c r="L1214"/>
      <c r="M1214" t="s">
        <v>12491</v>
      </c>
      <c r="N1214">
        <v>11</v>
      </c>
      <c r="O1214" t="s">
        <v>12501</v>
      </c>
      <c r="P1214"/>
      <c r="Q1214"/>
      <c r="R1214" s="42" t="str">
        <f t="shared" si="18"/>
        <v>Yes</v>
      </c>
    </row>
    <row r="1215" spans="1:18" x14ac:dyDescent="0.2">
      <c r="A1215"/>
      <c r="B1215" t="s">
        <v>12869</v>
      </c>
      <c r="C1215" t="s">
        <v>347</v>
      </c>
      <c r="D1215" t="s">
        <v>12738</v>
      </c>
      <c r="E1215"/>
      <c r="F1215"/>
      <c r="G1215"/>
      <c r="H1215"/>
      <c r="I1215" t="s">
        <v>12462</v>
      </c>
      <c r="J1215"/>
      <c r="K1215" t="s">
        <v>10585</v>
      </c>
      <c r="L1215"/>
      <c r="M1215" t="s">
        <v>12491</v>
      </c>
      <c r="N1215">
        <v>12</v>
      </c>
      <c r="O1215" t="s">
        <v>12502</v>
      </c>
      <c r="P1215"/>
      <c r="Q1215"/>
      <c r="R1215" s="42" t="str">
        <f t="shared" si="18"/>
        <v>Yes</v>
      </c>
    </row>
    <row r="1216" spans="1:18" x14ac:dyDescent="0.2">
      <c r="A1216"/>
      <c r="B1216" t="s">
        <v>12869</v>
      </c>
      <c r="C1216" t="s">
        <v>347</v>
      </c>
      <c r="D1216" t="s">
        <v>12738</v>
      </c>
      <c r="E1216"/>
      <c r="F1216"/>
      <c r="G1216"/>
      <c r="H1216"/>
      <c r="I1216" t="s">
        <v>12462</v>
      </c>
      <c r="J1216"/>
      <c r="K1216" t="s">
        <v>10585</v>
      </c>
      <c r="L1216"/>
      <c r="M1216" t="s">
        <v>12491</v>
      </c>
      <c r="N1216">
        <v>13</v>
      </c>
      <c r="O1216" t="s">
        <v>12503</v>
      </c>
      <c r="P1216"/>
      <c r="Q1216"/>
      <c r="R1216" s="42" t="str">
        <f t="shared" si="18"/>
        <v>Yes</v>
      </c>
    </row>
    <row r="1217" spans="1:18" x14ac:dyDescent="0.2">
      <c r="A1217"/>
      <c r="B1217"/>
      <c r="C1217"/>
      <c r="D1217"/>
      <c r="E1217"/>
      <c r="F1217"/>
      <c r="G1217"/>
      <c r="H1217"/>
      <c r="I1217"/>
      <c r="J1217"/>
      <c r="K1217" t="s">
        <v>10585</v>
      </c>
      <c r="L1217"/>
      <c r="M1217" t="s">
        <v>12491</v>
      </c>
      <c r="N1217">
        <v>14</v>
      </c>
      <c r="O1217" t="s">
        <v>12504</v>
      </c>
      <c r="P1217"/>
      <c r="Q1217"/>
      <c r="R1217" s="42" t="str">
        <f t="shared" si="18"/>
        <v/>
      </c>
    </row>
    <row r="1218" spans="1:18" x14ac:dyDescent="0.2">
      <c r="A1218" s="57" t="s">
        <v>12877</v>
      </c>
      <c r="C1218" s="42">
        <v>1213</v>
      </c>
    </row>
    <row r="1236" spans="18:18" x14ac:dyDescent="0.2">
      <c r="R1236" s="43" t="str">
        <f>IF(I1236&lt;&gt;"",IF(COUNTBLANK(N1236:O1236)=0, IF(SUMPRODUCT(COUNTIF(N1236:O1236,KeywordsForIncomplete))&gt;0, "No", "Yes"),"No"),"")</f>
        <v/>
      </c>
    </row>
  </sheetData>
  <pageMargins left="0.7" right="0.7" top="0.75" bottom="0.75" header="0.3" footer="0.3"/>
  <pageSetup paperSize="9" orientation="landscape"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80"/>
  <sheetViews>
    <sheetView topLeftCell="H1" workbookViewId="0">
      <pane ySplit="1" topLeftCell="A68" activePane="bottomLeft" state="frozen"/>
      <selection pane="bottomLeft" activeCell="O72" sqref="O72"/>
    </sheetView>
  </sheetViews>
  <sheetFormatPr defaultColWidth="11" defaultRowHeight="14.25" outlineLevelRow="2" x14ac:dyDescent="0.2"/>
  <cols>
    <col min="4" max="4" width="25.125" bestFit="1" customWidth="1"/>
    <col min="5" max="6" width="24.25" bestFit="1" customWidth="1"/>
    <col min="7" max="7" width="12.25" bestFit="1" customWidth="1"/>
    <col min="8" max="8" width="19.125" customWidth="1"/>
    <col min="9" max="9" width="18.875" customWidth="1"/>
    <col min="10" max="10" width="14.875" customWidth="1"/>
    <col min="12" max="12" width="15.25" customWidth="1"/>
    <col min="14" max="14" width="30.25" customWidth="1"/>
  </cols>
  <sheetData>
    <row r="1" spans="1:15" s="2" customFormat="1" ht="15" x14ac:dyDescent="0.25">
      <c r="A1" s="2" t="s">
        <v>10371</v>
      </c>
      <c r="B1" s="2" t="s">
        <v>5</v>
      </c>
      <c r="C1" s="2" t="s">
        <v>6</v>
      </c>
      <c r="D1" s="2" t="s">
        <v>0</v>
      </c>
      <c r="E1" s="2" t="s">
        <v>1</v>
      </c>
      <c r="F1" s="2" t="s">
        <v>2</v>
      </c>
      <c r="G1" s="2" t="s">
        <v>3</v>
      </c>
      <c r="H1" s="2" t="s">
        <v>4</v>
      </c>
      <c r="I1" s="2" t="s">
        <v>10318</v>
      </c>
      <c r="J1" s="2" t="s">
        <v>10320</v>
      </c>
      <c r="K1" s="2" t="s">
        <v>10319</v>
      </c>
      <c r="L1" s="2" t="s">
        <v>10321</v>
      </c>
      <c r="O1" s="2" t="s">
        <v>10564</v>
      </c>
    </row>
    <row r="2" spans="1:15" outlineLevel="2" x14ac:dyDescent="0.2">
      <c r="A2" s="17" t="s">
        <v>10372</v>
      </c>
      <c r="B2" s="17" t="s">
        <v>1672</v>
      </c>
      <c r="C2" s="17" t="s">
        <v>1673</v>
      </c>
      <c r="D2" s="17" t="s">
        <v>1671</v>
      </c>
      <c r="E2" s="17" t="s">
        <v>17</v>
      </c>
      <c r="F2" s="17" t="s">
        <v>22</v>
      </c>
      <c r="G2" s="15" t="s">
        <v>10559</v>
      </c>
      <c r="H2" s="17" t="s">
        <v>85</v>
      </c>
      <c r="I2" s="17" t="s">
        <v>1674</v>
      </c>
      <c r="J2" s="17" t="s">
        <v>1675</v>
      </c>
      <c r="K2" s="17" t="s">
        <v>1676</v>
      </c>
      <c r="L2" s="17" t="s">
        <v>8</v>
      </c>
      <c r="M2" s="17"/>
      <c r="N2" s="17" t="s">
        <v>10534</v>
      </c>
      <c r="O2" t="str">
        <f t="shared" ref="O2:O33" si="0">IF(C2&lt;&gt;"",IF(COUNTBLANK(I2:J2)=0, IF(SUMPRODUCT(COUNTIF(I2:J2,KeywordsForIncomplete))&gt;0, "No", "Yes"),"No"),"")</f>
        <v>Yes</v>
      </c>
    </row>
    <row r="3" spans="1:15" outlineLevel="2" x14ac:dyDescent="0.2">
      <c r="A3" s="17" t="s">
        <v>10372</v>
      </c>
      <c r="B3" s="17" t="s">
        <v>1672</v>
      </c>
      <c r="C3" s="17" t="s">
        <v>1673</v>
      </c>
      <c r="D3" s="17" t="s">
        <v>3131</v>
      </c>
      <c r="E3" s="17" t="s">
        <v>17</v>
      </c>
      <c r="F3" s="17" t="s">
        <v>22</v>
      </c>
      <c r="G3" s="17" t="s">
        <v>10323</v>
      </c>
      <c r="H3" s="17" t="s">
        <v>19</v>
      </c>
      <c r="I3" s="17" t="s">
        <v>1690</v>
      </c>
      <c r="J3" s="17" t="s">
        <v>3132</v>
      </c>
      <c r="K3" s="17" t="s">
        <v>3133</v>
      </c>
      <c r="L3" s="17" t="s">
        <v>8</v>
      </c>
      <c r="M3" s="17"/>
      <c r="N3" s="17" t="s">
        <v>10534</v>
      </c>
      <c r="O3" t="str">
        <f t="shared" si="0"/>
        <v>Yes</v>
      </c>
    </row>
    <row r="4" spans="1:15" outlineLevel="2" x14ac:dyDescent="0.2">
      <c r="A4" s="17" t="s">
        <v>10372</v>
      </c>
      <c r="B4" s="17" t="s">
        <v>1672</v>
      </c>
      <c r="C4" s="17" t="s">
        <v>1673</v>
      </c>
      <c r="D4" s="17" t="s">
        <v>4292</v>
      </c>
      <c r="E4" s="17" t="s">
        <v>17</v>
      </c>
      <c r="F4" s="17" t="s">
        <v>84</v>
      </c>
      <c r="G4" s="17" t="s">
        <v>10326</v>
      </c>
      <c r="H4" s="17" t="s">
        <v>85</v>
      </c>
      <c r="I4" s="15">
        <v>2951</v>
      </c>
      <c r="J4" s="17" t="s">
        <v>8</v>
      </c>
      <c r="K4" s="17" t="s">
        <v>8</v>
      </c>
      <c r="L4" s="17" t="s">
        <v>8</v>
      </c>
      <c r="M4" s="17"/>
      <c r="N4" s="17" t="s">
        <v>10533</v>
      </c>
      <c r="O4" t="str">
        <f t="shared" si="0"/>
        <v>No</v>
      </c>
    </row>
    <row r="5" spans="1:15" outlineLevel="2" x14ac:dyDescent="0.2">
      <c r="A5" s="17" t="s">
        <v>10372</v>
      </c>
      <c r="B5" s="17" t="s">
        <v>1672</v>
      </c>
      <c r="C5" s="17" t="s">
        <v>1673</v>
      </c>
      <c r="D5" s="17" t="s">
        <v>4824</v>
      </c>
      <c r="E5" s="17" t="s">
        <v>17</v>
      </c>
      <c r="F5" s="17" t="s">
        <v>84</v>
      </c>
      <c r="G5" s="17" t="s">
        <v>10323</v>
      </c>
      <c r="H5" s="17" t="s">
        <v>85</v>
      </c>
      <c r="I5" s="15" t="s">
        <v>10493</v>
      </c>
      <c r="J5" s="17" t="s">
        <v>8</v>
      </c>
      <c r="K5" s="17" t="s">
        <v>8</v>
      </c>
      <c r="L5" s="17" t="s">
        <v>8</v>
      </c>
      <c r="M5" s="17"/>
      <c r="N5" s="17" t="s">
        <v>10533</v>
      </c>
      <c r="O5" t="str">
        <f t="shared" si="0"/>
        <v>No</v>
      </c>
    </row>
    <row r="6" spans="1:15" s="13" customFormat="1" outlineLevel="2" x14ac:dyDescent="0.2">
      <c r="A6" s="17" t="s">
        <v>10372</v>
      </c>
      <c r="B6" s="17" t="s">
        <v>1672</v>
      </c>
      <c r="C6" s="17" t="s">
        <v>1673</v>
      </c>
      <c r="D6" s="17" t="s">
        <v>5375</v>
      </c>
      <c r="E6" s="17" t="s">
        <v>17</v>
      </c>
      <c r="F6" s="17" t="s">
        <v>22</v>
      </c>
      <c r="G6" s="17" t="s">
        <v>10323</v>
      </c>
      <c r="H6" s="17" t="s">
        <v>19</v>
      </c>
      <c r="I6" s="17" t="s">
        <v>1674</v>
      </c>
      <c r="J6" s="17" t="s">
        <v>5376</v>
      </c>
      <c r="K6" s="17" t="s">
        <v>5377</v>
      </c>
      <c r="L6" s="17" t="s">
        <v>8</v>
      </c>
      <c r="M6" s="17"/>
      <c r="N6" s="17"/>
      <c r="O6" t="str">
        <f t="shared" si="0"/>
        <v>Yes</v>
      </c>
    </row>
    <row r="7" spans="1:15" s="13" customFormat="1" outlineLevel="2" x14ac:dyDescent="0.2">
      <c r="A7" s="17" t="s">
        <v>10372</v>
      </c>
      <c r="B7" s="17" t="s">
        <v>1672</v>
      </c>
      <c r="C7" s="17" t="s">
        <v>1673</v>
      </c>
      <c r="D7" s="17" t="s">
        <v>5378</v>
      </c>
      <c r="E7" s="17" t="s">
        <v>17</v>
      </c>
      <c r="F7" s="17" t="s">
        <v>22</v>
      </c>
      <c r="G7" s="17" t="s">
        <v>10323</v>
      </c>
      <c r="H7" s="17" t="s">
        <v>19</v>
      </c>
      <c r="I7" s="17" t="s">
        <v>5055</v>
      </c>
      <c r="J7" s="17" t="s">
        <v>5379</v>
      </c>
      <c r="K7" s="17" t="s">
        <v>5380</v>
      </c>
      <c r="L7" s="17" t="s">
        <v>8</v>
      </c>
      <c r="M7" s="17"/>
      <c r="N7" s="17"/>
      <c r="O7" t="str">
        <f t="shared" si="0"/>
        <v>Yes</v>
      </c>
    </row>
    <row r="8" spans="1:15" s="13" customFormat="1" outlineLevel="2" x14ac:dyDescent="0.2">
      <c r="A8" s="17" t="s">
        <v>10372</v>
      </c>
      <c r="B8" s="17" t="s">
        <v>1672</v>
      </c>
      <c r="C8" s="17" t="s">
        <v>1673</v>
      </c>
      <c r="D8" s="17" t="s">
        <v>5381</v>
      </c>
      <c r="E8" s="17" t="s">
        <v>17</v>
      </c>
      <c r="F8" s="17" t="s">
        <v>22</v>
      </c>
      <c r="G8" s="17" t="s">
        <v>10323</v>
      </c>
      <c r="H8" s="17" t="s">
        <v>19</v>
      </c>
      <c r="I8" s="17" t="s">
        <v>1674</v>
      </c>
      <c r="J8" s="17" t="s">
        <v>5382</v>
      </c>
      <c r="K8" s="17" t="s">
        <v>5383</v>
      </c>
      <c r="L8" s="17" t="s">
        <v>8</v>
      </c>
      <c r="M8" s="17"/>
      <c r="N8" s="17"/>
      <c r="O8" t="str">
        <f t="shared" si="0"/>
        <v>Yes</v>
      </c>
    </row>
    <row r="9" spans="1:15" outlineLevel="2" x14ac:dyDescent="0.2">
      <c r="A9" s="17" t="s">
        <v>10372</v>
      </c>
      <c r="B9" s="17" t="s">
        <v>1672</v>
      </c>
      <c r="C9" s="17" t="s">
        <v>1673</v>
      </c>
      <c r="D9" s="17" t="s">
        <v>5384</v>
      </c>
      <c r="E9" s="17" t="s">
        <v>17</v>
      </c>
      <c r="F9" s="17" t="s">
        <v>22</v>
      </c>
      <c r="G9" s="17" t="s">
        <v>10323</v>
      </c>
      <c r="H9" s="17" t="s">
        <v>85</v>
      </c>
      <c r="I9" s="17" t="s">
        <v>2838</v>
      </c>
      <c r="J9" s="17" t="s">
        <v>5385</v>
      </c>
      <c r="K9" s="17" t="s">
        <v>5386</v>
      </c>
      <c r="L9" s="17" t="s">
        <v>8</v>
      </c>
      <c r="M9" s="17"/>
      <c r="N9" s="17" t="s">
        <v>10535</v>
      </c>
      <c r="O9" t="str">
        <f t="shared" si="0"/>
        <v>Yes</v>
      </c>
    </row>
    <row r="10" spans="1:15" s="13" customFormat="1" outlineLevel="2" x14ac:dyDescent="0.2">
      <c r="A10" s="17" t="s">
        <v>10372</v>
      </c>
      <c r="B10" s="17" t="s">
        <v>1672</v>
      </c>
      <c r="C10" s="17" t="s">
        <v>1673</v>
      </c>
      <c r="D10" s="17" t="s">
        <v>5387</v>
      </c>
      <c r="E10" s="17" t="s">
        <v>17</v>
      </c>
      <c r="F10" s="17" t="s">
        <v>22</v>
      </c>
      <c r="G10" s="17" t="s">
        <v>10323</v>
      </c>
      <c r="H10" s="17" t="s">
        <v>19</v>
      </c>
      <c r="I10" s="17" t="s">
        <v>5388</v>
      </c>
      <c r="J10" s="17" t="s">
        <v>5389</v>
      </c>
      <c r="K10" s="17" t="s">
        <v>5390</v>
      </c>
      <c r="L10" s="17" t="s">
        <v>8</v>
      </c>
      <c r="M10" s="17"/>
      <c r="N10" s="17"/>
      <c r="O10" t="str">
        <f t="shared" si="0"/>
        <v>Yes</v>
      </c>
    </row>
    <row r="11" spans="1:15" s="13" customFormat="1" outlineLevel="2" x14ac:dyDescent="0.2">
      <c r="A11" s="17" t="s">
        <v>10372</v>
      </c>
      <c r="B11" s="17" t="s">
        <v>1672</v>
      </c>
      <c r="C11" s="17" t="s">
        <v>1673</v>
      </c>
      <c r="D11" s="17" t="s">
        <v>7417</v>
      </c>
      <c r="E11" s="17" t="s">
        <v>17</v>
      </c>
      <c r="F11" s="17" t="s">
        <v>22</v>
      </c>
      <c r="G11" s="17" t="s">
        <v>10323</v>
      </c>
      <c r="H11" s="17" t="s">
        <v>19</v>
      </c>
      <c r="I11" s="17" t="s">
        <v>7418</v>
      </c>
      <c r="J11" s="17" t="s">
        <v>8</v>
      </c>
      <c r="K11" s="17" t="s">
        <v>7419</v>
      </c>
      <c r="L11" s="17" t="s">
        <v>7420</v>
      </c>
      <c r="M11" s="17"/>
      <c r="N11" s="17"/>
      <c r="O11" t="str">
        <f t="shared" si="0"/>
        <v>No</v>
      </c>
    </row>
    <row r="12" spans="1:15" s="13" customFormat="1" outlineLevel="2" x14ac:dyDescent="0.2">
      <c r="A12" s="17" t="s">
        <v>10372</v>
      </c>
      <c r="B12" s="17" t="s">
        <v>1672</v>
      </c>
      <c r="C12" s="17" t="s">
        <v>1673</v>
      </c>
      <c r="D12" s="17" t="s">
        <v>8950</v>
      </c>
      <c r="E12" s="17" t="s">
        <v>67</v>
      </c>
      <c r="F12" s="17" t="s">
        <v>68</v>
      </c>
      <c r="G12" s="17" t="s">
        <v>10323</v>
      </c>
      <c r="H12" s="17" t="s">
        <v>333</v>
      </c>
      <c r="I12" s="17" t="s">
        <v>2227</v>
      </c>
      <c r="J12" s="17" t="s">
        <v>8951</v>
      </c>
      <c r="K12" s="17" t="s">
        <v>8952</v>
      </c>
      <c r="L12" s="19">
        <v>192168101204</v>
      </c>
      <c r="M12" s="17"/>
      <c r="N12" s="17"/>
      <c r="O12" t="str">
        <f t="shared" si="0"/>
        <v>Yes</v>
      </c>
    </row>
    <row r="13" spans="1:15" s="13" customFormat="1" outlineLevel="2" x14ac:dyDescent="0.2">
      <c r="A13" s="17" t="s">
        <v>10372</v>
      </c>
      <c r="B13" s="17" t="s">
        <v>1672</v>
      </c>
      <c r="C13" s="17" t="s">
        <v>1673</v>
      </c>
      <c r="D13" s="17" t="s">
        <v>8953</v>
      </c>
      <c r="E13" s="17" t="s">
        <v>67</v>
      </c>
      <c r="F13" s="17" t="s">
        <v>68</v>
      </c>
      <c r="G13" s="17" t="s">
        <v>10323</v>
      </c>
      <c r="H13" s="17" t="s">
        <v>277</v>
      </c>
      <c r="I13" s="17" t="s">
        <v>1434</v>
      </c>
      <c r="J13" s="17" t="s">
        <v>8954</v>
      </c>
      <c r="K13" s="17" t="s">
        <v>8955</v>
      </c>
      <c r="L13" s="17" t="s">
        <v>8956</v>
      </c>
      <c r="M13" s="17"/>
      <c r="N13" s="17"/>
      <c r="O13" t="str">
        <f t="shared" si="0"/>
        <v>Yes</v>
      </c>
    </row>
    <row r="14" spans="1:15" s="13" customFormat="1" outlineLevel="2" x14ac:dyDescent="0.2">
      <c r="A14" s="17" t="s">
        <v>10372</v>
      </c>
      <c r="B14" s="17" t="s">
        <v>1672</v>
      </c>
      <c r="C14" s="17" t="s">
        <v>1673</v>
      </c>
      <c r="D14" s="17" t="s">
        <v>8963</v>
      </c>
      <c r="E14" s="17" t="s">
        <v>347</v>
      </c>
      <c r="F14" s="17" t="s">
        <v>348</v>
      </c>
      <c r="G14" s="17" t="s">
        <v>10323</v>
      </c>
      <c r="H14" s="17" t="s">
        <v>2348</v>
      </c>
      <c r="I14" s="17" t="s">
        <v>1473</v>
      </c>
      <c r="J14" s="17">
        <v>7883748</v>
      </c>
      <c r="K14" s="17" t="s">
        <v>8</v>
      </c>
      <c r="L14" s="19">
        <v>192168101179</v>
      </c>
      <c r="M14" s="17"/>
      <c r="N14" s="17"/>
      <c r="O14" t="str">
        <f t="shared" si="0"/>
        <v>Yes</v>
      </c>
    </row>
    <row r="15" spans="1:15" s="13" customFormat="1" outlineLevel="2" x14ac:dyDescent="0.2">
      <c r="A15" s="17" t="s">
        <v>10372</v>
      </c>
      <c r="B15" s="17" t="s">
        <v>1672</v>
      </c>
      <c r="C15" s="17" t="s">
        <v>1673</v>
      </c>
      <c r="D15" s="17" t="s">
        <v>8964</v>
      </c>
      <c r="E15" s="17" t="s">
        <v>347</v>
      </c>
      <c r="F15" s="17" t="s">
        <v>348</v>
      </c>
      <c r="G15" s="17" t="s">
        <v>10323</v>
      </c>
      <c r="H15" s="17" t="s">
        <v>2348</v>
      </c>
      <c r="I15" s="17" t="s">
        <v>1473</v>
      </c>
      <c r="J15" s="17">
        <v>7899184</v>
      </c>
      <c r="K15" s="17" t="s">
        <v>8</v>
      </c>
      <c r="L15" s="19">
        <v>192168101188</v>
      </c>
      <c r="M15" s="17"/>
      <c r="N15" s="17"/>
      <c r="O15" t="str">
        <f t="shared" si="0"/>
        <v>Yes</v>
      </c>
    </row>
    <row r="16" spans="1:15" s="13" customFormat="1" outlineLevel="2" x14ac:dyDescent="0.2">
      <c r="A16" s="17" t="s">
        <v>10372</v>
      </c>
      <c r="B16" s="17" t="s">
        <v>1672</v>
      </c>
      <c r="C16" s="17" t="s">
        <v>1673</v>
      </c>
      <c r="D16" s="17" t="s">
        <v>8967</v>
      </c>
      <c r="E16" s="17" t="s">
        <v>67</v>
      </c>
      <c r="F16" s="17" t="s">
        <v>290</v>
      </c>
      <c r="G16" s="17" t="s">
        <v>10323</v>
      </c>
      <c r="H16" s="17" t="s">
        <v>244</v>
      </c>
      <c r="I16" s="17" t="s">
        <v>1546</v>
      </c>
      <c r="J16" s="17" t="s">
        <v>8968</v>
      </c>
      <c r="K16" s="17" t="s">
        <v>8969</v>
      </c>
      <c r="L16" s="17" t="s">
        <v>8970</v>
      </c>
      <c r="M16" s="17"/>
      <c r="N16" s="17"/>
      <c r="O16" t="str">
        <f t="shared" si="0"/>
        <v>Yes</v>
      </c>
    </row>
    <row r="17" spans="1:15" s="13" customFormat="1" outlineLevel="2" x14ac:dyDescent="0.2">
      <c r="A17" s="17" t="s">
        <v>10372</v>
      </c>
      <c r="B17" s="17" t="s">
        <v>1672</v>
      </c>
      <c r="C17" s="17" t="s">
        <v>1673</v>
      </c>
      <c r="D17" s="17" t="s">
        <v>8971</v>
      </c>
      <c r="E17" s="17" t="s">
        <v>67</v>
      </c>
      <c r="F17" s="17" t="s">
        <v>290</v>
      </c>
      <c r="G17" s="17" t="s">
        <v>10323</v>
      </c>
      <c r="H17" s="17" t="s">
        <v>244</v>
      </c>
      <c r="I17" s="17" t="s">
        <v>1546</v>
      </c>
      <c r="J17" s="17" t="s">
        <v>8972</v>
      </c>
      <c r="K17" s="17" t="s">
        <v>8973</v>
      </c>
      <c r="L17" s="17" t="s">
        <v>8974</v>
      </c>
      <c r="M17" s="17"/>
      <c r="N17" s="17"/>
      <c r="O17" t="str">
        <f t="shared" si="0"/>
        <v>Yes</v>
      </c>
    </row>
    <row r="18" spans="1:15" s="11" customFormat="1" outlineLevel="2" x14ac:dyDescent="0.2">
      <c r="A18" s="17" t="s">
        <v>10372</v>
      </c>
      <c r="B18" s="18" t="s">
        <v>1672</v>
      </c>
      <c r="C18" s="18" t="s">
        <v>5396</v>
      </c>
      <c r="D18" s="18" t="s">
        <v>5395</v>
      </c>
      <c r="E18" s="18" t="s">
        <v>317</v>
      </c>
      <c r="F18" s="18" t="s">
        <v>318</v>
      </c>
      <c r="G18" s="18" t="s">
        <v>10323</v>
      </c>
      <c r="H18" s="18" t="s">
        <v>80</v>
      </c>
      <c r="I18" s="18" t="s">
        <v>8</v>
      </c>
      <c r="J18" s="18" t="s">
        <v>8</v>
      </c>
      <c r="K18" s="18" t="s">
        <v>8</v>
      </c>
      <c r="L18" s="18" t="s">
        <v>8</v>
      </c>
      <c r="M18" s="18"/>
      <c r="N18" s="18" t="s">
        <v>10532</v>
      </c>
      <c r="O18" t="str">
        <f t="shared" si="0"/>
        <v>No</v>
      </c>
    </row>
    <row r="19" spans="1:15" s="11" customFormat="1" outlineLevel="2" x14ac:dyDescent="0.2">
      <c r="A19" s="17" t="s">
        <v>10372</v>
      </c>
      <c r="B19" s="18" t="s">
        <v>1672</v>
      </c>
      <c r="C19" s="18" t="s">
        <v>5396</v>
      </c>
      <c r="D19" s="18" t="s">
        <v>10142</v>
      </c>
      <c r="E19" s="18" t="s">
        <v>17</v>
      </c>
      <c r="F19" s="18" t="s">
        <v>317</v>
      </c>
      <c r="G19" s="18" t="s">
        <v>10323</v>
      </c>
      <c r="H19" s="18" t="s">
        <v>80</v>
      </c>
      <c r="I19" s="18" t="s">
        <v>8</v>
      </c>
      <c r="J19" s="18" t="s">
        <v>8</v>
      </c>
      <c r="K19" s="18" t="s">
        <v>8</v>
      </c>
      <c r="L19" s="18" t="s">
        <v>8</v>
      </c>
      <c r="M19" s="18"/>
      <c r="N19" s="18" t="s">
        <v>10532</v>
      </c>
      <c r="O19" t="str">
        <f t="shared" si="0"/>
        <v>No</v>
      </c>
    </row>
    <row r="20" spans="1:15" outlineLevel="2" x14ac:dyDescent="0.2">
      <c r="B20" t="s">
        <v>1672</v>
      </c>
      <c r="C20" t="s">
        <v>5392</v>
      </c>
      <c r="D20" t="s">
        <v>5391</v>
      </c>
      <c r="E20" t="s">
        <v>17</v>
      </c>
      <c r="F20" t="s">
        <v>22</v>
      </c>
      <c r="G20" t="s">
        <v>10323</v>
      </c>
      <c r="H20" t="s">
        <v>19</v>
      </c>
      <c r="I20" t="s">
        <v>3019</v>
      </c>
      <c r="J20" t="s">
        <v>5393</v>
      </c>
      <c r="K20" t="s">
        <v>5394</v>
      </c>
      <c r="L20" t="s">
        <v>8</v>
      </c>
      <c r="N20" t="s">
        <v>10539</v>
      </c>
      <c r="O20" t="str">
        <f t="shared" si="0"/>
        <v>Yes</v>
      </c>
    </row>
    <row r="21" spans="1:15" s="10" customFormat="1" outlineLevel="2" x14ac:dyDescent="0.2">
      <c r="A21" s="10" t="s">
        <v>10372</v>
      </c>
      <c r="B21" s="10" t="s">
        <v>1672</v>
      </c>
      <c r="C21" s="10" t="s">
        <v>5392</v>
      </c>
      <c r="D21" s="10" t="s">
        <v>5397</v>
      </c>
      <c r="E21" s="10" t="s">
        <v>17</v>
      </c>
      <c r="F21" s="10" t="s">
        <v>113</v>
      </c>
      <c r="G21" s="10" t="s">
        <v>10324</v>
      </c>
      <c r="H21" s="10" t="s">
        <v>19</v>
      </c>
      <c r="I21" s="10" t="s">
        <v>3057</v>
      </c>
      <c r="J21" s="10" t="s">
        <v>51</v>
      </c>
      <c r="K21" s="10" t="s">
        <v>5398</v>
      </c>
      <c r="L21" s="10" t="s">
        <v>5399</v>
      </c>
      <c r="N21" t="s">
        <v>10539</v>
      </c>
      <c r="O21" t="str">
        <f t="shared" si="0"/>
        <v>Yes</v>
      </c>
    </row>
    <row r="22" spans="1:15" s="10" customFormat="1" outlineLevel="2" x14ac:dyDescent="0.2">
      <c r="A22" s="10" t="s">
        <v>10372</v>
      </c>
      <c r="B22" s="10" t="s">
        <v>1672</v>
      </c>
      <c r="C22" s="10" t="s">
        <v>5392</v>
      </c>
      <c r="D22" s="10" t="s">
        <v>5400</v>
      </c>
      <c r="E22" s="10" t="s">
        <v>17</v>
      </c>
      <c r="F22" s="10" t="s">
        <v>22</v>
      </c>
      <c r="G22" s="10" t="s">
        <v>10324</v>
      </c>
      <c r="H22" s="10" t="s">
        <v>19</v>
      </c>
      <c r="I22" s="10" t="s">
        <v>2871</v>
      </c>
      <c r="J22" s="10" t="s">
        <v>5401</v>
      </c>
      <c r="K22" s="10" t="s">
        <v>5402</v>
      </c>
      <c r="L22" s="10" t="s">
        <v>8</v>
      </c>
      <c r="N22" t="s">
        <v>10539</v>
      </c>
      <c r="O22" t="str">
        <f t="shared" si="0"/>
        <v>Yes</v>
      </c>
    </row>
    <row r="23" spans="1:15" s="10" customFormat="1" outlineLevel="2" x14ac:dyDescent="0.2">
      <c r="A23" s="10" t="s">
        <v>10372</v>
      </c>
      <c r="B23" s="10" t="s">
        <v>1672</v>
      </c>
      <c r="C23" s="10" t="s">
        <v>5392</v>
      </c>
      <c r="D23" s="10" t="s">
        <v>5403</v>
      </c>
      <c r="E23" s="10" t="s">
        <v>17</v>
      </c>
      <c r="F23" s="10" t="s">
        <v>22</v>
      </c>
      <c r="G23" s="10" t="s">
        <v>10324</v>
      </c>
      <c r="H23" s="10" t="s">
        <v>19</v>
      </c>
      <c r="I23" s="10" t="s">
        <v>2871</v>
      </c>
      <c r="J23" s="10" t="s">
        <v>5404</v>
      </c>
      <c r="K23" s="10" t="s">
        <v>5405</v>
      </c>
      <c r="L23" s="10" t="s">
        <v>8</v>
      </c>
      <c r="N23" t="s">
        <v>10539</v>
      </c>
      <c r="O23" t="str">
        <f t="shared" si="0"/>
        <v>Yes</v>
      </c>
    </row>
    <row r="24" spans="1:15" s="10" customFormat="1" outlineLevel="2" x14ac:dyDescent="0.2">
      <c r="A24" s="10" t="s">
        <v>10372</v>
      </c>
      <c r="B24" s="10" t="s">
        <v>1672</v>
      </c>
      <c r="C24" s="10" t="s">
        <v>5392</v>
      </c>
      <c r="D24" s="10" t="s">
        <v>5406</v>
      </c>
      <c r="E24" s="10" t="s">
        <v>17</v>
      </c>
      <c r="F24" s="10" t="s">
        <v>22</v>
      </c>
      <c r="G24" s="10" t="s">
        <v>10324</v>
      </c>
      <c r="H24" s="10" t="s">
        <v>19</v>
      </c>
      <c r="I24" s="10" t="s">
        <v>2871</v>
      </c>
      <c r="J24" s="10" t="s">
        <v>5407</v>
      </c>
      <c r="K24" s="10" t="s">
        <v>5408</v>
      </c>
      <c r="L24" s="10" t="s">
        <v>8</v>
      </c>
      <c r="N24" t="s">
        <v>10539</v>
      </c>
      <c r="O24" t="str">
        <f t="shared" si="0"/>
        <v>Yes</v>
      </c>
    </row>
    <row r="25" spans="1:15" s="14" customFormat="1" outlineLevel="2" x14ac:dyDescent="0.2">
      <c r="A25" s="14" t="s">
        <v>10372</v>
      </c>
      <c r="B25" s="14" t="s">
        <v>1672</v>
      </c>
      <c r="C25" s="14" t="s">
        <v>1673</v>
      </c>
      <c r="D25" s="14" t="s">
        <v>5409</v>
      </c>
      <c r="E25" s="14" t="s">
        <v>17</v>
      </c>
      <c r="F25" s="14" t="s">
        <v>22</v>
      </c>
      <c r="G25" s="14" t="s">
        <v>10323</v>
      </c>
      <c r="H25" s="14" t="s">
        <v>19</v>
      </c>
      <c r="I25" s="14" t="s">
        <v>50</v>
      </c>
      <c r="K25" s="14" t="s">
        <v>5410</v>
      </c>
      <c r="L25" s="14" t="s">
        <v>5411</v>
      </c>
      <c r="M25" s="14" t="s">
        <v>10509</v>
      </c>
      <c r="O25" t="str">
        <f t="shared" si="0"/>
        <v>No</v>
      </c>
    </row>
    <row r="26" spans="1:15" s="10" customFormat="1" outlineLevel="2" x14ac:dyDescent="0.2">
      <c r="A26" s="10" t="s">
        <v>10372</v>
      </c>
      <c r="B26" s="10" t="s">
        <v>1672</v>
      </c>
      <c r="C26" s="10" t="s">
        <v>5392</v>
      </c>
      <c r="D26" s="10" t="s">
        <v>5412</v>
      </c>
      <c r="E26" s="10" t="s">
        <v>17</v>
      </c>
      <c r="F26" s="10" t="s">
        <v>22</v>
      </c>
      <c r="G26" s="10" t="s">
        <v>10324</v>
      </c>
      <c r="H26" s="10" t="s">
        <v>19</v>
      </c>
      <c r="I26" s="10" t="s">
        <v>2871</v>
      </c>
      <c r="J26" s="10" t="s">
        <v>5413</v>
      </c>
      <c r="K26" s="10" t="s">
        <v>5414</v>
      </c>
      <c r="L26" s="10" t="s">
        <v>8</v>
      </c>
      <c r="N26" t="s">
        <v>10539</v>
      </c>
      <c r="O26" t="str">
        <f t="shared" si="0"/>
        <v>Yes</v>
      </c>
    </row>
    <row r="27" spans="1:15" s="10" customFormat="1" outlineLevel="2" x14ac:dyDescent="0.2">
      <c r="A27" s="10" t="s">
        <v>10372</v>
      </c>
      <c r="B27" s="10" t="s">
        <v>1672</v>
      </c>
      <c r="C27" s="10" t="s">
        <v>3874</v>
      </c>
      <c r="D27" s="10" t="s">
        <v>3873</v>
      </c>
      <c r="E27" s="10" t="s">
        <v>17</v>
      </c>
      <c r="F27" s="10" t="s">
        <v>22</v>
      </c>
      <c r="G27" s="10" t="s">
        <v>10324</v>
      </c>
      <c r="H27" s="10" t="s">
        <v>19</v>
      </c>
      <c r="I27" s="10" t="s">
        <v>1690</v>
      </c>
      <c r="J27" s="10" t="s">
        <v>3875</v>
      </c>
      <c r="K27" s="10" t="s">
        <v>3876</v>
      </c>
      <c r="L27" s="10" t="s">
        <v>8</v>
      </c>
      <c r="N27" t="s">
        <v>10539</v>
      </c>
      <c r="O27" t="str">
        <f t="shared" si="0"/>
        <v>Yes</v>
      </c>
    </row>
    <row r="28" spans="1:15" outlineLevel="2" x14ac:dyDescent="0.2">
      <c r="A28" s="20" t="s">
        <v>10372</v>
      </c>
      <c r="B28" s="17" t="s">
        <v>1672</v>
      </c>
      <c r="C28" s="17" t="s">
        <v>4793</v>
      </c>
      <c r="D28" s="17" t="s">
        <v>4792</v>
      </c>
      <c r="E28" s="17" t="s">
        <v>17</v>
      </c>
      <c r="F28" s="17" t="s">
        <v>84</v>
      </c>
      <c r="G28" s="17" t="s">
        <v>10325</v>
      </c>
      <c r="H28" s="17" t="s">
        <v>85</v>
      </c>
      <c r="I28" s="17" t="s">
        <v>4794</v>
      </c>
      <c r="J28" s="17" t="s">
        <v>4795</v>
      </c>
      <c r="K28" s="17" t="s">
        <v>4796</v>
      </c>
      <c r="L28" s="17" t="s">
        <v>4797</v>
      </c>
      <c r="M28" s="17"/>
      <c r="N28" s="17"/>
      <c r="O28" t="str">
        <f t="shared" si="0"/>
        <v>Yes</v>
      </c>
    </row>
    <row r="29" spans="1:15" ht="15" outlineLevel="1" x14ac:dyDescent="0.25">
      <c r="B29" s="2" t="s">
        <v>10336</v>
      </c>
      <c r="D29">
        <v>29</v>
      </c>
      <c r="O29" t="str">
        <f t="shared" si="0"/>
        <v/>
      </c>
    </row>
    <row r="30" spans="1:15" x14ac:dyDescent="0.2">
      <c r="A30" s="17" t="s">
        <v>10372</v>
      </c>
      <c r="B30" s="17" t="s">
        <v>1672</v>
      </c>
      <c r="C30" s="15" t="s">
        <v>10545</v>
      </c>
      <c r="D30" s="17" t="s">
        <v>10450</v>
      </c>
      <c r="E30" s="17" t="s">
        <v>17</v>
      </c>
      <c r="F30" s="17" t="s">
        <v>22</v>
      </c>
      <c r="G30" s="17" t="s">
        <v>10323</v>
      </c>
      <c r="H30" s="17" t="s">
        <v>19</v>
      </c>
      <c r="I30" s="17" t="s">
        <v>170</v>
      </c>
      <c r="O30" t="str">
        <f t="shared" si="0"/>
        <v>No</v>
      </c>
    </row>
    <row r="31" spans="1:15" x14ac:dyDescent="0.2">
      <c r="A31" s="17" t="s">
        <v>10372</v>
      </c>
      <c r="B31" s="17" t="s">
        <v>1672</v>
      </c>
      <c r="C31" s="15" t="s">
        <v>10545</v>
      </c>
      <c r="D31" s="17" t="s">
        <v>10451</v>
      </c>
      <c r="E31" s="17" t="s">
        <v>17</v>
      </c>
      <c r="F31" s="17" t="s">
        <v>22</v>
      </c>
      <c r="G31" s="17" t="s">
        <v>10323</v>
      </c>
      <c r="H31" s="17" t="s">
        <v>19</v>
      </c>
      <c r="I31" s="17" t="s">
        <v>170</v>
      </c>
      <c r="O31" t="str">
        <f t="shared" si="0"/>
        <v>No</v>
      </c>
    </row>
    <row r="32" spans="1:15" x14ac:dyDescent="0.2">
      <c r="A32" s="17" t="s">
        <v>10372</v>
      </c>
      <c r="B32" s="17" t="s">
        <v>1672</v>
      </c>
      <c r="C32" s="15" t="s">
        <v>10545</v>
      </c>
      <c r="D32" s="17" t="s">
        <v>10452</v>
      </c>
      <c r="E32" s="17" t="s">
        <v>17</v>
      </c>
      <c r="F32" s="17" t="s">
        <v>22</v>
      </c>
      <c r="G32" s="17" t="s">
        <v>10323</v>
      </c>
      <c r="H32" s="17" t="s">
        <v>19</v>
      </c>
      <c r="I32" s="17" t="s">
        <v>170</v>
      </c>
      <c r="O32" t="str">
        <f t="shared" si="0"/>
        <v>No</v>
      </c>
    </row>
    <row r="33" spans="1:15" x14ac:dyDescent="0.2">
      <c r="A33" s="17" t="s">
        <v>10372</v>
      </c>
      <c r="B33" s="17" t="s">
        <v>1672</v>
      </c>
      <c r="C33" s="15" t="s">
        <v>10544</v>
      </c>
      <c r="D33" s="17" t="s">
        <v>10453</v>
      </c>
      <c r="E33" s="17" t="s">
        <v>17</v>
      </c>
      <c r="F33" s="17" t="s">
        <v>22</v>
      </c>
      <c r="G33" s="17" t="s">
        <v>10323</v>
      </c>
      <c r="H33" s="17" t="s">
        <v>19</v>
      </c>
      <c r="I33" s="17" t="s">
        <v>170</v>
      </c>
      <c r="O33" t="str">
        <f t="shared" si="0"/>
        <v>No</v>
      </c>
    </row>
    <row r="34" spans="1:15" x14ac:dyDescent="0.2">
      <c r="A34" s="17" t="s">
        <v>10372</v>
      </c>
      <c r="B34" s="17" t="s">
        <v>1672</v>
      </c>
      <c r="C34" s="15" t="s">
        <v>10544</v>
      </c>
      <c r="D34" s="17" t="s">
        <v>10454</v>
      </c>
      <c r="E34" s="17" t="s">
        <v>17</v>
      </c>
      <c r="F34" s="17" t="s">
        <v>22</v>
      </c>
      <c r="G34" s="17" t="s">
        <v>10323</v>
      </c>
      <c r="H34" s="17" t="s">
        <v>19</v>
      </c>
      <c r="I34" s="17" t="s">
        <v>170</v>
      </c>
      <c r="O34" t="str">
        <f t="shared" ref="O34:O65" si="1">IF(C34&lt;&gt;"",IF(COUNTBLANK(I34:J34)=0, IF(SUMPRODUCT(COUNTIF(I34:J34,KeywordsForIncomplete))&gt;0, "No", "Yes"),"No"),"")</f>
        <v>No</v>
      </c>
    </row>
    <row r="35" spans="1:15" x14ac:dyDescent="0.2">
      <c r="A35" s="17" t="s">
        <v>10372</v>
      </c>
      <c r="B35" s="17" t="s">
        <v>1672</v>
      </c>
      <c r="C35" s="15" t="s">
        <v>10544</v>
      </c>
      <c r="D35" s="17" t="s">
        <v>10455</v>
      </c>
      <c r="E35" s="17" t="s">
        <v>17</v>
      </c>
      <c r="F35" s="17" t="s">
        <v>22</v>
      </c>
      <c r="G35" s="17" t="s">
        <v>10323</v>
      </c>
      <c r="H35" s="17" t="s">
        <v>19</v>
      </c>
      <c r="I35" s="17" t="s">
        <v>170</v>
      </c>
      <c r="O35" t="str">
        <f t="shared" si="1"/>
        <v>No</v>
      </c>
    </row>
    <row r="36" spans="1:15" x14ac:dyDescent="0.2">
      <c r="A36" s="17" t="s">
        <v>10372</v>
      </c>
      <c r="B36" s="17" t="s">
        <v>1672</v>
      </c>
      <c r="C36" s="15" t="s">
        <v>10544</v>
      </c>
      <c r="D36" s="17" t="s">
        <v>10456</v>
      </c>
      <c r="E36" s="17" t="s">
        <v>17</v>
      </c>
      <c r="F36" s="17" t="s">
        <v>22</v>
      </c>
      <c r="G36" s="17" t="s">
        <v>10323</v>
      </c>
      <c r="H36" s="17" t="s">
        <v>19</v>
      </c>
      <c r="I36" s="17" t="s">
        <v>170</v>
      </c>
      <c r="O36" t="str">
        <f t="shared" si="1"/>
        <v>No</v>
      </c>
    </row>
    <row r="37" spans="1:15" s="11" customFormat="1" x14ac:dyDescent="0.2">
      <c r="A37" s="11" t="s">
        <v>10380</v>
      </c>
      <c r="C37" t="s">
        <v>10544</v>
      </c>
      <c r="D37" s="11" t="s">
        <v>10487</v>
      </c>
      <c r="I37" s="11" t="s">
        <v>170</v>
      </c>
      <c r="J37" s="11" t="s">
        <v>10488</v>
      </c>
      <c r="M37" s="11" t="s">
        <v>10537</v>
      </c>
      <c r="O37" t="str">
        <f t="shared" si="1"/>
        <v>Yes</v>
      </c>
    </row>
    <row r="38" spans="1:15" x14ac:dyDescent="0.2">
      <c r="A38" s="17" t="s">
        <v>10372</v>
      </c>
      <c r="B38" s="17" t="s">
        <v>1672</v>
      </c>
      <c r="C38" s="15" t="s">
        <v>10543</v>
      </c>
      <c r="D38" s="17" t="s">
        <v>10457</v>
      </c>
      <c r="E38" s="17" t="s">
        <v>17</v>
      </c>
      <c r="F38" s="17" t="s">
        <v>22</v>
      </c>
      <c r="G38" s="17" t="s">
        <v>10323</v>
      </c>
      <c r="H38" s="17" t="s">
        <v>19</v>
      </c>
      <c r="I38" s="17" t="s">
        <v>170</v>
      </c>
      <c r="J38" s="17"/>
      <c r="K38" s="17"/>
      <c r="L38" s="17"/>
      <c r="O38" t="str">
        <f t="shared" si="1"/>
        <v>No</v>
      </c>
    </row>
    <row r="39" spans="1:15" x14ac:dyDescent="0.2">
      <c r="A39" s="17" t="s">
        <v>10372</v>
      </c>
      <c r="B39" s="17" t="s">
        <v>1672</v>
      </c>
      <c r="C39" s="15" t="s">
        <v>10543</v>
      </c>
      <c r="D39" s="17" t="s">
        <v>10458</v>
      </c>
      <c r="E39" s="17" t="s">
        <v>17</v>
      </c>
      <c r="F39" s="17" t="s">
        <v>22</v>
      </c>
      <c r="G39" s="17" t="s">
        <v>10323</v>
      </c>
      <c r="H39" s="17" t="s">
        <v>19</v>
      </c>
      <c r="I39" s="17" t="s">
        <v>170</v>
      </c>
      <c r="J39" s="17"/>
      <c r="K39" s="17"/>
      <c r="L39" s="17"/>
      <c r="O39" t="str">
        <f t="shared" si="1"/>
        <v>No</v>
      </c>
    </row>
    <row r="40" spans="1:15" x14ac:dyDescent="0.2">
      <c r="A40" s="17" t="s">
        <v>10372</v>
      </c>
      <c r="B40" s="17" t="s">
        <v>1672</v>
      </c>
      <c r="C40" s="15" t="s">
        <v>10543</v>
      </c>
      <c r="D40" s="17" t="s">
        <v>10459</v>
      </c>
      <c r="E40" s="17" t="s">
        <v>17</v>
      </c>
      <c r="F40" s="17" t="s">
        <v>22</v>
      </c>
      <c r="G40" s="17" t="s">
        <v>10323</v>
      </c>
      <c r="H40" s="17" t="s">
        <v>19</v>
      </c>
      <c r="I40" s="17" t="s">
        <v>170</v>
      </c>
      <c r="J40" s="17"/>
      <c r="K40" s="17"/>
      <c r="L40" s="17"/>
      <c r="O40" t="str">
        <f t="shared" si="1"/>
        <v>No</v>
      </c>
    </row>
    <row r="41" spans="1:15" x14ac:dyDescent="0.2">
      <c r="A41" s="17" t="s">
        <v>10372</v>
      </c>
      <c r="B41" s="17" t="s">
        <v>1672</v>
      </c>
      <c r="C41" s="15" t="s">
        <v>10542</v>
      </c>
      <c r="D41" s="17" t="s">
        <v>10461</v>
      </c>
      <c r="E41" s="17" t="s">
        <v>17</v>
      </c>
      <c r="F41" s="17" t="s">
        <v>22</v>
      </c>
      <c r="G41" s="17" t="s">
        <v>10323</v>
      </c>
      <c r="H41" s="17" t="s">
        <v>19</v>
      </c>
      <c r="I41" s="17" t="s">
        <v>170</v>
      </c>
      <c r="J41" s="17"/>
      <c r="K41" s="17"/>
      <c r="L41" s="17"/>
      <c r="O41" t="str">
        <f t="shared" si="1"/>
        <v>No</v>
      </c>
    </row>
    <row r="42" spans="1:15" x14ac:dyDescent="0.2">
      <c r="A42" s="17" t="s">
        <v>10372</v>
      </c>
      <c r="B42" s="17" t="s">
        <v>1672</v>
      </c>
      <c r="C42" s="15" t="s">
        <v>10542</v>
      </c>
      <c r="D42" s="17" t="s">
        <v>10462</v>
      </c>
      <c r="E42" s="17" t="s">
        <v>17</v>
      </c>
      <c r="F42" s="17" t="s">
        <v>22</v>
      </c>
      <c r="G42" s="17" t="s">
        <v>10323</v>
      </c>
      <c r="H42" s="17" t="s">
        <v>19</v>
      </c>
      <c r="I42" s="17" t="s">
        <v>170</v>
      </c>
      <c r="J42" s="17"/>
      <c r="K42" s="17"/>
      <c r="L42" s="17"/>
      <c r="O42" t="str">
        <f t="shared" si="1"/>
        <v>No</v>
      </c>
    </row>
    <row r="43" spans="1:15" x14ac:dyDescent="0.2">
      <c r="A43" s="17" t="s">
        <v>10372</v>
      </c>
      <c r="B43" s="17" t="s">
        <v>1672</v>
      </c>
      <c r="C43" s="15" t="s">
        <v>10542</v>
      </c>
      <c r="D43" s="17" t="s">
        <v>10460</v>
      </c>
      <c r="E43" s="17" t="s">
        <v>17</v>
      </c>
      <c r="F43" s="17" t="s">
        <v>22</v>
      </c>
      <c r="G43" s="17" t="s">
        <v>10323</v>
      </c>
      <c r="H43" s="17" t="s">
        <v>19</v>
      </c>
      <c r="I43" s="17" t="s">
        <v>170</v>
      </c>
      <c r="J43" s="17"/>
      <c r="K43" s="17"/>
      <c r="L43" s="17"/>
      <c r="O43" t="str">
        <f t="shared" si="1"/>
        <v>No</v>
      </c>
    </row>
    <row r="44" spans="1:15" x14ac:dyDescent="0.2">
      <c r="A44" s="17" t="s">
        <v>10372</v>
      </c>
      <c r="B44" s="17" t="s">
        <v>1672</v>
      </c>
      <c r="C44" s="15" t="s">
        <v>10542</v>
      </c>
      <c r="D44" s="17" t="s">
        <v>10463</v>
      </c>
      <c r="E44" s="17" t="s">
        <v>17</v>
      </c>
      <c r="F44" s="17" t="s">
        <v>22</v>
      </c>
      <c r="G44" s="17" t="s">
        <v>10323</v>
      </c>
      <c r="H44" s="17" t="s">
        <v>19</v>
      </c>
      <c r="I44" s="17" t="s">
        <v>170</v>
      </c>
      <c r="J44" s="17"/>
      <c r="K44" s="17"/>
      <c r="L44" s="17"/>
      <c r="O44" t="str">
        <f t="shared" si="1"/>
        <v>No</v>
      </c>
    </row>
    <row r="45" spans="1:15" x14ac:dyDescent="0.2">
      <c r="A45" s="17" t="s">
        <v>10372</v>
      </c>
      <c r="B45" s="17" t="s">
        <v>1672</v>
      </c>
      <c r="C45" s="15" t="s">
        <v>10541</v>
      </c>
      <c r="D45" s="17" t="s">
        <v>10464</v>
      </c>
      <c r="E45" s="17" t="s">
        <v>17</v>
      </c>
      <c r="F45" s="17" t="s">
        <v>22</v>
      </c>
      <c r="G45" s="17" t="s">
        <v>10323</v>
      </c>
      <c r="H45" s="17" t="s">
        <v>19</v>
      </c>
      <c r="I45" s="17" t="s">
        <v>170</v>
      </c>
      <c r="J45" s="17"/>
      <c r="K45" s="17"/>
      <c r="L45" s="17"/>
      <c r="O45" t="str">
        <f t="shared" si="1"/>
        <v>No</v>
      </c>
    </row>
    <row r="46" spans="1:15" x14ac:dyDescent="0.2">
      <c r="A46" s="17" t="s">
        <v>10372</v>
      </c>
      <c r="B46" s="17" t="s">
        <v>1672</v>
      </c>
      <c r="C46" s="15" t="s">
        <v>10541</v>
      </c>
      <c r="D46" s="17" t="s">
        <v>10465</v>
      </c>
      <c r="E46" s="17" t="s">
        <v>17</v>
      </c>
      <c r="F46" s="17" t="s">
        <v>22</v>
      </c>
      <c r="G46" s="17" t="s">
        <v>10323</v>
      </c>
      <c r="H46" s="17" t="s">
        <v>19</v>
      </c>
      <c r="I46" s="17" t="s">
        <v>170</v>
      </c>
      <c r="J46" s="17"/>
      <c r="K46" s="17"/>
      <c r="L46" s="17"/>
      <c r="O46" t="str">
        <f t="shared" si="1"/>
        <v>No</v>
      </c>
    </row>
    <row r="47" spans="1:15" x14ac:dyDescent="0.2">
      <c r="A47" s="17" t="s">
        <v>10372</v>
      </c>
      <c r="B47" s="17" t="s">
        <v>1672</v>
      </c>
      <c r="C47" s="15" t="s">
        <v>10541</v>
      </c>
      <c r="D47" s="17" t="s">
        <v>10466</v>
      </c>
      <c r="E47" s="17" t="s">
        <v>17</v>
      </c>
      <c r="F47" s="17" t="s">
        <v>22</v>
      </c>
      <c r="G47" s="17" t="s">
        <v>10323</v>
      </c>
      <c r="H47" s="17" t="s">
        <v>19</v>
      </c>
      <c r="I47" s="17" t="s">
        <v>170</v>
      </c>
      <c r="J47" s="17"/>
      <c r="K47" s="17"/>
      <c r="L47" s="17"/>
      <c r="O47" t="str">
        <f t="shared" si="1"/>
        <v>No</v>
      </c>
    </row>
    <row r="48" spans="1:15" x14ac:dyDescent="0.2">
      <c r="A48" s="17" t="s">
        <v>10372</v>
      </c>
      <c r="B48" s="17" t="s">
        <v>1672</v>
      </c>
      <c r="C48" s="15" t="s">
        <v>10541</v>
      </c>
      <c r="D48" s="17" t="s">
        <v>10467</v>
      </c>
      <c r="E48" s="17" t="s">
        <v>17</v>
      </c>
      <c r="F48" s="17" t="s">
        <v>22</v>
      </c>
      <c r="G48" s="17" t="s">
        <v>10323</v>
      </c>
      <c r="H48" s="17" t="s">
        <v>19</v>
      </c>
      <c r="I48" s="17" t="s">
        <v>170</v>
      </c>
      <c r="J48" s="17"/>
      <c r="K48" s="17"/>
      <c r="L48" s="17"/>
      <c r="O48" t="str">
        <f t="shared" si="1"/>
        <v>No</v>
      </c>
    </row>
    <row r="49" spans="1:15" x14ac:dyDescent="0.2">
      <c r="A49" s="17" t="s">
        <v>10372</v>
      </c>
      <c r="B49" s="17" t="s">
        <v>1672</v>
      </c>
      <c r="C49" s="15" t="s">
        <v>10540</v>
      </c>
      <c r="D49" s="17" t="s">
        <v>10468</v>
      </c>
      <c r="E49" s="17" t="s">
        <v>17</v>
      </c>
      <c r="F49" s="17" t="s">
        <v>22</v>
      </c>
      <c r="G49" s="17" t="s">
        <v>10323</v>
      </c>
      <c r="H49" s="17" t="s">
        <v>19</v>
      </c>
      <c r="I49" s="17" t="s">
        <v>170</v>
      </c>
      <c r="J49" s="17"/>
      <c r="K49" s="17"/>
      <c r="L49" s="17"/>
      <c r="O49" t="str">
        <f t="shared" si="1"/>
        <v>No</v>
      </c>
    </row>
    <row r="50" spans="1:15" x14ac:dyDescent="0.2">
      <c r="A50" s="17" t="s">
        <v>10372</v>
      </c>
      <c r="B50" s="17" t="s">
        <v>1672</v>
      </c>
      <c r="C50" s="15" t="s">
        <v>10540</v>
      </c>
      <c r="D50" s="17" t="s">
        <v>10469</v>
      </c>
      <c r="E50" s="17" t="s">
        <v>17</v>
      </c>
      <c r="F50" s="17" t="s">
        <v>22</v>
      </c>
      <c r="G50" s="17" t="s">
        <v>10323</v>
      </c>
      <c r="H50" s="17" t="s">
        <v>19</v>
      </c>
      <c r="I50" s="17" t="s">
        <v>170</v>
      </c>
      <c r="J50" s="17"/>
      <c r="K50" s="17"/>
      <c r="L50" s="17"/>
      <c r="O50" t="str">
        <f t="shared" si="1"/>
        <v>No</v>
      </c>
    </row>
    <row r="51" spans="1:15" x14ac:dyDescent="0.2">
      <c r="A51" s="17" t="s">
        <v>10372</v>
      </c>
      <c r="B51" s="17" t="s">
        <v>1672</v>
      </c>
      <c r="C51" s="15" t="s">
        <v>10540</v>
      </c>
      <c r="D51" s="17" t="s">
        <v>10470</v>
      </c>
      <c r="E51" s="17" t="s">
        <v>17</v>
      </c>
      <c r="F51" s="17" t="s">
        <v>22</v>
      </c>
      <c r="G51" s="17" t="s">
        <v>10323</v>
      </c>
      <c r="H51" s="17" t="s">
        <v>19</v>
      </c>
      <c r="I51" s="17" t="s">
        <v>170</v>
      </c>
      <c r="J51" s="17"/>
      <c r="K51" s="17"/>
      <c r="L51" s="17"/>
      <c r="O51" t="str">
        <f t="shared" si="1"/>
        <v>No</v>
      </c>
    </row>
    <row r="52" spans="1:15" x14ac:dyDescent="0.2">
      <c r="A52" s="17" t="s">
        <v>10372</v>
      </c>
      <c r="B52" s="17" t="s">
        <v>1672</v>
      </c>
      <c r="C52" s="15" t="s">
        <v>10540</v>
      </c>
      <c r="D52" s="17" t="s">
        <v>10471</v>
      </c>
      <c r="E52" s="17" t="s">
        <v>17</v>
      </c>
      <c r="F52" s="17" t="s">
        <v>22</v>
      </c>
      <c r="G52" s="17" t="s">
        <v>10323</v>
      </c>
      <c r="H52" s="17" t="s">
        <v>19</v>
      </c>
      <c r="I52" s="17" t="s">
        <v>170</v>
      </c>
      <c r="J52" s="17"/>
      <c r="K52" s="17"/>
      <c r="L52" s="17"/>
      <c r="O52" t="str">
        <f t="shared" si="1"/>
        <v>No</v>
      </c>
    </row>
    <row r="53" spans="1:15" x14ac:dyDescent="0.2">
      <c r="A53" s="17" t="s">
        <v>10372</v>
      </c>
      <c r="B53" s="17" t="s">
        <v>1672</v>
      </c>
      <c r="C53" s="15" t="s">
        <v>4793</v>
      </c>
      <c r="D53" s="17" t="s">
        <v>10472</v>
      </c>
      <c r="E53" s="17" t="s">
        <v>17</v>
      </c>
      <c r="F53" s="17" t="s">
        <v>22</v>
      </c>
      <c r="G53" s="17" t="s">
        <v>10323</v>
      </c>
      <c r="H53" s="17" t="s">
        <v>19</v>
      </c>
      <c r="I53" s="17" t="s">
        <v>10419</v>
      </c>
      <c r="J53" s="17" t="s">
        <v>182</v>
      </c>
      <c r="K53" s="17" t="s">
        <v>10473</v>
      </c>
      <c r="L53" s="17"/>
      <c r="O53" t="str">
        <f t="shared" si="1"/>
        <v>Yes</v>
      </c>
    </row>
    <row r="54" spans="1:15" x14ac:dyDescent="0.2">
      <c r="A54" s="17" t="s">
        <v>10372</v>
      </c>
      <c r="B54" s="17" t="s">
        <v>1672</v>
      </c>
      <c r="C54" s="15" t="s">
        <v>4793</v>
      </c>
      <c r="D54" s="17" t="s">
        <v>10474</v>
      </c>
      <c r="E54" s="17" t="s">
        <v>17</v>
      </c>
      <c r="F54" s="17" t="s">
        <v>22</v>
      </c>
      <c r="G54" s="17" t="s">
        <v>10323</v>
      </c>
      <c r="H54" s="17" t="s">
        <v>19</v>
      </c>
      <c r="I54" s="17" t="s">
        <v>10419</v>
      </c>
      <c r="J54" s="17" t="s">
        <v>184</v>
      </c>
      <c r="K54" s="17" t="s">
        <v>10475</v>
      </c>
      <c r="L54" s="17"/>
      <c r="O54" t="str">
        <f t="shared" si="1"/>
        <v>Yes</v>
      </c>
    </row>
    <row r="55" spans="1:15" x14ac:dyDescent="0.2">
      <c r="A55" s="16" t="s">
        <v>10380</v>
      </c>
      <c r="B55" s="16" t="s">
        <v>1672</v>
      </c>
      <c r="C55" s="16" t="s">
        <v>4793</v>
      </c>
      <c r="D55" s="16" t="s">
        <v>10477</v>
      </c>
      <c r="E55" s="16" t="s">
        <v>17</v>
      </c>
      <c r="F55" s="16" t="s">
        <v>84</v>
      </c>
      <c r="G55" s="16" t="s">
        <v>10323</v>
      </c>
      <c r="H55" s="16" t="s">
        <v>10479</v>
      </c>
      <c r="I55" s="16" t="s">
        <v>10476</v>
      </c>
      <c r="J55" s="16"/>
      <c r="K55" s="16"/>
      <c r="L55" s="16" t="s">
        <v>10478</v>
      </c>
      <c r="O55" t="str">
        <f t="shared" si="1"/>
        <v>No</v>
      </c>
    </row>
    <row r="56" spans="1:15" x14ac:dyDescent="0.2">
      <c r="A56" s="16" t="s">
        <v>10380</v>
      </c>
      <c r="B56" s="16" t="s">
        <v>1672</v>
      </c>
      <c r="C56" s="16" t="s">
        <v>4793</v>
      </c>
      <c r="D56" s="16" t="s">
        <v>10480</v>
      </c>
      <c r="E56" s="16" t="s">
        <v>17</v>
      </c>
      <c r="F56" s="16" t="s">
        <v>84</v>
      </c>
      <c r="G56" s="16" t="s">
        <v>10323</v>
      </c>
      <c r="H56" s="16" t="s">
        <v>10398</v>
      </c>
      <c r="I56" s="16" t="s">
        <v>4356</v>
      </c>
      <c r="J56" s="16"/>
      <c r="K56" s="16"/>
      <c r="L56" s="16"/>
      <c r="O56" t="str">
        <f t="shared" si="1"/>
        <v>No</v>
      </c>
    </row>
    <row r="57" spans="1:15" x14ac:dyDescent="0.2">
      <c r="A57" s="16" t="s">
        <v>10380</v>
      </c>
      <c r="B57" s="16" t="s">
        <v>1672</v>
      </c>
      <c r="C57" s="16" t="s">
        <v>4793</v>
      </c>
      <c r="D57" s="16" t="s">
        <v>10481</v>
      </c>
      <c r="E57" s="16" t="s">
        <v>17</v>
      </c>
      <c r="F57" s="16" t="s">
        <v>84</v>
      </c>
      <c r="G57" s="16" t="s">
        <v>10323</v>
      </c>
      <c r="H57" s="16" t="s">
        <v>10387</v>
      </c>
      <c r="I57" s="16" t="s">
        <v>10482</v>
      </c>
      <c r="J57" s="16" t="s">
        <v>10483</v>
      </c>
      <c r="K57" s="16"/>
      <c r="L57" s="16"/>
      <c r="O57" t="str">
        <f t="shared" si="1"/>
        <v>Yes</v>
      </c>
    </row>
    <row r="58" spans="1:15" x14ac:dyDescent="0.2">
      <c r="A58" s="17" t="s">
        <v>10372</v>
      </c>
      <c r="B58" s="17" t="s">
        <v>1672</v>
      </c>
      <c r="C58" s="17" t="s">
        <v>4793</v>
      </c>
      <c r="D58" s="17" t="s">
        <v>1516</v>
      </c>
      <c r="E58" s="17" t="s">
        <v>1516</v>
      </c>
      <c r="F58" s="17" t="s">
        <v>1516</v>
      </c>
      <c r="G58" s="17" t="s">
        <v>10323</v>
      </c>
      <c r="H58" s="17" t="s">
        <v>1517</v>
      </c>
      <c r="I58" s="17" t="s">
        <v>10484</v>
      </c>
      <c r="J58" s="17" t="s">
        <v>10485</v>
      </c>
      <c r="K58" s="17"/>
      <c r="L58" s="17"/>
      <c r="M58" s="17" t="s">
        <v>10486</v>
      </c>
      <c r="O58" t="str">
        <f t="shared" si="1"/>
        <v>Yes</v>
      </c>
    </row>
    <row r="59" spans="1:15" x14ac:dyDescent="0.2">
      <c r="A59" s="16" t="s">
        <v>10380</v>
      </c>
      <c r="B59" s="16" t="s">
        <v>1672</v>
      </c>
      <c r="C59" s="16" t="s">
        <v>1673</v>
      </c>
      <c r="D59" s="16" t="s">
        <v>10490</v>
      </c>
      <c r="E59" s="16" t="s">
        <v>10557</v>
      </c>
      <c r="F59" s="16"/>
      <c r="G59" s="16" t="s">
        <v>10323</v>
      </c>
      <c r="H59" s="16" t="s">
        <v>10491</v>
      </c>
      <c r="I59" s="16"/>
      <c r="J59" s="16"/>
      <c r="K59" s="16"/>
      <c r="L59" s="16"/>
      <c r="M59" t="s">
        <v>10492</v>
      </c>
      <c r="O59" t="str">
        <f t="shared" si="1"/>
        <v>No</v>
      </c>
    </row>
    <row r="60" spans="1:15" x14ac:dyDescent="0.2">
      <c r="A60" s="16" t="s">
        <v>10380</v>
      </c>
      <c r="B60" s="16" t="s">
        <v>1672</v>
      </c>
      <c r="C60" s="16" t="s">
        <v>1673</v>
      </c>
      <c r="D60" s="16" t="s">
        <v>10494</v>
      </c>
      <c r="E60" s="16" t="s">
        <v>17</v>
      </c>
      <c r="F60" s="16" t="s">
        <v>84</v>
      </c>
      <c r="G60" s="16" t="s">
        <v>10323</v>
      </c>
      <c r="H60" s="16" t="s">
        <v>10387</v>
      </c>
      <c r="I60" s="16" t="s">
        <v>10495</v>
      </c>
      <c r="J60" s="16" t="s">
        <v>10496</v>
      </c>
      <c r="K60" s="16"/>
      <c r="L60" s="16"/>
      <c r="O60" t="str">
        <f t="shared" si="1"/>
        <v>Yes</v>
      </c>
    </row>
    <row r="61" spans="1:15" x14ac:dyDescent="0.2">
      <c r="A61" s="16" t="s">
        <v>10380</v>
      </c>
      <c r="B61" s="16" t="s">
        <v>1672</v>
      </c>
      <c r="C61" s="16" t="s">
        <v>1673</v>
      </c>
      <c r="D61" s="16" t="s">
        <v>10383</v>
      </c>
      <c r="E61" s="16" t="s">
        <v>17</v>
      </c>
      <c r="F61" s="16" t="s">
        <v>84</v>
      </c>
      <c r="G61" s="16" t="s">
        <v>10323</v>
      </c>
      <c r="H61" s="16" t="s">
        <v>85</v>
      </c>
      <c r="I61" s="16" t="s">
        <v>1659</v>
      </c>
      <c r="J61" s="16" t="s">
        <v>10497</v>
      </c>
      <c r="K61" s="16"/>
      <c r="L61" s="16"/>
      <c r="O61" t="str">
        <f t="shared" si="1"/>
        <v>Yes</v>
      </c>
    </row>
    <row r="62" spans="1:15" x14ac:dyDescent="0.2">
      <c r="A62" s="16" t="s">
        <v>10380</v>
      </c>
      <c r="B62" s="16" t="s">
        <v>1672</v>
      </c>
      <c r="C62" s="16" t="s">
        <v>1673</v>
      </c>
      <c r="D62" s="16" t="s">
        <v>10498</v>
      </c>
      <c r="E62" s="16" t="s">
        <v>17</v>
      </c>
      <c r="F62" s="16" t="s">
        <v>84</v>
      </c>
      <c r="G62" s="16" t="s">
        <v>10323</v>
      </c>
      <c r="H62" s="16" t="s">
        <v>10398</v>
      </c>
      <c r="I62" s="16" t="s">
        <v>10499</v>
      </c>
      <c r="J62" s="16">
        <v>1344007449</v>
      </c>
      <c r="K62" s="16"/>
      <c r="L62" s="16"/>
      <c r="O62" t="str">
        <f t="shared" si="1"/>
        <v>Yes</v>
      </c>
    </row>
    <row r="63" spans="1:15" x14ac:dyDescent="0.2">
      <c r="A63" s="16" t="s">
        <v>10380</v>
      </c>
      <c r="B63" s="16" t="s">
        <v>1672</v>
      </c>
      <c r="C63" s="16" t="s">
        <v>1673</v>
      </c>
      <c r="D63" s="16" t="s">
        <v>10500</v>
      </c>
      <c r="E63" s="16" t="s">
        <v>17</v>
      </c>
      <c r="F63" s="16" t="s">
        <v>84</v>
      </c>
      <c r="G63" s="16" t="s">
        <v>10323</v>
      </c>
      <c r="H63" s="16" t="s">
        <v>85</v>
      </c>
      <c r="I63" s="16" t="s">
        <v>10403</v>
      </c>
      <c r="J63" s="16"/>
      <c r="K63" s="16"/>
      <c r="L63" s="16"/>
      <c r="O63" t="str">
        <f t="shared" si="1"/>
        <v>No</v>
      </c>
    </row>
    <row r="64" spans="1:15" x14ac:dyDescent="0.2">
      <c r="A64" s="16" t="s">
        <v>10380</v>
      </c>
      <c r="B64" s="16" t="s">
        <v>1672</v>
      </c>
      <c r="C64" s="16" t="s">
        <v>1673</v>
      </c>
      <c r="D64" s="16" t="s">
        <v>10501</v>
      </c>
      <c r="E64" s="16" t="s">
        <v>17</v>
      </c>
      <c r="F64" s="16" t="s">
        <v>22</v>
      </c>
      <c r="G64" s="16" t="s">
        <v>10323</v>
      </c>
      <c r="H64" s="16" t="s">
        <v>10556</v>
      </c>
      <c r="I64" s="16" t="s">
        <v>10502</v>
      </c>
      <c r="J64" s="16"/>
      <c r="K64" s="16" t="s">
        <v>10554</v>
      </c>
      <c r="L64" s="16"/>
      <c r="O64" t="str">
        <f t="shared" si="1"/>
        <v>No</v>
      </c>
    </row>
    <row r="65" spans="1:15" x14ac:dyDescent="0.2">
      <c r="A65" s="16" t="s">
        <v>10380</v>
      </c>
      <c r="B65" s="16" t="s">
        <v>1672</v>
      </c>
      <c r="C65" s="16" t="s">
        <v>1673</v>
      </c>
      <c r="D65" s="16" t="s">
        <v>10490</v>
      </c>
      <c r="E65" s="16" t="s">
        <v>10536</v>
      </c>
      <c r="F65" s="16"/>
      <c r="G65" s="16" t="s">
        <v>10323</v>
      </c>
      <c r="H65" s="16" t="s">
        <v>10491</v>
      </c>
      <c r="I65" s="16"/>
      <c r="J65" s="16"/>
      <c r="K65" s="16"/>
      <c r="L65" s="16"/>
      <c r="M65" t="s">
        <v>10503</v>
      </c>
      <c r="O65" t="str">
        <f t="shared" si="1"/>
        <v>No</v>
      </c>
    </row>
    <row r="66" spans="1:15" x14ac:dyDescent="0.2">
      <c r="A66" s="16" t="s">
        <v>10380</v>
      </c>
      <c r="B66" s="16" t="s">
        <v>1672</v>
      </c>
      <c r="C66" s="16" t="s">
        <v>1673</v>
      </c>
      <c r="D66" s="16" t="s">
        <v>10504</v>
      </c>
      <c r="E66" s="16" t="s">
        <v>10558</v>
      </c>
      <c r="F66" s="16" t="s">
        <v>10538</v>
      </c>
      <c r="G66" s="16" t="s">
        <v>10323</v>
      </c>
      <c r="H66" s="16" t="s">
        <v>10555</v>
      </c>
      <c r="I66" s="16" t="s">
        <v>10505</v>
      </c>
      <c r="J66" s="16"/>
      <c r="K66" s="16"/>
      <c r="L66" s="16"/>
      <c r="O66" t="str">
        <f t="shared" ref="O66:O78" si="2">IF(C66&lt;&gt;"",IF(COUNTBLANK(I66:J66)=0, IF(SUMPRODUCT(COUNTIF(I66:J66,KeywordsForIncomplete))&gt;0, "No", "Yes"),"No"),"")</f>
        <v>No</v>
      </c>
    </row>
    <row r="67" spans="1:15" x14ac:dyDescent="0.2">
      <c r="A67" s="16" t="s">
        <v>10380</v>
      </c>
      <c r="B67" s="16" t="s">
        <v>1672</v>
      </c>
      <c r="C67" s="16" t="s">
        <v>1673</v>
      </c>
      <c r="D67" s="16" t="s">
        <v>10506</v>
      </c>
      <c r="E67" s="16" t="s">
        <v>17</v>
      </c>
      <c r="F67" s="16" t="s">
        <v>84</v>
      </c>
      <c r="G67" s="16" t="s">
        <v>10323</v>
      </c>
      <c r="H67" s="16" t="s">
        <v>10491</v>
      </c>
      <c r="I67" s="16" t="s">
        <v>10507</v>
      </c>
      <c r="J67" s="16"/>
      <c r="K67" s="16"/>
      <c r="L67" s="16"/>
      <c r="O67" t="str">
        <f t="shared" si="2"/>
        <v>No</v>
      </c>
    </row>
    <row r="68" spans="1:15" x14ac:dyDescent="0.2">
      <c r="A68" s="16" t="s">
        <v>10380</v>
      </c>
      <c r="B68" s="16" t="s">
        <v>1672</v>
      </c>
      <c r="C68" s="16" t="s">
        <v>1673</v>
      </c>
      <c r="D68" s="16" t="s">
        <v>10508</v>
      </c>
      <c r="E68" s="16" t="s">
        <v>17</v>
      </c>
      <c r="F68" s="16" t="s">
        <v>22</v>
      </c>
      <c r="G68" s="16" t="s">
        <v>10323</v>
      </c>
      <c r="H68" s="16" t="s">
        <v>10556</v>
      </c>
      <c r="I68" s="16" t="s">
        <v>10502</v>
      </c>
      <c r="J68" s="16"/>
      <c r="K68" s="16" t="s">
        <v>10554</v>
      </c>
      <c r="L68" s="16"/>
      <c r="O68" t="str">
        <f t="shared" si="2"/>
        <v>No</v>
      </c>
    </row>
    <row r="69" spans="1:15" x14ac:dyDescent="0.2">
      <c r="A69" s="17" t="s">
        <v>10372</v>
      </c>
      <c r="B69" s="17" t="s">
        <v>1672</v>
      </c>
      <c r="C69" s="17" t="s">
        <v>1673</v>
      </c>
      <c r="D69" s="17" t="s">
        <v>10510</v>
      </c>
      <c r="E69" s="17" t="s">
        <v>1516</v>
      </c>
      <c r="F69" s="17" t="s">
        <v>1516</v>
      </c>
      <c r="G69" s="17" t="s">
        <v>10323</v>
      </c>
      <c r="H69" s="17" t="s">
        <v>1517</v>
      </c>
      <c r="I69" s="17" t="s">
        <v>10511</v>
      </c>
      <c r="J69" s="17" t="s">
        <v>10512</v>
      </c>
      <c r="K69" s="17"/>
      <c r="L69" s="17"/>
      <c r="M69" s="17"/>
      <c r="O69" t="str">
        <f t="shared" si="2"/>
        <v>Yes</v>
      </c>
    </row>
    <row r="70" spans="1:15" x14ac:dyDescent="0.2">
      <c r="A70" s="16" t="s">
        <v>10380</v>
      </c>
      <c r="B70" s="16" t="s">
        <v>1672</v>
      </c>
      <c r="C70" s="16" t="s">
        <v>1673</v>
      </c>
      <c r="D70" s="16" t="s">
        <v>10513</v>
      </c>
      <c r="E70" s="16" t="s">
        <v>17</v>
      </c>
      <c r="F70" s="16" t="s">
        <v>22</v>
      </c>
      <c r="G70" s="16" t="s">
        <v>10323</v>
      </c>
      <c r="H70" s="16" t="s">
        <v>10556</v>
      </c>
      <c r="I70" s="16" t="s">
        <v>10502</v>
      </c>
      <c r="J70" s="16" t="s">
        <v>10514</v>
      </c>
      <c r="K70" s="16" t="s">
        <v>10554</v>
      </c>
      <c r="L70" s="16"/>
      <c r="O70" t="str">
        <f t="shared" si="2"/>
        <v>Yes</v>
      </c>
    </row>
    <row r="71" spans="1:15" x14ac:dyDescent="0.2">
      <c r="A71" s="16" t="s">
        <v>10380</v>
      </c>
      <c r="B71" s="16" t="s">
        <v>1672</v>
      </c>
      <c r="C71" s="16" t="s">
        <v>1673</v>
      </c>
      <c r="D71" s="16" t="s">
        <v>10515</v>
      </c>
      <c r="E71" s="16" t="s">
        <v>17</v>
      </c>
      <c r="F71" s="16" t="s">
        <v>22</v>
      </c>
      <c r="G71" s="16" t="s">
        <v>10323</v>
      </c>
      <c r="H71" s="16" t="s">
        <v>10556</v>
      </c>
      <c r="I71" s="16" t="s">
        <v>10502</v>
      </c>
      <c r="J71" s="16" t="s">
        <v>10516</v>
      </c>
      <c r="K71" s="16" t="s">
        <v>10554</v>
      </c>
      <c r="L71" s="16"/>
      <c r="O71" t="str">
        <f t="shared" si="2"/>
        <v>Yes</v>
      </c>
    </row>
    <row r="72" spans="1:15" x14ac:dyDescent="0.2">
      <c r="A72" s="16" t="s">
        <v>10380</v>
      </c>
      <c r="B72" s="16" t="s">
        <v>1672</v>
      </c>
      <c r="C72" s="16" t="s">
        <v>1673</v>
      </c>
      <c r="D72" s="16" t="s">
        <v>10517</v>
      </c>
      <c r="E72" s="16" t="s">
        <v>17</v>
      </c>
      <c r="F72" s="16" t="s">
        <v>22</v>
      </c>
      <c r="G72" s="16" t="s">
        <v>10323</v>
      </c>
      <c r="H72" s="16" t="s">
        <v>10556</v>
      </c>
      <c r="I72" s="16" t="s">
        <v>10502</v>
      </c>
      <c r="J72" s="16" t="s">
        <v>10518</v>
      </c>
      <c r="K72" s="16" t="s">
        <v>10554</v>
      </c>
      <c r="L72" s="16"/>
      <c r="O72" t="str">
        <f t="shared" si="2"/>
        <v>Yes</v>
      </c>
    </row>
    <row r="73" spans="1:15" x14ac:dyDescent="0.2">
      <c r="A73" s="17" t="s">
        <v>10372</v>
      </c>
      <c r="B73" s="17" t="s">
        <v>1672</v>
      </c>
      <c r="C73" s="17" t="s">
        <v>1673</v>
      </c>
      <c r="D73" s="17" t="s">
        <v>10519</v>
      </c>
      <c r="E73" s="17" t="s">
        <v>1516</v>
      </c>
      <c r="F73" s="17" t="s">
        <v>1516</v>
      </c>
      <c r="G73" s="17" t="s">
        <v>10323</v>
      </c>
      <c r="H73" s="17" t="s">
        <v>1517</v>
      </c>
      <c r="I73" s="17" t="s">
        <v>10520</v>
      </c>
      <c r="J73" s="17"/>
      <c r="K73" s="17"/>
      <c r="L73" s="17"/>
      <c r="M73" s="17"/>
      <c r="O73" t="str">
        <f t="shared" si="2"/>
        <v>No</v>
      </c>
    </row>
    <row r="74" spans="1:15" x14ac:dyDescent="0.2">
      <c r="A74" s="17" t="s">
        <v>10372</v>
      </c>
      <c r="B74" s="17" t="s">
        <v>1672</v>
      </c>
      <c r="C74" s="17" t="s">
        <v>1673</v>
      </c>
      <c r="D74" s="17" t="s">
        <v>10521</v>
      </c>
      <c r="E74" s="17" t="s">
        <v>1516</v>
      </c>
      <c r="F74" s="17" t="s">
        <v>1516</v>
      </c>
      <c r="G74" s="17" t="s">
        <v>10323</v>
      </c>
      <c r="H74" s="17" t="s">
        <v>1517</v>
      </c>
      <c r="I74" s="17" t="s">
        <v>10522</v>
      </c>
      <c r="J74" s="17" t="s">
        <v>10525</v>
      </c>
      <c r="K74" s="17"/>
      <c r="L74" s="17"/>
      <c r="M74" s="17"/>
      <c r="O74" t="str">
        <f t="shared" si="2"/>
        <v>Yes</v>
      </c>
    </row>
    <row r="75" spans="1:15" x14ac:dyDescent="0.2">
      <c r="A75" s="17" t="s">
        <v>10372</v>
      </c>
      <c r="B75" s="17" t="s">
        <v>1672</v>
      </c>
      <c r="C75" s="17" t="s">
        <v>1673</v>
      </c>
      <c r="D75" s="17" t="s">
        <v>10523</v>
      </c>
      <c r="E75" s="17" t="s">
        <v>1516</v>
      </c>
      <c r="F75" s="17" t="s">
        <v>1516</v>
      </c>
      <c r="G75" s="17" t="s">
        <v>10323</v>
      </c>
      <c r="H75" s="17" t="s">
        <v>1517</v>
      </c>
      <c r="I75" s="17" t="s">
        <v>10522</v>
      </c>
      <c r="J75" s="17" t="s">
        <v>10524</v>
      </c>
      <c r="K75" s="17"/>
      <c r="L75" s="17"/>
      <c r="M75" s="17"/>
      <c r="O75" t="str">
        <f t="shared" si="2"/>
        <v>Yes</v>
      </c>
    </row>
    <row r="76" spans="1:15" x14ac:dyDescent="0.2">
      <c r="A76" s="16" t="s">
        <v>10380</v>
      </c>
      <c r="B76" s="16" t="s">
        <v>1672</v>
      </c>
      <c r="C76" s="16" t="s">
        <v>1673</v>
      </c>
      <c r="D76" s="16" t="s">
        <v>10526</v>
      </c>
      <c r="E76" s="16" t="s">
        <v>17</v>
      </c>
      <c r="F76" s="16" t="s">
        <v>84</v>
      </c>
      <c r="G76" s="16" t="s">
        <v>10323</v>
      </c>
      <c r="H76" s="16" t="s">
        <v>10387</v>
      </c>
      <c r="I76" s="16" t="s">
        <v>10527</v>
      </c>
      <c r="J76" s="16"/>
      <c r="K76" s="16"/>
      <c r="L76" s="16"/>
      <c r="O76" t="str">
        <f t="shared" si="2"/>
        <v>No</v>
      </c>
    </row>
    <row r="77" spans="1:15" x14ac:dyDescent="0.2">
      <c r="A77" s="16" t="s">
        <v>10380</v>
      </c>
      <c r="B77" s="16" t="s">
        <v>1672</v>
      </c>
      <c r="C77" s="16" t="s">
        <v>10531</v>
      </c>
      <c r="D77" s="16" t="s">
        <v>43</v>
      </c>
      <c r="E77" s="16" t="s">
        <v>17</v>
      </c>
      <c r="F77" s="16" t="s">
        <v>22</v>
      </c>
      <c r="G77" s="16" t="s">
        <v>10323</v>
      </c>
      <c r="H77" s="16" t="s">
        <v>19</v>
      </c>
      <c r="I77" s="16" t="s">
        <v>10528</v>
      </c>
      <c r="J77" s="16"/>
      <c r="K77" s="16"/>
      <c r="L77" s="16"/>
      <c r="O77" t="str">
        <f t="shared" si="2"/>
        <v>No</v>
      </c>
    </row>
    <row r="78" spans="1:15" x14ac:dyDescent="0.2">
      <c r="A78" s="16" t="s">
        <v>10380</v>
      </c>
      <c r="B78" s="16" t="s">
        <v>1672</v>
      </c>
      <c r="C78" s="16" t="s">
        <v>10531</v>
      </c>
      <c r="D78" s="16" t="s">
        <v>10529</v>
      </c>
      <c r="E78" s="16" t="s">
        <v>17</v>
      </c>
      <c r="F78" s="16" t="s">
        <v>22</v>
      </c>
      <c r="G78" s="16" t="s">
        <v>10323</v>
      </c>
      <c r="H78" s="16" t="s">
        <v>10556</v>
      </c>
      <c r="I78" s="16" t="s">
        <v>10502</v>
      </c>
      <c r="J78" s="16" t="s">
        <v>10530</v>
      </c>
      <c r="K78" s="16" t="s">
        <v>10554</v>
      </c>
      <c r="L78" s="16"/>
      <c r="O78" t="str">
        <f t="shared" si="2"/>
        <v>Yes</v>
      </c>
    </row>
    <row r="79" spans="1:15" x14ac:dyDescent="0.2">
      <c r="A79" s="16"/>
    </row>
    <row r="80" spans="1:15" x14ac:dyDescent="0.2">
      <c r="I80">
        <v>76</v>
      </c>
    </row>
  </sheetData>
  <pageMargins left="0.7" right="0.7" top="0.78740157499999996" bottom="0.78740157499999996"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47"/>
  <sheetViews>
    <sheetView topLeftCell="G1" zoomScale="80" zoomScaleNormal="80" workbookViewId="0">
      <pane ySplit="1" topLeftCell="A14" activePane="bottomLeft" state="frozen"/>
      <selection pane="bottomLeft" activeCell="N17" sqref="N17"/>
    </sheetView>
  </sheetViews>
  <sheetFormatPr defaultColWidth="11" defaultRowHeight="14.25" outlineLevelRow="2" x14ac:dyDescent="0.2"/>
  <cols>
    <col min="2" max="2" width="12" customWidth="1"/>
    <col min="4" max="4" width="22.625" bestFit="1" customWidth="1"/>
    <col min="6" max="6" width="14.375" bestFit="1" customWidth="1"/>
    <col min="8" max="8" width="18.125" bestFit="1" customWidth="1"/>
    <col min="9" max="9" width="36" bestFit="1" customWidth="1"/>
    <col min="10" max="10" width="24.875" bestFit="1" customWidth="1"/>
    <col min="11" max="11" width="19" customWidth="1"/>
    <col min="12" max="12" width="22.125" bestFit="1" customWidth="1"/>
    <col min="14" max="14" width="12.125" customWidth="1"/>
  </cols>
  <sheetData>
    <row r="1" spans="1:14" s="2" customFormat="1" ht="15" x14ac:dyDescent="0.25">
      <c r="A1" s="2" t="s">
        <v>10373</v>
      </c>
      <c r="B1" s="2" t="s">
        <v>5</v>
      </c>
      <c r="C1" s="2" t="s">
        <v>6</v>
      </c>
      <c r="D1" s="2" t="s">
        <v>0</v>
      </c>
      <c r="E1" s="2" t="s">
        <v>1</v>
      </c>
      <c r="F1" s="2" t="s">
        <v>2</v>
      </c>
      <c r="G1" s="2" t="s">
        <v>3</v>
      </c>
      <c r="H1" s="2" t="s">
        <v>4</v>
      </c>
      <c r="I1" s="2" t="s">
        <v>10318</v>
      </c>
      <c r="J1" s="2" t="s">
        <v>10320</v>
      </c>
      <c r="K1" s="2" t="s">
        <v>10319</v>
      </c>
      <c r="L1" s="2" t="s">
        <v>10321</v>
      </c>
      <c r="M1" s="2" t="s">
        <v>10379</v>
      </c>
      <c r="N1" s="2" t="s">
        <v>10564</v>
      </c>
    </row>
    <row r="2" spans="1:14" outlineLevel="2" x14ac:dyDescent="0.2">
      <c r="A2" t="s">
        <v>10372</v>
      </c>
      <c r="B2" t="s">
        <v>4816</v>
      </c>
      <c r="C2" t="s">
        <v>10374</v>
      </c>
      <c r="D2" t="s">
        <v>168</v>
      </c>
      <c r="E2" t="s">
        <v>17</v>
      </c>
      <c r="F2" t="s">
        <v>84</v>
      </c>
      <c r="G2" t="s">
        <v>10323</v>
      </c>
      <c r="H2" t="s">
        <v>85</v>
      </c>
      <c r="I2" t="s">
        <v>10375</v>
      </c>
      <c r="N2" t="str">
        <f t="shared" ref="N2:N46" si="0">IF(C2&lt;&gt;"",IF(COUNTBLANK(I2:J2)=0, IF(SUMPRODUCT(COUNTIF(I2:J2,KeywordsForIncomplete))&gt;0, "No", "Yes"),"No"),"")</f>
        <v>No</v>
      </c>
    </row>
    <row r="3" spans="1:14" outlineLevel="2" x14ac:dyDescent="0.2">
      <c r="A3" t="s">
        <v>10372</v>
      </c>
      <c r="B3" t="s">
        <v>4816</v>
      </c>
      <c r="C3" t="s">
        <v>10374</v>
      </c>
      <c r="D3" t="s">
        <v>4820</v>
      </c>
      <c r="E3" t="s">
        <v>17</v>
      </c>
      <c r="F3" t="s">
        <v>84</v>
      </c>
      <c r="G3" t="s">
        <v>10325</v>
      </c>
      <c r="H3" t="s">
        <v>85</v>
      </c>
      <c r="I3" t="s">
        <v>10375</v>
      </c>
      <c r="N3" t="str">
        <f t="shared" si="0"/>
        <v>No</v>
      </c>
    </row>
    <row r="4" spans="1:14" outlineLevel="2" x14ac:dyDescent="0.2">
      <c r="A4" t="s">
        <v>10380</v>
      </c>
      <c r="B4" t="s">
        <v>4816</v>
      </c>
      <c r="C4" t="s">
        <v>10374</v>
      </c>
      <c r="D4" t="s">
        <v>7268</v>
      </c>
      <c r="E4" t="s">
        <v>1516</v>
      </c>
      <c r="F4" t="s">
        <v>1516</v>
      </c>
      <c r="G4" t="s">
        <v>10323</v>
      </c>
      <c r="H4" t="s">
        <v>1517</v>
      </c>
      <c r="I4" t="s">
        <v>10406</v>
      </c>
      <c r="J4" t="s">
        <v>10407</v>
      </c>
      <c r="L4" t="s">
        <v>8</v>
      </c>
      <c r="N4" t="str">
        <f t="shared" si="0"/>
        <v>Yes</v>
      </c>
    </row>
    <row r="5" spans="1:14" outlineLevel="2" x14ac:dyDescent="0.2">
      <c r="A5" t="s">
        <v>10372</v>
      </c>
      <c r="B5" t="s">
        <v>4816</v>
      </c>
      <c r="C5" t="s">
        <v>10374</v>
      </c>
      <c r="D5" t="s">
        <v>8946</v>
      </c>
      <c r="E5" t="s">
        <v>67</v>
      </c>
      <c r="F5" t="s">
        <v>68</v>
      </c>
      <c r="G5" t="s">
        <v>10323</v>
      </c>
      <c r="H5" t="s">
        <v>246</v>
      </c>
      <c r="I5" t="s">
        <v>278</v>
      </c>
      <c r="L5" t="s">
        <v>8949</v>
      </c>
      <c r="N5" t="str">
        <f t="shared" si="0"/>
        <v>No</v>
      </c>
    </row>
    <row r="6" spans="1:14" outlineLevel="2" x14ac:dyDescent="0.2">
      <c r="A6" t="s">
        <v>10372</v>
      </c>
      <c r="B6" t="s">
        <v>4816</v>
      </c>
      <c r="C6" t="s">
        <v>10374</v>
      </c>
      <c r="D6" t="s">
        <v>8965</v>
      </c>
      <c r="E6" t="s">
        <v>347</v>
      </c>
      <c r="F6" t="s">
        <v>348</v>
      </c>
      <c r="G6" t="s">
        <v>10323</v>
      </c>
      <c r="H6" t="s">
        <v>2348</v>
      </c>
      <c r="I6" t="s">
        <v>1473</v>
      </c>
      <c r="L6" t="s">
        <v>8966</v>
      </c>
      <c r="N6" t="str">
        <f t="shared" si="0"/>
        <v>No</v>
      </c>
    </row>
    <row r="7" spans="1:14" outlineLevel="2" x14ac:dyDescent="0.2">
      <c r="A7" t="s">
        <v>10372</v>
      </c>
      <c r="B7" t="s">
        <v>4816</v>
      </c>
      <c r="C7" t="s">
        <v>10374</v>
      </c>
      <c r="D7" t="s">
        <v>8975</v>
      </c>
      <c r="E7" t="s">
        <v>67</v>
      </c>
      <c r="F7" t="s">
        <v>290</v>
      </c>
      <c r="G7" t="s">
        <v>10323</v>
      </c>
      <c r="H7" t="s">
        <v>244</v>
      </c>
      <c r="I7" t="s">
        <v>1622</v>
      </c>
      <c r="J7" t="s">
        <v>8976</v>
      </c>
      <c r="K7" t="s">
        <v>8977</v>
      </c>
      <c r="L7" t="s">
        <v>8978</v>
      </c>
      <c r="N7" t="str">
        <f t="shared" si="0"/>
        <v>Yes</v>
      </c>
    </row>
    <row r="8" spans="1:14" outlineLevel="2" x14ac:dyDescent="0.2">
      <c r="A8" t="s">
        <v>10372</v>
      </c>
      <c r="B8" t="s">
        <v>4816</v>
      </c>
      <c r="C8" t="s">
        <v>10374</v>
      </c>
      <c r="D8" t="s">
        <v>8979</v>
      </c>
      <c r="E8" t="s">
        <v>67</v>
      </c>
      <c r="F8" t="s">
        <v>290</v>
      </c>
      <c r="G8" t="s">
        <v>10323</v>
      </c>
      <c r="H8" t="s">
        <v>244</v>
      </c>
      <c r="I8" t="s">
        <v>1622</v>
      </c>
      <c r="J8" t="s">
        <v>8980</v>
      </c>
      <c r="K8" t="s">
        <v>8981</v>
      </c>
      <c r="L8" t="s">
        <v>8982</v>
      </c>
      <c r="N8" t="str">
        <f t="shared" si="0"/>
        <v>Yes</v>
      </c>
    </row>
    <row r="9" spans="1:14" ht="15" outlineLevel="1" x14ac:dyDescent="0.25">
      <c r="B9" s="2" t="s">
        <v>10338</v>
      </c>
      <c r="D9">
        <v>7</v>
      </c>
      <c r="N9" t="str">
        <f t="shared" si="0"/>
        <v/>
      </c>
    </row>
    <row r="10" spans="1:14" x14ac:dyDescent="0.2">
      <c r="A10" t="s">
        <v>10380</v>
      </c>
      <c r="B10" t="s">
        <v>4816</v>
      </c>
      <c r="C10" t="s">
        <v>10374</v>
      </c>
      <c r="D10" t="s">
        <v>10376</v>
      </c>
      <c r="E10" t="s">
        <v>10377</v>
      </c>
      <c r="G10" t="s">
        <v>10378</v>
      </c>
      <c r="H10" t="s">
        <v>10550</v>
      </c>
      <c r="I10" t="s">
        <v>10381</v>
      </c>
      <c r="J10" t="s">
        <v>10382</v>
      </c>
      <c r="N10" t="str">
        <f t="shared" si="0"/>
        <v>Yes</v>
      </c>
    </row>
    <row r="11" spans="1:14" x14ac:dyDescent="0.2">
      <c r="A11" t="s">
        <v>10380</v>
      </c>
      <c r="B11" t="s">
        <v>4816</v>
      </c>
      <c r="C11" t="s">
        <v>10374</v>
      </c>
      <c r="D11" t="s">
        <v>10383</v>
      </c>
      <c r="E11" t="s">
        <v>17</v>
      </c>
      <c r="F11" t="s">
        <v>84</v>
      </c>
      <c r="G11" t="s">
        <v>10378</v>
      </c>
      <c r="H11" t="s">
        <v>10551</v>
      </c>
      <c r="I11" t="s">
        <v>10384</v>
      </c>
      <c r="J11" t="s">
        <v>10389</v>
      </c>
      <c r="N11" t="str">
        <f t="shared" si="0"/>
        <v>Yes</v>
      </c>
    </row>
    <row r="12" spans="1:14" x14ac:dyDescent="0.2">
      <c r="A12" t="s">
        <v>10380</v>
      </c>
      <c r="B12" t="s">
        <v>4816</v>
      </c>
      <c r="C12" t="s">
        <v>10374</v>
      </c>
      <c r="D12" t="s">
        <v>10383</v>
      </c>
      <c r="E12" t="s">
        <v>17</v>
      </c>
      <c r="F12" t="s">
        <v>84</v>
      </c>
      <c r="G12" t="s">
        <v>10378</v>
      </c>
      <c r="H12" t="s">
        <v>10551</v>
      </c>
      <c r="I12" t="s">
        <v>10384</v>
      </c>
      <c r="J12" t="s">
        <v>10390</v>
      </c>
      <c r="N12" t="str">
        <f t="shared" si="0"/>
        <v>Yes</v>
      </c>
    </row>
    <row r="13" spans="1:14" x14ac:dyDescent="0.2">
      <c r="A13" t="s">
        <v>10380</v>
      </c>
      <c r="B13" t="s">
        <v>4816</v>
      </c>
      <c r="C13" t="s">
        <v>10374</v>
      </c>
      <c r="D13" t="s">
        <v>10386</v>
      </c>
      <c r="E13" t="s">
        <v>17</v>
      </c>
      <c r="F13" t="s">
        <v>84</v>
      </c>
      <c r="G13" t="s">
        <v>10378</v>
      </c>
      <c r="H13" t="s">
        <v>10551</v>
      </c>
      <c r="I13">
        <v>1921</v>
      </c>
      <c r="J13" t="s">
        <v>10388</v>
      </c>
      <c r="N13" t="str">
        <f t="shared" si="0"/>
        <v>Yes</v>
      </c>
    </row>
    <row r="14" spans="1:14" x14ac:dyDescent="0.2">
      <c r="A14" t="s">
        <v>10380</v>
      </c>
      <c r="B14" t="s">
        <v>4816</v>
      </c>
      <c r="C14" t="s">
        <v>10374</v>
      </c>
      <c r="D14" t="s">
        <v>10391</v>
      </c>
      <c r="E14" t="s">
        <v>17</v>
      </c>
      <c r="F14" t="s">
        <v>84</v>
      </c>
      <c r="G14" t="s">
        <v>10392</v>
      </c>
      <c r="H14" t="s">
        <v>10552</v>
      </c>
      <c r="I14" t="s">
        <v>10393</v>
      </c>
      <c r="J14" t="s">
        <v>10394</v>
      </c>
      <c r="L14" t="s">
        <v>10395</v>
      </c>
      <c r="N14" t="str">
        <f t="shared" si="0"/>
        <v>Yes</v>
      </c>
    </row>
    <row r="15" spans="1:14" x14ac:dyDescent="0.2">
      <c r="A15" t="s">
        <v>10380</v>
      </c>
      <c r="B15" t="s">
        <v>4816</v>
      </c>
      <c r="C15" t="s">
        <v>10374</v>
      </c>
      <c r="D15" t="s">
        <v>10396</v>
      </c>
      <c r="E15" t="s">
        <v>17</v>
      </c>
      <c r="F15" t="s">
        <v>84</v>
      </c>
      <c r="G15" t="s">
        <v>10397</v>
      </c>
      <c r="H15" t="s">
        <v>10553</v>
      </c>
      <c r="I15" t="s">
        <v>10399</v>
      </c>
      <c r="J15" t="s">
        <v>10400</v>
      </c>
      <c r="N15" t="str">
        <f t="shared" si="0"/>
        <v>Yes</v>
      </c>
    </row>
    <row r="16" spans="1:14" x14ac:dyDescent="0.2">
      <c r="A16" t="s">
        <v>10549</v>
      </c>
      <c r="B16" t="s">
        <v>4816</v>
      </c>
      <c r="C16" t="s">
        <v>10374</v>
      </c>
      <c r="D16" t="s">
        <v>10401</v>
      </c>
      <c r="E16" t="s">
        <v>17</v>
      </c>
      <c r="F16" t="s">
        <v>84</v>
      </c>
      <c r="G16" t="s">
        <v>10323</v>
      </c>
      <c r="H16" s="12" t="s">
        <v>85</v>
      </c>
      <c r="I16" t="s">
        <v>10402</v>
      </c>
      <c r="N16" t="str">
        <f t="shared" si="0"/>
        <v>No</v>
      </c>
    </row>
    <row r="17" spans="1:14" x14ac:dyDescent="0.2">
      <c r="A17" t="s">
        <v>10549</v>
      </c>
      <c r="B17" t="s">
        <v>4816</v>
      </c>
      <c r="C17" t="s">
        <v>10374</v>
      </c>
      <c r="D17" t="s">
        <v>10403</v>
      </c>
      <c r="E17" t="s">
        <v>17</v>
      </c>
      <c r="F17" t="s">
        <v>84</v>
      </c>
      <c r="G17" t="s">
        <v>10323</v>
      </c>
      <c r="H17" s="12" t="s">
        <v>85</v>
      </c>
      <c r="N17" t="str">
        <f t="shared" si="0"/>
        <v>No</v>
      </c>
    </row>
    <row r="18" spans="1:14" x14ac:dyDescent="0.2">
      <c r="A18" t="s">
        <v>10380</v>
      </c>
      <c r="B18" t="s">
        <v>4816</v>
      </c>
      <c r="C18" t="s">
        <v>10374</v>
      </c>
      <c r="D18" t="s">
        <v>10404</v>
      </c>
      <c r="E18" t="s">
        <v>17</v>
      </c>
      <c r="F18" t="s">
        <v>22</v>
      </c>
      <c r="G18" t="s">
        <v>10323</v>
      </c>
      <c r="H18" t="s">
        <v>10385</v>
      </c>
      <c r="I18" t="s">
        <v>10405</v>
      </c>
      <c r="J18">
        <v>780803552</v>
      </c>
      <c r="N18" t="str">
        <f t="shared" si="0"/>
        <v>Yes</v>
      </c>
    </row>
    <row r="19" spans="1:14" x14ac:dyDescent="0.2">
      <c r="A19" t="s">
        <v>10372</v>
      </c>
      <c r="B19" t="s">
        <v>4816</v>
      </c>
      <c r="C19" s="12" t="s">
        <v>10374</v>
      </c>
      <c r="D19" t="s">
        <v>8957</v>
      </c>
      <c r="E19" t="s">
        <v>17</v>
      </c>
      <c r="F19" t="s">
        <v>1443</v>
      </c>
      <c r="G19" t="s">
        <v>10378</v>
      </c>
      <c r="H19" t="s">
        <v>19</v>
      </c>
      <c r="I19" t="s">
        <v>10418</v>
      </c>
      <c r="J19" t="s">
        <v>10408</v>
      </c>
      <c r="K19" t="s">
        <v>8958</v>
      </c>
      <c r="N19" t="str">
        <f t="shared" si="0"/>
        <v>Yes</v>
      </c>
    </row>
    <row r="20" spans="1:14" x14ac:dyDescent="0.2">
      <c r="A20" t="s">
        <v>10372</v>
      </c>
      <c r="B20" t="s">
        <v>4816</v>
      </c>
      <c r="C20" s="12" t="s">
        <v>10374</v>
      </c>
      <c r="D20" t="s">
        <v>8960</v>
      </c>
      <c r="E20" t="s">
        <v>17</v>
      </c>
      <c r="F20" t="s">
        <v>1443</v>
      </c>
      <c r="G20" t="s">
        <v>10323</v>
      </c>
      <c r="H20" t="s">
        <v>19</v>
      </c>
      <c r="I20" t="s">
        <v>10418</v>
      </c>
      <c r="J20" t="s">
        <v>10409</v>
      </c>
      <c r="K20" t="s">
        <v>8961</v>
      </c>
      <c r="N20" t="str">
        <f t="shared" si="0"/>
        <v>Yes</v>
      </c>
    </row>
    <row r="21" spans="1:14" x14ac:dyDescent="0.2">
      <c r="A21" t="s">
        <v>10372</v>
      </c>
      <c r="B21" t="s">
        <v>4816</v>
      </c>
      <c r="C21" s="12" t="s">
        <v>10374</v>
      </c>
      <c r="D21" t="s">
        <v>10414</v>
      </c>
      <c r="E21" t="s">
        <v>17</v>
      </c>
      <c r="F21" t="s">
        <v>22</v>
      </c>
      <c r="G21" t="s">
        <v>10323</v>
      </c>
      <c r="H21" t="s">
        <v>19</v>
      </c>
      <c r="I21" t="s">
        <v>10419</v>
      </c>
      <c r="J21" t="s">
        <v>165</v>
      </c>
      <c r="K21" t="s">
        <v>10410</v>
      </c>
      <c r="N21" t="str">
        <f t="shared" si="0"/>
        <v>Yes</v>
      </c>
    </row>
    <row r="22" spans="1:14" x14ac:dyDescent="0.2">
      <c r="A22" t="s">
        <v>10372</v>
      </c>
      <c r="B22" t="s">
        <v>4816</v>
      </c>
      <c r="C22" s="12" t="s">
        <v>10374</v>
      </c>
      <c r="D22" t="s">
        <v>10413</v>
      </c>
      <c r="E22" t="s">
        <v>17</v>
      </c>
      <c r="F22" t="s">
        <v>22</v>
      </c>
      <c r="G22" t="s">
        <v>10323</v>
      </c>
      <c r="H22" t="s">
        <v>19</v>
      </c>
      <c r="I22" t="s">
        <v>10419</v>
      </c>
      <c r="J22" t="s">
        <v>10411</v>
      </c>
      <c r="K22" t="s">
        <v>10412</v>
      </c>
      <c r="N22" t="str">
        <f t="shared" si="0"/>
        <v>Yes</v>
      </c>
    </row>
    <row r="23" spans="1:14" x14ac:dyDescent="0.2">
      <c r="A23" t="s">
        <v>10372</v>
      </c>
      <c r="B23" t="s">
        <v>4816</v>
      </c>
      <c r="C23" s="12" t="s">
        <v>10374</v>
      </c>
      <c r="D23" t="s">
        <v>10415</v>
      </c>
      <c r="E23" t="s">
        <v>17</v>
      </c>
      <c r="F23" t="s">
        <v>22</v>
      </c>
      <c r="G23" t="s">
        <v>10323</v>
      </c>
      <c r="H23" t="s">
        <v>19</v>
      </c>
      <c r="I23" t="s">
        <v>10420</v>
      </c>
      <c r="N23" t="str">
        <f t="shared" si="0"/>
        <v>No</v>
      </c>
    </row>
    <row r="24" spans="1:14" x14ac:dyDescent="0.2">
      <c r="A24" t="s">
        <v>10372</v>
      </c>
      <c r="B24" t="s">
        <v>4816</v>
      </c>
      <c r="C24" s="12" t="s">
        <v>10374</v>
      </c>
      <c r="D24" t="s">
        <v>10416</v>
      </c>
      <c r="E24" t="s">
        <v>17</v>
      </c>
      <c r="F24" t="s">
        <v>22</v>
      </c>
      <c r="G24" t="s">
        <v>10323</v>
      </c>
      <c r="H24" t="s">
        <v>19</v>
      </c>
      <c r="I24" t="s">
        <v>10420</v>
      </c>
      <c r="N24" t="str">
        <f t="shared" si="0"/>
        <v>No</v>
      </c>
    </row>
    <row r="25" spans="1:14" x14ac:dyDescent="0.2">
      <c r="A25" t="s">
        <v>10372</v>
      </c>
      <c r="B25" t="s">
        <v>4816</v>
      </c>
      <c r="C25" s="12" t="s">
        <v>10374</v>
      </c>
      <c r="D25" t="s">
        <v>10417</v>
      </c>
      <c r="E25" t="s">
        <v>17</v>
      </c>
      <c r="F25" t="s">
        <v>22</v>
      </c>
      <c r="G25" t="s">
        <v>10323</v>
      </c>
      <c r="H25" t="s">
        <v>19</v>
      </c>
      <c r="I25" t="s">
        <v>10420</v>
      </c>
      <c r="N25" t="str">
        <f t="shared" si="0"/>
        <v>No</v>
      </c>
    </row>
    <row r="26" spans="1:14" x14ac:dyDescent="0.2">
      <c r="A26" t="s">
        <v>10372</v>
      </c>
      <c r="B26" t="s">
        <v>4816</v>
      </c>
      <c r="C26" s="12" t="s">
        <v>10489</v>
      </c>
      <c r="D26" t="s">
        <v>10421</v>
      </c>
      <c r="E26" t="s">
        <v>17</v>
      </c>
      <c r="F26" t="s">
        <v>22</v>
      </c>
      <c r="G26" t="s">
        <v>10323</v>
      </c>
      <c r="H26" t="s">
        <v>19</v>
      </c>
      <c r="I26" t="s">
        <v>10420</v>
      </c>
      <c r="N26" t="str">
        <f t="shared" si="0"/>
        <v>No</v>
      </c>
    </row>
    <row r="27" spans="1:14" x14ac:dyDescent="0.2">
      <c r="A27" t="s">
        <v>10372</v>
      </c>
      <c r="B27" t="s">
        <v>4816</v>
      </c>
      <c r="C27" s="12" t="s">
        <v>10489</v>
      </c>
      <c r="D27" t="s">
        <v>10422</v>
      </c>
      <c r="E27" t="s">
        <v>17</v>
      </c>
      <c r="F27" t="s">
        <v>22</v>
      </c>
      <c r="G27" t="s">
        <v>10323</v>
      </c>
      <c r="H27" t="s">
        <v>19</v>
      </c>
      <c r="I27" t="s">
        <v>10420</v>
      </c>
      <c r="N27" t="str">
        <f t="shared" si="0"/>
        <v>No</v>
      </c>
    </row>
    <row r="28" spans="1:14" x14ac:dyDescent="0.2">
      <c r="A28" t="s">
        <v>10372</v>
      </c>
      <c r="B28" t="s">
        <v>4816</v>
      </c>
      <c r="C28" s="12" t="s">
        <v>10489</v>
      </c>
      <c r="D28" t="s">
        <v>10423</v>
      </c>
      <c r="E28" t="s">
        <v>17</v>
      </c>
      <c r="F28" t="s">
        <v>22</v>
      </c>
      <c r="G28" t="s">
        <v>10323</v>
      </c>
      <c r="H28" t="s">
        <v>19</v>
      </c>
      <c r="I28" t="s">
        <v>10420</v>
      </c>
      <c r="N28" t="str">
        <f t="shared" si="0"/>
        <v>No</v>
      </c>
    </row>
    <row r="29" spans="1:14" x14ac:dyDescent="0.2">
      <c r="A29" t="s">
        <v>10372</v>
      </c>
      <c r="B29" t="s">
        <v>4816</v>
      </c>
      <c r="C29" s="12" t="s">
        <v>10546</v>
      </c>
      <c r="D29" t="s">
        <v>10424</v>
      </c>
      <c r="E29" t="s">
        <v>17</v>
      </c>
      <c r="F29" t="s">
        <v>22</v>
      </c>
      <c r="G29" t="s">
        <v>10323</v>
      </c>
      <c r="H29" t="s">
        <v>19</v>
      </c>
      <c r="I29" t="s">
        <v>10426</v>
      </c>
      <c r="N29" t="str">
        <f t="shared" si="0"/>
        <v>No</v>
      </c>
    </row>
    <row r="30" spans="1:14" x14ac:dyDescent="0.2">
      <c r="A30" t="s">
        <v>10372</v>
      </c>
      <c r="B30" t="s">
        <v>4816</v>
      </c>
      <c r="C30" s="12" t="s">
        <v>10445</v>
      </c>
      <c r="D30" t="s">
        <v>10425</v>
      </c>
      <c r="E30" t="s">
        <v>17</v>
      </c>
      <c r="F30" t="s">
        <v>22</v>
      </c>
      <c r="G30" t="s">
        <v>10323</v>
      </c>
      <c r="H30" t="s">
        <v>19</v>
      </c>
      <c r="N30" t="str">
        <f t="shared" si="0"/>
        <v>No</v>
      </c>
    </row>
    <row r="31" spans="1:14" ht="15" x14ac:dyDescent="0.25">
      <c r="A31" t="s">
        <v>10372</v>
      </c>
      <c r="B31" t="s">
        <v>4816</v>
      </c>
      <c r="C31" s="12" t="s">
        <v>10441</v>
      </c>
      <c r="D31" s="9" t="s">
        <v>10427</v>
      </c>
      <c r="E31" t="s">
        <v>17</v>
      </c>
      <c r="F31" t="s">
        <v>1173</v>
      </c>
      <c r="G31" t="s">
        <v>10323</v>
      </c>
      <c r="H31" t="s">
        <v>19</v>
      </c>
      <c r="N31" t="str">
        <f t="shared" si="0"/>
        <v>No</v>
      </c>
    </row>
    <row r="32" spans="1:14" ht="15" x14ac:dyDescent="0.25">
      <c r="A32" t="s">
        <v>10372</v>
      </c>
      <c r="B32" t="s">
        <v>4816</v>
      </c>
      <c r="C32" s="12" t="s">
        <v>10441</v>
      </c>
      <c r="D32" s="9" t="s">
        <v>10428</v>
      </c>
      <c r="E32" t="s">
        <v>17</v>
      </c>
      <c r="F32" t="s">
        <v>1173</v>
      </c>
      <c r="G32" t="s">
        <v>10323</v>
      </c>
      <c r="H32" t="s">
        <v>19</v>
      </c>
      <c r="N32" t="str">
        <f t="shared" si="0"/>
        <v>No</v>
      </c>
    </row>
    <row r="33" spans="1:14" ht="15" x14ac:dyDescent="0.25">
      <c r="A33" t="s">
        <v>10372</v>
      </c>
      <c r="B33" t="s">
        <v>4816</v>
      </c>
      <c r="C33" s="12" t="s">
        <v>10442</v>
      </c>
      <c r="D33" s="9" t="s">
        <v>10429</v>
      </c>
      <c r="E33" t="s">
        <v>17</v>
      </c>
      <c r="F33" t="s">
        <v>1173</v>
      </c>
      <c r="G33" t="s">
        <v>10323</v>
      </c>
      <c r="H33" t="s">
        <v>19</v>
      </c>
      <c r="N33" t="str">
        <f t="shared" si="0"/>
        <v>No</v>
      </c>
    </row>
    <row r="34" spans="1:14" ht="15" x14ac:dyDescent="0.25">
      <c r="A34" t="s">
        <v>10372</v>
      </c>
      <c r="B34" t="s">
        <v>4816</v>
      </c>
      <c r="C34" s="12" t="s">
        <v>10442</v>
      </c>
      <c r="D34" s="9" t="s">
        <v>10430</v>
      </c>
      <c r="E34" t="s">
        <v>17</v>
      </c>
      <c r="F34" t="s">
        <v>1173</v>
      </c>
      <c r="G34" t="s">
        <v>10323</v>
      </c>
      <c r="H34" t="s">
        <v>19</v>
      </c>
      <c r="N34" t="str">
        <f t="shared" si="0"/>
        <v>No</v>
      </c>
    </row>
    <row r="35" spans="1:14" ht="15" x14ac:dyDescent="0.25">
      <c r="A35" t="s">
        <v>10372</v>
      </c>
      <c r="B35" t="s">
        <v>4816</v>
      </c>
      <c r="C35" s="12" t="s">
        <v>10442</v>
      </c>
      <c r="D35" s="9" t="s">
        <v>10431</v>
      </c>
      <c r="E35" t="s">
        <v>17</v>
      </c>
      <c r="F35" t="s">
        <v>1173</v>
      </c>
      <c r="G35" t="s">
        <v>10323</v>
      </c>
      <c r="H35" t="s">
        <v>19</v>
      </c>
      <c r="N35" t="str">
        <f t="shared" si="0"/>
        <v>No</v>
      </c>
    </row>
    <row r="36" spans="1:14" ht="15" x14ac:dyDescent="0.25">
      <c r="A36" t="s">
        <v>10372</v>
      </c>
      <c r="B36" t="s">
        <v>4816</v>
      </c>
      <c r="C36" s="12" t="s">
        <v>10443</v>
      </c>
      <c r="D36" s="9" t="s">
        <v>10432</v>
      </c>
      <c r="E36" t="s">
        <v>17</v>
      </c>
      <c r="F36" t="s">
        <v>1173</v>
      </c>
      <c r="G36" t="s">
        <v>10323</v>
      </c>
      <c r="H36" t="s">
        <v>19</v>
      </c>
      <c r="N36" t="str">
        <f t="shared" si="0"/>
        <v>No</v>
      </c>
    </row>
    <row r="37" spans="1:14" ht="15" x14ac:dyDescent="0.25">
      <c r="A37" t="s">
        <v>10372</v>
      </c>
      <c r="B37" t="s">
        <v>4816</v>
      </c>
      <c r="C37" s="12" t="s">
        <v>10443</v>
      </c>
      <c r="D37" s="9" t="s">
        <v>10433</v>
      </c>
      <c r="E37" t="s">
        <v>17</v>
      </c>
      <c r="F37" t="s">
        <v>1173</v>
      </c>
      <c r="G37" t="s">
        <v>10323</v>
      </c>
      <c r="H37" t="s">
        <v>19</v>
      </c>
      <c r="N37" t="str">
        <f t="shared" si="0"/>
        <v>No</v>
      </c>
    </row>
    <row r="38" spans="1:14" ht="15" x14ac:dyDescent="0.25">
      <c r="A38" t="s">
        <v>10372</v>
      </c>
      <c r="B38" t="s">
        <v>4816</v>
      </c>
      <c r="C38" s="12" t="s">
        <v>10444</v>
      </c>
      <c r="D38" s="9" t="s">
        <v>10434</v>
      </c>
      <c r="E38" t="s">
        <v>17</v>
      </c>
      <c r="F38" t="s">
        <v>1173</v>
      </c>
      <c r="G38" t="s">
        <v>10323</v>
      </c>
      <c r="H38" t="s">
        <v>19</v>
      </c>
      <c r="N38" t="str">
        <f t="shared" si="0"/>
        <v>No</v>
      </c>
    </row>
    <row r="39" spans="1:14" ht="15" x14ac:dyDescent="0.25">
      <c r="A39" t="s">
        <v>10372</v>
      </c>
      <c r="B39" t="s">
        <v>4816</v>
      </c>
      <c r="C39" s="12" t="s">
        <v>10445</v>
      </c>
      <c r="D39" s="9" t="s">
        <v>10435</v>
      </c>
      <c r="E39" t="s">
        <v>17</v>
      </c>
      <c r="F39" t="s">
        <v>1173</v>
      </c>
      <c r="G39" t="s">
        <v>10323</v>
      </c>
      <c r="H39" t="s">
        <v>19</v>
      </c>
      <c r="N39" t="str">
        <f t="shared" si="0"/>
        <v>No</v>
      </c>
    </row>
    <row r="40" spans="1:14" ht="15" x14ac:dyDescent="0.25">
      <c r="A40" t="s">
        <v>10372</v>
      </c>
      <c r="B40" t="s">
        <v>4816</v>
      </c>
      <c r="C40" s="12" t="s">
        <v>10446</v>
      </c>
      <c r="D40" s="9" t="s">
        <v>10436</v>
      </c>
      <c r="E40" t="s">
        <v>17</v>
      </c>
      <c r="F40" t="s">
        <v>1173</v>
      </c>
      <c r="G40" t="s">
        <v>10323</v>
      </c>
      <c r="H40" t="s">
        <v>19</v>
      </c>
      <c r="N40" t="str">
        <f t="shared" si="0"/>
        <v>No</v>
      </c>
    </row>
    <row r="41" spans="1:14" ht="15" x14ac:dyDescent="0.25">
      <c r="A41" t="s">
        <v>10372</v>
      </c>
      <c r="B41" t="s">
        <v>4816</v>
      </c>
      <c r="C41" s="12" t="s">
        <v>10447</v>
      </c>
      <c r="D41" s="9" t="s">
        <v>10437</v>
      </c>
      <c r="E41" t="s">
        <v>17</v>
      </c>
      <c r="F41" t="s">
        <v>1173</v>
      </c>
      <c r="G41" t="s">
        <v>10323</v>
      </c>
      <c r="H41" t="s">
        <v>19</v>
      </c>
      <c r="N41" t="str">
        <f t="shared" si="0"/>
        <v>No</v>
      </c>
    </row>
    <row r="42" spans="1:14" ht="15" x14ac:dyDescent="0.25">
      <c r="A42" t="s">
        <v>10372</v>
      </c>
      <c r="B42" t="s">
        <v>4816</v>
      </c>
      <c r="C42" s="12" t="s">
        <v>10448</v>
      </c>
      <c r="D42" s="9" t="s">
        <v>10438</v>
      </c>
      <c r="E42" t="s">
        <v>17</v>
      </c>
      <c r="F42" t="s">
        <v>1173</v>
      </c>
      <c r="G42" t="s">
        <v>10323</v>
      </c>
      <c r="H42" t="s">
        <v>19</v>
      </c>
      <c r="N42" t="str">
        <f t="shared" si="0"/>
        <v>No</v>
      </c>
    </row>
    <row r="43" spans="1:14" ht="15" x14ac:dyDescent="0.25">
      <c r="A43" t="s">
        <v>10372</v>
      </c>
      <c r="B43" t="s">
        <v>4816</v>
      </c>
      <c r="C43" s="12" t="s">
        <v>10449</v>
      </c>
      <c r="D43" s="9" t="s">
        <v>10439</v>
      </c>
      <c r="E43" t="s">
        <v>17</v>
      </c>
      <c r="F43" t="s">
        <v>1173</v>
      </c>
      <c r="G43" t="s">
        <v>10323</v>
      </c>
      <c r="H43" t="s">
        <v>19</v>
      </c>
      <c r="N43" t="str">
        <f t="shared" si="0"/>
        <v>No</v>
      </c>
    </row>
    <row r="44" spans="1:14" ht="15" x14ac:dyDescent="0.25">
      <c r="A44" t="s">
        <v>10372</v>
      </c>
      <c r="B44" t="s">
        <v>4816</v>
      </c>
      <c r="C44" s="12" t="s">
        <v>10449</v>
      </c>
      <c r="D44" s="9" t="s">
        <v>10440</v>
      </c>
      <c r="E44" t="s">
        <v>17</v>
      </c>
      <c r="F44" t="s">
        <v>1173</v>
      </c>
      <c r="G44" t="s">
        <v>10323</v>
      </c>
      <c r="H44" t="s">
        <v>19</v>
      </c>
      <c r="N44" t="str">
        <f t="shared" si="0"/>
        <v>No</v>
      </c>
    </row>
    <row r="45" spans="1:14" ht="15" x14ac:dyDescent="0.25">
      <c r="A45" t="s">
        <v>10372</v>
      </c>
      <c r="B45" t="s">
        <v>4816</v>
      </c>
      <c r="C45" s="12" t="s">
        <v>10443</v>
      </c>
      <c r="D45" s="9" t="s">
        <v>10547</v>
      </c>
      <c r="E45" t="s">
        <v>17</v>
      </c>
      <c r="F45" t="s">
        <v>22</v>
      </c>
      <c r="G45" t="s">
        <v>10323</v>
      </c>
      <c r="H45" t="s">
        <v>19</v>
      </c>
      <c r="N45" t="str">
        <f t="shared" si="0"/>
        <v>No</v>
      </c>
    </row>
    <row r="46" spans="1:14" ht="15" x14ac:dyDescent="0.25">
      <c r="A46" t="s">
        <v>10372</v>
      </c>
      <c r="B46" t="s">
        <v>4816</v>
      </c>
      <c r="C46" s="12" t="s">
        <v>10445</v>
      </c>
      <c r="D46" s="9" t="s">
        <v>10548</v>
      </c>
      <c r="E46" t="s">
        <v>17</v>
      </c>
      <c r="F46" t="s">
        <v>22</v>
      </c>
      <c r="G46" t="s">
        <v>10323</v>
      </c>
      <c r="H46" t="s">
        <v>19</v>
      </c>
      <c r="N46" t="str">
        <f t="shared" si="0"/>
        <v>No</v>
      </c>
    </row>
    <row r="47" spans="1:14" x14ac:dyDescent="0.2">
      <c r="D47">
        <v>37</v>
      </c>
    </row>
  </sheetData>
  <pageMargins left="0.7" right="0.7" top="0.78740157499999996" bottom="0.78740157499999996"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4"/>
  <sheetViews>
    <sheetView workbookViewId="0">
      <selection activeCell="L3" sqref="L3"/>
    </sheetView>
  </sheetViews>
  <sheetFormatPr defaultColWidth="11" defaultRowHeight="14.25" outlineLevelRow="2" x14ac:dyDescent="0.2"/>
  <cols>
    <col min="9" max="9" width="12" customWidth="1"/>
    <col min="11" max="11" width="12.625" customWidth="1"/>
  </cols>
  <sheetData>
    <row r="1" spans="1:12" s="2" customFormat="1" ht="15" x14ac:dyDescent="0.25">
      <c r="A1" s="2" t="s">
        <v>5</v>
      </c>
      <c r="B1" s="2" t="s">
        <v>6</v>
      </c>
      <c r="C1" s="2" t="s">
        <v>0</v>
      </c>
      <c r="D1" s="2" t="s">
        <v>1</v>
      </c>
      <c r="E1" s="2" t="s">
        <v>2</v>
      </c>
      <c r="F1" s="2" t="s">
        <v>3</v>
      </c>
      <c r="G1" s="2" t="s">
        <v>4</v>
      </c>
      <c r="H1" s="2" t="s">
        <v>10318</v>
      </c>
      <c r="I1" s="2" t="s">
        <v>10320</v>
      </c>
      <c r="J1" s="2" t="s">
        <v>10319</v>
      </c>
      <c r="K1" s="2" t="s">
        <v>10321</v>
      </c>
      <c r="L1" s="2" t="s">
        <v>10564</v>
      </c>
    </row>
    <row r="2" spans="1:12" outlineLevel="2" x14ac:dyDescent="0.2">
      <c r="A2" t="s">
        <v>7174</v>
      </c>
      <c r="B2" t="s">
        <v>7175</v>
      </c>
      <c r="C2" t="s">
        <v>7173</v>
      </c>
      <c r="D2" t="s">
        <v>67</v>
      </c>
      <c r="E2" t="s">
        <v>290</v>
      </c>
      <c r="F2" t="s">
        <v>10323</v>
      </c>
      <c r="G2" t="s">
        <v>244</v>
      </c>
      <c r="H2" t="s">
        <v>1622</v>
      </c>
      <c r="I2" t="s">
        <v>7176</v>
      </c>
      <c r="J2" t="s">
        <v>7177</v>
      </c>
      <c r="K2" t="s">
        <v>7178</v>
      </c>
      <c r="L2" t="str">
        <f>IF(B2&lt;&gt;"",IF(COUNTBLANK(H2:I2)=0, IF(SUMPRODUCT(COUNTIF(H2:I2,KeywordsForIncomplete))&gt;0, "No", "Yes"),"No"),"")</f>
        <v>Yes</v>
      </c>
    </row>
    <row r="3" spans="1:12" outlineLevel="2" x14ac:dyDescent="0.2">
      <c r="A3" t="s">
        <v>7174</v>
      </c>
      <c r="B3" t="s">
        <v>7175</v>
      </c>
      <c r="C3" t="s">
        <v>7599</v>
      </c>
      <c r="D3" t="s">
        <v>1516</v>
      </c>
      <c r="E3" t="s">
        <v>1516</v>
      </c>
      <c r="F3" t="s">
        <v>10325</v>
      </c>
      <c r="G3" t="s">
        <v>1517</v>
      </c>
      <c r="H3" t="s">
        <v>8</v>
      </c>
      <c r="I3" t="s">
        <v>8</v>
      </c>
      <c r="J3" t="s">
        <v>8</v>
      </c>
      <c r="K3" t="s">
        <v>8</v>
      </c>
      <c r="L3" t="str">
        <f>IF(B3&lt;&gt;"",IF(COUNTBLANK(H3:I3)=0, IF(SUMPRODUCT(COUNTIF(H3:I3,KeywordsForIncomplete))&gt;0, "No", "Yes"),"No"),"")</f>
        <v>No</v>
      </c>
    </row>
    <row r="4" spans="1:12" ht="15" outlineLevel="1" x14ac:dyDescent="0.25">
      <c r="A4" s="2" t="s">
        <v>10340</v>
      </c>
      <c r="C4">
        <f>SUBTOTAL(3,C2:C3)</f>
        <v>2</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4"/>
  <sheetViews>
    <sheetView workbookViewId="0">
      <selection activeCell="L3" sqref="L3"/>
    </sheetView>
  </sheetViews>
  <sheetFormatPr defaultColWidth="11" defaultRowHeight="14.25" outlineLevelRow="2" x14ac:dyDescent="0.2"/>
  <sheetData>
    <row r="1" spans="1:12" s="2" customFormat="1" ht="15" x14ac:dyDescent="0.25">
      <c r="A1" s="2" t="s">
        <v>5</v>
      </c>
      <c r="B1" s="2" t="s">
        <v>6</v>
      </c>
      <c r="C1" s="2" t="s">
        <v>0</v>
      </c>
      <c r="D1" s="2" t="s">
        <v>1</v>
      </c>
      <c r="E1" s="2" t="s">
        <v>2</v>
      </c>
      <c r="F1" s="2" t="s">
        <v>3</v>
      </c>
      <c r="G1" s="2" t="s">
        <v>4</v>
      </c>
      <c r="H1" s="2" t="s">
        <v>10318</v>
      </c>
      <c r="I1" s="2" t="s">
        <v>10320</v>
      </c>
      <c r="J1" s="2" t="s">
        <v>10319</v>
      </c>
      <c r="K1" s="2" t="s">
        <v>10321</v>
      </c>
      <c r="L1" s="2" t="s">
        <v>10564</v>
      </c>
    </row>
    <row r="2" spans="1:12" outlineLevel="2" x14ac:dyDescent="0.2">
      <c r="A2" t="s">
        <v>4334</v>
      </c>
      <c r="B2" t="s">
        <v>4335</v>
      </c>
      <c r="C2" t="s">
        <v>4333</v>
      </c>
      <c r="D2" t="s">
        <v>17</v>
      </c>
      <c r="E2" t="s">
        <v>84</v>
      </c>
      <c r="F2" t="s">
        <v>10326</v>
      </c>
      <c r="G2" t="s">
        <v>85</v>
      </c>
      <c r="H2" t="s">
        <v>8</v>
      </c>
      <c r="I2" t="s">
        <v>8</v>
      </c>
      <c r="J2" t="s">
        <v>8</v>
      </c>
      <c r="K2" t="s">
        <v>8</v>
      </c>
      <c r="L2" t="str">
        <f>IF(B2&lt;&gt;"",IF(COUNTBLANK(H2:I2)=0, IF(SUMPRODUCT(COUNTIF(H2:I2,KeywordsForIncomplete))&gt;0, "No", "Yes"),"No"),"")</f>
        <v>No</v>
      </c>
    </row>
    <row r="3" spans="1:12" outlineLevel="2" x14ac:dyDescent="0.2">
      <c r="A3" t="s">
        <v>4334</v>
      </c>
      <c r="B3" t="s">
        <v>4335</v>
      </c>
      <c r="C3" t="s">
        <v>4832</v>
      </c>
      <c r="D3" t="s">
        <v>17</v>
      </c>
      <c r="E3" t="s">
        <v>84</v>
      </c>
      <c r="F3" t="s">
        <v>10325</v>
      </c>
      <c r="G3" t="s">
        <v>85</v>
      </c>
      <c r="H3" t="s">
        <v>4794</v>
      </c>
      <c r="I3" t="s">
        <v>4833</v>
      </c>
      <c r="J3" t="s">
        <v>4834</v>
      </c>
      <c r="K3" t="s">
        <v>4835</v>
      </c>
      <c r="L3" t="str">
        <f>IF(B3&lt;&gt;"",IF(COUNTBLANK(H3:I3)=0, IF(SUMPRODUCT(COUNTIF(H3:I3,KeywordsForIncomplete))&gt;0, "No", "Yes"),"No"),"")</f>
        <v>Yes</v>
      </c>
    </row>
    <row r="4" spans="1:12" ht="15" outlineLevel="1" x14ac:dyDescent="0.25">
      <c r="A4" s="2" t="s">
        <v>10341</v>
      </c>
      <c r="C4">
        <v>2</v>
      </c>
      <c r="L4" t="str">
        <f>IF(B4&lt;&gt;"",IF(COUNTBLANK(H4:I4)=0, IF(SUMPRODUCT(COUNTIF(H4:I4,KeywordsForIncomplete))&gt;0, "No", "Yes"),"No"),"")</f>
        <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4"/>
  <sheetViews>
    <sheetView workbookViewId="0">
      <selection activeCell="L3" sqref="L3"/>
    </sheetView>
  </sheetViews>
  <sheetFormatPr defaultColWidth="11" defaultRowHeight="14.25" outlineLevelRow="1" x14ac:dyDescent="0.2"/>
  <sheetData>
    <row r="1" spans="1:12" s="2" customFormat="1" ht="15" x14ac:dyDescent="0.25">
      <c r="A1" s="2" t="s">
        <v>5</v>
      </c>
      <c r="B1" s="2" t="s">
        <v>6</v>
      </c>
      <c r="C1" s="2" t="s">
        <v>0</v>
      </c>
      <c r="D1" s="2" t="s">
        <v>1</v>
      </c>
      <c r="E1" s="2" t="s">
        <v>2</v>
      </c>
      <c r="F1" s="2" t="s">
        <v>3</v>
      </c>
      <c r="G1" s="2" t="s">
        <v>4</v>
      </c>
      <c r="H1" s="2" t="s">
        <v>10318</v>
      </c>
      <c r="I1" s="2" t="s">
        <v>10320</v>
      </c>
      <c r="J1" s="2" t="s">
        <v>10319</v>
      </c>
      <c r="K1" s="2" t="s">
        <v>10321</v>
      </c>
      <c r="L1" s="2" t="s">
        <v>10564</v>
      </c>
    </row>
    <row r="2" spans="1:12" outlineLevel="1" collapsed="1" x14ac:dyDescent="0.2">
      <c r="A2" s="8" t="s">
        <v>1012</v>
      </c>
      <c r="B2" t="s">
        <v>3994</v>
      </c>
      <c r="C2" t="s">
        <v>3993</v>
      </c>
      <c r="D2" t="s">
        <v>17</v>
      </c>
      <c r="E2" t="s">
        <v>22</v>
      </c>
      <c r="F2" t="s">
        <v>10323</v>
      </c>
      <c r="G2" t="s">
        <v>19</v>
      </c>
      <c r="H2" t="s">
        <v>3666</v>
      </c>
      <c r="I2" t="s">
        <v>3995</v>
      </c>
      <c r="J2" t="s">
        <v>3996</v>
      </c>
      <c r="K2" s="1" t="s">
        <v>8</v>
      </c>
      <c r="L2" t="str">
        <f>IF(B2&lt;&gt;"",IF(COUNTBLANK(H2:I2)=0, IF(SUMPRODUCT(COUNTIF(H2:I2,KeywordsForIncomplete))&gt;0, "No", "Yes"),"No"),"")</f>
        <v>Yes</v>
      </c>
    </row>
    <row r="3" spans="1:12" x14ac:dyDescent="0.2">
      <c r="A3" t="s">
        <v>1012</v>
      </c>
      <c r="B3" t="s">
        <v>9733</v>
      </c>
      <c r="C3" t="s">
        <v>9732</v>
      </c>
      <c r="D3" t="s">
        <v>17</v>
      </c>
      <c r="E3" t="s">
        <v>84</v>
      </c>
      <c r="F3" t="s">
        <v>10326</v>
      </c>
      <c r="G3" t="s">
        <v>85</v>
      </c>
      <c r="H3" t="s">
        <v>8</v>
      </c>
      <c r="I3" t="s">
        <v>8</v>
      </c>
      <c r="J3" t="s">
        <v>8</v>
      </c>
      <c r="K3" t="s">
        <v>8</v>
      </c>
      <c r="L3" t="str">
        <f>IF(B3&lt;&gt;"",IF(COUNTBLANK(H3:I3)=0, IF(SUMPRODUCT(COUNTIF(H3:I3,KeywordsForIncomplete))&gt;0, "No", "Yes"),"No"),"")</f>
        <v>No</v>
      </c>
    </row>
    <row r="4" spans="1:12" x14ac:dyDescent="0.2">
      <c r="A4" t="s">
        <v>10343</v>
      </c>
      <c r="C4">
        <v>2</v>
      </c>
      <c r="L4" t="str">
        <f>IF(B4&lt;&gt;"",IF(COUNTBLANK(H4:I4)=0, IF(SUMPRODUCT(COUNTIF(H4:I4,KeywordsForIncomplete))&gt;0, "No", "Yes"),"No"),"")</f>
        <v/>
      </c>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5"/>
  <sheetViews>
    <sheetView workbookViewId="0">
      <selection activeCell="L4" sqref="L4"/>
    </sheetView>
  </sheetViews>
  <sheetFormatPr defaultColWidth="11" defaultRowHeight="14.25" x14ac:dyDescent="0.2"/>
  <cols>
    <col min="8" max="8" width="17" customWidth="1"/>
    <col min="11" max="11" width="17.75" customWidth="1"/>
  </cols>
  <sheetData>
    <row r="1" spans="1:12" s="2" customFormat="1" ht="15" x14ac:dyDescent="0.25">
      <c r="A1" s="2" t="s">
        <v>5</v>
      </c>
      <c r="B1" s="2" t="s">
        <v>6</v>
      </c>
      <c r="C1" s="2" t="s">
        <v>0</v>
      </c>
      <c r="D1" s="2" t="s">
        <v>1</v>
      </c>
      <c r="E1" s="2" t="s">
        <v>2</v>
      </c>
      <c r="F1" s="2" t="s">
        <v>3</v>
      </c>
      <c r="G1" s="2" t="s">
        <v>4</v>
      </c>
      <c r="H1" s="2" t="s">
        <v>10318</v>
      </c>
      <c r="I1" s="2" t="s">
        <v>10320</v>
      </c>
      <c r="J1" s="2" t="s">
        <v>10319</v>
      </c>
      <c r="K1" s="2" t="s">
        <v>10321</v>
      </c>
      <c r="L1" s="2" t="s">
        <v>10564</v>
      </c>
    </row>
    <row r="2" spans="1:12" x14ac:dyDescent="0.2">
      <c r="A2" t="s">
        <v>7460</v>
      </c>
      <c r="B2" t="s">
        <v>7461</v>
      </c>
      <c r="C2" t="s">
        <v>7459</v>
      </c>
      <c r="D2" t="s">
        <v>17</v>
      </c>
      <c r="E2" t="s">
        <v>84</v>
      </c>
      <c r="F2" t="s">
        <v>10323</v>
      </c>
      <c r="G2" t="s">
        <v>85</v>
      </c>
      <c r="H2" t="s">
        <v>1316</v>
      </c>
      <c r="I2" t="s">
        <v>7462</v>
      </c>
      <c r="J2" t="s">
        <v>7463</v>
      </c>
      <c r="K2" t="s">
        <v>7464</v>
      </c>
      <c r="L2" t="str">
        <f>IF(B2&lt;&gt;"",IF(COUNTBLANK(H2:I2)=0, IF(SUMPRODUCT(COUNTIF(H2:I2,KeywordsForIncomplete))&gt;0, "No", "Yes"),"No"),"")</f>
        <v>Yes</v>
      </c>
    </row>
    <row r="3" spans="1:12" x14ac:dyDescent="0.2">
      <c r="A3" t="s">
        <v>7460</v>
      </c>
      <c r="B3" t="s">
        <v>7461</v>
      </c>
      <c r="C3" t="s">
        <v>9058</v>
      </c>
      <c r="D3" t="s">
        <v>17</v>
      </c>
      <c r="E3" t="s">
        <v>84</v>
      </c>
      <c r="F3" t="s">
        <v>10323</v>
      </c>
      <c r="G3" t="s">
        <v>19</v>
      </c>
      <c r="H3" t="s">
        <v>7456</v>
      </c>
      <c r="I3" t="s">
        <v>8</v>
      </c>
      <c r="J3" t="s">
        <v>9059</v>
      </c>
      <c r="K3" t="s">
        <v>9060</v>
      </c>
      <c r="L3" t="str">
        <f>IF(B3&lt;&gt;"",IF(COUNTBLANK(H3:I3)=0, IF(SUMPRODUCT(COUNTIF(H3:I3,KeywordsForIncomplete))&gt;0, "No", "Yes"),"No"),"")</f>
        <v>No</v>
      </c>
    </row>
    <row r="4" spans="1:12" x14ac:dyDescent="0.2">
      <c r="A4" t="s">
        <v>7460</v>
      </c>
      <c r="B4" t="s">
        <v>7461</v>
      </c>
      <c r="C4" t="s">
        <v>9061</v>
      </c>
      <c r="D4" t="s">
        <v>67</v>
      </c>
      <c r="E4" t="s">
        <v>290</v>
      </c>
      <c r="F4" t="s">
        <v>10323</v>
      </c>
      <c r="G4" t="s">
        <v>244</v>
      </c>
      <c r="H4" t="s">
        <v>7635</v>
      </c>
      <c r="I4" t="s">
        <v>9062</v>
      </c>
      <c r="J4" t="s">
        <v>41</v>
      </c>
      <c r="K4" t="s">
        <v>41</v>
      </c>
      <c r="L4" t="str">
        <f>IF(B4&lt;&gt;"",IF(COUNTBLANK(H4:I4)=0, IF(SUMPRODUCT(COUNTIF(H4:I4,KeywordsForIncomplete))&gt;0, "No", "Yes"),"No"),"")</f>
        <v>Yes</v>
      </c>
    </row>
    <row r="5" spans="1:12" x14ac:dyDescent="0.2">
      <c r="A5" t="s">
        <v>10345</v>
      </c>
      <c r="C5">
        <v>3</v>
      </c>
      <c r="L5" t="str">
        <f>IF(B5&lt;&gt;"",IF(COUNTBLANK(H5:I5)=0, IF(SUMPRODUCT(COUNTIF(H5:I5,KeywordsForIncomplete))&gt;0, "No", "Yes"),"No"),"")</f>
        <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7"/>
  <sheetViews>
    <sheetView workbookViewId="0">
      <selection activeCell="L5" sqref="L5"/>
    </sheetView>
  </sheetViews>
  <sheetFormatPr defaultColWidth="11" defaultRowHeight="14.25" outlineLevelRow="2" x14ac:dyDescent="0.2"/>
  <sheetData>
    <row r="1" spans="1:12" s="2" customFormat="1" ht="15" x14ac:dyDescent="0.25">
      <c r="A1" s="2" t="s">
        <v>5</v>
      </c>
      <c r="B1" s="2" t="s">
        <v>6</v>
      </c>
      <c r="C1" s="2" t="s">
        <v>0</v>
      </c>
      <c r="D1" s="2" t="s">
        <v>1</v>
      </c>
      <c r="E1" s="2" t="s">
        <v>2</v>
      </c>
      <c r="F1" s="2" t="s">
        <v>3</v>
      </c>
      <c r="G1" s="2" t="s">
        <v>4</v>
      </c>
      <c r="H1" s="2" t="s">
        <v>10318</v>
      </c>
      <c r="I1" s="2" t="s">
        <v>10320</v>
      </c>
      <c r="J1" s="2" t="s">
        <v>10319</v>
      </c>
      <c r="K1" s="2" t="s">
        <v>10321</v>
      </c>
      <c r="L1" s="2" t="s">
        <v>10564</v>
      </c>
    </row>
    <row r="2" spans="1:12" outlineLevel="2" x14ac:dyDescent="0.2">
      <c r="A2" t="s">
        <v>4281</v>
      </c>
      <c r="B2" t="s">
        <v>8993</v>
      </c>
      <c r="C2" t="s">
        <v>8992</v>
      </c>
      <c r="D2" t="s">
        <v>17</v>
      </c>
      <c r="E2" t="s">
        <v>22</v>
      </c>
      <c r="F2" t="s">
        <v>10323</v>
      </c>
      <c r="G2" t="s">
        <v>115</v>
      </c>
      <c r="H2" t="s">
        <v>1653</v>
      </c>
      <c r="I2" t="s">
        <v>8994</v>
      </c>
      <c r="J2" t="s">
        <v>8995</v>
      </c>
      <c r="K2" t="s">
        <v>8996</v>
      </c>
      <c r="L2" t="str">
        <f t="shared" ref="L2:L17" si="0">IF(B2&lt;&gt;"",IF(COUNTBLANK(H2:I2)=0, IF(SUMPRODUCT(COUNTIF(H2:I2,KeywordsForIncomplete))&gt;0, "No", "Yes"),"No"),"")</f>
        <v>Yes</v>
      </c>
    </row>
    <row r="3" spans="1:12" outlineLevel="2" x14ac:dyDescent="0.2">
      <c r="A3" t="s">
        <v>4281</v>
      </c>
      <c r="B3" t="s">
        <v>8993</v>
      </c>
      <c r="C3" t="s">
        <v>10143</v>
      </c>
      <c r="D3" t="s">
        <v>17</v>
      </c>
      <c r="E3" t="s">
        <v>317</v>
      </c>
      <c r="F3" t="s">
        <v>10323</v>
      </c>
      <c r="G3" t="s">
        <v>80</v>
      </c>
      <c r="H3" t="s">
        <v>8</v>
      </c>
      <c r="I3" t="s">
        <v>8</v>
      </c>
      <c r="J3" t="s">
        <v>8</v>
      </c>
      <c r="K3" t="s">
        <v>8</v>
      </c>
      <c r="L3" t="str">
        <f t="shared" si="0"/>
        <v>No</v>
      </c>
    </row>
    <row r="4" spans="1:12" outlineLevel="2" x14ac:dyDescent="0.2">
      <c r="A4" t="s">
        <v>4281</v>
      </c>
      <c r="B4" t="s">
        <v>8993</v>
      </c>
      <c r="C4" t="s">
        <v>10216</v>
      </c>
      <c r="D4" t="s">
        <v>317</v>
      </c>
      <c r="E4" t="s">
        <v>318</v>
      </c>
      <c r="F4" t="s">
        <v>10323</v>
      </c>
      <c r="G4" t="s">
        <v>80</v>
      </c>
      <c r="H4" t="s">
        <v>8</v>
      </c>
      <c r="I4" t="s">
        <v>8</v>
      </c>
      <c r="J4" t="s">
        <v>8</v>
      </c>
      <c r="K4" t="s">
        <v>8</v>
      </c>
      <c r="L4" t="str">
        <f t="shared" si="0"/>
        <v>No</v>
      </c>
    </row>
    <row r="5" spans="1:12" outlineLevel="2" x14ac:dyDescent="0.2">
      <c r="A5" t="s">
        <v>4281</v>
      </c>
      <c r="B5" t="s">
        <v>4282</v>
      </c>
      <c r="C5" t="s">
        <v>4280</v>
      </c>
      <c r="D5" t="s">
        <v>17</v>
      </c>
      <c r="E5" t="s">
        <v>22</v>
      </c>
      <c r="F5" t="s">
        <v>10323</v>
      </c>
      <c r="G5" t="s">
        <v>19</v>
      </c>
      <c r="H5" t="s">
        <v>2833</v>
      </c>
      <c r="I5" t="s">
        <v>8</v>
      </c>
      <c r="J5" t="s">
        <v>283</v>
      </c>
      <c r="K5" t="s">
        <v>4283</v>
      </c>
      <c r="L5" t="str">
        <f t="shared" si="0"/>
        <v>No</v>
      </c>
    </row>
    <row r="6" spans="1:12" outlineLevel="2" x14ac:dyDescent="0.2">
      <c r="A6" t="s">
        <v>4281</v>
      </c>
      <c r="B6" t="s">
        <v>4282</v>
      </c>
      <c r="C6" t="s">
        <v>7308</v>
      </c>
      <c r="D6" t="s">
        <v>67</v>
      </c>
      <c r="E6" t="s">
        <v>68</v>
      </c>
      <c r="F6" t="s">
        <v>10323</v>
      </c>
      <c r="G6" t="s">
        <v>244</v>
      </c>
      <c r="H6" t="s">
        <v>334</v>
      </c>
      <c r="I6" t="s">
        <v>7309</v>
      </c>
      <c r="J6" t="s">
        <v>41</v>
      </c>
      <c r="K6" t="s">
        <v>41</v>
      </c>
      <c r="L6" t="str">
        <f t="shared" si="0"/>
        <v>Yes</v>
      </c>
    </row>
    <row r="7" spans="1:12" outlineLevel="2" x14ac:dyDescent="0.2">
      <c r="A7" t="s">
        <v>4281</v>
      </c>
      <c r="B7" t="s">
        <v>4282</v>
      </c>
      <c r="C7" t="s">
        <v>7466</v>
      </c>
      <c r="D7" t="s">
        <v>17</v>
      </c>
      <c r="E7" t="s">
        <v>84</v>
      </c>
      <c r="F7" t="s">
        <v>10323</v>
      </c>
      <c r="G7" t="s">
        <v>85</v>
      </c>
      <c r="H7" t="s">
        <v>7456</v>
      </c>
      <c r="I7" t="s">
        <v>7467</v>
      </c>
      <c r="J7" t="s">
        <v>7468</v>
      </c>
      <c r="K7" t="s">
        <v>8</v>
      </c>
      <c r="L7" t="str">
        <f t="shared" si="0"/>
        <v>Yes</v>
      </c>
    </row>
    <row r="8" spans="1:12" outlineLevel="2" x14ac:dyDescent="0.2">
      <c r="A8" t="s">
        <v>4281</v>
      </c>
      <c r="B8" t="s">
        <v>4282</v>
      </c>
      <c r="C8" t="s">
        <v>7469</v>
      </c>
      <c r="D8" t="s">
        <v>17</v>
      </c>
      <c r="E8" t="s">
        <v>84</v>
      </c>
      <c r="F8" t="s">
        <v>10323</v>
      </c>
      <c r="G8" t="s">
        <v>85</v>
      </c>
      <c r="H8" t="s">
        <v>7470</v>
      </c>
      <c r="I8" t="s">
        <v>7471</v>
      </c>
      <c r="J8" t="s">
        <v>7472</v>
      </c>
      <c r="K8" t="s">
        <v>7473</v>
      </c>
      <c r="L8" t="str">
        <f t="shared" si="0"/>
        <v>Yes</v>
      </c>
    </row>
    <row r="9" spans="1:12" outlineLevel="2" x14ac:dyDescent="0.2">
      <c r="A9" t="s">
        <v>4281</v>
      </c>
      <c r="B9" t="s">
        <v>4282</v>
      </c>
      <c r="C9" t="s">
        <v>7474</v>
      </c>
      <c r="D9" t="s">
        <v>17</v>
      </c>
      <c r="E9" t="s">
        <v>84</v>
      </c>
      <c r="F9" t="s">
        <v>10323</v>
      </c>
      <c r="G9" t="s">
        <v>85</v>
      </c>
      <c r="H9" t="s">
        <v>7456</v>
      </c>
      <c r="I9" t="s">
        <v>8</v>
      </c>
      <c r="J9" t="s">
        <v>7475</v>
      </c>
      <c r="K9" t="s">
        <v>7476</v>
      </c>
      <c r="L9" t="str">
        <f t="shared" si="0"/>
        <v>No</v>
      </c>
    </row>
    <row r="10" spans="1:12" outlineLevel="2" x14ac:dyDescent="0.2">
      <c r="A10" t="s">
        <v>4281</v>
      </c>
      <c r="B10" t="s">
        <v>4282</v>
      </c>
      <c r="C10" t="s">
        <v>7559</v>
      </c>
      <c r="D10" t="s">
        <v>17</v>
      </c>
      <c r="E10" t="s">
        <v>22</v>
      </c>
      <c r="F10" t="s">
        <v>10323</v>
      </c>
      <c r="G10" t="s">
        <v>19</v>
      </c>
      <c r="H10" t="s">
        <v>286</v>
      </c>
      <c r="I10" t="s">
        <v>7560</v>
      </c>
      <c r="J10" t="s">
        <v>7561</v>
      </c>
      <c r="K10" t="s">
        <v>8</v>
      </c>
      <c r="L10" t="str">
        <f t="shared" si="0"/>
        <v>Yes</v>
      </c>
    </row>
    <row r="11" spans="1:12" outlineLevel="2" x14ac:dyDescent="0.2">
      <c r="A11" t="s">
        <v>4281</v>
      </c>
      <c r="B11" t="s">
        <v>4282</v>
      </c>
      <c r="C11" t="s">
        <v>9117</v>
      </c>
      <c r="D11" t="s">
        <v>17</v>
      </c>
      <c r="E11" t="s">
        <v>22</v>
      </c>
      <c r="F11" t="s">
        <v>10323</v>
      </c>
      <c r="G11" t="s">
        <v>19</v>
      </c>
      <c r="H11" t="s">
        <v>5388</v>
      </c>
      <c r="I11" t="s">
        <v>9118</v>
      </c>
      <c r="J11" t="s">
        <v>9119</v>
      </c>
      <c r="K11" t="s">
        <v>8</v>
      </c>
      <c r="L11" t="str">
        <f t="shared" si="0"/>
        <v>Yes</v>
      </c>
    </row>
    <row r="12" spans="1:12" outlineLevel="2" x14ac:dyDescent="0.2">
      <c r="A12" t="s">
        <v>4281</v>
      </c>
      <c r="B12" t="s">
        <v>4282</v>
      </c>
      <c r="C12" t="s">
        <v>9136</v>
      </c>
      <c r="D12" t="s">
        <v>67</v>
      </c>
      <c r="E12" t="s">
        <v>68</v>
      </c>
      <c r="F12" t="s">
        <v>10323</v>
      </c>
      <c r="G12" t="s">
        <v>277</v>
      </c>
      <c r="H12" t="s">
        <v>1434</v>
      </c>
      <c r="I12" t="s">
        <v>9137</v>
      </c>
      <c r="J12" t="s">
        <v>9138</v>
      </c>
      <c r="K12" t="s">
        <v>9139</v>
      </c>
      <c r="L12" t="str">
        <f t="shared" si="0"/>
        <v>Yes</v>
      </c>
    </row>
    <row r="13" spans="1:12" outlineLevel="2" x14ac:dyDescent="0.2">
      <c r="A13" t="s">
        <v>4281</v>
      </c>
      <c r="B13" t="s">
        <v>4282</v>
      </c>
      <c r="C13" t="s">
        <v>9140</v>
      </c>
      <c r="D13" t="s">
        <v>347</v>
      </c>
      <c r="E13" t="s">
        <v>348</v>
      </c>
      <c r="F13" t="s">
        <v>10323</v>
      </c>
      <c r="G13" t="s">
        <v>2348</v>
      </c>
      <c r="H13" t="s">
        <v>1473</v>
      </c>
      <c r="I13">
        <v>7838119</v>
      </c>
      <c r="J13" t="s">
        <v>8</v>
      </c>
      <c r="K13" t="s">
        <v>9141</v>
      </c>
      <c r="L13" t="str">
        <f t="shared" si="0"/>
        <v>Yes</v>
      </c>
    </row>
    <row r="14" spans="1:12" outlineLevel="2" x14ac:dyDescent="0.2">
      <c r="A14" t="s">
        <v>4281</v>
      </c>
      <c r="B14" t="s">
        <v>4282</v>
      </c>
      <c r="C14" t="s">
        <v>9142</v>
      </c>
      <c r="D14" t="s">
        <v>67</v>
      </c>
      <c r="E14" t="s">
        <v>290</v>
      </c>
      <c r="F14" t="s">
        <v>10323</v>
      </c>
      <c r="G14" t="s">
        <v>244</v>
      </c>
      <c r="H14" t="s">
        <v>291</v>
      </c>
      <c r="I14" t="s">
        <v>9143</v>
      </c>
      <c r="J14" t="s">
        <v>9144</v>
      </c>
      <c r="K14" t="s">
        <v>9145</v>
      </c>
      <c r="L14" t="str">
        <f t="shared" si="0"/>
        <v>Yes</v>
      </c>
    </row>
    <row r="15" spans="1:12" outlineLevel="2" x14ac:dyDescent="0.2">
      <c r="A15" t="s">
        <v>4281</v>
      </c>
      <c r="B15" t="s">
        <v>4282</v>
      </c>
      <c r="C15" t="s">
        <v>9146</v>
      </c>
      <c r="D15" t="s">
        <v>17</v>
      </c>
      <c r="E15" t="s">
        <v>22</v>
      </c>
      <c r="F15" t="s">
        <v>10323</v>
      </c>
      <c r="G15" t="s">
        <v>19</v>
      </c>
      <c r="H15" t="s">
        <v>8117</v>
      </c>
      <c r="I15" t="s">
        <v>8</v>
      </c>
      <c r="J15" t="s">
        <v>41</v>
      </c>
      <c r="K15" t="s">
        <v>41</v>
      </c>
      <c r="L15" t="str">
        <f t="shared" si="0"/>
        <v>No</v>
      </c>
    </row>
    <row r="16" spans="1:12" outlineLevel="2" x14ac:dyDescent="0.2">
      <c r="A16" t="s">
        <v>4281</v>
      </c>
      <c r="B16" t="s">
        <v>4282</v>
      </c>
      <c r="C16" t="s">
        <v>9774</v>
      </c>
      <c r="D16" t="s">
        <v>347</v>
      </c>
      <c r="E16" t="s">
        <v>348</v>
      </c>
      <c r="F16" t="s">
        <v>10323</v>
      </c>
      <c r="G16" t="s">
        <v>2348</v>
      </c>
      <c r="H16" t="s">
        <v>352</v>
      </c>
      <c r="I16" t="s">
        <v>8</v>
      </c>
      <c r="J16" t="s">
        <v>8</v>
      </c>
      <c r="K16" t="s">
        <v>9775</v>
      </c>
      <c r="L16" t="str">
        <f t="shared" si="0"/>
        <v>No</v>
      </c>
    </row>
    <row r="17" spans="1:12" ht="15" outlineLevel="1" x14ac:dyDescent="0.25">
      <c r="A17" s="2" t="s">
        <v>10346</v>
      </c>
      <c r="C17">
        <v>15</v>
      </c>
      <c r="L17" t="str">
        <f t="shared" si="0"/>
        <v/>
      </c>
    </row>
  </sheetData>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110"/>
  <sheetViews>
    <sheetView topLeftCell="A94" workbookViewId="0">
      <selection activeCell="L100" sqref="L100"/>
    </sheetView>
  </sheetViews>
  <sheetFormatPr defaultColWidth="11" defaultRowHeight="14.25" outlineLevelRow="2" x14ac:dyDescent="0.2"/>
  <sheetData>
    <row r="1" spans="1:12" s="2" customFormat="1" ht="15" x14ac:dyDescent="0.25">
      <c r="A1" s="2" t="s">
        <v>5</v>
      </c>
      <c r="B1" s="2" t="s">
        <v>6</v>
      </c>
      <c r="C1" s="2" t="s">
        <v>0</v>
      </c>
      <c r="D1" s="2" t="s">
        <v>1</v>
      </c>
      <c r="E1" s="2" t="s">
        <v>2</v>
      </c>
      <c r="F1" s="2" t="s">
        <v>3</v>
      </c>
      <c r="G1" s="2" t="s">
        <v>4</v>
      </c>
      <c r="H1" s="2" t="s">
        <v>10318</v>
      </c>
      <c r="I1" s="2" t="s">
        <v>10320</v>
      </c>
      <c r="J1" s="2" t="s">
        <v>10319</v>
      </c>
      <c r="K1" s="2" t="s">
        <v>10321</v>
      </c>
      <c r="L1" s="2" t="s">
        <v>10564</v>
      </c>
    </row>
    <row r="2" spans="1:12" outlineLevel="2" x14ac:dyDescent="0.2">
      <c r="A2" t="s">
        <v>1826</v>
      </c>
      <c r="B2" t="s">
        <v>1827</v>
      </c>
      <c r="C2" t="s">
        <v>1825</v>
      </c>
      <c r="D2" t="s">
        <v>67</v>
      </c>
      <c r="E2" t="s">
        <v>68</v>
      </c>
      <c r="F2" t="s">
        <v>10323</v>
      </c>
      <c r="G2" t="s">
        <v>1822</v>
      </c>
      <c r="H2" t="s">
        <v>1823</v>
      </c>
      <c r="I2" t="s">
        <v>1828</v>
      </c>
      <c r="J2" t="s">
        <v>101</v>
      </c>
      <c r="K2" t="s">
        <v>101</v>
      </c>
      <c r="L2" t="str">
        <f t="shared" ref="L2:L33" si="0">IF(B2&lt;&gt;"",IF(COUNTBLANK(H2:I2)=0, IF(SUMPRODUCT(COUNTIF(H2:I2,KeywordsForIncomplete))&gt;0, "No", "Yes"),"No"),"")</f>
        <v>Yes</v>
      </c>
    </row>
    <row r="3" spans="1:12" outlineLevel="2" x14ac:dyDescent="0.2">
      <c r="A3" t="s">
        <v>1826</v>
      </c>
      <c r="B3" t="s">
        <v>1827</v>
      </c>
      <c r="C3" t="s">
        <v>2466</v>
      </c>
      <c r="D3" t="s">
        <v>17</v>
      </c>
      <c r="E3" t="s">
        <v>22</v>
      </c>
      <c r="F3" t="s">
        <v>10326</v>
      </c>
      <c r="G3" t="s">
        <v>19</v>
      </c>
      <c r="H3" t="s">
        <v>8</v>
      </c>
      <c r="I3" t="s">
        <v>8</v>
      </c>
      <c r="J3" t="s">
        <v>8</v>
      </c>
      <c r="K3" t="s">
        <v>8</v>
      </c>
      <c r="L3" t="str">
        <f t="shared" si="0"/>
        <v>No</v>
      </c>
    </row>
    <row r="4" spans="1:12" outlineLevel="2" x14ac:dyDescent="0.2">
      <c r="A4" t="s">
        <v>1826</v>
      </c>
      <c r="B4" t="s">
        <v>1827</v>
      </c>
      <c r="C4" t="s">
        <v>2482</v>
      </c>
      <c r="D4" t="s">
        <v>17</v>
      </c>
      <c r="E4" t="s">
        <v>22</v>
      </c>
      <c r="F4" t="s">
        <v>10325</v>
      </c>
      <c r="G4" t="s">
        <v>19</v>
      </c>
      <c r="H4" t="s">
        <v>1787</v>
      </c>
      <c r="I4" t="s">
        <v>2483</v>
      </c>
      <c r="J4" t="s">
        <v>2484</v>
      </c>
      <c r="K4" t="s">
        <v>2485</v>
      </c>
      <c r="L4" t="str">
        <f t="shared" si="0"/>
        <v>Yes</v>
      </c>
    </row>
    <row r="5" spans="1:12" outlineLevel="2" x14ac:dyDescent="0.2">
      <c r="A5" t="s">
        <v>1826</v>
      </c>
      <c r="B5" t="s">
        <v>1827</v>
      </c>
      <c r="C5" t="s">
        <v>2482</v>
      </c>
      <c r="D5" t="s">
        <v>17</v>
      </c>
      <c r="E5" t="s">
        <v>22</v>
      </c>
      <c r="F5" t="s">
        <v>10325</v>
      </c>
      <c r="G5" t="s">
        <v>19</v>
      </c>
      <c r="H5" t="s">
        <v>1787</v>
      </c>
      <c r="I5" t="s">
        <v>2483</v>
      </c>
      <c r="J5" t="s">
        <v>2484</v>
      </c>
      <c r="K5" t="s">
        <v>2485</v>
      </c>
      <c r="L5" t="str">
        <f t="shared" si="0"/>
        <v>Yes</v>
      </c>
    </row>
    <row r="6" spans="1:12" outlineLevel="2" x14ac:dyDescent="0.2">
      <c r="A6" t="s">
        <v>1826</v>
      </c>
      <c r="B6" t="s">
        <v>1827</v>
      </c>
      <c r="C6" t="s">
        <v>2486</v>
      </c>
      <c r="D6" t="s">
        <v>17</v>
      </c>
      <c r="E6" t="s">
        <v>22</v>
      </c>
      <c r="F6" t="s">
        <v>10323</v>
      </c>
      <c r="G6" t="s">
        <v>19</v>
      </c>
      <c r="H6" t="s">
        <v>1792</v>
      </c>
      <c r="I6" t="s">
        <v>2487</v>
      </c>
      <c r="J6" t="s">
        <v>2488</v>
      </c>
      <c r="K6" t="s">
        <v>8</v>
      </c>
      <c r="L6" t="str">
        <f t="shared" si="0"/>
        <v>Yes</v>
      </c>
    </row>
    <row r="7" spans="1:12" outlineLevel="2" x14ac:dyDescent="0.2">
      <c r="A7" t="s">
        <v>1826</v>
      </c>
      <c r="B7" t="s">
        <v>1827</v>
      </c>
      <c r="C7" t="s">
        <v>2489</v>
      </c>
      <c r="D7" t="s">
        <v>17</v>
      </c>
      <c r="E7" t="s">
        <v>22</v>
      </c>
      <c r="F7" t="s">
        <v>10323</v>
      </c>
      <c r="G7" t="s">
        <v>19</v>
      </c>
      <c r="H7" t="s">
        <v>1792</v>
      </c>
      <c r="I7" t="s">
        <v>2490</v>
      </c>
      <c r="J7" t="s">
        <v>2491</v>
      </c>
      <c r="K7" t="s">
        <v>8</v>
      </c>
      <c r="L7" t="str">
        <f t="shared" si="0"/>
        <v>Yes</v>
      </c>
    </row>
    <row r="8" spans="1:12" outlineLevel="2" x14ac:dyDescent="0.2">
      <c r="A8" t="s">
        <v>1826</v>
      </c>
      <c r="B8" t="s">
        <v>1827</v>
      </c>
      <c r="C8" t="s">
        <v>8164</v>
      </c>
      <c r="D8" t="s">
        <v>67</v>
      </c>
      <c r="E8" t="s">
        <v>68</v>
      </c>
      <c r="F8" t="s">
        <v>10323</v>
      </c>
      <c r="G8" t="s">
        <v>333</v>
      </c>
      <c r="H8" t="s">
        <v>8165</v>
      </c>
      <c r="I8" t="s">
        <v>8166</v>
      </c>
      <c r="J8" t="s">
        <v>8167</v>
      </c>
      <c r="K8" t="s">
        <v>8168</v>
      </c>
      <c r="L8" t="str">
        <f t="shared" si="0"/>
        <v>Yes</v>
      </c>
    </row>
    <row r="9" spans="1:12" outlineLevel="2" x14ac:dyDescent="0.2">
      <c r="A9" t="s">
        <v>1826</v>
      </c>
      <c r="B9" t="s">
        <v>1827</v>
      </c>
      <c r="C9" t="s">
        <v>8652</v>
      </c>
      <c r="D9" t="s">
        <v>17</v>
      </c>
      <c r="E9" t="s">
        <v>22</v>
      </c>
      <c r="F9" t="s">
        <v>10323</v>
      </c>
      <c r="G9" t="s">
        <v>19</v>
      </c>
      <c r="H9" t="s">
        <v>8653</v>
      </c>
      <c r="I9" t="s">
        <v>8</v>
      </c>
      <c r="J9" t="s">
        <v>283</v>
      </c>
      <c r="K9" t="s">
        <v>8654</v>
      </c>
      <c r="L9" t="str">
        <f t="shared" si="0"/>
        <v>No</v>
      </c>
    </row>
    <row r="10" spans="1:12" outlineLevel="2" x14ac:dyDescent="0.2">
      <c r="A10" t="s">
        <v>1826</v>
      </c>
      <c r="B10" t="s">
        <v>1827</v>
      </c>
      <c r="C10" t="s">
        <v>8655</v>
      </c>
      <c r="D10" t="s">
        <v>17</v>
      </c>
      <c r="E10" t="s">
        <v>22</v>
      </c>
      <c r="F10" t="s">
        <v>10323</v>
      </c>
      <c r="G10" t="s">
        <v>19</v>
      </c>
      <c r="H10" t="s">
        <v>8656</v>
      </c>
      <c r="I10" t="s">
        <v>2462</v>
      </c>
      <c r="J10" t="s">
        <v>283</v>
      </c>
      <c r="K10" t="s">
        <v>8657</v>
      </c>
      <c r="L10" t="str">
        <f t="shared" si="0"/>
        <v>Yes</v>
      </c>
    </row>
    <row r="11" spans="1:12" outlineLevel="2" x14ac:dyDescent="0.2">
      <c r="A11" t="s">
        <v>1826</v>
      </c>
      <c r="B11" t="s">
        <v>1827</v>
      </c>
      <c r="C11" t="s">
        <v>8658</v>
      </c>
      <c r="D11" t="s">
        <v>17</v>
      </c>
      <c r="E11" t="s">
        <v>22</v>
      </c>
      <c r="F11" t="s">
        <v>10323</v>
      </c>
      <c r="G11" t="s">
        <v>19</v>
      </c>
      <c r="H11" t="s">
        <v>8</v>
      </c>
      <c r="I11" t="s">
        <v>8</v>
      </c>
      <c r="J11" t="s">
        <v>8</v>
      </c>
      <c r="K11" t="s">
        <v>8</v>
      </c>
      <c r="L11" t="str">
        <f t="shared" si="0"/>
        <v>No</v>
      </c>
    </row>
    <row r="12" spans="1:12" outlineLevel="2" x14ac:dyDescent="0.2">
      <c r="A12" t="s">
        <v>1826</v>
      </c>
      <c r="B12" t="s">
        <v>1827</v>
      </c>
      <c r="C12" t="s">
        <v>8659</v>
      </c>
      <c r="D12" t="s">
        <v>17</v>
      </c>
      <c r="E12" t="s">
        <v>22</v>
      </c>
      <c r="F12" t="s">
        <v>10323</v>
      </c>
      <c r="G12" t="s">
        <v>19</v>
      </c>
      <c r="H12" t="s">
        <v>8660</v>
      </c>
      <c r="I12" t="s">
        <v>8661</v>
      </c>
      <c r="J12" t="s">
        <v>8662</v>
      </c>
      <c r="K12" t="s">
        <v>8</v>
      </c>
      <c r="L12" t="str">
        <f t="shared" si="0"/>
        <v>Yes</v>
      </c>
    </row>
    <row r="13" spans="1:12" outlineLevel="2" x14ac:dyDescent="0.2">
      <c r="A13" t="s">
        <v>1826</v>
      </c>
      <c r="B13" t="s">
        <v>1827</v>
      </c>
      <c r="C13" t="s">
        <v>8663</v>
      </c>
      <c r="D13" t="s">
        <v>17</v>
      </c>
      <c r="E13" t="s">
        <v>22</v>
      </c>
      <c r="F13" t="s">
        <v>10323</v>
      </c>
      <c r="G13" t="s">
        <v>19</v>
      </c>
      <c r="H13" t="s">
        <v>8653</v>
      </c>
      <c r="I13" t="s">
        <v>8</v>
      </c>
      <c r="J13" t="s">
        <v>283</v>
      </c>
      <c r="K13" t="s">
        <v>8664</v>
      </c>
      <c r="L13" t="str">
        <f t="shared" si="0"/>
        <v>No</v>
      </c>
    </row>
    <row r="14" spans="1:12" outlineLevel="2" x14ac:dyDescent="0.2">
      <c r="A14" t="s">
        <v>1826</v>
      </c>
      <c r="B14" t="s">
        <v>1827</v>
      </c>
      <c r="C14" t="s">
        <v>8665</v>
      </c>
      <c r="D14" t="s">
        <v>17</v>
      </c>
      <c r="E14" t="s">
        <v>22</v>
      </c>
      <c r="F14" t="s">
        <v>10323</v>
      </c>
      <c r="G14" t="s">
        <v>19</v>
      </c>
      <c r="H14" t="s">
        <v>1717</v>
      </c>
      <c r="I14" t="s">
        <v>8</v>
      </c>
      <c r="J14" t="s">
        <v>8666</v>
      </c>
      <c r="K14" t="s">
        <v>8667</v>
      </c>
      <c r="L14" t="str">
        <f t="shared" si="0"/>
        <v>No</v>
      </c>
    </row>
    <row r="15" spans="1:12" outlineLevel="2" x14ac:dyDescent="0.2">
      <c r="A15" t="s">
        <v>1826</v>
      </c>
      <c r="B15" t="s">
        <v>1827</v>
      </c>
      <c r="C15" t="s">
        <v>8668</v>
      </c>
      <c r="D15" t="s">
        <v>17</v>
      </c>
      <c r="E15" t="s">
        <v>22</v>
      </c>
      <c r="F15" t="s">
        <v>10323</v>
      </c>
      <c r="G15" t="s">
        <v>19</v>
      </c>
      <c r="H15" t="s">
        <v>8</v>
      </c>
      <c r="I15" t="s">
        <v>8</v>
      </c>
      <c r="J15" t="s">
        <v>8</v>
      </c>
      <c r="K15" t="s">
        <v>8</v>
      </c>
      <c r="L15" t="str">
        <f t="shared" si="0"/>
        <v>No</v>
      </c>
    </row>
    <row r="16" spans="1:12" outlineLevel="2" x14ac:dyDescent="0.2">
      <c r="A16" t="s">
        <v>1826</v>
      </c>
      <c r="B16" t="s">
        <v>1827</v>
      </c>
      <c r="C16" t="s">
        <v>9365</v>
      </c>
      <c r="D16" t="s">
        <v>67</v>
      </c>
      <c r="E16" t="s">
        <v>68</v>
      </c>
      <c r="F16" t="s">
        <v>10323</v>
      </c>
      <c r="G16" t="s">
        <v>333</v>
      </c>
      <c r="H16" t="s">
        <v>343</v>
      </c>
      <c r="I16" t="s">
        <v>9366</v>
      </c>
      <c r="J16" t="s">
        <v>9367</v>
      </c>
      <c r="K16" t="s">
        <v>9368</v>
      </c>
      <c r="L16" t="str">
        <f t="shared" si="0"/>
        <v>Yes</v>
      </c>
    </row>
    <row r="17" spans="1:12" outlineLevel="2" x14ac:dyDescent="0.2">
      <c r="A17" t="s">
        <v>1826</v>
      </c>
      <c r="B17" t="s">
        <v>1827</v>
      </c>
      <c r="C17" t="s">
        <v>9369</v>
      </c>
      <c r="D17" t="s">
        <v>67</v>
      </c>
      <c r="E17" t="s">
        <v>68</v>
      </c>
      <c r="F17" t="s">
        <v>10323</v>
      </c>
      <c r="G17" t="s">
        <v>1348</v>
      </c>
      <c r="H17" t="s">
        <v>2227</v>
      </c>
      <c r="I17" t="s">
        <v>9370</v>
      </c>
      <c r="J17" t="s">
        <v>9371</v>
      </c>
      <c r="K17" t="s">
        <v>9372</v>
      </c>
      <c r="L17" t="str">
        <f t="shared" si="0"/>
        <v>Yes</v>
      </c>
    </row>
    <row r="18" spans="1:12" outlineLevel="2" x14ac:dyDescent="0.2">
      <c r="A18" t="s">
        <v>1826</v>
      </c>
      <c r="B18" t="s">
        <v>1827</v>
      </c>
      <c r="C18" t="s">
        <v>9380</v>
      </c>
      <c r="D18" t="s">
        <v>347</v>
      </c>
      <c r="E18" t="s">
        <v>1373</v>
      </c>
      <c r="F18" t="s">
        <v>10323</v>
      </c>
      <c r="G18" t="s">
        <v>349</v>
      </c>
      <c r="H18" t="s">
        <v>1374</v>
      </c>
      <c r="I18" t="s">
        <v>8</v>
      </c>
      <c r="J18" t="s">
        <v>9381</v>
      </c>
      <c r="K18" t="s">
        <v>9382</v>
      </c>
      <c r="L18" t="str">
        <f t="shared" si="0"/>
        <v>No</v>
      </c>
    </row>
    <row r="19" spans="1:12" outlineLevel="2" x14ac:dyDescent="0.2">
      <c r="A19" t="s">
        <v>1826</v>
      </c>
      <c r="B19" t="s">
        <v>1827</v>
      </c>
      <c r="C19" t="s">
        <v>9383</v>
      </c>
      <c r="D19" t="s">
        <v>67</v>
      </c>
      <c r="E19" t="s">
        <v>68</v>
      </c>
      <c r="F19" t="s">
        <v>10323</v>
      </c>
      <c r="G19" t="s">
        <v>1296</v>
      </c>
      <c r="H19" t="s">
        <v>278</v>
      </c>
      <c r="I19" t="s">
        <v>9384</v>
      </c>
      <c r="J19" t="s">
        <v>9385</v>
      </c>
      <c r="K19" t="s">
        <v>9386</v>
      </c>
      <c r="L19" t="str">
        <f t="shared" si="0"/>
        <v>Yes</v>
      </c>
    </row>
    <row r="20" spans="1:12" outlineLevel="2" x14ac:dyDescent="0.2">
      <c r="A20" t="s">
        <v>1826</v>
      </c>
      <c r="B20" t="s">
        <v>1827</v>
      </c>
      <c r="C20" t="s">
        <v>9387</v>
      </c>
      <c r="D20" t="s">
        <v>67</v>
      </c>
      <c r="E20" t="s">
        <v>68</v>
      </c>
      <c r="F20" t="s">
        <v>10323</v>
      </c>
      <c r="G20" t="s">
        <v>277</v>
      </c>
      <c r="H20" t="s">
        <v>278</v>
      </c>
      <c r="I20" t="s">
        <v>9388</v>
      </c>
      <c r="J20" t="s">
        <v>41</v>
      </c>
      <c r="K20" t="s">
        <v>41</v>
      </c>
      <c r="L20" t="str">
        <f t="shared" si="0"/>
        <v>Yes</v>
      </c>
    </row>
    <row r="21" spans="1:12" outlineLevel="2" x14ac:dyDescent="0.2">
      <c r="A21" t="s">
        <v>1826</v>
      </c>
      <c r="B21" t="s">
        <v>1827</v>
      </c>
      <c r="C21" t="s">
        <v>9389</v>
      </c>
      <c r="D21" t="s">
        <v>347</v>
      </c>
      <c r="E21" t="s">
        <v>1420</v>
      </c>
      <c r="F21" t="s">
        <v>10323</v>
      </c>
      <c r="G21" t="s">
        <v>349</v>
      </c>
      <c r="H21" t="s">
        <v>1421</v>
      </c>
      <c r="I21" t="s">
        <v>8</v>
      </c>
      <c r="J21" t="s">
        <v>8</v>
      </c>
      <c r="K21" t="s">
        <v>9390</v>
      </c>
      <c r="L21" t="str">
        <f t="shared" si="0"/>
        <v>No</v>
      </c>
    </row>
    <row r="22" spans="1:12" outlineLevel="2" x14ac:dyDescent="0.2">
      <c r="A22" t="s">
        <v>1826</v>
      </c>
      <c r="B22" t="s">
        <v>1827</v>
      </c>
      <c r="C22" t="s">
        <v>9391</v>
      </c>
      <c r="D22" t="s">
        <v>347</v>
      </c>
      <c r="E22" t="s">
        <v>1420</v>
      </c>
      <c r="F22" t="s">
        <v>10323</v>
      </c>
      <c r="G22" t="s">
        <v>349</v>
      </c>
      <c r="H22" t="s">
        <v>1421</v>
      </c>
      <c r="I22" t="s">
        <v>8</v>
      </c>
      <c r="J22" t="s">
        <v>8</v>
      </c>
      <c r="K22" t="s">
        <v>9392</v>
      </c>
      <c r="L22" t="str">
        <f t="shared" si="0"/>
        <v>No</v>
      </c>
    </row>
    <row r="23" spans="1:12" outlineLevel="2" x14ac:dyDescent="0.2">
      <c r="A23" t="s">
        <v>1826</v>
      </c>
      <c r="B23" t="s">
        <v>1827</v>
      </c>
      <c r="C23" t="s">
        <v>9393</v>
      </c>
      <c r="D23" t="s">
        <v>347</v>
      </c>
      <c r="E23" t="s">
        <v>1426</v>
      </c>
      <c r="F23" t="s">
        <v>10323</v>
      </c>
      <c r="G23" t="s">
        <v>333</v>
      </c>
      <c r="H23" t="s">
        <v>1427</v>
      </c>
      <c r="I23">
        <v>559000100573</v>
      </c>
      <c r="J23" t="s">
        <v>8</v>
      </c>
      <c r="K23" t="s">
        <v>9394</v>
      </c>
      <c r="L23" t="str">
        <f t="shared" si="0"/>
        <v>Yes</v>
      </c>
    </row>
    <row r="24" spans="1:12" outlineLevel="2" x14ac:dyDescent="0.2">
      <c r="A24" t="s">
        <v>1826</v>
      </c>
      <c r="B24" t="s">
        <v>1827</v>
      </c>
      <c r="C24" t="s">
        <v>9395</v>
      </c>
      <c r="D24" t="s">
        <v>67</v>
      </c>
      <c r="E24" t="s">
        <v>68</v>
      </c>
      <c r="F24" t="s">
        <v>10323</v>
      </c>
      <c r="G24" t="s">
        <v>277</v>
      </c>
      <c r="H24" t="s">
        <v>1434</v>
      </c>
      <c r="I24" t="s">
        <v>9396</v>
      </c>
      <c r="J24" t="s">
        <v>9397</v>
      </c>
      <c r="K24" t="s">
        <v>9398</v>
      </c>
      <c r="L24" t="str">
        <f t="shared" si="0"/>
        <v>Yes</v>
      </c>
    </row>
    <row r="25" spans="1:12" outlineLevel="2" x14ac:dyDescent="0.2">
      <c r="A25" t="s">
        <v>1826</v>
      </c>
      <c r="B25" t="s">
        <v>1827</v>
      </c>
      <c r="C25" t="s">
        <v>9399</v>
      </c>
      <c r="D25" t="s">
        <v>67</v>
      </c>
      <c r="E25" t="s">
        <v>68</v>
      </c>
      <c r="F25" t="s">
        <v>10323</v>
      </c>
      <c r="G25" t="s">
        <v>277</v>
      </c>
      <c r="H25" t="s">
        <v>1434</v>
      </c>
      <c r="I25" t="s">
        <v>9400</v>
      </c>
      <c r="J25" t="s">
        <v>9401</v>
      </c>
      <c r="K25" t="s">
        <v>9402</v>
      </c>
      <c r="L25" t="str">
        <f t="shared" si="0"/>
        <v>Yes</v>
      </c>
    </row>
    <row r="26" spans="1:12" outlineLevel="2" x14ac:dyDescent="0.2">
      <c r="A26" t="s">
        <v>1826</v>
      </c>
      <c r="B26" t="s">
        <v>1827</v>
      </c>
      <c r="C26" t="s">
        <v>9403</v>
      </c>
      <c r="D26" t="s">
        <v>17</v>
      </c>
      <c r="E26" t="s">
        <v>1443</v>
      </c>
      <c r="F26" t="s">
        <v>10323</v>
      </c>
      <c r="G26" t="s">
        <v>19</v>
      </c>
      <c r="H26" t="s">
        <v>2324</v>
      </c>
      <c r="I26" t="s">
        <v>9404</v>
      </c>
      <c r="J26" t="s">
        <v>8</v>
      </c>
      <c r="K26" t="s">
        <v>9405</v>
      </c>
      <c r="L26" t="str">
        <f t="shared" si="0"/>
        <v>Yes</v>
      </c>
    </row>
    <row r="27" spans="1:12" outlineLevel="2" x14ac:dyDescent="0.2">
      <c r="A27" t="s">
        <v>1826</v>
      </c>
      <c r="B27" t="s">
        <v>1827</v>
      </c>
      <c r="C27" t="s">
        <v>9406</v>
      </c>
      <c r="D27" t="s">
        <v>17</v>
      </c>
      <c r="E27" t="s">
        <v>1443</v>
      </c>
      <c r="F27" t="s">
        <v>10323</v>
      </c>
      <c r="G27" t="s">
        <v>19</v>
      </c>
      <c r="H27" t="s">
        <v>2324</v>
      </c>
      <c r="I27" t="s">
        <v>9407</v>
      </c>
      <c r="J27" t="s">
        <v>8</v>
      </c>
      <c r="K27" t="s">
        <v>9408</v>
      </c>
      <c r="L27" t="str">
        <f t="shared" si="0"/>
        <v>Yes</v>
      </c>
    </row>
    <row r="28" spans="1:12" outlineLevel="2" x14ac:dyDescent="0.2">
      <c r="A28" t="s">
        <v>1826</v>
      </c>
      <c r="B28" t="s">
        <v>1827</v>
      </c>
      <c r="C28" t="s">
        <v>9411</v>
      </c>
      <c r="D28" t="s">
        <v>347</v>
      </c>
      <c r="E28" t="s">
        <v>348</v>
      </c>
      <c r="F28" t="s">
        <v>10323</v>
      </c>
      <c r="G28" t="s">
        <v>349</v>
      </c>
      <c r="H28" t="s">
        <v>2344</v>
      </c>
      <c r="I28" t="s">
        <v>8</v>
      </c>
      <c r="J28" t="s">
        <v>8</v>
      </c>
      <c r="K28" t="s">
        <v>9412</v>
      </c>
      <c r="L28" t="str">
        <f t="shared" si="0"/>
        <v>No</v>
      </c>
    </row>
    <row r="29" spans="1:12" outlineLevel="2" x14ac:dyDescent="0.2">
      <c r="A29" t="s">
        <v>1826</v>
      </c>
      <c r="B29" t="s">
        <v>1827</v>
      </c>
      <c r="C29" t="s">
        <v>9419</v>
      </c>
      <c r="D29" t="s">
        <v>67</v>
      </c>
      <c r="E29" t="s">
        <v>290</v>
      </c>
      <c r="F29" t="s">
        <v>10323</v>
      </c>
      <c r="G29" t="s">
        <v>244</v>
      </c>
      <c r="H29" t="s">
        <v>1527</v>
      </c>
      <c r="I29" t="s">
        <v>9420</v>
      </c>
      <c r="J29" t="s">
        <v>9421</v>
      </c>
      <c r="K29" t="s">
        <v>9422</v>
      </c>
      <c r="L29" t="str">
        <f t="shared" si="0"/>
        <v>Yes</v>
      </c>
    </row>
    <row r="30" spans="1:12" outlineLevel="2" x14ac:dyDescent="0.2">
      <c r="A30" t="s">
        <v>1826</v>
      </c>
      <c r="B30" t="s">
        <v>1827</v>
      </c>
      <c r="C30" t="s">
        <v>9423</v>
      </c>
      <c r="D30" t="s">
        <v>67</v>
      </c>
      <c r="E30" t="s">
        <v>290</v>
      </c>
      <c r="F30" t="s">
        <v>10323</v>
      </c>
      <c r="G30" t="s">
        <v>244</v>
      </c>
      <c r="H30" t="s">
        <v>1527</v>
      </c>
      <c r="I30" t="s">
        <v>9424</v>
      </c>
      <c r="J30" t="s">
        <v>9425</v>
      </c>
      <c r="K30" t="s">
        <v>9426</v>
      </c>
      <c r="L30" t="str">
        <f t="shared" si="0"/>
        <v>Yes</v>
      </c>
    </row>
    <row r="31" spans="1:12" outlineLevel="2" x14ac:dyDescent="0.2">
      <c r="A31" t="s">
        <v>1826</v>
      </c>
      <c r="B31" t="s">
        <v>2493</v>
      </c>
      <c r="C31" t="s">
        <v>2492</v>
      </c>
      <c r="D31" t="s">
        <v>17</v>
      </c>
      <c r="E31" t="s">
        <v>22</v>
      </c>
      <c r="F31" t="s">
        <v>10325</v>
      </c>
      <c r="G31" t="s">
        <v>19</v>
      </c>
      <c r="H31" t="s">
        <v>1787</v>
      </c>
      <c r="I31" t="s">
        <v>2494</v>
      </c>
      <c r="J31" t="s">
        <v>2495</v>
      </c>
      <c r="K31" t="s">
        <v>2496</v>
      </c>
      <c r="L31" t="str">
        <f t="shared" si="0"/>
        <v>Yes</v>
      </c>
    </row>
    <row r="32" spans="1:12" outlineLevel="2" x14ac:dyDescent="0.2">
      <c r="A32" t="s">
        <v>1826</v>
      </c>
      <c r="B32" t="s">
        <v>2493</v>
      </c>
      <c r="C32" t="s">
        <v>2497</v>
      </c>
      <c r="D32" t="s">
        <v>17</v>
      </c>
      <c r="E32" t="s">
        <v>22</v>
      </c>
      <c r="F32" t="s">
        <v>10323</v>
      </c>
      <c r="G32" t="s">
        <v>19</v>
      </c>
      <c r="H32" t="s">
        <v>1792</v>
      </c>
      <c r="I32" t="s">
        <v>2498</v>
      </c>
      <c r="J32" t="s">
        <v>2499</v>
      </c>
      <c r="K32" t="s">
        <v>8</v>
      </c>
      <c r="L32" t="str">
        <f t="shared" si="0"/>
        <v>Yes</v>
      </c>
    </row>
    <row r="33" spans="1:12" outlineLevel="2" x14ac:dyDescent="0.2">
      <c r="A33" t="s">
        <v>1826</v>
      </c>
      <c r="B33" t="s">
        <v>2493</v>
      </c>
      <c r="C33" t="s">
        <v>2500</v>
      </c>
      <c r="D33" t="s">
        <v>17</v>
      </c>
      <c r="E33" t="s">
        <v>22</v>
      </c>
      <c r="F33" t="s">
        <v>10323</v>
      </c>
      <c r="G33" t="s">
        <v>19</v>
      </c>
      <c r="H33" t="s">
        <v>1792</v>
      </c>
      <c r="I33" t="s">
        <v>2501</v>
      </c>
      <c r="J33" t="s">
        <v>2502</v>
      </c>
      <c r="K33" t="s">
        <v>8</v>
      </c>
      <c r="L33" t="str">
        <f t="shared" si="0"/>
        <v>Yes</v>
      </c>
    </row>
    <row r="34" spans="1:12" outlineLevel="2" x14ac:dyDescent="0.2">
      <c r="A34" t="s">
        <v>1826</v>
      </c>
      <c r="B34" t="s">
        <v>2493</v>
      </c>
      <c r="C34" t="s">
        <v>4048</v>
      </c>
      <c r="D34" t="s">
        <v>17</v>
      </c>
      <c r="E34" t="s">
        <v>22</v>
      </c>
      <c r="F34" t="s">
        <v>10325</v>
      </c>
      <c r="G34" t="s">
        <v>19</v>
      </c>
      <c r="H34" t="s">
        <v>1787</v>
      </c>
      <c r="I34" t="s">
        <v>4049</v>
      </c>
      <c r="J34" t="s">
        <v>4050</v>
      </c>
      <c r="K34" t="s">
        <v>4051</v>
      </c>
      <c r="L34" t="str">
        <f t="shared" ref="L34:L65" si="1">IF(B34&lt;&gt;"",IF(COUNTBLANK(H34:I34)=0, IF(SUMPRODUCT(COUNTIF(H34:I34,KeywordsForIncomplete))&gt;0, "No", "Yes"),"No"),"")</f>
        <v>Yes</v>
      </c>
    </row>
    <row r="35" spans="1:12" outlineLevel="2" x14ac:dyDescent="0.2">
      <c r="A35" t="s">
        <v>1826</v>
      </c>
      <c r="B35" t="s">
        <v>2493</v>
      </c>
      <c r="C35" t="s">
        <v>4052</v>
      </c>
      <c r="D35" t="s">
        <v>17</v>
      </c>
      <c r="E35" t="s">
        <v>22</v>
      </c>
      <c r="F35" t="s">
        <v>10323</v>
      </c>
      <c r="G35" t="s">
        <v>19</v>
      </c>
      <c r="H35" t="s">
        <v>2985</v>
      </c>
      <c r="I35" t="s">
        <v>4053</v>
      </c>
      <c r="J35" t="s">
        <v>4054</v>
      </c>
      <c r="K35" t="s">
        <v>8</v>
      </c>
      <c r="L35" t="str">
        <f t="shared" si="1"/>
        <v>Yes</v>
      </c>
    </row>
    <row r="36" spans="1:12" outlineLevel="2" x14ac:dyDescent="0.2">
      <c r="A36" t="s">
        <v>1826</v>
      </c>
      <c r="B36" t="s">
        <v>2493</v>
      </c>
      <c r="C36" t="s">
        <v>4055</v>
      </c>
      <c r="D36" t="s">
        <v>17</v>
      </c>
      <c r="E36" t="s">
        <v>22</v>
      </c>
      <c r="F36" t="s">
        <v>10323</v>
      </c>
      <c r="G36" t="s">
        <v>19</v>
      </c>
      <c r="H36" t="s">
        <v>2985</v>
      </c>
      <c r="I36" t="s">
        <v>4056</v>
      </c>
      <c r="J36" t="s">
        <v>4057</v>
      </c>
      <c r="K36" t="s">
        <v>8</v>
      </c>
      <c r="L36" t="str">
        <f t="shared" si="1"/>
        <v>Yes</v>
      </c>
    </row>
    <row r="37" spans="1:12" outlineLevel="2" x14ac:dyDescent="0.2">
      <c r="A37" t="s">
        <v>1826</v>
      </c>
      <c r="B37" t="s">
        <v>2493</v>
      </c>
      <c r="C37" t="s">
        <v>8669</v>
      </c>
      <c r="D37" t="s">
        <v>17</v>
      </c>
      <c r="E37" t="s">
        <v>22</v>
      </c>
      <c r="F37" t="s">
        <v>10323</v>
      </c>
      <c r="G37" t="s">
        <v>19</v>
      </c>
      <c r="H37" t="s">
        <v>8653</v>
      </c>
      <c r="I37" t="s">
        <v>8</v>
      </c>
      <c r="J37" t="s">
        <v>283</v>
      </c>
      <c r="K37" t="s">
        <v>8670</v>
      </c>
      <c r="L37" t="str">
        <f t="shared" si="1"/>
        <v>No</v>
      </c>
    </row>
    <row r="38" spans="1:12" outlineLevel="2" x14ac:dyDescent="0.2">
      <c r="A38" t="s">
        <v>1826</v>
      </c>
      <c r="B38" t="s">
        <v>2493</v>
      </c>
      <c r="C38" t="s">
        <v>8671</v>
      </c>
      <c r="D38" t="s">
        <v>17</v>
      </c>
      <c r="E38" t="s">
        <v>22</v>
      </c>
      <c r="F38" t="s">
        <v>10323</v>
      </c>
      <c r="G38" t="s">
        <v>19</v>
      </c>
      <c r="H38" t="s">
        <v>8660</v>
      </c>
      <c r="I38" t="s">
        <v>8672</v>
      </c>
      <c r="J38" t="s">
        <v>8673</v>
      </c>
      <c r="K38" t="s">
        <v>8</v>
      </c>
      <c r="L38" t="str">
        <f t="shared" si="1"/>
        <v>Yes</v>
      </c>
    </row>
    <row r="39" spans="1:12" outlineLevel="2" x14ac:dyDescent="0.2">
      <c r="A39" t="s">
        <v>1826</v>
      </c>
      <c r="B39" t="s">
        <v>2493</v>
      </c>
      <c r="C39" t="s">
        <v>8674</v>
      </c>
      <c r="D39" t="s">
        <v>17</v>
      </c>
      <c r="E39" t="s">
        <v>22</v>
      </c>
      <c r="F39" t="s">
        <v>10323</v>
      </c>
      <c r="G39" t="s">
        <v>19</v>
      </c>
      <c r="H39" t="s">
        <v>8660</v>
      </c>
      <c r="I39" t="s">
        <v>8675</v>
      </c>
      <c r="J39" t="s">
        <v>8676</v>
      </c>
      <c r="K39" t="s">
        <v>8</v>
      </c>
      <c r="L39" t="str">
        <f t="shared" si="1"/>
        <v>Yes</v>
      </c>
    </row>
    <row r="40" spans="1:12" outlineLevel="2" x14ac:dyDescent="0.2">
      <c r="A40" t="s">
        <v>1826</v>
      </c>
      <c r="B40" t="s">
        <v>2493</v>
      </c>
      <c r="C40" t="s">
        <v>8677</v>
      </c>
      <c r="D40" t="s">
        <v>17</v>
      </c>
      <c r="E40" t="s">
        <v>22</v>
      </c>
      <c r="F40" t="s">
        <v>10323</v>
      </c>
      <c r="G40" t="s">
        <v>19</v>
      </c>
      <c r="H40" t="s">
        <v>8653</v>
      </c>
      <c r="I40" t="s">
        <v>8</v>
      </c>
      <c r="J40" t="s">
        <v>283</v>
      </c>
      <c r="K40" t="s">
        <v>8678</v>
      </c>
      <c r="L40" t="str">
        <f t="shared" si="1"/>
        <v>No</v>
      </c>
    </row>
    <row r="41" spans="1:12" outlineLevel="2" x14ac:dyDescent="0.2">
      <c r="A41" t="s">
        <v>1826</v>
      </c>
      <c r="B41" t="s">
        <v>2493</v>
      </c>
      <c r="C41" t="s">
        <v>8679</v>
      </c>
      <c r="D41" t="s">
        <v>17</v>
      </c>
      <c r="E41" t="s">
        <v>22</v>
      </c>
      <c r="F41" t="s">
        <v>10323</v>
      </c>
      <c r="G41" t="s">
        <v>19</v>
      </c>
      <c r="H41" t="s">
        <v>1717</v>
      </c>
      <c r="I41" t="s">
        <v>8</v>
      </c>
      <c r="J41" t="s">
        <v>8680</v>
      </c>
      <c r="K41" t="s">
        <v>8681</v>
      </c>
      <c r="L41" t="str">
        <f t="shared" si="1"/>
        <v>No</v>
      </c>
    </row>
    <row r="42" spans="1:12" outlineLevel="2" x14ac:dyDescent="0.2">
      <c r="A42" t="s">
        <v>1826</v>
      </c>
      <c r="B42" t="s">
        <v>2493</v>
      </c>
      <c r="C42" t="s">
        <v>9199</v>
      </c>
      <c r="D42" t="s">
        <v>347</v>
      </c>
      <c r="E42" t="s">
        <v>1373</v>
      </c>
      <c r="F42" t="s">
        <v>10323</v>
      </c>
      <c r="G42" t="s">
        <v>349</v>
      </c>
      <c r="H42" t="s">
        <v>1387</v>
      </c>
      <c r="I42" t="s">
        <v>9200</v>
      </c>
      <c r="J42" t="s">
        <v>9201</v>
      </c>
      <c r="K42" t="s">
        <v>9202</v>
      </c>
      <c r="L42" t="str">
        <f t="shared" si="1"/>
        <v>Yes</v>
      </c>
    </row>
    <row r="43" spans="1:12" outlineLevel="2" x14ac:dyDescent="0.2">
      <c r="A43" t="s">
        <v>1826</v>
      </c>
      <c r="B43" t="s">
        <v>2493</v>
      </c>
      <c r="C43" t="s">
        <v>9373</v>
      </c>
      <c r="D43" t="s">
        <v>67</v>
      </c>
      <c r="E43" t="s">
        <v>68</v>
      </c>
      <c r="F43" t="s">
        <v>10323</v>
      </c>
      <c r="G43" t="s">
        <v>1348</v>
      </c>
      <c r="H43" t="s">
        <v>2227</v>
      </c>
      <c r="I43" t="s">
        <v>9374</v>
      </c>
      <c r="J43" t="s">
        <v>9375</v>
      </c>
      <c r="K43" t="s">
        <v>9376</v>
      </c>
      <c r="L43" t="str">
        <f t="shared" si="1"/>
        <v>Yes</v>
      </c>
    </row>
    <row r="44" spans="1:12" outlineLevel="2" x14ac:dyDescent="0.2">
      <c r="A44" t="s">
        <v>1826</v>
      </c>
      <c r="B44" t="s">
        <v>2493</v>
      </c>
      <c r="C44" t="s">
        <v>9377</v>
      </c>
      <c r="D44" t="s">
        <v>347</v>
      </c>
      <c r="E44" t="s">
        <v>1373</v>
      </c>
      <c r="F44" t="s">
        <v>10323</v>
      </c>
      <c r="G44" t="s">
        <v>349</v>
      </c>
      <c r="H44" t="s">
        <v>1374</v>
      </c>
      <c r="I44" t="s">
        <v>8</v>
      </c>
      <c r="J44" t="s">
        <v>9378</v>
      </c>
      <c r="K44" t="s">
        <v>9379</v>
      </c>
      <c r="L44" t="str">
        <f t="shared" si="1"/>
        <v>No</v>
      </c>
    </row>
    <row r="45" spans="1:12" outlineLevel="2" x14ac:dyDescent="0.2">
      <c r="A45" t="s">
        <v>1826</v>
      </c>
      <c r="B45" t="s">
        <v>2493</v>
      </c>
      <c r="C45" t="s">
        <v>9409</v>
      </c>
      <c r="D45" t="s">
        <v>347</v>
      </c>
      <c r="E45" t="s">
        <v>348</v>
      </c>
      <c r="F45" t="s">
        <v>10323</v>
      </c>
      <c r="G45" t="s">
        <v>349</v>
      </c>
      <c r="H45" t="s">
        <v>2344</v>
      </c>
      <c r="I45" t="s">
        <v>8</v>
      </c>
      <c r="J45" t="s">
        <v>8</v>
      </c>
      <c r="K45" t="s">
        <v>9410</v>
      </c>
      <c r="L45" t="str">
        <f t="shared" si="1"/>
        <v>No</v>
      </c>
    </row>
    <row r="46" spans="1:12" outlineLevel="2" x14ac:dyDescent="0.2">
      <c r="A46" t="s">
        <v>1826</v>
      </c>
      <c r="B46" t="s">
        <v>2493</v>
      </c>
      <c r="C46" t="s">
        <v>9413</v>
      </c>
      <c r="D46" t="s">
        <v>347</v>
      </c>
      <c r="E46" t="s">
        <v>348</v>
      </c>
      <c r="F46" t="s">
        <v>10323</v>
      </c>
      <c r="G46" t="s">
        <v>349</v>
      </c>
      <c r="H46" t="s">
        <v>2344</v>
      </c>
      <c r="I46" t="s">
        <v>8</v>
      </c>
      <c r="J46" t="s">
        <v>8</v>
      </c>
      <c r="K46" t="s">
        <v>9414</v>
      </c>
      <c r="L46" t="str">
        <f t="shared" si="1"/>
        <v>No</v>
      </c>
    </row>
    <row r="47" spans="1:12" outlineLevel="2" x14ac:dyDescent="0.2">
      <c r="A47" t="s">
        <v>1826</v>
      </c>
      <c r="B47" t="s">
        <v>2493</v>
      </c>
      <c r="C47" t="s">
        <v>9415</v>
      </c>
      <c r="D47" t="s">
        <v>1516</v>
      </c>
      <c r="E47" t="s">
        <v>1516</v>
      </c>
      <c r="F47" t="s">
        <v>10325</v>
      </c>
      <c r="G47" t="s">
        <v>1517</v>
      </c>
      <c r="H47" t="s">
        <v>8</v>
      </c>
      <c r="I47" t="s">
        <v>8</v>
      </c>
      <c r="J47" t="s">
        <v>8</v>
      </c>
      <c r="K47" t="s">
        <v>8</v>
      </c>
      <c r="L47" t="str">
        <f t="shared" si="1"/>
        <v>No</v>
      </c>
    </row>
    <row r="48" spans="1:12" outlineLevel="2" x14ac:dyDescent="0.2">
      <c r="A48" t="s">
        <v>1826</v>
      </c>
      <c r="B48" t="s">
        <v>2493</v>
      </c>
      <c r="C48" t="s">
        <v>9416</v>
      </c>
      <c r="D48" t="s">
        <v>1516</v>
      </c>
      <c r="E48" t="s">
        <v>1516</v>
      </c>
      <c r="F48" t="s">
        <v>10325</v>
      </c>
      <c r="G48" t="s">
        <v>1517</v>
      </c>
      <c r="H48" t="s">
        <v>8</v>
      </c>
      <c r="I48" t="s">
        <v>8</v>
      </c>
      <c r="J48" t="s">
        <v>8</v>
      </c>
      <c r="K48" t="s">
        <v>8</v>
      </c>
      <c r="L48" t="str">
        <f t="shared" si="1"/>
        <v>No</v>
      </c>
    </row>
    <row r="49" spans="1:12" outlineLevel="2" x14ac:dyDescent="0.2">
      <c r="A49" t="s">
        <v>1826</v>
      </c>
      <c r="B49" t="s">
        <v>2493</v>
      </c>
      <c r="C49" t="s">
        <v>9431</v>
      </c>
      <c r="D49" t="s">
        <v>67</v>
      </c>
      <c r="E49" t="s">
        <v>68</v>
      </c>
      <c r="F49" t="s">
        <v>10323</v>
      </c>
      <c r="G49" t="s">
        <v>244</v>
      </c>
      <c r="H49" t="s">
        <v>1291</v>
      </c>
      <c r="I49" t="s">
        <v>9432</v>
      </c>
      <c r="J49" t="s">
        <v>41</v>
      </c>
      <c r="K49" t="s">
        <v>41</v>
      </c>
      <c r="L49" t="str">
        <f t="shared" si="1"/>
        <v>Yes</v>
      </c>
    </row>
    <row r="50" spans="1:12" outlineLevel="2" x14ac:dyDescent="0.2">
      <c r="A50" t="s">
        <v>1826</v>
      </c>
      <c r="B50" t="s">
        <v>4023</v>
      </c>
      <c r="C50" t="s">
        <v>4022</v>
      </c>
      <c r="D50" t="s">
        <v>17</v>
      </c>
      <c r="E50" t="s">
        <v>22</v>
      </c>
      <c r="F50" t="s">
        <v>10325</v>
      </c>
      <c r="G50" t="s">
        <v>19</v>
      </c>
      <c r="H50" t="s">
        <v>2518</v>
      </c>
      <c r="I50" t="s">
        <v>4024</v>
      </c>
      <c r="J50" t="s">
        <v>4025</v>
      </c>
      <c r="K50" t="s">
        <v>8</v>
      </c>
      <c r="L50" t="str">
        <f t="shared" si="1"/>
        <v>Yes</v>
      </c>
    </row>
    <row r="51" spans="1:12" outlineLevel="2" x14ac:dyDescent="0.2">
      <c r="A51" t="s">
        <v>1826</v>
      </c>
      <c r="B51" t="s">
        <v>4023</v>
      </c>
      <c r="C51" t="s">
        <v>8685</v>
      </c>
      <c r="D51" t="s">
        <v>17</v>
      </c>
      <c r="E51" t="s">
        <v>22</v>
      </c>
      <c r="F51" t="s">
        <v>10323</v>
      </c>
      <c r="G51" t="s">
        <v>19</v>
      </c>
      <c r="H51" t="s">
        <v>8660</v>
      </c>
      <c r="I51" t="s">
        <v>8686</v>
      </c>
      <c r="J51" t="s">
        <v>8687</v>
      </c>
      <c r="K51" t="s">
        <v>8</v>
      </c>
      <c r="L51" t="str">
        <f t="shared" si="1"/>
        <v>Yes</v>
      </c>
    </row>
    <row r="52" spans="1:12" outlineLevel="2" x14ac:dyDescent="0.2">
      <c r="A52" t="s">
        <v>1826</v>
      </c>
      <c r="B52" t="s">
        <v>4023</v>
      </c>
      <c r="C52" t="s">
        <v>8688</v>
      </c>
      <c r="D52" t="s">
        <v>17</v>
      </c>
      <c r="E52" t="s">
        <v>22</v>
      </c>
      <c r="F52" t="s">
        <v>10323</v>
      </c>
      <c r="G52" t="s">
        <v>115</v>
      </c>
      <c r="H52" t="s">
        <v>7724</v>
      </c>
      <c r="I52" t="s">
        <v>41</v>
      </c>
      <c r="J52" t="s">
        <v>8</v>
      </c>
      <c r="K52" t="s">
        <v>8689</v>
      </c>
      <c r="L52" t="str">
        <f t="shared" si="1"/>
        <v>No</v>
      </c>
    </row>
    <row r="53" spans="1:12" outlineLevel="2" x14ac:dyDescent="0.2">
      <c r="A53" t="s">
        <v>1826</v>
      </c>
      <c r="B53" t="s">
        <v>10145</v>
      </c>
      <c r="C53" t="s">
        <v>10144</v>
      </c>
      <c r="D53" t="s">
        <v>17</v>
      </c>
      <c r="E53" t="s">
        <v>317</v>
      </c>
      <c r="F53" t="s">
        <v>10323</v>
      </c>
      <c r="G53" t="s">
        <v>80</v>
      </c>
      <c r="H53" t="s">
        <v>8</v>
      </c>
      <c r="I53" t="s">
        <v>8</v>
      </c>
      <c r="J53" t="s">
        <v>8</v>
      </c>
      <c r="K53" t="s">
        <v>8</v>
      </c>
      <c r="L53" t="str">
        <f t="shared" si="1"/>
        <v>No</v>
      </c>
    </row>
    <row r="54" spans="1:12" outlineLevel="2" x14ac:dyDescent="0.2">
      <c r="A54" t="s">
        <v>1826</v>
      </c>
      <c r="B54" t="s">
        <v>10145</v>
      </c>
      <c r="C54" t="s">
        <v>10217</v>
      </c>
      <c r="D54" t="s">
        <v>317</v>
      </c>
      <c r="E54" t="s">
        <v>318</v>
      </c>
      <c r="F54" t="s">
        <v>10323</v>
      </c>
      <c r="G54" t="s">
        <v>80</v>
      </c>
      <c r="H54" t="s">
        <v>8</v>
      </c>
      <c r="I54" t="s">
        <v>8</v>
      </c>
      <c r="J54" t="s">
        <v>8</v>
      </c>
      <c r="K54" t="s">
        <v>8</v>
      </c>
      <c r="L54" t="str">
        <f t="shared" si="1"/>
        <v>No</v>
      </c>
    </row>
    <row r="55" spans="1:12" outlineLevel="2" x14ac:dyDescent="0.2">
      <c r="A55" t="s">
        <v>1826</v>
      </c>
      <c r="B55" t="s">
        <v>10147</v>
      </c>
      <c r="C55" t="s">
        <v>10146</v>
      </c>
      <c r="D55" t="s">
        <v>17</v>
      </c>
      <c r="E55" t="s">
        <v>317</v>
      </c>
      <c r="F55" t="s">
        <v>10323</v>
      </c>
      <c r="G55" t="s">
        <v>80</v>
      </c>
      <c r="H55" t="s">
        <v>8</v>
      </c>
      <c r="I55" t="s">
        <v>8</v>
      </c>
      <c r="J55" t="s">
        <v>8</v>
      </c>
      <c r="K55" t="s">
        <v>8</v>
      </c>
      <c r="L55" t="str">
        <f t="shared" si="1"/>
        <v>No</v>
      </c>
    </row>
    <row r="56" spans="1:12" outlineLevel="2" x14ac:dyDescent="0.2">
      <c r="A56" t="s">
        <v>1826</v>
      </c>
      <c r="B56" t="s">
        <v>10147</v>
      </c>
      <c r="C56" t="s">
        <v>10218</v>
      </c>
      <c r="D56" t="s">
        <v>317</v>
      </c>
      <c r="E56" t="s">
        <v>318</v>
      </c>
      <c r="F56" t="s">
        <v>10323</v>
      </c>
      <c r="G56" t="s">
        <v>80</v>
      </c>
      <c r="H56" t="s">
        <v>8</v>
      </c>
      <c r="I56" t="s">
        <v>8</v>
      </c>
      <c r="J56" t="s">
        <v>8</v>
      </c>
      <c r="K56" t="s">
        <v>8</v>
      </c>
      <c r="L56" t="str">
        <f t="shared" si="1"/>
        <v>No</v>
      </c>
    </row>
    <row r="57" spans="1:12" outlineLevel="2" x14ac:dyDescent="0.2">
      <c r="A57" t="s">
        <v>1826</v>
      </c>
      <c r="B57" t="s">
        <v>4027</v>
      </c>
      <c r="C57" t="s">
        <v>4026</v>
      </c>
      <c r="D57" t="s">
        <v>17</v>
      </c>
      <c r="E57" t="s">
        <v>22</v>
      </c>
      <c r="F57" t="s">
        <v>10325</v>
      </c>
      <c r="G57" t="s">
        <v>19</v>
      </c>
      <c r="H57" t="s">
        <v>3057</v>
      </c>
      <c r="I57" t="s">
        <v>4028</v>
      </c>
      <c r="J57" t="s">
        <v>4029</v>
      </c>
      <c r="K57" t="s">
        <v>4030</v>
      </c>
      <c r="L57" t="str">
        <f t="shared" si="1"/>
        <v>Yes</v>
      </c>
    </row>
    <row r="58" spans="1:12" outlineLevel="2" x14ac:dyDescent="0.2">
      <c r="A58" t="s">
        <v>1826</v>
      </c>
      <c r="B58" t="s">
        <v>4027</v>
      </c>
      <c r="C58" t="s">
        <v>4031</v>
      </c>
      <c r="D58" t="s">
        <v>17</v>
      </c>
      <c r="E58" t="s">
        <v>22</v>
      </c>
      <c r="F58" t="s">
        <v>10323</v>
      </c>
      <c r="G58" t="s">
        <v>19</v>
      </c>
      <c r="H58" t="s">
        <v>3062</v>
      </c>
      <c r="I58" t="s">
        <v>4032</v>
      </c>
      <c r="J58" t="s">
        <v>4033</v>
      </c>
      <c r="K58" t="s">
        <v>8</v>
      </c>
      <c r="L58" t="str">
        <f t="shared" si="1"/>
        <v>Yes</v>
      </c>
    </row>
    <row r="59" spans="1:12" outlineLevel="2" x14ac:dyDescent="0.2">
      <c r="A59" t="s">
        <v>1826</v>
      </c>
      <c r="B59" t="s">
        <v>4027</v>
      </c>
      <c r="C59" t="s">
        <v>4034</v>
      </c>
      <c r="D59" t="s">
        <v>17</v>
      </c>
      <c r="E59" t="s">
        <v>22</v>
      </c>
      <c r="F59" t="s">
        <v>10323</v>
      </c>
      <c r="G59" t="s">
        <v>19</v>
      </c>
      <c r="H59" t="s">
        <v>50</v>
      </c>
      <c r="I59" t="s">
        <v>4035</v>
      </c>
      <c r="J59" t="s">
        <v>41</v>
      </c>
      <c r="K59" t="s">
        <v>41</v>
      </c>
      <c r="L59" t="str">
        <f t="shared" si="1"/>
        <v>Yes</v>
      </c>
    </row>
    <row r="60" spans="1:12" outlineLevel="2" x14ac:dyDescent="0.2">
      <c r="A60" t="s">
        <v>1826</v>
      </c>
      <c r="B60" t="s">
        <v>4027</v>
      </c>
      <c r="C60" t="s">
        <v>4036</v>
      </c>
      <c r="D60" t="s">
        <v>17</v>
      </c>
      <c r="E60" t="s">
        <v>22</v>
      </c>
      <c r="F60" t="s">
        <v>10323</v>
      </c>
      <c r="G60" t="s">
        <v>19</v>
      </c>
      <c r="H60" t="s">
        <v>50</v>
      </c>
      <c r="I60" t="s">
        <v>4037</v>
      </c>
      <c r="J60" t="s">
        <v>41</v>
      </c>
      <c r="K60" t="s">
        <v>41</v>
      </c>
      <c r="L60" t="str">
        <f t="shared" si="1"/>
        <v>Yes</v>
      </c>
    </row>
    <row r="61" spans="1:12" outlineLevel="2" x14ac:dyDescent="0.2">
      <c r="A61" t="s">
        <v>1826</v>
      </c>
      <c r="B61" t="s">
        <v>4027</v>
      </c>
      <c r="C61" t="s">
        <v>4038</v>
      </c>
      <c r="D61" t="s">
        <v>17</v>
      </c>
      <c r="E61" t="s">
        <v>22</v>
      </c>
      <c r="F61" t="s">
        <v>10323</v>
      </c>
      <c r="G61" t="s">
        <v>19</v>
      </c>
      <c r="H61" t="s">
        <v>50</v>
      </c>
      <c r="I61" t="s">
        <v>4039</v>
      </c>
      <c r="J61" t="s">
        <v>4040</v>
      </c>
      <c r="K61" t="s">
        <v>8</v>
      </c>
      <c r="L61" t="str">
        <f t="shared" si="1"/>
        <v>Yes</v>
      </c>
    </row>
    <row r="62" spans="1:12" outlineLevel="2" x14ac:dyDescent="0.2">
      <c r="A62" t="s">
        <v>1826</v>
      </c>
      <c r="B62" t="s">
        <v>4027</v>
      </c>
      <c r="C62" t="s">
        <v>8648</v>
      </c>
      <c r="D62" t="s">
        <v>17</v>
      </c>
      <c r="E62" t="s">
        <v>22</v>
      </c>
      <c r="F62" t="s">
        <v>10323</v>
      </c>
      <c r="G62" t="s">
        <v>115</v>
      </c>
      <c r="H62" t="s">
        <v>1653</v>
      </c>
      <c r="I62" t="s">
        <v>8649</v>
      </c>
      <c r="J62" t="s">
        <v>8650</v>
      </c>
      <c r="K62" t="s">
        <v>8651</v>
      </c>
      <c r="L62" t="str">
        <f t="shared" si="1"/>
        <v>Yes</v>
      </c>
    </row>
    <row r="63" spans="1:12" outlineLevel="2" x14ac:dyDescent="0.2">
      <c r="A63" t="s">
        <v>1826</v>
      </c>
      <c r="B63" t="s">
        <v>8635</v>
      </c>
      <c r="C63" t="s">
        <v>8634</v>
      </c>
      <c r="D63" t="s">
        <v>17</v>
      </c>
      <c r="E63" t="s">
        <v>113</v>
      </c>
      <c r="F63" t="s">
        <v>10323</v>
      </c>
      <c r="G63" t="s">
        <v>19</v>
      </c>
      <c r="H63" t="s">
        <v>4929</v>
      </c>
      <c r="I63" t="s">
        <v>8636</v>
      </c>
      <c r="J63" t="s">
        <v>8637</v>
      </c>
      <c r="K63" t="s">
        <v>8638</v>
      </c>
      <c r="L63" t="str">
        <f t="shared" si="1"/>
        <v>Yes</v>
      </c>
    </row>
    <row r="64" spans="1:12" outlineLevel="2" x14ac:dyDescent="0.2">
      <c r="A64" t="s">
        <v>1826</v>
      </c>
      <c r="B64" t="s">
        <v>8635</v>
      </c>
      <c r="C64" t="s">
        <v>8639</v>
      </c>
      <c r="D64" t="s">
        <v>17</v>
      </c>
      <c r="E64" t="s">
        <v>22</v>
      </c>
      <c r="F64" t="s">
        <v>10323</v>
      </c>
      <c r="G64" t="s">
        <v>19</v>
      </c>
      <c r="H64" t="s">
        <v>2871</v>
      </c>
      <c r="I64" t="s">
        <v>8640</v>
      </c>
      <c r="J64" t="s">
        <v>8641</v>
      </c>
      <c r="K64" t="s">
        <v>8</v>
      </c>
      <c r="L64" t="str">
        <f t="shared" si="1"/>
        <v>Yes</v>
      </c>
    </row>
    <row r="65" spans="1:12" outlineLevel="2" x14ac:dyDescent="0.2">
      <c r="A65" t="s">
        <v>1826</v>
      </c>
      <c r="B65" t="s">
        <v>8635</v>
      </c>
      <c r="C65" t="s">
        <v>8642</v>
      </c>
      <c r="D65" t="s">
        <v>17</v>
      </c>
      <c r="E65" t="s">
        <v>22</v>
      </c>
      <c r="F65" t="s">
        <v>10323</v>
      </c>
      <c r="G65" t="s">
        <v>19</v>
      </c>
      <c r="H65" t="s">
        <v>2871</v>
      </c>
      <c r="I65" t="s">
        <v>8643</v>
      </c>
      <c r="J65" t="s">
        <v>8644</v>
      </c>
      <c r="K65" t="s">
        <v>8</v>
      </c>
      <c r="L65" t="str">
        <f t="shared" si="1"/>
        <v>Yes</v>
      </c>
    </row>
    <row r="66" spans="1:12" outlineLevel="2" x14ac:dyDescent="0.2">
      <c r="A66" t="s">
        <v>1826</v>
      </c>
      <c r="B66" t="s">
        <v>8635</v>
      </c>
      <c r="C66" t="s">
        <v>8645</v>
      </c>
      <c r="D66" t="s">
        <v>17</v>
      </c>
      <c r="E66" t="s">
        <v>22</v>
      </c>
      <c r="F66" t="s">
        <v>10323</v>
      </c>
      <c r="G66" t="s">
        <v>19</v>
      </c>
      <c r="H66" t="s">
        <v>2871</v>
      </c>
      <c r="I66" t="s">
        <v>8646</v>
      </c>
      <c r="J66" t="s">
        <v>8647</v>
      </c>
      <c r="K66" t="s">
        <v>8</v>
      </c>
      <c r="L66" t="str">
        <f t="shared" ref="L66:L97" si="2">IF(B66&lt;&gt;"",IF(COUNTBLANK(H66:I66)=0, IF(SUMPRODUCT(COUNTIF(H66:I66,KeywordsForIncomplete))&gt;0, "No", "Yes"),"No"),"")</f>
        <v>Yes</v>
      </c>
    </row>
    <row r="67" spans="1:12" outlineLevel="2" x14ac:dyDescent="0.2">
      <c r="A67" t="s">
        <v>1826</v>
      </c>
      <c r="B67" t="s">
        <v>4044</v>
      </c>
      <c r="C67" t="s">
        <v>4043</v>
      </c>
      <c r="D67" t="s">
        <v>17</v>
      </c>
      <c r="E67" t="s">
        <v>22</v>
      </c>
      <c r="F67" t="s">
        <v>10325</v>
      </c>
      <c r="G67" t="s">
        <v>19</v>
      </c>
      <c r="H67" t="s">
        <v>2838</v>
      </c>
      <c r="I67" t="s">
        <v>4045</v>
      </c>
      <c r="J67" t="s">
        <v>4046</v>
      </c>
      <c r="K67" t="s">
        <v>8</v>
      </c>
      <c r="L67" t="str">
        <f t="shared" si="2"/>
        <v>Yes</v>
      </c>
    </row>
    <row r="68" spans="1:12" outlineLevel="2" x14ac:dyDescent="0.2">
      <c r="A68" t="s">
        <v>1826</v>
      </c>
      <c r="B68" t="s">
        <v>4044</v>
      </c>
      <c r="C68" t="s">
        <v>4047</v>
      </c>
      <c r="D68" t="s">
        <v>17</v>
      </c>
      <c r="E68" t="s">
        <v>22</v>
      </c>
      <c r="F68" t="s">
        <v>10326</v>
      </c>
      <c r="G68" t="s">
        <v>19</v>
      </c>
      <c r="H68" t="s">
        <v>8</v>
      </c>
      <c r="I68" t="s">
        <v>8</v>
      </c>
      <c r="J68" t="s">
        <v>8</v>
      </c>
      <c r="K68" t="s">
        <v>8</v>
      </c>
      <c r="L68" t="str">
        <f t="shared" si="2"/>
        <v>No</v>
      </c>
    </row>
    <row r="69" spans="1:12" outlineLevel="2" x14ac:dyDescent="0.2">
      <c r="A69" t="s">
        <v>1826</v>
      </c>
      <c r="B69" t="s">
        <v>4044</v>
      </c>
      <c r="C69" t="s">
        <v>8690</v>
      </c>
      <c r="D69" t="s">
        <v>17</v>
      </c>
      <c r="E69" t="s">
        <v>22</v>
      </c>
      <c r="F69" t="s">
        <v>10323</v>
      </c>
      <c r="G69" t="s">
        <v>19</v>
      </c>
      <c r="H69" t="s">
        <v>301</v>
      </c>
      <c r="I69" t="s">
        <v>8</v>
      </c>
      <c r="J69" t="s">
        <v>283</v>
      </c>
      <c r="K69" t="s">
        <v>8691</v>
      </c>
      <c r="L69" t="str">
        <f t="shared" si="2"/>
        <v>No</v>
      </c>
    </row>
    <row r="70" spans="1:12" outlineLevel="2" x14ac:dyDescent="0.2">
      <c r="A70" t="s">
        <v>1826</v>
      </c>
      <c r="B70" t="s">
        <v>4044</v>
      </c>
      <c r="C70" t="s">
        <v>8692</v>
      </c>
      <c r="D70" t="s">
        <v>17</v>
      </c>
      <c r="E70" t="s">
        <v>22</v>
      </c>
      <c r="F70" t="s">
        <v>10323</v>
      </c>
      <c r="G70" t="s">
        <v>19</v>
      </c>
      <c r="H70" t="s">
        <v>8693</v>
      </c>
      <c r="I70" t="s">
        <v>8694</v>
      </c>
      <c r="J70" t="s">
        <v>8695</v>
      </c>
      <c r="K70" t="s">
        <v>8</v>
      </c>
      <c r="L70" t="str">
        <f t="shared" si="2"/>
        <v>Yes</v>
      </c>
    </row>
    <row r="71" spans="1:12" outlineLevel="2" x14ac:dyDescent="0.2">
      <c r="A71" t="s">
        <v>1826</v>
      </c>
      <c r="B71" t="s">
        <v>4044</v>
      </c>
      <c r="C71" t="s">
        <v>8696</v>
      </c>
      <c r="D71" t="s">
        <v>17</v>
      </c>
      <c r="E71" t="s">
        <v>22</v>
      </c>
      <c r="F71" t="s">
        <v>10323</v>
      </c>
      <c r="G71" t="s">
        <v>19</v>
      </c>
      <c r="H71" t="s">
        <v>8697</v>
      </c>
      <c r="I71" t="s">
        <v>8</v>
      </c>
      <c r="J71" t="s">
        <v>283</v>
      </c>
      <c r="K71" t="s">
        <v>8698</v>
      </c>
      <c r="L71" t="str">
        <f t="shared" si="2"/>
        <v>No</v>
      </c>
    </row>
    <row r="72" spans="1:12" outlineLevel="2" x14ac:dyDescent="0.2">
      <c r="A72" t="s">
        <v>1826</v>
      </c>
      <c r="B72" t="s">
        <v>4044</v>
      </c>
      <c r="C72" t="s">
        <v>8699</v>
      </c>
      <c r="D72" t="s">
        <v>17</v>
      </c>
      <c r="E72" t="s">
        <v>22</v>
      </c>
      <c r="F72" t="s">
        <v>10323</v>
      </c>
      <c r="G72" t="s">
        <v>19</v>
      </c>
      <c r="H72" t="s">
        <v>301</v>
      </c>
      <c r="I72" t="s">
        <v>8</v>
      </c>
      <c r="J72" t="s">
        <v>283</v>
      </c>
      <c r="K72" t="s">
        <v>8700</v>
      </c>
      <c r="L72" t="str">
        <f t="shared" si="2"/>
        <v>No</v>
      </c>
    </row>
    <row r="73" spans="1:12" outlineLevel="2" x14ac:dyDescent="0.2">
      <c r="A73" t="s">
        <v>1826</v>
      </c>
      <c r="B73" t="s">
        <v>4059</v>
      </c>
      <c r="C73" t="s">
        <v>4058</v>
      </c>
      <c r="D73" t="s">
        <v>17</v>
      </c>
      <c r="E73" t="s">
        <v>22</v>
      </c>
      <c r="F73" t="s">
        <v>10325</v>
      </c>
      <c r="G73" t="s">
        <v>19</v>
      </c>
      <c r="H73" t="s">
        <v>2518</v>
      </c>
      <c r="I73" t="s">
        <v>4060</v>
      </c>
      <c r="J73" t="s">
        <v>4061</v>
      </c>
      <c r="K73" t="s">
        <v>8</v>
      </c>
      <c r="L73" t="str">
        <f t="shared" si="2"/>
        <v>Yes</v>
      </c>
    </row>
    <row r="74" spans="1:12" outlineLevel="2" x14ac:dyDescent="0.2">
      <c r="A74" t="s">
        <v>1826</v>
      </c>
      <c r="B74" t="s">
        <v>4059</v>
      </c>
      <c r="C74" t="s">
        <v>8682</v>
      </c>
      <c r="D74" t="s">
        <v>17</v>
      </c>
      <c r="E74" t="s">
        <v>22</v>
      </c>
      <c r="F74" t="s">
        <v>10323</v>
      </c>
      <c r="G74" t="s">
        <v>19</v>
      </c>
      <c r="H74" t="s">
        <v>8660</v>
      </c>
      <c r="I74" t="s">
        <v>8683</v>
      </c>
      <c r="J74" t="s">
        <v>8684</v>
      </c>
      <c r="K74" t="s">
        <v>8</v>
      </c>
      <c r="L74" t="str">
        <f t="shared" si="2"/>
        <v>Yes</v>
      </c>
    </row>
    <row r="75" spans="1:12" outlineLevel="2" x14ac:dyDescent="0.2">
      <c r="A75" t="s">
        <v>1826</v>
      </c>
      <c r="B75" t="s">
        <v>8702</v>
      </c>
      <c r="C75" t="s">
        <v>8701</v>
      </c>
      <c r="D75" t="s">
        <v>17</v>
      </c>
      <c r="E75" t="s">
        <v>22</v>
      </c>
      <c r="F75" t="s">
        <v>10323</v>
      </c>
      <c r="G75" t="s">
        <v>19</v>
      </c>
      <c r="H75" t="s">
        <v>3648</v>
      </c>
      <c r="I75" t="s">
        <v>8703</v>
      </c>
      <c r="J75" t="s">
        <v>8704</v>
      </c>
      <c r="K75" t="s">
        <v>8</v>
      </c>
      <c r="L75" t="str">
        <f t="shared" si="2"/>
        <v>Yes</v>
      </c>
    </row>
    <row r="76" spans="1:12" outlineLevel="2" x14ac:dyDescent="0.2">
      <c r="A76" t="s">
        <v>1826</v>
      </c>
      <c r="B76" t="s">
        <v>4012</v>
      </c>
      <c r="C76" t="s">
        <v>4011</v>
      </c>
      <c r="D76" t="s">
        <v>17</v>
      </c>
      <c r="E76" t="s">
        <v>113</v>
      </c>
      <c r="F76" t="s">
        <v>10323</v>
      </c>
      <c r="G76" t="s">
        <v>19</v>
      </c>
      <c r="H76" t="s">
        <v>3202</v>
      </c>
      <c r="I76" t="s">
        <v>4013</v>
      </c>
      <c r="J76" t="s">
        <v>4014</v>
      </c>
      <c r="K76" t="s">
        <v>4015</v>
      </c>
      <c r="L76" t="str">
        <f t="shared" si="2"/>
        <v>Yes</v>
      </c>
    </row>
    <row r="77" spans="1:12" outlineLevel="2" x14ac:dyDescent="0.2">
      <c r="A77" t="s">
        <v>1826</v>
      </c>
      <c r="B77" t="s">
        <v>3998</v>
      </c>
      <c r="C77" t="s">
        <v>3997</v>
      </c>
      <c r="D77" t="s">
        <v>17</v>
      </c>
      <c r="E77" t="s">
        <v>113</v>
      </c>
      <c r="F77" t="s">
        <v>10323</v>
      </c>
      <c r="G77" t="s">
        <v>19</v>
      </c>
      <c r="H77" t="s">
        <v>3648</v>
      </c>
      <c r="I77" t="s">
        <v>3999</v>
      </c>
      <c r="J77" t="s">
        <v>4000</v>
      </c>
      <c r="K77" t="s">
        <v>4001</v>
      </c>
      <c r="L77" t="str">
        <f t="shared" si="2"/>
        <v>Yes</v>
      </c>
    </row>
    <row r="78" spans="1:12" outlineLevel="2" x14ac:dyDescent="0.2">
      <c r="A78" t="s">
        <v>1826</v>
      </c>
      <c r="B78" t="s">
        <v>3998</v>
      </c>
      <c r="C78" t="s">
        <v>4002</v>
      </c>
      <c r="D78" t="s">
        <v>17</v>
      </c>
      <c r="E78" t="s">
        <v>22</v>
      </c>
      <c r="F78" t="s">
        <v>10323</v>
      </c>
      <c r="G78" t="s">
        <v>19</v>
      </c>
      <c r="H78" t="s">
        <v>2871</v>
      </c>
      <c r="I78" t="s">
        <v>4003</v>
      </c>
      <c r="J78" t="s">
        <v>4004</v>
      </c>
      <c r="K78" t="s">
        <v>8</v>
      </c>
      <c r="L78" t="str">
        <f t="shared" si="2"/>
        <v>Yes</v>
      </c>
    </row>
    <row r="79" spans="1:12" outlineLevel="2" x14ac:dyDescent="0.2">
      <c r="A79" t="s">
        <v>1826</v>
      </c>
      <c r="B79" t="s">
        <v>3998</v>
      </c>
      <c r="C79" t="s">
        <v>4005</v>
      </c>
      <c r="D79" t="s">
        <v>17</v>
      </c>
      <c r="E79" t="s">
        <v>22</v>
      </c>
      <c r="F79" t="s">
        <v>10323</v>
      </c>
      <c r="G79" t="s">
        <v>19</v>
      </c>
      <c r="H79" t="s">
        <v>60</v>
      </c>
      <c r="I79" t="s">
        <v>4006</v>
      </c>
      <c r="J79" t="s">
        <v>4007</v>
      </c>
      <c r="K79" t="s">
        <v>8</v>
      </c>
      <c r="L79" t="str">
        <f t="shared" si="2"/>
        <v>Yes</v>
      </c>
    </row>
    <row r="80" spans="1:12" outlineLevel="2" x14ac:dyDescent="0.2">
      <c r="A80" t="s">
        <v>1826</v>
      </c>
      <c r="B80" t="s">
        <v>3998</v>
      </c>
      <c r="C80" t="s">
        <v>4008</v>
      </c>
      <c r="D80" t="s">
        <v>17</v>
      </c>
      <c r="E80" t="s">
        <v>22</v>
      </c>
      <c r="F80" t="s">
        <v>10323</v>
      </c>
      <c r="G80" t="s">
        <v>19</v>
      </c>
      <c r="H80" t="s">
        <v>2871</v>
      </c>
      <c r="I80" t="s">
        <v>4009</v>
      </c>
      <c r="J80" t="s">
        <v>4010</v>
      </c>
      <c r="K80" t="s">
        <v>8</v>
      </c>
      <c r="L80" t="str">
        <f t="shared" si="2"/>
        <v>Yes</v>
      </c>
    </row>
    <row r="81" spans="1:12" outlineLevel="2" x14ac:dyDescent="0.2">
      <c r="A81" t="s">
        <v>1826</v>
      </c>
      <c r="B81" t="s">
        <v>9418</v>
      </c>
      <c r="C81" t="s">
        <v>9417</v>
      </c>
      <c r="D81" t="s">
        <v>1516</v>
      </c>
      <c r="E81" t="s">
        <v>1516</v>
      </c>
      <c r="F81" t="s">
        <v>10325</v>
      </c>
      <c r="G81" t="s">
        <v>1517</v>
      </c>
      <c r="H81" t="s">
        <v>8</v>
      </c>
      <c r="I81" t="s">
        <v>8</v>
      </c>
      <c r="J81" t="s">
        <v>8</v>
      </c>
      <c r="K81" t="s">
        <v>8</v>
      </c>
      <c r="L81" t="str">
        <f t="shared" si="2"/>
        <v>No</v>
      </c>
    </row>
    <row r="82" spans="1:12" outlineLevel="2" x14ac:dyDescent="0.2">
      <c r="A82" t="s">
        <v>1826</v>
      </c>
      <c r="B82" t="s">
        <v>2504</v>
      </c>
      <c r="C82" t="s">
        <v>2503</v>
      </c>
      <c r="D82" t="s">
        <v>17</v>
      </c>
      <c r="E82" t="s">
        <v>113</v>
      </c>
      <c r="F82" t="s">
        <v>10325</v>
      </c>
      <c r="G82" t="s">
        <v>19</v>
      </c>
      <c r="H82" t="s">
        <v>2505</v>
      </c>
      <c r="I82" t="s">
        <v>8</v>
      </c>
      <c r="J82" t="s">
        <v>101</v>
      </c>
      <c r="K82" t="s">
        <v>101</v>
      </c>
      <c r="L82" t="str">
        <f t="shared" si="2"/>
        <v>No</v>
      </c>
    </row>
    <row r="83" spans="1:12" outlineLevel="2" x14ac:dyDescent="0.2">
      <c r="A83" t="s">
        <v>1826</v>
      </c>
      <c r="B83" t="s">
        <v>2504</v>
      </c>
      <c r="C83" t="s">
        <v>2506</v>
      </c>
      <c r="D83" t="s">
        <v>17</v>
      </c>
      <c r="E83" t="s">
        <v>113</v>
      </c>
      <c r="F83" t="s">
        <v>10323</v>
      </c>
      <c r="G83" t="s">
        <v>19</v>
      </c>
      <c r="H83" t="s">
        <v>2507</v>
      </c>
      <c r="I83" t="s">
        <v>2508</v>
      </c>
      <c r="J83" t="s">
        <v>2509</v>
      </c>
      <c r="K83" t="s">
        <v>2510</v>
      </c>
      <c r="L83" t="str">
        <f t="shared" si="2"/>
        <v>Yes</v>
      </c>
    </row>
    <row r="84" spans="1:12" outlineLevel="2" x14ac:dyDescent="0.2">
      <c r="A84" t="s">
        <v>1826</v>
      </c>
      <c r="B84" t="s">
        <v>2504</v>
      </c>
      <c r="C84" t="s">
        <v>2511</v>
      </c>
      <c r="D84" t="s">
        <v>17</v>
      </c>
      <c r="E84" t="s">
        <v>22</v>
      </c>
      <c r="F84" t="s">
        <v>10323</v>
      </c>
      <c r="G84" t="s">
        <v>19</v>
      </c>
      <c r="H84" t="s">
        <v>1792</v>
      </c>
      <c r="I84" t="s">
        <v>2512</v>
      </c>
      <c r="J84" t="s">
        <v>2513</v>
      </c>
      <c r="K84" t="s">
        <v>8</v>
      </c>
      <c r="L84" t="str">
        <f t="shared" si="2"/>
        <v>Yes</v>
      </c>
    </row>
    <row r="85" spans="1:12" outlineLevel="2" x14ac:dyDescent="0.2">
      <c r="A85" t="s">
        <v>1826</v>
      </c>
      <c r="B85" t="s">
        <v>2504</v>
      </c>
      <c r="C85" t="s">
        <v>2514</v>
      </c>
      <c r="D85" t="s">
        <v>17</v>
      </c>
      <c r="E85" t="s">
        <v>22</v>
      </c>
      <c r="F85" t="s">
        <v>10323</v>
      </c>
      <c r="G85" t="s">
        <v>19</v>
      </c>
      <c r="H85" t="s">
        <v>1792</v>
      </c>
      <c r="I85" t="s">
        <v>2515</v>
      </c>
      <c r="J85" t="s">
        <v>2516</v>
      </c>
      <c r="K85" t="s">
        <v>8</v>
      </c>
      <c r="L85" t="str">
        <f t="shared" si="2"/>
        <v>Yes</v>
      </c>
    </row>
    <row r="86" spans="1:12" outlineLevel="2" x14ac:dyDescent="0.2">
      <c r="A86" t="s">
        <v>1826</v>
      </c>
      <c r="B86" t="s">
        <v>2504</v>
      </c>
      <c r="C86" t="s">
        <v>4078</v>
      </c>
      <c r="D86" t="s">
        <v>17</v>
      </c>
      <c r="E86" t="s">
        <v>113</v>
      </c>
      <c r="F86" t="s">
        <v>10325</v>
      </c>
      <c r="G86" t="s">
        <v>19</v>
      </c>
      <c r="H86" t="s">
        <v>3953</v>
      </c>
      <c r="I86" t="s">
        <v>4079</v>
      </c>
      <c r="J86" t="s">
        <v>4080</v>
      </c>
      <c r="K86" t="s">
        <v>4081</v>
      </c>
      <c r="L86" t="str">
        <f t="shared" si="2"/>
        <v>Yes</v>
      </c>
    </row>
    <row r="87" spans="1:12" outlineLevel="2" x14ac:dyDescent="0.2">
      <c r="A87" t="s">
        <v>1826</v>
      </c>
      <c r="B87" t="s">
        <v>2504</v>
      </c>
      <c r="C87" t="s">
        <v>4082</v>
      </c>
      <c r="D87" t="s">
        <v>17</v>
      </c>
      <c r="E87" t="s">
        <v>22</v>
      </c>
      <c r="F87" t="s">
        <v>10323</v>
      </c>
      <c r="G87" t="s">
        <v>19</v>
      </c>
      <c r="H87" t="s">
        <v>2985</v>
      </c>
      <c r="I87" t="s">
        <v>4083</v>
      </c>
      <c r="J87" t="s">
        <v>4084</v>
      </c>
      <c r="K87" t="s">
        <v>8</v>
      </c>
      <c r="L87" t="str">
        <f t="shared" si="2"/>
        <v>Yes</v>
      </c>
    </row>
    <row r="88" spans="1:12" outlineLevel="2" x14ac:dyDescent="0.2">
      <c r="A88" t="s">
        <v>1826</v>
      </c>
      <c r="B88" t="s">
        <v>2504</v>
      </c>
      <c r="C88" t="s">
        <v>4085</v>
      </c>
      <c r="D88" t="s">
        <v>17</v>
      </c>
      <c r="E88" t="s">
        <v>22</v>
      </c>
      <c r="F88" t="s">
        <v>10323</v>
      </c>
      <c r="G88" t="s">
        <v>19</v>
      </c>
      <c r="H88" t="s">
        <v>2985</v>
      </c>
      <c r="I88" t="s">
        <v>4086</v>
      </c>
      <c r="J88" t="s">
        <v>4087</v>
      </c>
      <c r="K88" t="s">
        <v>8</v>
      </c>
      <c r="L88" t="str">
        <f t="shared" si="2"/>
        <v>Yes</v>
      </c>
    </row>
    <row r="89" spans="1:12" outlineLevel="2" x14ac:dyDescent="0.2">
      <c r="A89" t="s">
        <v>1826</v>
      </c>
      <c r="B89" t="s">
        <v>2504</v>
      </c>
      <c r="C89" t="s">
        <v>4088</v>
      </c>
      <c r="D89" t="s">
        <v>17</v>
      </c>
      <c r="E89" t="s">
        <v>22</v>
      </c>
      <c r="F89" t="s">
        <v>10323</v>
      </c>
      <c r="G89" t="s">
        <v>19</v>
      </c>
      <c r="H89" t="s">
        <v>2985</v>
      </c>
      <c r="I89" t="s">
        <v>4089</v>
      </c>
      <c r="J89" t="s">
        <v>4090</v>
      </c>
      <c r="K89" t="s">
        <v>8</v>
      </c>
      <c r="L89" t="str">
        <f t="shared" si="2"/>
        <v>Yes</v>
      </c>
    </row>
    <row r="90" spans="1:12" outlineLevel="2" x14ac:dyDescent="0.2">
      <c r="A90" t="s">
        <v>1826</v>
      </c>
      <c r="B90" t="s">
        <v>2504</v>
      </c>
      <c r="C90" t="s">
        <v>4091</v>
      </c>
      <c r="D90" t="s">
        <v>17</v>
      </c>
      <c r="E90" t="s">
        <v>22</v>
      </c>
      <c r="F90" t="s">
        <v>10323</v>
      </c>
      <c r="G90" t="s">
        <v>19</v>
      </c>
      <c r="H90" t="s">
        <v>2985</v>
      </c>
      <c r="I90" t="s">
        <v>4092</v>
      </c>
      <c r="J90" t="s">
        <v>4093</v>
      </c>
      <c r="K90" t="s">
        <v>8</v>
      </c>
      <c r="L90" t="str">
        <f t="shared" si="2"/>
        <v>Yes</v>
      </c>
    </row>
    <row r="91" spans="1:12" outlineLevel="2" x14ac:dyDescent="0.2">
      <c r="A91" t="s">
        <v>1826</v>
      </c>
      <c r="B91" t="s">
        <v>2504</v>
      </c>
      <c r="C91" t="s">
        <v>4094</v>
      </c>
      <c r="D91" t="s">
        <v>17</v>
      </c>
      <c r="E91" t="s">
        <v>22</v>
      </c>
      <c r="F91" t="s">
        <v>10323</v>
      </c>
      <c r="G91" t="s">
        <v>19</v>
      </c>
      <c r="H91" t="s">
        <v>2985</v>
      </c>
      <c r="I91" t="s">
        <v>4095</v>
      </c>
      <c r="J91" t="s">
        <v>4096</v>
      </c>
      <c r="K91" t="s">
        <v>8</v>
      </c>
      <c r="L91" t="str">
        <f t="shared" si="2"/>
        <v>Yes</v>
      </c>
    </row>
    <row r="92" spans="1:12" outlineLevel="2" x14ac:dyDescent="0.2">
      <c r="A92" t="s">
        <v>1826</v>
      </c>
      <c r="B92" t="s">
        <v>2504</v>
      </c>
      <c r="C92" t="s">
        <v>4836</v>
      </c>
      <c r="D92" t="s">
        <v>17</v>
      </c>
      <c r="E92" t="s">
        <v>18</v>
      </c>
      <c r="F92" t="s">
        <v>10325</v>
      </c>
      <c r="G92" t="s">
        <v>85</v>
      </c>
      <c r="H92" t="s">
        <v>4794</v>
      </c>
      <c r="I92" t="s">
        <v>8</v>
      </c>
      <c r="J92" t="s">
        <v>4837</v>
      </c>
      <c r="K92" t="s">
        <v>4838</v>
      </c>
      <c r="L92" t="str">
        <f t="shared" si="2"/>
        <v>No</v>
      </c>
    </row>
    <row r="93" spans="1:12" outlineLevel="2" x14ac:dyDescent="0.2">
      <c r="A93" t="s">
        <v>1826</v>
      </c>
      <c r="B93" t="s">
        <v>2504</v>
      </c>
      <c r="C93" t="s">
        <v>4839</v>
      </c>
      <c r="D93" t="s">
        <v>17</v>
      </c>
      <c r="E93" t="s">
        <v>18</v>
      </c>
      <c r="F93" t="s">
        <v>10325</v>
      </c>
      <c r="G93" t="s">
        <v>85</v>
      </c>
      <c r="H93" t="s">
        <v>4794</v>
      </c>
      <c r="I93" t="s">
        <v>4840</v>
      </c>
      <c r="J93" t="s">
        <v>4841</v>
      </c>
      <c r="K93" t="s">
        <v>4842</v>
      </c>
      <c r="L93" t="str">
        <f t="shared" si="2"/>
        <v>Yes</v>
      </c>
    </row>
    <row r="94" spans="1:12" outlineLevel="2" x14ac:dyDescent="0.2">
      <c r="A94" t="s">
        <v>1826</v>
      </c>
      <c r="B94" t="s">
        <v>2504</v>
      </c>
      <c r="C94" t="s">
        <v>4843</v>
      </c>
      <c r="D94" t="s">
        <v>17</v>
      </c>
      <c r="E94" t="s">
        <v>18</v>
      </c>
      <c r="F94" t="s">
        <v>10325</v>
      </c>
      <c r="G94" t="s">
        <v>85</v>
      </c>
      <c r="H94" t="s">
        <v>4844</v>
      </c>
      <c r="I94" t="s">
        <v>4845</v>
      </c>
      <c r="J94" t="s">
        <v>4846</v>
      </c>
      <c r="K94" t="s">
        <v>4847</v>
      </c>
      <c r="L94" t="str">
        <f t="shared" si="2"/>
        <v>Yes</v>
      </c>
    </row>
    <row r="95" spans="1:12" outlineLevel="2" x14ac:dyDescent="0.2">
      <c r="A95" t="s">
        <v>1826</v>
      </c>
      <c r="B95" t="s">
        <v>4098</v>
      </c>
      <c r="C95" t="s">
        <v>4097</v>
      </c>
      <c r="D95" t="s">
        <v>17</v>
      </c>
      <c r="E95" t="s">
        <v>113</v>
      </c>
      <c r="F95" t="s">
        <v>10325</v>
      </c>
      <c r="G95" t="s">
        <v>19</v>
      </c>
      <c r="H95" t="s">
        <v>4099</v>
      </c>
      <c r="I95" t="s">
        <v>4100</v>
      </c>
      <c r="J95" t="s">
        <v>4101</v>
      </c>
      <c r="K95" t="s">
        <v>4102</v>
      </c>
      <c r="L95" t="str">
        <f t="shared" si="2"/>
        <v>Yes</v>
      </c>
    </row>
    <row r="96" spans="1:12" outlineLevel="2" x14ac:dyDescent="0.2">
      <c r="A96" t="s">
        <v>1826</v>
      </c>
      <c r="B96" t="s">
        <v>4098</v>
      </c>
      <c r="C96" t="s">
        <v>4103</v>
      </c>
      <c r="D96" t="s">
        <v>17</v>
      </c>
      <c r="E96" t="s">
        <v>22</v>
      </c>
      <c r="F96" t="s">
        <v>10323</v>
      </c>
      <c r="G96" t="s">
        <v>19</v>
      </c>
      <c r="H96" t="s">
        <v>2985</v>
      </c>
      <c r="I96" t="s">
        <v>4104</v>
      </c>
      <c r="J96" t="s">
        <v>4105</v>
      </c>
      <c r="K96" t="s">
        <v>8</v>
      </c>
      <c r="L96" t="str">
        <f t="shared" si="2"/>
        <v>Yes</v>
      </c>
    </row>
    <row r="97" spans="1:12" outlineLevel="2" x14ac:dyDescent="0.2">
      <c r="A97" t="s">
        <v>1826</v>
      </c>
      <c r="B97" t="s">
        <v>4098</v>
      </c>
      <c r="C97" t="s">
        <v>4106</v>
      </c>
      <c r="D97" t="s">
        <v>17</v>
      </c>
      <c r="E97" t="s">
        <v>22</v>
      </c>
      <c r="F97" t="s">
        <v>10323</v>
      </c>
      <c r="G97" t="s">
        <v>19</v>
      </c>
      <c r="H97" t="s">
        <v>2985</v>
      </c>
      <c r="I97" t="s">
        <v>4107</v>
      </c>
      <c r="J97" t="s">
        <v>4108</v>
      </c>
      <c r="K97" t="s">
        <v>8</v>
      </c>
      <c r="L97" t="str">
        <f t="shared" si="2"/>
        <v>Yes</v>
      </c>
    </row>
    <row r="98" spans="1:12" outlineLevel="2" x14ac:dyDescent="0.2">
      <c r="A98" t="s">
        <v>1826</v>
      </c>
      <c r="B98" t="s">
        <v>4098</v>
      </c>
      <c r="C98" t="s">
        <v>4109</v>
      </c>
      <c r="D98" t="s">
        <v>17</v>
      </c>
      <c r="E98" t="s">
        <v>22</v>
      </c>
      <c r="F98" t="s">
        <v>10323</v>
      </c>
      <c r="G98" t="s">
        <v>19</v>
      </c>
      <c r="H98" t="s">
        <v>2985</v>
      </c>
      <c r="I98" t="s">
        <v>4110</v>
      </c>
      <c r="J98" t="s">
        <v>4111</v>
      </c>
      <c r="K98" t="s">
        <v>8</v>
      </c>
      <c r="L98" t="str">
        <f t="shared" ref="L98:L110" si="3">IF(B98&lt;&gt;"",IF(COUNTBLANK(H98:I98)=0, IF(SUMPRODUCT(COUNTIF(H98:I98,KeywordsForIncomplete))&gt;0, "No", "Yes"),"No"),"")</f>
        <v>Yes</v>
      </c>
    </row>
    <row r="99" spans="1:12" outlineLevel="2" x14ac:dyDescent="0.2">
      <c r="A99" t="s">
        <v>1826</v>
      </c>
      <c r="B99" t="s">
        <v>4113</v>
      </c>
      <c r="C99" t="s">
        <v>4112</v>
      </c>
      <c r="D99" t="s">
        <v>17</v>
      </c>
      <c r="E99" t="s">
        <v>22</v>
      </c>
      <c r="F99" t="s">
        <v>10325</v>
      </c>
      <c r="G99" t="s">
        <v>19</v>
      </c>
      <c r="H99" t="s">
        <v>4114</v>
      </c>
      <c r="I99" t="s">
        <v>4115</v>
      </c>
      <c r="J99" t="s">
        <v>4116</v>
      </c>
      <c r="K99" t="s">
        <v>4117</v>
      </c>
      <c r="L99" t="str">
        <f t="shared" si="3"/>
        <v>Yes</v>
      </c>
    </row>
    <row r="100" spans="1:12" outlineLevel="2" x14ac:dyDescent="0.2">
      <c r="A100" t="s">
        <v>1826</v>
      </c>
      <c r="B100" t="s">
        <v>4113</v>
      </c>
      <c r="C100" t="s">
        <v>4118</v>
      </c>
      <c r="D100" t="s">
        <v>17</v>
      </c>
      <c r="E100" t="s">
        <v>22</v>
      </c>
      <c r="F100" t="s">
        <v>10323</v>
      </c>
      <c r="G100" t="s">
        <v>19</v>
      </c>
      <c r="H100" t="s">
        <v>2985</v>
      </c>
      <c r="I100" t="s">
        <v>4119</v>
      </c>
      <c r="J100" t="s">
        <v>4120</v>
      </c>
      <c r="K100" t="s">
        <v>8</v>
      </c>
      <c r="L100" t="str">
        <f t="shared" si="3"/>
        <v>Yes</v>
      </c>
    </row>
    <row r="101" spans="1:12" outlineLevel="2" x14ac:dyDescent="0.2">
      <c r="A101" t="s">
        <v>1826</v>
      </c>
      <c r="B101" t="s">
        <v>4113</v>
      </c>
      <c r="C101" t="s">
        <v>4121</v>
      </c>
      <c r="D101" t="s">
        <v>17</v>
      </c>
      <c r="E101" t="s">
        <v>22</v>
      </c>
      <c r="F101" t="s">
        <v>10323</v>
      </c>
      <c r="G101" t="s">
        <v>19</v>
      </c>
      <c r="H101" t="s">
        <v>2985</v>
      </c>
      <c r="I101" t="s">
        <v>4122</v>
      </c>
      <c r="J101" t="s">
        <v>4123</v>
      </c>
      <c r="K101" t="s">
        <v>8</v>
      </c>
      <c r="L101" t="str">
        <f t="shared" si="3"/>
        <v>Yes</v>
      </c>
    </row>
    <row r="102" spans="1:12" outlineLevel="2" x14ac:dyDescent="0.2">
      <c r="A102" t="s">
        <v>1826</v>
      </c>
      <c r="B102" t="s">
        <v>4113</v>
      </c>
      <c r="C102" t="s">
        <v>4124</v>
      </c>
      <c r="D102" t="s">
        <v>17</v>
      </c>
      <c r="E102" t="s">
        <v>22</v>
      </c>
      <c r="F102" t="s">
        <v>10323</v>
      </c>
      <c r="G102" t="s">
        <v>19</v>
      </c>
      <c r="H102" t="s">
        <v>2985</v>
      </c>
      <c r="I102" t="s">
        <v>4125</v>
      </c>
      <c r="J102" t="s">
        <v>4126</v>
      </c>
      <c r="K102" t="s">
        <v>8</v>
      </c>
      <c r="L102" t="str">
        <f t="shared" si="3"/>
        <v>Yes</v>
      </c>
    </row>
    <row r="103" spans="1:12" outlineLevel="2" x14ac:dyDescent="0.2">
      <c r="A103" t="s">
        <v>1826</v>
      </c>
      <c r="B103" t="s">
        <v>4113</v>
      </c>
      <c r="C103" t="s">
        <v>4127</v>
      </c>
      <c r="D103" t="s">
        <v>17</v>
      </c>
      <c r="E103" t="s">
        <v>22</v>
      </c>
      <c r="F103" t="s">
        <v>10323</v>
      </c>
      <c r="G103" t="s">
        <v>19</v>
      </c>
      <c r="H103" t="s">
        <v>2985</v>
      </c>
      <c r="I103" t="s">
        <v>4128</v>
      </c>
      <c r="J103" t="s">
        <v>4129</v>
      </c>
      <c r="K103" t="s">
        <v>8</v>
      </c>
      <c r="L103" t="str">
        <f t="shared" si="3"/>
        <v>Yes</v>
      </c>
    </row>
    <row r="104" spans="1:12" outlineLevel="2" x14ac:dyDescent="0.2">
      <c r="A104" t="s">
        <v>1826</v>
      </c>
      <c r="B104" t="s">
        <v>4131</v>
      </c>
      <c r="C104" t="s">
        <v>4130</v>
      </c>
      <c r="D104" t="s">
        <v>17</v>
      </c>
      <c r="E104" t="s">
        <v>113</v>
      </c>
      <c r="F104" t="s">
        <v>10325</v>
      </c>
      <c r="G104" t="s">
        <v>19</v>
      </c>
      <c r="H104" t="s">
        <v>4132</v>
      </c>
      <c r="I104" t="s">
        <v>4133</v>
      </c>
      <c r="J104" t="s">
        <v>4134</v>
      </c>
      <c r="K104" t="s">
        <v>4135</v>
      </c>
      <c r="L104" t="str">
        <f t="shared" si="3"/>
        <v>Yes</v>
      </c>
    </row>
    <row r="105" spans="1:12" outlineLevel="2" x14ac:dyDescent="0.2">
      <c r="A105" t="s">
        <v>1826</v>
      </c>
      <c r="B105" t="s">
        <v>4131</v>
      </c>
      <c r="C105" t="s">
        <v>4136</v>
      </c>
      <c r="D105" t="s">
        <v>17</v>
      </c>
      <c r="E105" t="s">
        <v>22</v>
      </c>
      <c r="F105" t="s">
        <v>10323</v>
      </c>
      <c r="G105" t="s">
        <v>19</v>
      </c>
      <c r="H105" t="s">
        <v>2985</v>
      </c>
      <c r="I105" t="s">
        <v>4137</v>
      </c>
      <c r="J105" t="s">
        <v>4138</v>
      </c>
      <c r="K105" t="s">
        <v>8</v>
      </c>
      <c r="L105" t="str">
        <f t="shared" si="3"/>
        <v>Yes</v>
      </c>
    </row>
    <row r="106" spans="1:12" outlineLevel="2" x14ac:dyDescent="0.2">
      <c r="A106" t="s">
        <v>1826</v>
      </c>
      <c r="B106" t="s">
        <v>4131</v>
      </c>
      <c r="C106" t="s">
        <v>4139</v>
      </c>
      <c r="D106" t="s">
        <v>17</v>
      </c>
      <c r="E106" t="s">
        <v>22</v>
      </c>
      <c r="F106" t="s">
        <v>10323</v>
      </c>
      <c r="G106" t="s">
        <v>19</v>
      </c>
      <c r="H106" t="s">
        <v>2985</v>
      </c>
      <c r="I106" t="s">
        <v>4140</v>
      </c>
      <c r="J106" t="s">
        <v>4141</v>
      </c>
      <c r="K106" t="s">
        <v>8</v>
      </c>
      <c r="L106" t="str">
        <f t="shared" si="3"/>
        <v>Yes</v>
      </c>
    </row>
    <row r="107" spans="1:12" outlineLevel="2" x14ac:dyDescent="0.2">
      <c r="A107" t="s">
        <v>1826</v>
      </c>
      <c r="B107" t="s">
        <v>4131</v>
      </c>
      <c r="C107" t="s">
        <v>4142</v>
      </c>
      <c r="D107" t="s">
        <v>17</v>
      </c>
      <c r="E107" t="s">
        <v>22</v>
      </c>
      <c r="F107" t="s">
        <v>10323</v>
      </c>
      <c r="G107" t="s">
        <v>19</v>
      </c>
      <c r="H107" t="s">
        <v>2985</v>
      </c>
      <c r="I107" t="s">
        <v>4143</v>
      </c>
      <c r="J107" t="s">
        <v>4144</v>
      </c>
      <c r="K107" t="s">
        <v>8</v>
      </c>
      <c r="L107" t="str">
        <f t="shared" si="3"/>
        <v>Yes</v>
      </c>
    </row>
    <row r="108" spans="1:12" outlineLevel="2" x14ac:dyDescent="0.2">
      <c r="A108" t="s">
        <v>1826</v>
      </c>
      <c r="B108" t="s">
        <v>4131</v>
      </c>
      <c r="C108" t="s">
        <v>4145</v>
      </c>
      <c r="D108" t="s">
        <v>17</v>
      </c>
      <c r="E108" t="s">
        <v>22</v>
      </c>
      <c r="F108" t="s">
        <v>10323</v>
      </c>
      <c r="G108" t="s">
        <v>19</v>
      </c>
      <c r="H108" t="s">
        <v>2985</v>
      </c>
      <c r="I108" t="s">
        <v>4146</v>
      </c>
      <c r="J108" t="s">
        <v>4147</v>
      </c>
      <c r="K108" t="s">
        <v>8</v>
      </c>
      <c r="L108" t="str">
        <f t="shared" si="3"/>
        <v>Yes</v>
      </c>
    </row>
    <row r="109" spans="1:12" outlineLevel="2" x14ac:dyDescent="0.2">
      <c r="A109" t="s">
        <v>1826</v>
      </c>
      <c r="B109" t="s">
        <v>4131</v>
      </c>
      <c r="C109" t="s">
        <v>4148</v>
      </c>
      <c r="D109" t="s">
        <v>17</v>
      </c>
      <c r="E109" t="s">
        <v>22</v>
      </c>
      <c r="F109" t="s">
        <v>10323</v>
      </c>
      <c r="G109" t="s">
        <v>19</v>
      </c>
      <c r="H109" t="s">
        <v>2985</v>
      </c>
      <c r="I109" t="s">
        <v>4149</v>
      </c>
      <c r="J109" t="s">
        <v>4150</v>
      </c>
      <c r="K109" t="s">
        <v>8</v>
      </c>
      <c r="L109" t="str">
        <f t="shared" si="3"/>
        <v>Yes</v>
      </c>
    </row>
    <row r="110" spans="1:12" ht="15" outlineLevel="1" x14ac:dyDescent="0.25">
      <c r="A110" s="2" t="s">
        <v>10347</v>
      </c>
      <c r="C110">
        <v>108</v>
      </c>
      <c r="L110" t="str">
        <f t="shared" si="3"/>
        <v/>
      </c>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23"/>
  <sheetViews>
    <sheetView topLeftCell="G1" workbookViewId="0">
      <selection activeCell="L22" sqref="L22"/>
    </sheetView>
  </sheetViews>
  <sheetFormatPr defaultColWidth="11" defaultRowHeight="14.25" x14ac:dyDescent="0.2"/>
  <cols>
    <col min="7" max="7" width="23.375" customWidth="1"/>
    <col min="8" max="8" width="47.75" customWidth="1"/>
    <col min="9" max="9" width="26.75" customWidth="1"/>
    <col min="10" max="10" width="32.25" customWidth="1"/>
  </cols>
  <sheetData>
    <row r="1" spans="1:12" s="2" customFormat="1" ht="15" x14ac:dyDescent="0.25">
      <c r="A1" s="2" t="s">
        <v>5</v>
      </c>
      <c r="B1" s="2" t="s">
        <v>6</v>
      </c>
      <c r="C1" s="2" t="s">
        <v>0</v>
      </c>
      <c r="D1" s="2" t="s">
        <v>1</v>
      </c>
      <c r="E1" s="2" t="s">
        <v>2</v>
      </c>
      <c r="F1" s="2" t="s">
        <v>3</v>
      </c>
      <c r="G1" s="2" t="s">
        <v>4</v>
      </c>
      <c r="H1" s="2" t="s">
        <v>10318</v>
      </c>
      <c r="I1" s="2" t="s">
        <v>10320</v>
      </c>
      <c r="J1" s="2" t="s">
        <v>10319</v>
      </c>
      <c r="K1" s="2" t="s">
        <v>10321</v>
      </c>
      <c r="L1" s="2" t="s">
        <v>10564</v>
      </c>
    </row>
    <row r="2" spans="1:12" x14ac:dyDescent="0.2">
      <c r="A2" t="s">
        <v>81</v>
      </c>
      <c r="B2" t="s">
        <v>82</v>
      </c>
      <c r="C2" t="s">
        <v>79</v>
      </c>
      <c r="D2" t="s">
        <v>17</v>
      </c>
      <c r="E2" t="s">
        <v>18</v>
      </c>
      <c r="F2" t="s">
        <v>10325</v>
      </c>
      <c r="G2" t="s">
        <v>80</v>
      </c>
      <c r="H2" t="s">
        <v>8</v>
      </c>
      <c r="I2" t="s">
        <v>8</v>
      </c>
      <c r="J2" t="s">
        <v>8</v>
      </c>
      <c r="K2" t="s">
        <v>8</v>
      </c>
      <c r="L2" t="str">
        <f t="shared" ref="L2:L22" si="0">IF(B2&lt;&gt;"",IF(COUNTBLANK(H2:I2)=0, IF(SUMPRODUCT(COUNTIF(H2:I2,KeywordsForIncomplete))&gt;0, "No", "Yes"),"No"),"")</f>
        <v>No</v>
      </c>
    </row>
    <row r="3" spans="1:12" x14ac:dyDescent="0.2">
      <c r="A3" t="s">
        <v>81</v>
      </c>
      <c r="B3" t="s">
        <v>82</v>
      </c>
      <c r="C3" t="s">
        <v>225</v>
      </c>
      <c r="D3" t="s">
        <v>17</v>
      </c>
      <c r="E3" t="s">
        <v>84</v>
      </c>
      <c r="F3" t="s">
        <v>10325</v>
      </c>
      <c r="G3" t="s">
        <v>226</v>
      </c>
      <c r="H3" t="s">
        <v>8</v>
      </c>
      <c r="I3" t="s">
        <v>8</v>
      </c>
      <c r="J3" t="s">
        <v>8</v>
      </c>
      <c r="K3" t="s">
        <v>8</v>
      </c>
      <c r="L3" t="str">
        <f t="shared" si="0"/>
        <v>No</v>
      </c>
    </row>
    <row r="4" spans="1:12" x14ac:dyDescent="0.2">
      <c r="A4" t="s">
        <v>81</v>
      </c>
      <c r="B4" t="s">
        <v>82</v>
      </c>
      <c r="C4" t="s">
        <v>4161</v>
      </c>
      <c r="D4" t="s">
        <v>17</v>
      </c>
      <c r="E4" t="s">
        <v>22</v>
      </c>
      <c r="F4" t="s">
        <v>10323</v>
      </c>
      <c r="G4" t="s">
        <v>19</v>
      </c>
      <c r="H4" t="s">
        <v>8</v>
      </c>
      <c r="I4" t="s">
        <v>8</v>
      </c>
      <c r="J4" t="s">
        <v>8</v>
      </c>
      <c r="K4" t="s">
        <v>8</v>
      </c>
      <c r="L4" t="str">
        <f t="shared" si="0"/>
        <v>No</v>
      </c>
    </row>
    <row r="5" spans="1:12" x14ac:dyDescent="0.2">
      <c r="A5" t="s">
        <v>81</v>
      </c>
      <c r="B5" t="s">
        <v>82</v>
      </c>
      <c r="C5" t="s">
        <v>4293</v>
      </c>
      <c r="D5" t="s">
        <v>17</v>
      </c>
      <c r="E5" t="s">
        <v>84</v>
      </c>
      <c r="F5" t="s">
        <v>10323</v>
      </c>
      <c r="G5" t="s">
        <v>85</v>
      </c>
      <c r="H5" t="s">
        <v>4294</v>
      </c>
      <c r="I5" t="s">
        <v>4295</v>
      </c>
      <c r="J5" t="s">
        <v>4296</v>
      </c>
      <c r="K5" t="s">
        <v>4297</v>
      </c>
      <c r="L5" t="str">
        <f t="shared" si="0"/>
        <v>Yes</v>
      </c>
    </row>
    <row r="6" spans="1:12" x14ac:dyDescent="0.2">
      <c r="A6" t="s">
        <v>81</v>
      </c>
      <c r="B6" t="s">
        <v>82</v>
      </c>
      <c r="C6" t="s">
        <v>4298</v>
      </c>
      <c r="D6" t="s">
        <v>17</v>
      </c>
      <c r="E6" t="s">
        <v>84</v>
      </c>
      <c r="F6" t="s">
        <v>10325</v>
      </c>
      <c r="G6" t="s">
        <v>85</v>
      </c>
      <c r="H6" t="s">
        <v>8</v>
      </c>
      <c r="I6" t="s">
        <v>8</v>
      </c>
      <c r="J6" t="s">
        <v>8</v>
      </c>
      <c r="K6" t="s">
        <v>8</v>
      </c>
      <c r="L6" t="str">
        <f t="shared" si="0"/>
        <v>No</v>
      </c>
    </row>
    <row r="7" spans="1:12" x14ac:dyDescent="0.2">
      <c r="A7" t="s">
        <v>81</v>
      </c>
      <c r="B7" t="s">
        <v>82</v>
      </c>
      <c r="C7" t="s">
        <v>4989</v>
      </c>
      <c r="D7" t="s">
        <v>17</v>
      </c>
      <c r="E7" t="s">
        <v>22</v>
      </c>
      <c r="F7" t="s">
        <v>10323</v>
      </c>
      <c r="G7" t="s">
        <v>19</v>
      </c>
      <c r="H7" t="s">
        <v>1690</v>
      </c>
      <c r="I7" t="s">
        <v>4990</v>
      </c>
      <c r="J7" t="s">
        <v>4991</v>
      </c>
      <c r="K7" t="s">
        <v>8</v>
      </c>
      <c r="L7" t="str">
        <f t="shared" si="0"/>
        <v>Yes</v>
      </c>
    </row>
    <row r="8" spans="1:12" x14ac:dyDescent="0.2">
      <c r="A8" t="s">
        <v>81</v>
      </c>
      <c r="B8" t="s">
        <v>82</v>
      </c>
      <c r="C8" t="s">
        <v>4992</v>
      </c>
      <c r="D8" t="s">
        <v>17</v>
      </c>
      <c r="E8" t="s">
        <v>22</v>
      </c>
      <c r="F8" t="s">
        <v>10323</v>
      </c>
      <c r="G8" t="s">
        <v>19</v>
      </c>
      <c r="H8" t="s">
        <v>1690</v>
      </c>
      <c r="I8" t="s">
        <v>4993</v>
      </c>
      <c r="J8" t="s">
        <v>4994</v>
      </c>
      <c r="K8" t="s">
        <v>8</v>
      </c>
      <c r="L8" t="str">
        <f t="shared" si="0"/>
        <v>Yes</v>
      </c>
    </row>
    <row r="9" spans="1:12" x14ac:dyDescent="0.2">
      <c r="A9" t="s">
        <v>81</v>
      </c>
      <c r="B9" t="s">
        <v>82</v>
      </c>
      <c r="C9" t="s">
        <v>6794</v>
      </c>
      <c r="D9" t="s">
        <v>67</v>
      </c>
      <c r="E9" t="s">
        <v>72</v>
      </c>
      <c r="F9" t="s">
        <v>10323</v>
      </c>
      <c r="G9" t="s">
        <v>246</v>
      </c>
      <c r="H9" t="s">
        <v>4361</v>
      </c>
      <c r="I9" t="s">
        <v>6795</v>
      </c>
      <c r="J9" t="s">
        <v>6796</v>
      </c>
      <c r="K9" t="s">
        <v>6797</v>
      </c>
      <c r="L9" t="str">
        <f t="shared" si="0"/>
        <v>Yes</v>
      </c>
    </row>
    <row r="10" spans="1:12" x14ac:dyDescent="0.2">
      <c r="A10" t="s">
        <v>81</v>
      </c>
      <c r="B10" t="s">
        <v>82</v>
      </c>
      <c r="C10" t="s">
        <v>7201</v>
      </c>
      <c r="D10" t="s">
        <v>67</v>
      </c>
      <c r="E10" t="s">
        <v>290</v>
      </c>
      <c r="F10" t="s">
        <v>10323</v>
      </c>
      <c r="G10" t="s">
        <v>244</v>
      </c>
      <c r="H10" t="s">
        <v>7202</v>
      </c>
      <c r="I10" t="s">
        <v>7203</v>
      </c>
      <c r="J10" t="s">
        <v>7204</v>
      </c>
      <c r="K10" t="s">
        <v>7205</v>
      </c>
      <c r="L10" t="str">
        <f t="shared" si="0"/>
        <v>Yes</v>
      </c>
    </row>
    <row r="11" spans="1:12" x14ac:dyDescent="0.2">
      <c r="A11" t="s">
        <v>81</v>
      </c>
      <c r="B11" t="s">
        <v>82</v>
      </c>
      <c r="C11" t="s">
        <v>7292</v>
      </c>
      <c r="D11" t="s">
        <v>67</v>
      </c>
      <c r="E11" t="s">
        <v>68</v>
      </c>
      <c r="F11" t="s">
        <v>10323</v>
      </c>
      <c r="G11" t="s">
        <v>1466</v>
      </c>
      <c r="H11" t="s">
        <v>7293</v>
      </c>
      <c r="I11" t="s">
        <v>7294</v>
      </c>
      <c r="J11" t="s">
        <v>7295</v>
      </c>
      <c r="K11" t="s">
        <v>7296</v>
      </c>
      <c r="L11" t="str">
        <f t="shared" si="0"/>
        <v>Yes</v>
      </c>
    </row>
    <row r="12" spans="1:12" x14ac:dyDescent="0.2">
      <c r="A12" t="s">
        <v>81</v>
      </c>
      <c r="B12" t="s">
        <v>82</v>
      </c>
      <c r="C12" t="s">
        <v>7454</v>
      </c>
      <c r="D12" t="s">
        <v>67</v>
      </c>
      <c r="E12" t="s">
        <v>72</v>
      </c>
      <c r="F12" t="s">
        <v>10325</v>
      </c>
      <c r="G12" t="s">
        <v>80</v>
      </c>
      <c r="H12" t="s">
        <v>8</v>
      </c>
      <c r="I12" t="s">
        <v>8</v>
      </c>
      <c r="J12" t="s">
        <v>8</v>
      </c>
      <c r="K12" t="s">
        <v>8</v>
      </c>
      <c r="L12" t="str">
        <f t="shared" si="0"/>
        <v>No</v>
      </c>
    </row>
    <row r="13" spans="1:12" x14ac:dyDescent="0.2">
      <c r="A13" t="s">
        <v>81</v>
      </c>
      <c r="B13" t="s">
        <v>82</v>
      </c>
      <c r="C13" t="s">
        <v>7477</v>
      </c>
      <c r="D13" t="s">
        <v>17</v>
      </c>
      <c r="E13" t="s">
        <v>84</v>
      </c>
      <c r="F13" t="s">
        <v>10325</v>
      </c>
      <c r="G13" t="s">
        <v>85</v>
      </c>
      <c r="H13" t="s">
        <v>8</v>
      </c>
      <c r="I13" t="s">
        <v>8</v>
      </c>
      <c r="J13" t="s">
        <v>8</v>
      </c>
      <c r="K13" t="s">
        <v>8</v>
      </c>
      <c r="L13" t="str">
        <f t="shared" si="0"/>
        <v>No</v>
      </c>
    </row>
    <row r="14" spans="1:12" x14ac:dyDescent="0.2">
      <c r="A14" t="s">
        <v>81</v>
      </c>
      <c r="B14" t="s">
        <v>82</v>
      </c>
      <c r="C14" t="s">
        <v>7585</v>
      </c>
      <c r="D14" t="s">
        <v>17</v>
      </c>
      <c r="E14" t="s">
        <v>84</v>
      </c>
      <c r="F14" t="s">
        <v>10323</v>
      </c>
      <c r="G14" t="s">
        <v>19</v>
      </c>
      <c r="H14" t="s">
        <v>1316</v>
      </c>
      <c r="I14" t="s">
        <v>7586</v>
      </c>
      <c r="J14" t="s">
        <v>7587</v>
      </c>
      <c r="K14" t="s">
        <v>7588</v>
      </c>
      <c r="L14" t="str">
        <f t="shared" si="0"/>
        <v>Yes</v>
      </c>
    </row>
    <row r="15" spans="1:12" x14ac:dyDescent="0.2">
      <c r="A15" t="s">
        <v>81</v>
      </c>
      <c r="B15" t="s">
        <v>82</v>
      </c>
      <c r="C15" t="s">
        <v>8767</v>
      </c>
      <c r="D15" t="s">
        <v>17</v>
      </c>
      <c r="E15" t="s">
        <v>22</v>
      </c>
      <c r="F15" t="s">
        <v>10323</v>
      </c>
      <c r="G15" t="s">
        <v>19</v>
      </c>
      <c r="H15" t="s">
        <v>1690</v>
      </c>
      <c r="I15" t="s">
        <v>8768</v>
      </c>
      <c r="J15" t="s">
        <v>8769</v>
      </c>
      <c r="K15" t="s">
        <v>8</v>
      </c>
      <c r="L15" t="str">
        <f t="shared" si="0"/>
        <v>Yes</v>
      </c>
    </row>
    <row r="16" spans="1:12" x14ac:dyDescent="0.2">
      <c r="A16" t="s">
        <v>81</v>
      </c>
      <c r="B16" t="s">
        <v>82</v>
      </c>
      <c r="C16" t="s">
        <v>9159</v>
      </c>
      <c r="D16" t="s">
        <v>17</v>
      </c>
      <c r="E16" t="s">
        <v>22</v>
      </c>
      <c r="F16" t="s">
        <v>10325</v>
      </c>
      <c r="G16" t="s">
        <v>19</v>
      </c>
      <c r="H16" t="s">
        <v>8</v>
      </c>
      <c r="I16" t="s">
        <v>8</v>
      </c>
      <c r="J16" t="s">
        <v>8</v>
      </c>
      <c r="K16" t="s">
        <v>8</v>
      </c>
      <c r="L16" t="str">
        <f t="shared" si="0"/>
        <v>No</v>
      </c>
    </row>
    <row r="17" spans="1:12" x14ac:dyDescent="0.2">
      <c r="A17" t="s">
        <v>81</v>
      </c>
      <c r="B17" t="s">
        <v>82</v>
      </c>
      <c r="C17" t="s">
        <v>9443</v>
      </c>
      <c r="D17" t="s">
        <v>67</v>
      </c>
      <c r="E17" t="s">
        <v>68</v>
      </c>
      <c r="F17" t="s">
        <v>10322</v>
      </c>
      <c r="G17" t="s">
        <v>333</v>
      </c>
      <c r="H17" t="s">
        <v>2227</v>
      </c>
      <c r="I17" t="s">
        <v>9444</v>
      </c>
      <c r="J17" t="s">
        <v>9445</v>
      </c>
      <c r="K17" t="s">
        <v>9446</v>
      </c>
      <c r="L17" t="str">
        <f t="shared" si="0"/>
        <v>Yes</v>
      </c>
    </row>
    <row r="18" spans="1:12" x14ac:dyDescent="0.2">
      <c r="A18" t="s">
        <v>81</v>
      </c>
      <c r="B18" t="s">
        <v>82</v>
      </c>
      <c r="C18" t="s">
        <v>9447</v>
      </c>
      <c r="D18" t="s">
        <v>67</v>
      </c>
      <c r="E18" t="s">
        <v>68</v>
      </c>
      <c r="F18" t="s">
        <v>10323</v>
      </c>
      <c r="G18" t="s">
        <v>6848</v>
      </c>
      <c r="H18" t="s">
        <v>1434</v>
      </c>
      <c r="I18" t="s">
        <v>9448</v>
      </c>
      <c r="J18" t="s">
        <v>9449</v>
      </c>
      <c r="K18" t="s">
        <v>9450</v>
      </c>
      <c r="L18" t="str">
        <f t="shared" si="0"/>
        <v>Yes</v>
      </c>
    </row>
    <row r="19" spans="1:12" x14ac:dyDescent="0.2">
      <c r="A19" t="s">
        <v>81</v>
      </c>
      <c r="B19" t="s">
        <v>82</v>
      </c>
      <c r="C19" t="s">
        <v>9451</v>
      </c>
      <c r="D19" t="s">
        <v>347</v>
      </c>
      <c r="E19" t="s">
        <v>348</v>
      </c>
      <c r="F19" t="s">
        <v>10323</v>
      </c>
      <c r="G19" t="s">
        <v>2348</v>
      </c>
      <c r="H19" t="s">
        <v>1473</v>
      </c>
      <c r="I19">
        <v>7853492</v>
      </c>
      <c r="J19" t="s">
        <v>8</v>
      </c>
      <c r="K19" t="s">
        <v>9452</v>
      </c>
      <c r="L19" t="str">
        <f t="shared" si="0"/>
        <v>Yes</v>
      </c>
    </row>
    <row r="20" spans="1:12" x14ac:dyDescent="0.2">
      <c r="A20" t="s">
        <v>81</v>
      </c>
      <c r="B20" t="s">
        <v>82</v>
      </c>
      <c r="C20" t="s">
        <v>9453</v>
      </c>
      <c r="D20" t="s">
        <v>67</v>
      </c>
      <c r="E20" t="s">
        <v>290</v>
      </c>
      <c r="F20" t="s">
        <v>10323</v>
      </c>
      <c r="G20" t="s">
        <v>244</v>
      </c>
      <c r="H20" t="s">
        <v>291</v>
      </c>
      <c r="I20" t="s">
        <v>9454</v>
      </c>
      <c r="J20" t="s">
        <v>9455</v>
      </c>
      <c r="K20" t="s">
        <v>9456</v>
      </c>
      <c r="L20" t="str">
        <f t="shared" si="0"/>
        <v>Yes</v>
      </c>
    </row>
    <row r="21" spans="1:12" x14ac:dyDescent="0.2">
      <c r="A21" t="s">
        <v>81</v>
      </c>
      <c r="B21" t="s">
        <v>82</v>
      </c>
      <c r="C21" t="s">
        <v>10007</v>
      </c>
      <c r="D21" t="s">
        <v>17</v>
      </c>
      <c r="E21" t="s">
        <v>84</v>
      </c>
      <c r="F21" t="s">
        <v>10323</v>
      </c>
      <c r="G21" t="s">
        <v>85</v>
      </c>
      <c r="H21" t="s">
        <v>1311</v>
      </c>
      <c r="I21" t="s">
        <v>10008</v>
      </c>
      <c r="J21" t="s">
        <v>10009</v>
      </c>
      <c r="K21" t="s">
        <v>10010</v>
      </c>
      <c r="L21" t="str">
        <f t="shared" si="0"/>
        <v>Yes</v>
      </c>
    </row>
    <row r="22" spans="1:12" x14ac:dyDescent="0.2">
      <c r="A22" t="s">
        <v>81</v>
      </c>
      <c r="B22" t="s">
        <v>82</v>
      </c>
      <c r="C22" t="s">
        <v>10236</v>
      </c>
      <c r="D22" t="s">
        <v>17</v>
      </c>
      <c r="E22" t="s">
        <v>84</v>
      </c>
      <c r="F22" t="s">
        <v>10325</v>
      </c>
      <c r="G22" t="s">
        <v>10237</v>
      </c>
      <c r="H22" t="s">
        <v>8</v>
      </c>
      <c r="I22" t="s">
        <v>8</v>
      </c>
      <c r="J22" t="s">
        <v>8</v>
      </c>
      <c r="K22" t="s">
        <v>8</v>
      </c>
      <c r="L22" t="str">
        <f t="shared" si="0"/>
        <v>No</v>
      </c>
    </row>
    <row r="23" spans="1:12" x14ac:dyDescent="0.2">
      <c r="A23" t="s">
        <v>10348</v>
      </c>
      <c r="C23">
        <v>21</v>
      </c>
    </row>
  </sheetData>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L8"/>
  <sheetViews>
    <sheetView topLeftCell="H1" workbookViewId="0">
      <selection activeCell="L6" sqref="L6"/>
    </sheetView>
  </sheetViews>
  <sheetFormatPr defaultColWidth="11" defaultRowHeight="14.25" x14ac:dyDescent="0.2"/>
  <cols>
    <col min="3" max="3" width="30" customWidth="1"/>
    <col min="8" max="8" width="38.625" customWidth="1"/>
    <col min="9" max="9" width="35.625" customWidth="1"/>
    <col min="10" max="10" width="30.625" customWidth="1"/>
  </cols>
  <sheetData>
    <row r="1" spans="1:12" s="2" customFormat="1" ht="15" x14ac:dyDescent="0.25">
      <c r="A1" s="2" t="s">
        <v>5</v>
      </c>
      <c r="B1" s="2" t="s">
        <v>6</v>
      </c>
      <c r="C1" s="2" t="s">
        <v>0</v>
      </c>
      <c r="D1" s="2" t="s">
        <v>1</v>
      </c>
      <c r="E1" s="2" t="s">
        <v>2</v>
      </c>
      <c r="F1" s="2" t="s">
        <v>3</v>
      </c>
      <c r="G1" s="2" t="s">
        <v>4</v>
      </c>
      <c r="H1" s="2" t="s">
        <v>10318</v>
      </c>
      <c r="I1" s="2" t="s">
        <v>10320</v>
      </c>
      <c r="J1" s="2" t="s">
        <v>10319</v>
      </c>
      <c r="K1" s="2" t="s">
        <v>10321</v>
      </c>
      <c r="L1" s="2" t="s">
        <v>10564</v>
      </c>
    </row>
    <row r="2" spans="1:12" x14ac:dyDescent="0.2">
      <c r="A2" t="s">
        <v>1993</v>
      </c>
      <c r="B2" t="s">
        <v>2356</v>
      </c>
      <c r="C2" t="s">
        <v>2355</v>
      </c>
      <c r="D2" t="s">
        <v>67</v>
      </c>
      <c r="E2" t="s">
        <v>290</v>
      </c>
      <c r="F2" t="s">
        <v>10323</v>
      </c>
      <c r="G2" t="s">
        <v>244</v>
      </c>
      <c r="H2" t="s">
        <v>2357</v>
      </c>
      <c r="I2" t="s">
        <v>2358</v>
      </c>
      <c r="J2" t="s">
        <v>2359</v>
      </c>
      <c r="K2" t="s">
        <v>2360</v>
      </c>
      <c r="L2" t="str">
        <f t="shared" ref="L2:L7" si="0">IF(B2&lt;&gt;"",IF(COUNTBLANK(H2:I2)=0, IF(SUMPRODUCT(COUNTIF(H2:I2,KeywordsForIncomplete))&gt;0, "No", "Yes"),"No"),"")</f>
        <v>Yes</v>
      </c>
    </row>
    <row r="3" spans="1:12" x14ac:dyDescent="0.2">
      <c r="A3" t="s">
        <v>1993</v>
      </c>
      <c r="B3" t="s">
        <v>2356</v>
      </c>
      <c r="C3" t="s">
        <v>8429</v>
      </c>
      <c r="D3" t="s">
        <v>17</v>
      </c>
      <c r="E3" t="s">
        <v>22</v>
      </c>
      <c r="F3" t="s">
        <v>10323</v>
      </c>
      <c r="G3" t="s">
        <v>19</v>
      </c>
      <c r="H3" t="s">
        <v>7456</v>
      </c>
      <c r="I3" t="s">
        <v>8430</v>
      </c>
      <c r="J3" t="s">
        <v>8431</v>
      </c>
      <c r="K3" t="s">
        <v>8</v>
      </c>
      <c r="L3" t="str">
        <f t="shared" si="0"/>
        <v>Yes</v>
      </c>
    </row>
    <row r="4" spans="1:12" x14ac:dyDescent="0.2">
      <c r="A4" t="s">
        <v>1993</v>
      </c>
      <c r="B4" t="s">
        <v>8433</v>
      </c>
      <c r="C4" t="s">
        <v>8432</v>
      </c>
      <c r="D4" t="s">
        <v>17</v>
      </c>
      <c r="E4" t="s">
        <v>22</v>
      </c>
      <c r="F4" t="s">
        <v>10323</v>
      </c>
      <c r="G4" t="s">
        <v>19</v>
      </c>
      <c r="H4" t="s">
        <v>1684</v>
      </c>
      <c r="I4" t="s">
        <v>8434</v>
      </c>
      <c r="J4" t="s">
        <v>8435</v>
      </c>
      <c r="K4" t="s">
        <v>8</v>
      </c>
      <c r="L4" t="str">
        <f t="shared" si="0"/>
        <v>Yes</v>
      </c>
    </row>
    <row r="5" spans="1:12" x14ac:dyDescent="0.2">
      <c r="A5" t="s">
        <v>1993</v>
      </c>
      <c r="B5" t="s">
        <v>8433</v>
      </c>
      <c r="C5" t="s">
        <v>8436</v>
      </c>
      <c r="D5" t="s">
        <v>17</v>
      </c>
      <c r="E5" t="s">
        <v>22</v>
      </c>
      <c r="F5" t="s">
        <v>10323</v>
      </c>
      <c r="G5" t="s">
        <v>19</v>
      </c>
      <c r="H5" t="s">
        <v>1690</v>
      </c>
      <c r="I5" t="s">
        <v>8437</v>
      </c>
      <c r="J5" t="s">
        <v>8438</v>
      </c>
      <c r="K5" t="s">
        <v>8</v>
      </c>
      <c r="L5" t="str">
        <f t="shared" si="0"/>
        <v>Yes</v>
      </c>
    </row>
    <row r="6" spans="1:12" x14ac:dyDescent="0.2">
      <c r="A6" t="s">
        <v>1993</v>
      </c>
      <c r="B6" t="s">
        <v>8433</v>
      </c>
      <c r="C6" t="s">
        <v>8439</v>
      </c>
      <c r="D6" t="s">
        <v>17</v>
      </c>
      <c r="E6" t="s">
        <v>22</v>
      </c>
      <c r="F6" t="s">
        <v>10323</v>
      </c>
      <c r="G6" t="s">
        <v>19</v>
      </c>
      <c r="H6" t="s">
        <v>1690</v>
      </c>
      <c r="I6" t="s">
        <v>8440</v>
      </c>
      <c r="J6" t="s">
        <v>8441</v>
      </c>
      <c r="K6" t="s">
        <v>8</v>
      </c>
      <c r="L6" t="str">
        <f t="shared" si="0"/>
        <v>Yes</v>
      </c>
    </row>
    <row r="7" spans="1:12" x14ac:dyDescent="0.2">
      <c r="A7" t="s">
        <v>1993</v>
      </c>
      <c r="B7" t="s">
        <v>8433</v>
      </c>
      <c r="C7" t="s">
        <v>8442</v>
      </c>
      <c r="D7" t="s">
        <v>17</v>
      </c>
      <c r="E7" t="s">
        <v>22</v>
      </c>
      <c r="F7" t="s">
        <v>10323</v>
      </c>
      <c r="G7" t="s">
        <v>19</v>
      </c>
      <c r="H7" t="s">
        <v>1690</v>
      </c>
      <c r="I7" t="s">
        <v>8443</v>
      </c>
      <c r="J7" t="s">
        <v>8444</v>
      </c>
      <c r="K7" t="s">
        <v>8</v>
      </c>
      <c r="L7" t="str">
        <f t="shared" si="0"/>
        <v>Yes</v>
      </c>
    </row>
    <row r="8" spans="1:12" x14ac:dyDescent="0.2">
      <c r="A8" t="s">
        <v>10349</v>
      </c>
      <c r="C8">
        <v>6</v>
      </c>
    </row>
  </sheetData>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14"/>
  <sheetViews>
    <sheetView topLeftCell="I1" workbookViewId="0">
      <selection activeCell="L13" sqref="L13"/>
    </sheetView>
  </sheetViews>
  <sheetFormatPr defaultColWidth="11" defaultRowHeight="14.25" x14ac:dyDescent="0.2"/>
  <cols>
    <col min="7" max="7" width="20.375" customWidth="1"/>
    <col min="8" max="8" width="33.125" customWidth="1"/>
    <col min="9" max="9" width="31.625" customWidth="1"/>
    <col min="10" max="10" width="33.375" customWidth="1"/>
    <col min="11" max="11" width="79.5" bestFit="1" customWidth="1"/>
  </cols>
  <sheetData>
    <row r="1" spans="1:12" s="2" customFormat="1" ht="15" x14ac:dyDescent="0.25">
      <c r="A1" s="2" t="s">
        <v>5</v>
      </c>
      <c r="B1" s="2" t="s">
        <v>6</v>
      </c>
      <c r="C1" s="2" t="s">
        <v>0</v>
      </c>
      <c r="D1" s="2" t="s">
        <v>1</v>
      </c>
      <c r="E1" s="2" t="s">
        <v>2</v>
      </c>
      <c r="F1" s="2" t="s">
        <v>3</v>
      </c>
      <c r="G1" s="2" t="s">
        <v>4</v>
      </c>
      <c r="H1" s="2" t="s">
        <v>10318</v>
      </c>
      <c r="I1" s="2" t="s">
        <v>10320</v>
      </c>
      <c r="J1" s="2" t="s">
        <v>10319</v>
      </c>
      <c r="K1" s="2" t="s">
        <v>10321</v>
      </c>
      <c r="L1" s="2" t="s">
        <v>10564</v>
      </c>
    </row>
    <row r="2" spans="1:12" x14ac:dyDescent="0.2">
      <c r="A2" t="s">
        <v>7482</v>
      </c>
      <c r="B2" t="s">
        <v>7483</v>
      </c>
      <c r="C2" t="s">
        <v>7481</v>
      </c>
      <c r="D2" t="s">
        <v>17</v>
      </c>
      <c r="E2" t="s">
        <v>84</v>
      </c>
      <c r="F2" t="s">
        <v>10323</v>
      </c>
      <c r="G2" t="s">
        <v>85</v>
      </c>
      <c r="H2" t="s">
        <v>7484</v>
      </c>
      <c r="I2" t="s">
        <v>8</v>
      </c>
      <c r="J2" t="s">
        <v>1838</v>
      </c>
      <c r="K2" t="s">
        <v>7485</v>
      </c>
      <c r="L2" t="str">
        <f t="shared" ref="L2:L13" si="0">IF(B2&lt;&gt;"",IF(COUNTBLANK(H2:I2)=0, IF(SUMPRODUCT(COUNTIF(H2:I2,KeywordsForIncomplete))&gt;0, "No", "Yes"),"No"),"")</f>
        <v>No</v>
      </c>
    </row>
    <row r="3" spans="1:12" x14ac:dyDescent="0.2">
      <c r="A3" t="s">
        <v>7482</v>
      </c>
      <c r="B3" t="s">
        <v>7483</v>
      </c>
      <c r="C3" t="s">
        <v>7486</v>
      </c>
      <c r="D3" t="s">
        <v>17</v>
      </c>
      <c r="E3" t="s">
        <v>84</v>
      </c>
      <c r="F3" t="s">
        <v>10323</v>
      </c>
      <c r="G3" t="s">
        <v>85</v>
      </c>
      <c r="H3" t="s">
        <v>7487</v>
      </c>
      <c r="I3" t="s">
        <v>7488</v>
      </c>
      <c r="J3" t="s">
        <v>7489</v>
      </c>
      <c r="K3" t="s">
        <v>8</v>
      </c>
      <c r="L3" t="str">
        <f t="shared" si="0"/>
        <v>Yes</v>
      </c>
    </row>
    <row r="4" spans="1:12" x14ac:dyDescent="0.2">
      <c r="A4" t="s">
        <v>7482</v>
      </c>
      <c r="B4" t="s">
        <v>7483</v>
      </c>
      <c r="C4" t="s">
        <v>7490</v>
      </c>
      <c r="D4" t="s">
        <v>17</v>
      </c>
      <c r="E4" t="s">
        <v>84</v>
      </c>
      <c r="F4" t="s">
        <v>10323</v>
      </c>
      <c r="G4" t="s">
        <v>85</v>
      </c>
      <c r="H4" t="s">
        <v>7491</v>
      </c>
      <c r="I4" t="s">
        <v>7492</v>
      </c>
      <c r="J4" t="s">
        <v>7493</v>
      </c>
      <c r="K4" t="s">
        <v>7494</v>
      </c>
      <c r="L4" t="str">
        <f t="shared" si="0"/>
        <v>Yes</v>
      </c>
    </row>
    <row r="5" spans="1:12" x14ac:dyDescent="0.2">
      <c r="A5" t="s">
        <v>7482</v>
      </c>
      <c r="B5" t="s">
        <v>7483</v>
      </c>
      <c r="C5" t="s">
        <v>7621</v>
      </c>
      <c r="D5" t="s">
        <v>347</v>
      </c>
      <c r="E5" t="s">
        <v>1426</v>
      </c>
      <c r="F5" t="s">
        <v>10323</v>
      </c>
      <c r="G5" t="s">
        <v>7616</v>
      </c>
      <c r="H5" t="s">
        <v>7617</v>
      </c>
      <c r="I5" t="s">
        <v>8</v>
      </c>
      <c r="J5" t="s">
        <v>8</v>
      </c>
      <c r="K5">
        <v>192168118175</v>
      </c>
      <c r="L5" t="str">
        <f t="shared" si="0"/>
        <v>No</v>
      </c>
    </row>
    <row r="6" spans="1:12" x14ac:dyDescent="0.2">
      <c r="A6" t="s">
        <v>7482</v>
      </c>
      <c r="B6" t="s">
        <v>7483</v>
      </c>
      <c r="C6" t="s">
        <v>8169</v>
      </c>
      <c r="D6" t="s">
        <v>67</v>
      </c>
      <c r="E6" t="s">
        <v>68</v>
      </c>
      <c r="F6" t="s">
        <v>10323</v>
      </c>
      <c r="G6" t="s">
        <v>333</v>
      </c>
      <c r="H6" t="s">
        <v>2263</v>
      </c>
      <c r="I6" t="s">
        <v>8170</v>
      </c>
      <c r="J6" t="s">
        <v>8171</v>
      </c>
      <c r="K6" t="s">
        <v>8172</v>
      </c>
      <c r="L6" t="str">
        <f t="shared" si="0"/>
        <v>Yes</v>
      </c>
    </row>
    <row r="7" spans="1:12" x14ac:dyDescent="0.2">
      <c r="A7" t="s">
        <v>7482</v>
      </c>
      <c r="B7" t="s">
        <v>7483</v>
      </c>
      <c r="C7" t="s">
        <v>9159</v>
      </c>
      <c r="D7" t="s">
        <v>17</v>
      </c>
      <c r="E7" t="s">
        <v>22</v>
      </c>
      <c r="F7" t="s">
        <v>10323</v>
      </c>
      <c r="G7" t="s">
        <v>19</v>
      </c>
      <c r="H7" t="s">
        <v>3864</v>
      </c>
      <c r="I7" t="s">
        <v>8</v>
      </c>
      <c r="J7" t="s">
        <v>9160</v>
      </c>
      <c r="K7" t="s">
        <v>9161</v>
      </c>
      <c r="L7" t="str">
        <f t="shared" si="0"/>
        <v>No</v>
      </c>
    </row>
    <row r="8" spans="1:12" x14ac:dyDescent="0.2">
      <c r="A8" t="s">
        <v>7482</v>
      </c>
      <c r="B8" t="s">
        <v>7483</v>
      </c>
      <c r="C8" t="s">
        <v>9477</v>
      </c>
      <c r="D8" t="s">
        <v>17</v>
      </c>
      <c r="E8" t="s">
        <v>22</v>
      </c>
      <c r="F8" t="s">
        <v>10323</v>
      </c>
      <c r="G8" t="s">
        <v>19</v>
      </c>
      <c r="H8" t="s">
        <v>4945</v>
      </c>
      <c r="I8" t="s">
        <v>9478</v>
      </c>
      <c r="J8" t="s">
        <v>9479</v>
      </c>
      <c r="K8" t="s">
        <v>8</v>
      </c>
      <c r="L8" t="str">
        <f t="shared" si="0"/>
        <v>Yes</v>
      </c>
    </row>
    <row r="9" spans="1:12" x14ac:dyDescent="0.2">
      <c r="A9" t="s">
        <v>7482</v>
      </c>
      <c r="B9" t="s">
        <v>7483</v>
      </c>
      <c r="C9" t="s">
        <v>9480</v>
      </c>
      <c r="D9" t="s">
        <v>17</v>
      </c>
      <c r="E9" t="s">
        <v>22</v>
      </c>
      <c r="F9" t="s">
        <v>10323</v>
      </c>
      <c r="G9" t="s">
        <v>19</v>
      </c>
      <c r="H9" t="s">
        <v>4945</v>
      </c>
      <c r="I9" t="s">
        <v>9481</v>
      </c>
      <c r="J9" t="s">
        <v>9482</v>
      </c>
      <c r="K9" t="s">
        <v>8</v>
      </c>
      <c r="L9" t="str">
        <f t="shared" si="0"/>
        <v>Yes</v>
      </c>
    </row>
    <row r="10" spans="1:12" x14ac:dyDescent="0.2">
      <c r="A10" t="s">
        <v>7482</v>
      </c>
      <c r="B10" t="s">
        <v>7483</v>
      </c>
      <c r="C10" t="s">
        <v>9483</v>
      </c>
      <c r="D10" t="s">
        <v>17</v>
      </c>
      <c r="E10" t="s">
        <v>22</v>
      </c>
      <c r="F10" t="s">
        <v>10323</v>
      </c>
      <c r="G10" t="s">
        <v>19</v>
      </c>
      <c r="H10" t="s">
        <v>5073</v>
      </c>
      <c r="I10" t="s">
        <v>9484</v>
      </c>
      <c r="J10" t="s">
        <v>9485</v>
      </c>
      <c r="K10" t="s">
        <v>8</v>
      </c>
      <c r="L10" t="str">
        <f t="shared" si="0"/>
        <v>Yes</v>
      </c>
    </row>
    <row r="11" spans="1:12" x14ac:dyDescent="0.2">
      <c r="A11" t="s">
        <v>7482</v>
      </c>
      <c r="B11" t="s">
        <v>7483</v>
      </c>
      <c r="C11" t="s">
        <v>9486</v>
      </c>
      <c r="D11" t="s">
        <v>17</v>
      </c>
      <c r="E11" t="s">
        <v>22</v>
      </c>
      <c r="F11" t="s">
        <v>10323</v>
      </c>
      <c r="G11" t="s">
        <v>85</v>
      </c>
      <c r="H11" t="s">
        <v>5055</v>
      </c>
      <c r="I11" t="s">
        <v>9487</v>
      </c>
      <c r="J11" t="s">
        <v>9488</v>
      </c>
      <c r="K11" t="s">
        <v>8</v>
      </c>
      <c r="L11" t="str">
        <f t="shared" si="0"/>
        <v>Yes</v>
      </c>
    </row>
    <row r="12" spans="1:12" x14ac:dyDescent="0.2">
      <c r="A12" t="s">
        <v>7482</v>
      </c>
      <c r="B12" t="s">
        <v>7483</v>
      </c>
      <c r="C12" t="s">
        <v>9489</v>
      </c>
      <c r="D12" t="s">
        <v>347</v>
      </c>
      <c r="E12" t="s">
        <v>348</v>
      </c>
      <c r="F12" t="s">
        <v>10323</v>
      </c>
      <c r="G12" t="s">
        <v>2348</v>
      </c>
      <c r="H12" t="s">
        <v>1473</v>
      </c>
      <c r="I12">
        <v>7853505</v>
      </c>
      <c r="J12" t="s">
        <v>8</v>
      </c>
      <c r="K12">
        <v>192168118178</v>
      </c>
      <c r="L12" t="str">
        <f t="shared" si="0"/>
        <v>Yes</v>
      </c>
    </row>
    <row r="13" spans="1:12" x14ac:dyDescent="0.2">
      <c r="A13" t="s">
        <v>7482</v>
      </c>
      <c r="B13" t="s">
        <v>7483</v>
      </c>
      <c r="C13" t="s">
        <v>9490</v>
      </c>
      <c r="D13" t="s">
        <v>67</v>
      </c>
      <c r="E13" t="s">
        <v>290</v>
      </c>
      <c r="F13" t="s">
        <v>10323</v>
      </c>
      <c r="G13" t="s">
        <v>244</v>
      </c>
      <c r="H13" t="s">
        <v>291</v>
      </c>
      <c r="I13" t="s">
        <v>9491</v>
      </c>
      <c r="J13" t="s">
        <v>9492</v>
      </c>
      <c r="K13" t="s">
        <v>9493</v>
      </c>
      <c r="L13" t="str">
        <f t="shared" si="0"/>
        <v>Yes</v>
      </c>
    </row>
    <row r="14" spans="1:12" x14ac:dyDescent="0.2">
      <c r="A14" t="s">
        <v>10350</v>
      </c>
      <c r="C14">
        <v>12</v>
      </c>
    </row>
  </sheetData>
  <pageMargins left="0.7" right="0.7" top="0.78740157499999996" bottom="0.78740157499999996"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L14"/>
  <sheetViews>
    <sheetView workbookViewId="0">
      <selection activeCell="L13" sqref="L13"/>
    </sheetView>
  </sheetViews>
  <sheetFormatPr defaultColWidth="11" defaultRowHeight="14.25" x14ac:dyDescent="0.2"/>
  <cols>
    <col min="3" max="3" width="33.5" bestFit="1" customWidth="1"/>
  </cols>
  <sheetData>
    <row r="1" spans="1:12" s="2" customFormat="1" ht="15" x14ac:dyDescent="0.25">
      <c r="A1" s="2" t="s">
        <v>5</v>
      </c>
      <c r="B1" s="2" t="s">
        <v>6</v>
      </c>
      <c r="C1" s="2" t="s">
        <v>0</v>
      </c>
      <c r="D1" s="2" t="s">
        <v>1</v>
      </c>
      <c r="E1" s="2" t="s">
        <v>2</v>
      </c>
      <c r="F1" s="2" t="s">
        <v>3</v>
      </c>
      <c r="G1" s="2" t="s">
        <v>4</v>
      </c>
      <c r="H1" s="2" t="s">
        <v>10318</v>
      </c>
      <c r="I1" s="2" t="s">
        <v>10320</v>
      </c>
      <c r="J1" s="2" t="s">
        <v>10319</v>
      </c>
      <c r="K1" s="2" t="s">
        <v>10321</v>
      </c>
      <c r="L1" s="2" t="s">
        <v>10564</v>
      </c>
    </row>
    <row r="2" spans="1:12" x14ac:dyDescent="0.2">
      <c r="A2" t="s">
        <v>4163</v>
      </c>
      <c r="B2" t="s">
        <v>9547</v>
      </c>
      <c r="C2" t="s">
        <v>9546</v>
      </c>
      <c r="D2" t="s">
        <v>17</v>
      </c>
      <c r="E2" t="s">
        <v>1173</v>
      </c>
      <c r="F2" t="s">
        <v>10326</v>
      </c>
      <c r="G2" t="s">
        <v>19</v>
      </c>
      <c r="H2" t="s">
        <v>8</v>
      </c>
      <c r="I2" t="s">
        <v>8</v>
      </c>
      <c r="J2" t="s">
        <v>8</v>
      </c>
      <c r="K2" t="s">
        <v>8</v>
      </c>
      <c r="L2" t="str">
        <f t="shared" ref="L2:L14" si="0">IF(B2&lt;&gt;"",IF(COUNTBLANK(H2:I2)=0, IF(SUMPRODUCT(COUNTIF(H2:I2,KeywordsForIncomplete))&gt;0, "No", "Yes"),"No"),"")</f>
        <v>No</v>
      </c>
    </row>
    <row r="3" spans="1:12" x14ac:dyDescent="0.2">
      <c r="A3" t="s">
        <v>4163</v>
      </c>
      <c r="B3" t="s">
        <v>7509</v>
      </c>
      <c r="C3" t="s">
        <v>7508</v>
      </c>
      <c r="D3" t="s">
        <v>17</v>
      </c>
      <c r="E3" t="s">
        <v>84</v>
      </c>
      <c r="F3" t="s">
        <v>10323</v>
      </c>
      <c r="G3" t="s">
        <v>85</v>
      </c>
      <c r="H3" t="s">
        <v>1316</v>
      </c>
      <c r="I3" t="s">
        <v>7510</v>
      </c>
      <c r="J3" t="s">
        <v>7511</v>
      </c>
      <c r="K3" t="s">
        <v>7512</v>
      </c>
      <c r="L3" t="str">
        <f t="shared" si="0"/>
        <v>Yes</v>
      </c>
    </row>
    <row r="4" spans="1:12" x14ac:dyDescent="0.2">
      <c r="A4" t="s">
        <v>4163</v>
      </c>
      <c r="B4" t="s">
        <v>7509</v>
      </c>
      <c r="C4" t="s">
        <v>7513</v>
      </c>
      <c r="D4" t="s">
        <v>17</v>
      </c>
      <c r="E4" t="s">
        <v>84</v>
      </c>
      <c r="F4" t="s">
        <v>10323</v>
      </c>
      <c r="G4" t="s">
        <v>19</v>
      </c>
      <c r="H4" t="s">
        <v>4329</v>
      </c>
      <c r="I4" t="s">
        <v>7514</v>
      </c>
      <c r="J4" t="s">
        <v>7515</v>
      </c>
      <c r="K4" t="s">
        <v>7516</v>
      </c>
      <c r="L4" t="str">
        <f t="shared" si="0"/>
        <v>Yes</v>
      </c>
    </row>
    <row r="5" spans="1:12" x14ac:dyDescent="0.2">
      <c r="A5" t="s">
        <v>4163</v>
      </c>
      <c r="B5" t="s">
        <v>7509</v>
      </c>
      <c r="C5" t="s">
        <v>9551</v>
      </c>
      <c r="D5" t="s">
        <v>17</v>
      </c>
      <c r="E5" t="s">
        <v>22</v>
      </c>
      <c r="F5" t="s">
        <v>10323</v>
      </c>
      <c r="G5" t="s">
        <v>85</v>
      </c>
      <c r="H5" t="s">
        <v>1704</v>
      </c>
      <c r="I5" t="s">
        <v>9552</v>
      </c>
      <c r="J5" t="s">
        <v>283</v>
      </c>
      <c r="K5" t="s">
        <v>9553</v>
      </c>
      <c r="L5" t="str">
        <f t="shared" si="0"/>
        <v>Yes</v>
      </c>
    </row>
    <row r="6" spans="1:12" x14ac:dyDescent="0.2">
      <c r="A6" t="s">
        <v>4163</v>
      </c>
      <c r="B6" t="s">
        <v>4164</v>
      </c>
      <c r="C6" t="s">
        <v>4162</v>
      </c>
      <c r="D6" t="s">
        <v>17</v>
      </c>
      <c r="E6" t="s">
        <v>113</v>
      </c>
      <c r="F6" t="s">
        <v>10323</v>
      </c>
      <c r="G6" t="s">
        <v>19</v>
      </c>
      <c r="H6" t="s">
        <v>4165</v>
      </c>
      <c r="I6" t="s">
        <v>4166</v>
      </c>
      <c r="J6" t="s">
        <v>4167</v>
      </c>
      <c r="K6" t="s">
        <v>4168</v>
      </c>
      <c r="L6" t="str">
        <f t="shared" si="0"/>
        <v>Yes</v>
      </c>
    </row>
    <row r="7" spans="1:12" x14ac:dyDescent="0.2">
      <c r="A7" t="s">
        <v>4163</v>
      </c>
      <c r="B7" t="s">
        <v>4164</v>
      </c>
      <c r="C7" t="s">
        <v>4169</v>
      </c>
      <c r="D7" t="s">
        <v>17</v>
      </c>
      <c r="E7" t="s">
        <v>22</v>
      </c>
      <c r="F7" t="s">
        <v>10323</v>
      </c>
      <c r="G7" t="s">
        <v>19</v>
      </c>
      <c r="H7" t="s">
        <v>4170</v>
      </c>
      <c r="I7" t="s">
        <v>4171</v>
      </c>
      <c r="J7" t="s">
        <v>4172</v>
      </c>
      <c r="K7" t="s">
        <v>8</v>
      </c>
      <c r="L7" t="str">
        <f t="shared" si="0"/>
        <v>Yes</v>
      </c>
    </row>
    <row r="8" spans="1:12" x14ac:dyDescent="0.2">
      <c r="A8" t="s">
        <v>4163</v>
      </c>
      <c r="B8" t="s">
        <v>4164</v>
      </c>
      <c r="C8" t="s">
        <v>4173</v>
      </c>
      <c r="D8" t="s">
        <v>17</v>
      </c>
      <c r="E8" t="s">
        <v>22</v>
      </c>
      <c r="F8" t="s">
        <v>10323</v>
      </c>
      <c r="G8" t="s">
        <v>19</v>
      </c>
      <c r="H8" t="s">
        <v>4170</v>
      </c>
      <c r="I8" t="s">
        <v>4174</v>
      </c>
      <c r="J8" t="s">
        <v>4175</v>
      </c>
      <c r="K8" t="s">
        <v>8</v>
      </c>
      <c r="L8" t="str">
        <f t="shared" si="0"/>
        <v>Yes</v>
      </c>
    </row>
    <row r="9" spans="1:12" x14ac:dyDescent="0.2">
      <c r="A9" t="s">
        <v>4163</v>
      </c>
      <c r="B9" t="s">
        <v>4164</v>
      </c>
      <c r="C9" t="s">
        <v>4176</v>
      </c>
      <c r="D9" t="s">
        <v>17</v>
      </c>
      <c r="E9" t="s">
        <v>22</v>
      </c>
      <c r="F9" t="s">
        <v>10323</v>
      </c>
      <c r="G9" t="s">
        <v>19</v>
      </c>
      <c r="H9" t="s">
        <v>4170</v>
      </c>
      <c r="I9" t="s">
        <v>4177</v>
      </c>
      <c r="J9" t="s">
        <v>4178</v>
      </c>
      <c r="K9" t="s">
        <v>8</v>
      </c>
      <c r="L9" t="str">
        <f t="shared" si="0"/>
        <v>Yes</v>
      </c>
    </row>
    <row r="10" spans="1:12" x14ac:dyDescent="0.2">
      <c r="A10" t="s">
        <v>4163</v>
      </c>
      <c r="B10" t="s">
        <v>4164</v>
      </c>
      <c r="C10" t="s">
        <v>4179</v>
      </c>
      <c r="D10" t="s">
        <v>17</v>
      </c>
      <c r="E10" t="s">
        <v>22</v>
      </c>
      <c r="F10" t="s">
        <v>10323</v>
      </c>
      <c r="G10" t="s">
        <v>19</v>
      </c>
      <c r="H10" t="s">
        <v>4180</v>
      </c>
      <c r="I10" t="s">
        <v>4181</v>
      </c>
      <c r="J10" t="s">
        <v>4182</v>
      </c>
      <c r="K10" t="s">
        <v>8</v>
      </c>
      <c r="L10" t="str">
        <f t="shared" si="0"/>
        <v>Yes</v>
      </c>
    </row>
    <row r="11" spans="1:12" x14ac:dyDescent="0.2">
      <c r="A11" t="s">
        <v>4163</v>
      </c>
      <c r="B11" t="s">
        <v>9545</v>
      </c>
      <c r="C11" t="s">
        <v>9544</v>
      </c>
      <c r="D11" t="s">
        <v>17</v>
      </c>
      <c r="E11" t="s">
        <v>1173</v>
      </c>
      <c r="F11" t="s">
        <v>10326</v>
      </c>
      <c r="G11" t="s">
        <v>19</v>
      </c>
      <c r="H11" t="s">
        <v>8</v>
      </c>
      <c r="I11" t="s">
        <v>8</v>
      </c>
      <c r="J11" t="s">
        <v>8</v>
      </c>
      <c r="K11" t="s">
        <v>8</v>
      </c>
      <c r="L11" t="str">
        <f t="shared" si="0"/>
        <v>No</v>
      </c>
    </row>
    <row r="12" spans="1:12" x14ac:dyDescent="0.2">
      <c r="A12" t="s">
        <v>4163</v>
      </c>
      <c r="B12" t="s">
        <v>9549</v>
      </c>
      <c r="C12" t="s">
        <v>9548</v>
      </c>
      <c r="D12" t="s">
        <v>17</v>
      </c>
      <c r="E12" t="s">
        <v>18</v>
      </c>
      <c r="F12" t="s">
        <v>10326</v>
      </c>
      <c r="G12" t="s">
        <v>19</v>
      </c>
      <c r="H12" t="s">
        <v>8</v>
      </c>
      <c r="I12" t="s">
        <v>8</v>
      </c>
      <c r="J12" t="s">
        <v>8</v>
      </c>
      <c r="K12" t="s">
        <v>8</v>
      </c>
      <c r="L12" t="str">
        <f t="shared" si="0"/>
        <v>No</v>
      </c>
    </row>
    <row r="13" spans="1:12" x14ac:dyDescent="0.2">
      <c r="A13" t="s">
        <v>4163</v>
      </c>
      <c r="B13" t="s">
        <v>9549</v>
      </c>
      <c r="C13" t="s">
        <v>9550</v>
      </c>
      <c r="D13" t="s">
        <v>17</v>
      </c>
      <c r="E13" t="s">
        <v>1173</v>
      </c>
      <c r="F13" t="s">
        <v>10326</v>
      </c>
      <c r="G13" t="s">
        <v>19</v>
      </c>
      <c r="H13" t="s">
        <v>8</v>
      </c>
      <c r="I13" t="s">
        <v>8</v>
      </c>
      <c r="J13" t="s">
        <v>8</v>
      </c>
      <c r="K13" t="s">
        <v>8</v>
      </c>
      <c r="L13" t="str">
        <f t="shared" si="0"/>
        <v>No</v>
      </c>
    </row>
    <row r="14" spans="1:12" x14ac:dyDescent="0.2">
      <c r="A14" t="s">
        <v>10352</v>
      </c>
      <c r="C14">
        <v>12</v>
      </c>
      <c r="L14" t="str">
        <f t="shared" si="0"/>
        <v/>
      </c>
    </row>
  </sheetData>
  <pageMargins left="0.7" right="0.7" top="0.78740157499999996" bottom="0.78740157499999996"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L3"/>
  <sheetViews>
    <sheetView workbookViewId="0">
      <selection activeCell="L2" sqref="L2"/>
    </sheetView>
  </sheetViews>
  <sheetFormatPr defaultColWidth="11" defaultRowHeight="14.25" outlineLevelRow="2" x14ac:dyDescent="0.2"/>
  <cols>
    <col min="11" max="11" width="17.375" customWidth="1"/>
  </cols>
  <sheetData>
    <row r="1" spans="1:12" s="2" customFormat="1" ht="15" x14ac:dyDescent="0.25">
      <c r="A1" s="2" t="s">
        <v>5</v>
      </c>
      <c r="B1" s="2" t="s">
        <v>6</v>
      </c>
      <c r="C1" s="2" t="s">
        <v>0</v>
      </c>
      <c r="D1" s="2" t="s">
        <v>1</v>
      </c>
      <c r="E1" s="2" t="s">
        <v>2</v>
      </c>
      <c r="F1" s="2" t="s">
        <v>3</v>
      </c>
      <c r="G1" s="2" t="s">
        <v>4</v>
      </c>
      <c r="H1" s="2" t="s">
        <v>10318</v>
      </c>
      <c r="I1" s="2" t="s">
        <v>10320</v>
      </c>
      <c r="J1" s="2" t="s">
        <v>10319</v>
      </c>
      <c r="K1" s="2" t="s">
        <v>10321</v>
      </c>
      <c r="L1" s="2" t="s">
        <v>10564</v>
      </c>
    </row>
    <row r="2" spans="1:12" outlineLevel="2" x14ac:dyDescent="0.2">
      <c r="A2" t="s">
        <v>7535</v>
      </c>
      <c r="B2" t="s">
        <v>7536</v>
      </c>
      <c r="C2" t="s">
        <v>7534</v>
      </c>
      <c r="D2" t="s">
        <v>17</v>
      </c>
      <c r="E2" t="s">
        <v>84</v>
      </c>
      <c r="F2" t="s">
        <v>10323</v>
      </c>
      <c r="G2" t="s">
        <v>85</v>
      </c>
      <c r="H2" t="s">
        <v>7402</v>
      </c>
      <c r="I2" t="s">
        <v>7537</v>
      </c>
      <c r="J2" t="s">
        <v>7538</v>
      </c>
      <c r="K2" t="s">
        <v>7539</v>
      </c>
      <c r="L2" t="str">
        <f>IF(B2&lt;&gt;"",IF(COUNTBLANK(H2:I2)=0, IF(SUMPRODUCT(COUNTIF(H2:I2,KeywordsForIncomplete))&gt;0, "No", "Yes"),"No"),"")</f>
        <v>Yes</v>
      </c>
    </row>
    <row r="3" spans="1:12" ht="15" outlineLevel="1" x14ac:dyDescent="0.25">
      <c r="A3" s="2" t="s">
        <v>10355</v>
      </c>
      <c r="C3">
        <v>1</v>
      </c>
      <c r="K3" s="1"/>
    </row>
  </sheetData>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L5"/>
  <sheetViews>
    <sheetView workbookViewId="0">
      <selection activeCell="L3" sqref="L3"/>
    </sheetView>
  </sheetViews>
  <sheetFormatPr defaultColWidth="11" defaultRowHeight="14.25" x14ac:dyDescent="0.2"/>
  <cols>
    <col min="11" max="11" width="18.375" customWidth="1"/>
  </cols>
  <sheetData>
    <row r="1" spans="1:12" s="2" customFormat="1" ht="15" x14ac:dyDescent="0.25">
      <c r="A1" s="2" t="s">
        <v>5</v>
      </c>
      <c r="B1" s="2" t="s">
        <v>6</v>
      </c>
      <c r="C1" s="2" t="s">
        <v>0</v>
      </c>
      <c r="D1" s="2" t="s">
        <v>1</v>
      </c>
      <c r="E1" s="2" t="s">
        <v>2</v>
      </c>
      <c r="F1" s="2" t="s">
        <v>3</v>
      </c>
      <c r="G1" s="2" t="s">
        <v>4</v>
      </c>
      <c r="H1" s="2" t="s">
        <v>10318</v>
      </c>
      <c r="I1" s="2" t="s">
        <v>10320</v>
      </c>
      <c r="J1" s="2" t="s">
        <v>10319</v>
      </c>
      <c r="K1" s="2" t="s">
        <v>10321</v>
      </c>
      <c r="L1" s="2" t="s">
        <v>10564</v>
      </c>
    </row>
    <row r="2" spans="1:12" x14ac:dyDescent="0.2">
      <c r="A2" t="s">
        <v>4184</v>
      </c>
      <c r="B2" t="s">
        <v>4185</v>
      </c>
      <c r="C2" t="s">
        <v>4183</v>
      </c>
      <c r="D2" t="s">
        <v>17</v>
      </c>
      <c r="E2" t="s">
        <v>22</v>
      </c>
      <c r="F2" t="s">
        <v>10323</v>
      </c>
      <c r="G2" t="s">
        <v>19</v>
      </c>
      <c r="H2" t="s">
        <v>1684</v>
      </c>
      <c r="I2" t="s">
        <v>4186</v>
      </c>
      <c r="J2" t="s">
        <v>4187</v>
      </c>
      <c r="K2" t="s">
        <v>8</v>
      </c>
      <c r="L2" t="str">
        <f>IF(B2&lt;&gt;"",IF(COUNTBLANK(H2:I2)=0, IF(SUMPRODUCT(COUNTIF(H2:I2,KeywordsForIncomplete))&gt;0, "No", "Yes"),"No"),"")</f>
        <v>Yes</v>
      </c>
    </row>
    <row r="3" spans="1:12" x14ac:dyDescent="0.2">
      <c r="A3" t="s">
        <v>4184</v>
      </c>
      <c r="B3" t="s">
        <v>4185</v>
      </c>
      <c r="C3" t="s">
        <v>7540</v>
      </c>
      <c r="D3" t="s">
        <v>17</v>
      </c>
      <c r="E3" t="s">
        <v>84</v>
      </c>
      <c r="F3" t="s">
        <v>10323</v>
      </c>
      <c r="G3" t="s">
        <v>85</v>
      </c>
      <c r="H3" t="s">
        <v>1316</v>
      </c>
      <c r="I3" t="s">
        <v>7541</v>
      </c>
      <c r="J3" t="s">
        <v>7542</v>
      </c>
      <c r="K3" t="s">
        <v>7543</v>
      </c>
      <c r="L3" t="str">
        <f>IF(B3&lt;&gt;"",IF(COUNTBLANK(H3:I3)=0, IF(SUMPRODUCT(COUNTIF(H3:I3,KeywordsForIncomplete))&gt;0, "No", "Yes"),"No"),"")</f>
        <v>Yes</v>
      </c>
    </row>
    <row r="4" spans="1:12" x14ac:dyDescent="0.2">
      <c r="A4" t="s">
        <v>4184</v>
      </c>
      <c r="B4" t="s">
        <v>4185</v>
      </c>
      <c r="C4" t="s">
        <v>7634</v>
      </c>
      <c r="D4" t="s">
        <v>67</v>
      </c>
      <c r="E4" t="s">
        <v>290</v>
      </c>
      <c r="F4" t="s">
        <v>10323</v>
      </c>
      <c r="G4" t="s">
        <v>244</v>
      </c>
      <c r="H4" t="s">
        <v>7635</v>
      </c>
      <c r="I4" t="s">
        <v>7636</v>
      </c>
      <c r="J4" t="s">
        <v>7637</v>
      </c>
      <c r="K4">
        <v>192168130169</v>
      </c>
      <c r="L4" t="str">
        <f>IF(B4&lt;&gt;"",IF(COUNTBLANK(H4:I4)=0, IF(SUMPRODUCT(COUNTIF(H4:I4,KeywordsForIncomplete))&gt;0, "No", "Yes"),"No"),"")</f>
        <v>Yes</v>
      </c>
    </row>
    <row r="5" spans="1:12" x14ac:dyDescent="0.2">
      <c r="A5" t="s">
        <v>10356</v>
      </c>
      <c r="C5">
        <v>3</v>
      </c>
    </row>
  </sheetData>
  <pageMargins left="0.7" right="0.7" top="0.78740157499999996" bottom="0.78740157499999996"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L8"/>
  <sheetViews>
    <sheetView workbookViewId="0">
      <selection activeCell="L5" sqref="L5"/>
    </sheetView>
  </sheetViews>
  <sheetFormatPr defaultColWidth="11" defaultRowHeight="14.25" x14ac:dyDescent="0.2"/>
  <sheetData>
    <row r="1" spans="1:12" s="2" customFormat="1" ht="15" x14ac:dyDescent="0.25">
      <c r="A1" s="2" t="s">
        <v>5</v>
      </c>
      <c r="B1" s="2" t="s">
        <v>6</v>
      </c>
      <c r="C1" s="2" t="s">
        <v>0</v>
      </c>
      <c r="D1" s="2" t="s">
        <v>1</v>
      </c>
      <c r="E1" s="2" t="s">
        <v>2</v>
      </c>
      <c r="F1" s="2" t="s">
        <v>3</v>
      </c>
      <c r="G1" s="2" t="s">
        <v>4</v>
      </c>
      <c r="H1" s="2" t="s">
        <v>10318</v>
      </c>
      <c r="I1" s="2" t="s">
        <v>10320</v>
      </c>
      <c r="J1" s="2" t="s">
        <v>10319</v>
      </c>
      <c r="K1" s="2" t="s">
        <v>10321</v>
      </c>
      <c r="L1" s="2" t="s">
        <v>10564</v>
      </c>
    </row>
    <row r="2" spans="1:12" x14ac:dyDescent="0.2">
      <c r="A2" t="s">
        <v>9735</v>
      </c>
      <c r="B2" t="s">
        <v>9736</v>
      </c>
      <c r="C2" t="s">
        <v>9734</v>
      </c>
      <c r="D2" t="s">
        <v>17</v>
      </c>
      <c r="E2" t="s">
        <v>22</v>
      </c>
      <c r="F2" t="s">
        <v>10323</v>
      </c>
      <c r="G2" t="s">
        <v>19</v>
      </c>
      <c r="H2" t="s">
        <v>1674</v>
      </c>
      <c r="I2" t="s">
        <v>9737</v>
      </c>
      <c r="J2" t="s">
        <v>9738</v>
      </c>
      <c r="K2" t="s">
        <v>8</v>
      </c>
      <c r="L2" t="str">
        <f t="shared" ref="L2:L7" si="0">IF(B2&lt;&gt;"",IF(COUNTBLANK(H2:I2)=0, IF(SUMPRODUCT(COUNTIF(H2:I2,KeywordsForIncomplete))&gt;0, "No", "Yes"),"No"),"")</f>
        <v>Yes</v>
      </c>
    </row>
    <row r="3" spans="1:12" x14ac:dyDescent="0.2">
      <c r="A3" t="s">
        <v>9735</v>
      </c>
      <c r="B3" t="s">
        <v>9736</v>
      </c>
      <c r="C3" t="s">
        <v>9743</v>
      </c>
      <c r="D3" t="s">
        <v>67</v>
      </c>
      <c r="E3" t="s">
        <v>68</v>
      </c>
      <c r="F3" t="s">
        <v>10323</v>
      </c>
      <c r="G3" t="s">
        <v>333</v>
      </c>
      <c r="H3" t="s">
        <v>2227</v>
      </c>
      <c r="I3" t="s">
        <v>9744</v>
      </c>
      <c r="J3" t="s">
        <v>9745</v>
      </c>
      <c r="K3">
        <v>192168119204</v>
      </c>
      <c r="L3" t="str">
        <f t="shared" si="0"/>
        <v>Yes</v>
      </c>
    </row>
    <row r="4" spans="1:12" x14ac:dyDescent="0.2">
      <c r="A4" t="s">
        <v>9735</v>
      </c>
      <c r="B4" t="s">
        <v>9736</v>
      </c>
      <c r="C4" t="s">
        <v>9746</v>
      </c>
      <c r="D4" t="s">
        <v>17</v>
      </c>
      <c r="E4" t="s">
        <v>22</v>
      </c>
      <c r="F4" t="s">
        <v>10323</v>
      </c>
      <c r="G4" t="s">
        <v>19</v>
      </c>
      <c r="H4" t="s">
        <v>286</v>
      </c>
      <c r="I4" t="s">
        <v>8</v>
      </c>
      <c r="J4" t="s">
        <v>9747</v>
      </c>
      <c r="K4" t="s">
        <v>9748</v>
      </c>
      <c r="L4" t="str">
        <f t="shared" si="0"/>
        <v>No</v>
      </c>
    </row>
    <row r="5" spans="1:12" x14ac:dyDescent="0.2">
      <c r="A5" t="s">
        <v>9735</v>
      </c>
      <c r="B5" t="s">
        <v>9736</v>
      </c>
      <c r="C5" t="s">
        <v>9749</v>
      </c>
      <c r="D5" t="s">
        <v>347</v>
      </c>
      <c r="E5" t="s">
        <v>348</v>
      </c>
      <c r="F5" t="s">
        <v>10323</v>
      </c>
      <c r="G5" t="s">
        <v>2348</v>
      </c>
      <c r="H5" t="s">
        <v>1473</v>
      </c>
      <c r="I5">
        <v>7853491</v>
      </c>
      <c r="J5" t="s">
        <v>8</v>
      </c>
      <c r="K5">
        <v>192168119178</v>
      </c>
      <c r="L5" t="str">
        <f t="shared" si="0"/>
        <v>Yes</v>
      </c>
    </row>
    <row r="6" spans="1:12" x14ac:dyDescent="0.2">
      <c r="A6" t="s">
        <v>9735</v>
      </c>
      <c r="B6" t="s">
        <v>9736</v>
      </c>
      <c r="C6" t="s">
        <v>9750</v>
      </c>
      <c r="D6" t="s">
        <v>17</v>
      </c>
      <c r="E6" t="s">
        <v>22</v>
      </c>
      <c r="F6" t="s">
        <v>10323</v>
      </c>
      <c r="G6" t="s">
        <v>85</v>
      </c>
      <c r="H6" t="s">
        <v>9180</v>
      </c>
      <c r="I6" t="s">
        <v>9751</v>
      </c>
      <c r="J6" t="s">
        <v>9752</v>
      </c>
      <c r="K6" t="s">
        <v>8</v>
      </c>
      <c r="L6" t="str">
        <f t="shared" si="0"/>
        <v>Yes</v>
      </c>
    </row>
    <row r="7" spans="1:12" x14ac:dyDescent="0.2">
      <c r="A7" t="s">
        <v>9735</v>
      </c>
      <c r="B7" t="s">
        <v>9736</v>
      </c>
      <c r="C7" t="s">
        <v>9753</v>
      </c>
      <c r="D7" t="s">
        <v>67</v>
      </c>
      <c r="E7" t="s">
        <v>290</v>
      </c>
      <c r="F7" t="s">
        <v>10323</v>
      </c>
      <c r="G7" t="s">
        <v>244</v>
      </c>
      <c r="H7" t="s">
        <v>7082</v>
      </c>
      <c r="I7" t="s">
        <v>9754</v>
      </c>
      <c r="J7" t="s">
        <v>9755</v>
      </c>
      <c r="K7" t="s">
        <v>9756</v>
      </c>
      <c r="L7" t="str">
        <f t="shared" si="0"/>
        <v>Yes</v>
      </c>
    </row>
    <row r="8" spans="1:12" x14ac:dyDescent="0.2">
      <c r="A8" t="s">
        <v>10357</v>
      </c>
      <c r="C8">
        <v>6</v>
      </c>
    </row>
  </sheetData>
  <pageMargins left="0.7" right="0.7" top="0.78740157499999996" bottom="0.78740157499999996"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29"/>
  <sheetViews>
    <sheetView topLeftCell="B22" workbookViewId="0">
      <selection activeCell="L28" sqref="L28"/>
    </sheetView>
  </sheetViews>
  <sheetFormatPr defaultColWidth="11" defaultRowHeight="14.25" x14ac:dyDescent="0.2"/>
  <cols>
    <col min="8" max="8" width="28.625" customWidth="1"/>
    <col min="9" max="9" width="26.625" customWidth="1"/>
  </cols>
  <sheetData>
    <row r="1" spans="1:12" s="2" customFormat="1" ht="15" x14ac:dyDescent="0.25">
      <c r="A1" s="2" t="s">
        <v>5</v>
      </c>
      <c r="B1" s="2" t="s">
        <v>6</v>
      </c>
      <c r="C1" s="2" t="s">
        <v>0</v>
      </c>
      <c r="D1" s="2" t="s">
        <v>1</v>
      </c>
      <c r="E1" s="2" t="s">
        <v>2</v>
      </c>
      <c r="F1" s="2" t="s">
        <v>3</v>
      </c>
      <c r="G1" s="2" t="s">
        <v>4</v>
      </c>
      <c r="H1" s="2" t="s">
        <v>10318</v>
      </c>
      <c r="I1" s="2" t="s">
        <v>10320</v>
      </c>
      <c r="J1" s="2" t="s">
        <v>10319</v>
      </c>
      <c r="K1" s="2" t="s">
        <v>10321</v>
      </c>
      <c r="L1" s="2" t="s">
        <v>10564</v>
      </c>
    </row>
    <row r="2" spans="1:12" x14ac:dyDescent="0.2">
      <c r="A2" t="s">
        <v>4193</v>
      </c>
      <c r="B2" t="s">
        <v>4194</v>
      </c>
      <c r="C2" t="s">
        <v>4192</v>
      </c>
      <c r="D2" t="s">
        <v>17</v>
      </c>
      <c r="E2" t="s">
        <v>22</v>
      </c>
      <c r="F2" t="s">
        <v>10323</v>
      </c>
      <c r="G2" t="s">
        <v>19</v>
      </c>
      <c r="H2" t="s">
        <v>3666</v>
      </c>
      <c r="I2" t="s">
        <v>4195</v>
      </c>
      <c r="J2" t="s">
        <v>4196</v>
      </c>
      <c r="K2" t="s">
        <v>8</v>
      </c>
      <c r="L2" t="str">
        <f t="shared" ref="L2:L29" si="0">IF(B2&lt;&gt;"",IF(COUNTBLANK(H2:I2)=0, IF(SUMPRODUCT(COUNTIF(H2:I2,KeywordsForIncomplete))&gt;0, "No", "Yes"),"No"),"")</f>
        <v>Yes</v>
      </c>
    </row>
    <row r="3" spans="1:12" x14ac:dyDescent="0.2">
      <c r="A3" t="s">
        <v>4193</v>
      </c>
      <c r="B3" t="s">
        <v>4198</v>
      </c>
      <c r="C3" t="s">
        <v>4197</v>
      </c>
      <c r="D3" t="s">
        <v>17</v>
      </c>
      <c r="E3" t="s">
        <v>113</v>
      </c>
      <c r="F3" t="s">
        <v>10323</v>
      </c>
      <c r="G3" t="s">
        <v>19</v>
      </c>
      <c r="H3" t="s">
        <v>3701</v>
      </c>
      <c r="I3" t="s">
        <v>4199</v>
      </c>
      <c r="J3" t="s">
        <v>4200</v>
      </c>
      <c r="K3" t="s">
        <v>4201</v>
      </c>
      <c r="L3" t="str">
        <f t="shared" si="0"/>
        <v>Yes</v>
      </c>
    </row>
    <row r="4" spans="1:12" x14ac:dyDescent="0.2">
      <c r="A4" t="s">
        <v>4193</v>
      </c>
      <c r="B4" t="s">
        <v>4198</v>
      </c>
      <c r="C4" t="s">
        <v>4202</v>
      </c>
      <c r="D4" t="s">
        <v>17</v>
      </c>
      <c r="E4" t="s">
        <v>22</v>
      </c>
      <c r="F4" t="s">
        <v>10323</v>
      </c>
      <c r="G4" t="s">
        <v>19</v>
      </c>
      <c r="H4" t="s">
        <v>3687</v>
      </c>
      <c r="I4" t="s">
        <v>4203</v>
      </c>
      <c r="J4" t="s">
        <v>4204</v>
      </c>
      <c r="K4" t="s">
        <v>8</v>
      </c>
      <c r="L4" t="str">
        <f t="shared" si="0"/>
        <v>Yes</v>
      </c>
    </row>
    <row r="5" spans="1:12" x14ac:dyDescent="0.2">
      <c r="A5" t="s">
        <v>4193</v>
      </c>
      <c r="B5" t="s">
        <v>4198</v>
      </c>
      <c r="C5" t="s">
        <v>4205</v>
      </c>
      <c r="D5" t="s">
        <v>17</v>
      </c>
      <c r="E5" t="s">
        <v>22</v>
      </c>
      <c r="F5" t="s">
        <v>10323</v>
      </c>
      <c r="G5" t="s">
        <v>19</v>
      </c>
      <c r="H5" t="s">
        <v>3687</v>
      </c>
      <c r="I5" t="s">
        <v>4206</v>
      </c>
      <c r="J5" t="s">
        <v>4207</v>
      </c>
      <c r="K5" t="s">
        <v>8</v>
      </c>
      <c r="L5" t="str">
        <f t="shared" si="0"/>
        <v>Yes</v>
      </c>
    </row>
    <row r="6" spans="1:12" x14ac:dyDescent="0.2">
      <c r="A6" t="s">
        <v>4193</v>
      </c>
      <c r="B6" t="s">
        <v>4198</v>
      </c>
      <c r="C6" t="s">
        <v>4208</v>
      </c>
      <c r="D6" t="s">
        <v>17</v>
      </c>
      <c r="E6" t="s">
        <v>22</v>
      </c>
      <c r="F6" t="s">
        <v>10323</v>
      </c>
      <c r="G6" t="s">
        <v>19</v>
      </c>
      <c r="H6" t="s">
        <v>3687</v>
      </c>
      <c r="I6" t="s">
        <v>4209</v>
      </c>
      <c r="J6" t="s">
        <v>4210</v>
      </c>
      <c r="K6" t="s">
        <v>8</v>
      </c>
      <c r="L6" t="str">
        <f t="shared" si="0"/>
        <v>Yes</v>
      </c>
    </row>
    <row r="7" spans="1:12" x14ac:dyDescent="0.2">
      <c r="A7" t="s">
        <v>4193</v>
      </c>
      <c r="B7" t="s">
        <v>4198</v>
      </c>
      <c r="C7" t="s">
        <v>4211</v>
      </c>
      <c r="D7" t="s">
        <v>17</v>
      </c>
      <c r="E7" t="s">
        <v>22</v>
      </c>
      <c r="F7" t="s">
        <v>10323</v>
      </c>
      <c r="G7" t="s">
        <v>19</v>
      </c>
      <c r="H7" t="s">
        <v>3687</v>
      </c>
      <c r="I7" t="s">
        <v>4212</v>
      </c>
      <c r="J7" t="s">
        <v>4213</v>
      </c>
      <c r="K7" t="s">
        <v>8</v>
      </c>
      <c r="L7" t="str">
        <f t="shared" si="0"/>
        <v>Yes</v>
      </c>
    </row>
    <row r="8" spans="1:12" x14ac:dyDescent="0.2">
      <c r="A8" t="s">
        <v>4193</v>
      </c>
      <c r="B8" t="s">
        <v>4215</v>
      </c>
      <c r="C8" t="s">
        <v>4214</v>
      </c>
      <c r="D8" t="s">
        <v>17</v>
      </c>
      <c r="E8" t="s">
        <v>22</v>
      </c>
      <c r="F8" t="s">
        <v>10323</v>
      </c>
      <c r="G8" t="s">
        <v>19</v>
      </c>
      <c r="H8" t="s">
        <v>3682</v>
      </c>
      <c r="I8" t="s">
        <v>8</v>
      </c>
      <c r="J8" t="s">
        <v>283</v>
      </c>
      <c r="K8" t="s">
        <v>4216</v>
      </c>
      <c r="L8" t="str">
        <f t="shared" si="0"/>
        <v>No</v>
      </c>
    </row>
    <row r="9" spans="1:12" x14ac:dyDescent="0.2">
      <c r="A9" t="s">
        <v>4193</v>
      </c>
      <c r="B9" t="s">
        <v>7555</v>
      </c>
      <c r="C9" t="s">
        <v>7554</v>
      </c>
      <c r="D9" t="s">
        <v>17</v>
      </c>
      <c r="E9" t="s">
        <v>84</v>
      </c>
      <c r="F9" t="s">
        <v>10323</v>
      </c>
      <c r="G9" t="s">
        <v>85</v>
      </c>
      <c r="H9" t="s">
        <v>7550</v>
      </c>
      <c r="I9" t="s">
        <v>7556</v>
      </c>
      <c r="J9" t="s">
        <v>7557</v>
      </c>
      <c r="K9" t="s">
        <v>7558</v>
      </c>
      <c r="L9" t="str">
        <f t="shared" si="0"/>
        <v>Yes</v>
      </c>
    </row>
    <row r="10" spans="1:12" x14ac:dyDescent="0.2">
      <c r="A10" t="s">
        <v>4193</v>
      </c>
      <c r="B10" t="s">
        <v>7555</v>
      </c>
      <c r="C10" t="s">
        <v>8620</v>
      </c>
      <c r="D10" t="s">
        <v>17</v>
      </c>
      <c r="E10" t="s">
        <v>22</v>
      </c>
      <c r="F10" t="s">
        <v>10323</v>
      </c>
      <c r="G10" t="s">
        <v>19</v>
      </c>
      <c r="H10" t="s">
        <v>2833</v>
      </c>
      <c r="I10" t="s">
        <v>8621</v>
      </c>
      <c r="J10" t="s">
        <v>8622</v>
      </c>
      <c r="K10" t="s">
        <v>8623</v>
      </c>
      <c r="L10" t="str">
        <f t="shared" si="0"/>
        <v>Yes</v>
      </c>
    </row>
    <row r="11" spans="1:12" x14ac:dyDescent="0.2">
      <c r="A11" t="s">
        <v>4193</v>
      </c>
      <c r="B11" t="s">
        <v>7555</v>
      </c>
      <c r="C11" t="s">
        <v>9921</v>
      </c>
      <c r="D11" t="s">
        <v>67</v>
      </c>
      <c r="E11" t="s">
        <v>68</v>
      </c>
      <c r="F11" t="s">
        <v>10323</v>
      </c>
      <c r="G11" t="s">
        <v>333</v>
      </c>
      <c r="H11" t="s">
        <v>2227</v>
      </c>
      <c r="I11" t="s">
        <v>9922</v>
      </c>
      <c r="J11" t="s">
        <v>9923</v>
      </c>
      <c r="K11" t="s">
        <v>9924</v>
      </c>
      <c r="L11" t="str">
        <f t="shared" si="0"/>
        <v>Yes</v>
      </c>
    </row>
    <row r="12" spans="1:12" x14ac:dyDescent="0.2">
      <c r="A12" t="s">
        <v>4193</v>
      </c>
      <c r="B12" t="s">
        <v>7555</v>
      </c>
      <c r="C12" t="s">
        <v>9926</v>
      </c>
      <c r="D12" t="s">
        <v>347</v>
      </c>
      <c r="E12" t="s">
        <v>348</v>
      </c>
      <c r="F12" t="s">
        <v>10323</v>
      </c>
      <c r="G12" t="s">
        <v>2348</v>
      </c>
      <c r="H12" t="s">
        <v>1473</v>
      </c>
      <c r="I12">
        <v>7899069</v>
      </c>
      <c r="J12" t="s">
        <v>8</v>
      </c>
      <c r="K12" t="s">
        <v>9927</v>
      </c>
      <c r="L12" t="str">
        <f t="shared" si="0"/>
        <v>Yes</v>
      </c>
    </row>
    <row r="13" spans="1:12" x14ac:dyDescent="0.2">
      <c r="A13" t="s">
        <v>4193</v>
      </c>
      <c r="B13" t="s">
        <v>7555</v>
      </c>
      <c r="C13" t="s">
        <v>9928</v>
      </c>
      <c r="D13" t="s">
        <v>1516</v>
      </c>
      <c r="E13" t="s">
        <v>1516</v>
      </c>
      <c r="F13" t="s">
        <v>10323</v>
      </c>
      <c r="G13" t="s">
        <v>1517</v>
      </c>
      <c r="H13" t="s">
        <v>8</v>
      </c>
      <c r="I13" t="s">
        <v>8</v>
      </c>
      <c r="J13" t="s">
        <v>8</v>
      </c>
      <c r="K13" t="s">
        <v>8</v>
      </c>
      <c r="L13" t="str">
        <f t="shared" si="0"/>
        <v>No</v>
      </c>
    </row>
    <row r="14" spans="1:12" x14ac:dyDescent="0.2">
      <c r="A14" t="s">
        <v>4193</v>
      </c>
      <c r="B14" t="s">
        <v>7555</v>
      </c>
      <c r="C14" t="s">
        <v>9929</v>
      </c>
      <c r="D14" t="s">
        <v>67</v>
      </c>
      <c r="E14" t="s">
        <v>290</v>
      </c>
      <c r="F14" t="s">
        <v>10323</v>
      </c>
      <c r="G14" t="s">
        <v>244</v>
      </c>
      <c r="H14" t="s">
        <v>2433</v>
      </c>
      <c r="I14" t="s">
        <v>9930</v>
      </c>
      <c r="J14" t="s">
        <v>9931</v>
      </c>
      <c r="K14" t="s">
        <v>9932</v>
      </c>
      <c r="L14" t="str">
        <f t="shared" si="0"/>
        <v>Yes</v>
      </c>
    </row>
    <row r="15" spans="1:12" x14ac:dyDescent="0.2">
      <c r="A15" t="s">
        <v>4193</v>
      </c>
      <c r="B15" t="s">
        <v>7555</v>
      </c>
      <c r="C15" t="s">
        <v>9933</v>
      </c>
      <c r="D15" t="s">
        <v>67</v>
      </c>
      <c r="E15" t="s">
        <v>290</v>
      </c>
      <c r="F15" t="s">
        <v>10323</v>
      </c>
      <c r="G15" t="s">
        <v>244</v>
      </c>
      <c r="H15" t="s">
        <v>2433</v>
      </c>
      <c r="I15" t="s">
        <v>9934</v>
      </c>
      <c r="J15" t="s">
        <v>9935</v>
      </c>
      <c r="K15" t="s">
        <v>9936</v>
      </c>
      <c r="L15" t="str">
        <f t="shared" si="0"/>
        <v>Yes</v>
      </c>
    </row>
    <row r="16" spans="1:12" x14ac:dyDescent="0.2">
      <c r="A16" t="s">
        <v>4193</v>
      </c>
      <c r="B16" t="s">
        <v>4218</v>
      </c>
      <c r="C16" t="s">
        <v>4217</v>
      </c>
      <c r="D16" t="s">
        <v>17</v>
      </c>
      <c r="E16" t="s">
        <v>113</v>
      </c>
      <c r="F16" t="s">
        <v>10323</v>
      </c>
      <c r="G16" t="s">
        <v>19</v>
      </c>
      <c r="H16" t="s">
        <v>4219</v>
      </c>
      <c r="I16" t="s">
        <v>4220</v>
      </c>
      <c r="J16" t="s">
        <v>4221</v>
      </c>
      <c r="K16" t="s">
        <v>4222</v>
      </c>
      <c r="L16" t="str">
        <f t="shared" si="0"/>
        <v>Yes</v>
      </c>
    </row>
    <row r="17" spans="1:12" x14ac:dyDescent="0.2">
      <c r="A17" t="s">
        <v>4193</v>
      </c>
      <c r="B17" t="s">
        <v>4218</v>
      </c>
      <c r="C17" t="s">
        <v>4223</v>
      </c>
      <c r="D17" t="s">
        <v>17</v>
      </c>
      <c r="E17" t="s">
        <v>22</v>
      </c>
      <c r="F17" t="s">
        <v>10323</v>
      </c>
      <c r="G17" t="s">
        <v>19</v>
      </c>
      <c r="H17" t="s">
        <v>3687</v>
      </c>
      <c r="I17" t="s">
        <v>4224</v>
      </c>
      <c r="J17" t="s">
        <v>4225</v>
      </c>
      <c r="K17" t="s">
        <v>8</v>
      </c>
      <c r="L17" t="str">
        <f t="shared" si="0"/>
        <v>Yes</v>
      </c>
    </row>
    <row r="18" spans="1:12" x14ac:dyDescent="0.2">
      <c r="A18" t="s">
        <v>4193</v>
      </c>
      <c r="B18" t="s">
        <v>4218</v>
      </c>
      <c r="C18" t="s">
        <v>4226</v>
      </c>
      <c r="D18" t="s">
        <v>17</v>
      </c>
      <c r="E18" t="s">
        <v>22</v>
      </c>
      <c r="F18" t="s">
        <v>10323</v>
      </c>
      <c r="G18" t="s">
        <v>19</v>
      </c>
      <c r="H18" t="s">
        <v>3687</v>
      </c>
      <c r="I18" t="s">
        <v>4227</v>
      </c>
      <c r="J18" t="s">
        <v>4228</v>
      </c>
      <c r="K18" t="s">
        <v>8</v>
      </c>
      <c r="L18" t="str">
        <f t="shared" si="0"/>
        <v>Yes</v>
      </c>
    </row>
    <row r="19" spans="1:12" x14ac:dyDescent="0.2">
      <c r="A19" t="s">
        <v>4193</v>
      </c>
      <c r="B19" t="s">
        <v>4218</v>
      </c>
      <c r="C19" t="s">
        <v>4229</v>
      </c>
      <c r="D19" t="s">
        <v>17</v>
      </c>
      <c r="E19" t="s">
        <v>22</v>
      </c>
      <c r="F19" t="s">
        <v>10323</v>
      </c>
      <c r="G19" t="s">
        <v>19</v>
      </c>
      <c r="H19" t="s">
        <v>3687</v>
      </c>
      <c r="I19" t="s">
        <v>4230</v>
      </c>
      <c r="J19" t="s">
        <v>4231</v>
      </c>
      <c r="K19" t="s">
        <v>8</v>
      </c>
      <c r="L19" t="str">
        <f t="shared" si="0"/>
        <v>Yes</v>
      </c>
    </row>
    <row r="20" spans="1:12" x14ac:dyDescent="0.2">
      <c r="A20" t="s">
        <v>4193</v>
      </c>
      <c r="B20" t="s">
        <v>4218</v>
      </c>
      <c r="C20" t="s">
        <v>4232</v>
      </c>
      <c r="D20" t="s">
        <v>17</v>
      </c>
      <c r="E20" t="s">
        <v>22</v>
      </c>
      <c r="F20" t="s">
        <v>10323</v>
      </c>
      <c r="G20" t="s">
        <v>19</v>
      </c>
      <c r="H20" t="s">
        <v>3687</v>
      </c>
      <c r="I20" t="s">
        <v>4233</v>
      </c>
      <c r="J20" t="s">
        <v>4234</v>
      </c>
      <c r="K20" t="s">
        <v>8</v>
      </c>
      <c r="L20" t="str">
        <f t="shared" si="0"/>
        <v>Yes</v>
      </c>
    </row>
    <row r="21" spans="1:12" x14ac:dyDescent="0.2">
      <c r="A21" t="s">
        <v>4193</v>
      </c>
      <c r="B21" t="s">
        <v>4236</v>
      </c>
      <c r="C21" t="s">
        <v>4235</v>
      </c>
      <c r="D21" t="s">
        <v>17</v>
      </c>
      <c r="E21" t="s">
        <v>22</v>
      </c>
      <c r="F21" t="s">
        <v>10323</v>
      </c>
      <c r="G21" t="s">
        <v>19</v>
      </c>
      <c r="H21" t="s">
        <v>3666</v>
      </c>
      <c r="I21" t="s">
        <v>4237</v>
      </c>
      <c r="J21" t="s">
        <v>4238</v>
      </c>
      <c r="K21" t="s">
        <v>8</v>
      </c>
      <c r="L21" t="str">
        <f t="shared" si="0"/>
        <v>Yes</v>
      </c>
    </row>
    <row r="22" spans="1:12" x14ac:dyDescent="0.2">
      <c r="A22" t="s">
        <v>4193</v>
      </c>
      <c r="B22" t="s">
        <v>10149</v>
      </c>
      <c r="C22" t="s">
        <v>10148</v>
      </c>
      <c r="D22" t="s">
        <v>17</v>
      </c>
      <c r="E22" t="s">
        <v>317</v>
      </c>
      <c r="F22" t="s">
        <v>10323</v>
      </c>
      <c r="G22" t="s">
        <v>80</v>
      </c>
      <c r="H22" t="s">
        <v>8</v>
      </c>
      <c r="I22" t="s">
        <v>8</v>
      </c>
      <c r="J22" t="s">
        <v>8</v>
      </c>
      <c r="K22" t="s">
        <v>8</v>
      </c>
      <c r="L22" t="str">
        <f t="shared" si="0"/>
        <v>No</v>
      </c>
    </row>
    <row r="23" spans="1:12" x14ac:dyDescent="0.2">
      <c r="A23" t="s">
        <v>4193</v>
      </c>
      <c r="B23" t="s">
        <v>10149</v>
      </c>
      <c r="C23" t="s">
        <v>10219</v>
      </c>
      <c r="D23" t="s">
        <v>317</v>
      </c>
      <c r="E23" t="s">
        <v>318</v>
      </c>
      <c r="F23" t="s">
        <v>10323</v>
      </c>
      <c r="G23" t="s">
        <v>80</v>
      </c>
      <c r="H23" t="s">
        <v>8</v>
      </c>
      <c r="I23" t="s">
        <v>8</v>
      </c>
      <c r="J23" t="s">
        <v>8</v>
      </c>
      <c r="K23" t="s">
        <v>8</v>
      </c>
      <c r="L23" t="str">
        <f t="shared" si="0"/>
        <v>No</v>
      </c>
    </row>
    <row r="24" spans="1:12" x14ac:dyDescent="0.2">
      <c r="A24" t="s">
        <v>4193</v>
      </c>
      <c r="B24" t="s">
        <v>4240</v>
      </c>
      <c r="C24" t="s">
        <v>4239</v>
      </c>
      <c r="D24" t="s">
        <v>17</v>
      </c>
      <c r="E24" t="s">
        <v>113</v>
      </c>
      <c r="F24" t="s">
        <v>10323</v>
      </c>
      <c r="G24" t="s">
        <v>19</v>
      </c>
      <c r="H24" t="s">
        <v>3682</v>
      </c>
      <c r="I24" t="s">
        <v>4241</v>
      </c>
      <c r="J24" t="s">
        <v>4242</v>
      </c>
      <c r="K24" t="s">
        <v>4243</v>
      </c>
      <c r="L24" t="str">
        <f t="shared" si="0"/>
        <v>Yes</v>
      </c>
    </row>
    <row r="25" spans="1:12" x14ac:dyDescent="0.2">
      <c r="A25" t="s">
        <v>4193</v>
      </c>
      <c r="B25" t="s">
        <v>4240</v>
      </c>
      <c r="C25" t="s">
        <v>4244</v>
      </c>
      <c r="D25" t="s">
        <v>17</v>
      </c>
      <c r="E25" t="s">
        <v>22</v>
      </c>
      <c r="F25" t="s">
        <v>10323</v>
      </c>
      <c r="G25" t="s">
        <v>19</v>
      </c>
      <c r="H25" t="s">
        <v>3687</v>
      </c>
      <c r="I25" t="s">
        <v>4245</v>
      </c>
      <c r="J25" t="s">
        <v>4246</v>
      </c>
      <c r="K25" t="s">
        <v>8</v>
      </c>
      <c r="L25" t="str">
        <f t="shared" si="0"/>
        <v>Yes</v>
      </c>
    </row>
    <row r="26" spans="1:12" x14ac:dyDescent="0.2">
      <c r="A26" t="s">
        <v>4193</v>
      </c>
      <c r="B26" t="s">
        <v>4240</v>
      </c>
      <c r="C26" t="s">
        <v>4247</v>
      </c>
      <c r="D26" t="s">
        <v>17</v>
      </c>
      <c r="E26" t="s">
        <v>22</v>
      </c>
      <c r="F26" t="s">
        <v>10323</v>
      </c>
      <c r="G26" t="s">
        <v>19</v>
      </c>
      <c r="H26" t="s">
        <v>3687</v>
      </c>
      <c r="I26" t="s">
        <v>4248</v>
      </c>
      <c r="J26" t="s">
        <v>4249</v>
      </c>
      <c r="K26" t="s">
        <v>8</v>
      </c>
      <c r="L26" t="str">
        <f t="shared" si="0"/>
        <v>Yes</v>
      </c>
    </row>
    <row r="27" spans="1:12" x14ac:dyDescent="0.2">
      <c r="A27" t="s">
        <v>4193</v>
      </c>
      <c r="B27" t="s">
        <v>4240</v>
      </c>
      <c r="C27" t="s">
        <v>4250</v>
      </c>
      <c r="D27" t="s">
        <v>17</v>
      </c>
      <c r="E27" t="s">
        <v>22</v>
      </c>
      <c r="F27" t="s">
        <v>10323</v>
      </c>
      <c r="G27" t="s">
        <v>19</v>
      </c>
      <c r="H27" t="s">
        <v>3687</v>
      </c>
      <c r="I27" t="s">
        <v>4251</v>
      </c>
      <c r="J27" t="s">
        <v>4252</v>
      </c>
      <c r="K27" t="s">
        <v>8</v>
      </c>
      <c r="L27" t="str">
        <f t="shared" si="0"/>
        <v>Yes</v>
      </c>
    </row>
    <row r="28" spans="1:12" x14ac:dyDescent="0.2">
      <c r="A28" t="s">
        <v>4193</v>
      </c>
      <c r="B28" t="s">
        <v>4240</v>
      </c>
      <c r="C28" t="s">
        <v>9925</v>
      </c>
      <c r="D28" t="s">
        <v>17</v>
      </c>
      <c r="E28" t="s">
        <v>1396</v>
      </c>
      <c r="F28" t="s">
        <v>10325</v>
      </c>
      <c r="G28" t="s">
        <v>80</v>
      </c>
      <c r="H28" t="s">
        <v>8</v>
      </c>
      <c r="I28" t="s">
        <v>8</v>
      </c>
      <c r="J28" t="s">
        <v>8</v>
      </c>
      <c r="K28" t="s">
        <v>8</v>
      </c>
      <c r="L28" t="str">
        <f t="shared" si="0"/>
        <v>No</v>
      </c>
    </row>
    <row r="29" spans="1:12" x14ac:dyDescent="0.2">
      <c r="A29" t="s">
        <v>10363</v>
      </c>
      <c r="C29">
        <v>27</v>
      </c>
      <c r="L29" t="str">
        <f t="shared" si="0"/>
        <v/>
      </c>
    </row>
  </sheetData>
  <pageMargins left="0.7" right="0.7" top="0.78740157499999996" bottom="0.78740157499999996"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O367"/>
  <sheetViews>
    <sheetView topLeftCell="K1" workbookViewId="0">
      <pane ySplit="1" topLeftCell="A2" activePane="bottomLeft" state="frozen"/>
      <selection pane="bottomLeft" activeCell="H1" sqref="H1"/>
    </sheetView>
  </sheetViews>
  <sheetFormatPr defaultColWidth="11" defaultRowHeight="14.25" x14ac:dyDescent="0.2"/>
  <cols>
    <col min="2" max="2" width="14.875" customWidth="1"/>
    <col min="3" max="6" width="24.625" customWidth="1"/>
    <col min="10" max="10" width="25.375" customWidth="1"/>
    <col min="11" max="11" width="45.125" customWidth="1"/>
    <col min="12" max="12" width="37.375" customWidth="1"/>
    <col min="13" max="13" width="17.875" customWidth="1"/>
    <col min="14" max="14" width="30.25" customWidth="1"/>
    <col min="15" max="15" width="19.25" customWidth="1"/>
  </cols>
  <sheetData>
    <row r="1" spans="1:15" s="2" customFormat="1" ht="15" x14ac:dyDescent="0.25">
      <c r="A1" s="2" t="s">
        <v>5</v>
      </c>
      <c r="B1" s="2" t="s">
        <v>6</v>
      </c>
      <c r="C1" s="2" t="s">
        <v>0</v>
      </c>
      <c r="D1" s="2" t="s">
        <v>10579</v>
      </c>
      <c r="E1" s="2" t="s">
        <v>10587</v>
      </c>
      <c r="F1" s="2" t="s">
        <v>10582</v>
      </c>
      <c r="G1" s="2" t="s">
        <v>1</v>
      </c>
      <c r="H1" s="2" t="s">
        <v>2</v>
      </c>
      <c r="I1" s="2" t="s">
        <v>3</v>
      </c>
      <c r="J1" s="2" t="s">
        <v>4</v>
      </c>
      <c r="K1" s="2" t="s">
        <v>10318</v>
      </c>
      <c r="L1" s="2" t="s">
        <v>10320</v>
      </c>
      <c r="M1" s="2" t="s">
        <v>10319</v>
      </c>
      <c r="N1" s="2" t="s">
        <v>10321</v>
      </c>
      <c r="O1" s="2" t="s">
        <v>10564</v>
      </c>
    </row>
    <row r="2" spans="1:15" x14ac:dyDescent="0.2">
      <c r="A2" t="s">
        <v>23</v>
      </c>
      <c r="B2" t="s">
        <v>8201</v>
      </c>
      <c r="C2" t="s">
        <v>8200</v>
      </c>
      <c r="D2" t="s">
        <v>10580</v>
      </c>
      <c r="E2" t="s">
        <v>10891</v>
      </c>
      <c r="G2" t="s">
        <v>17</v>
      </c>
      <c r="H2" t="s">
        <v>22</v>
      </c>
      <c r="I2" t="s">
        <v>10323</v>
      </c>
      <c r="J2" t="s">
        <v>19</v>
      </c>
      <c r="K2" t="s">
        <v>2871</v>
      </c>
      <c r="L2" t="s">
        <v>8202</v>
      </c>
      <c r="M2" t="s">
        <v>8203</v>
      </c>
      <c r="N2" t="s">
        <v>8</v>
      </c>
      <c r="O2" t="str">
        <f t="shared" ref="O2:O65" si="0">IF(B2&lt;&gt;"",IF(COUNTBLANK(K2:L2)=0, IF(SUMPRODUCT(COUNTIF(K2:L2,KeywordsForIncomplete))&gt;0, "No", "Yes"),"No"),"")</f>
        <v>Yes</v>
      </c>
    </row>
    <row r="3" spans="1:15" x14ac:dyDescent="0.2">
      <c r="A3" t="s">
        <v>23</v>
      </c>
      <c r="B3" t="s">
        <v>8201</v>
      </c>
      <c r="C3" t="s">
        <v>8204</v>
      </c>
      <c r="D3" t="s">
        <v>10580</v>
      </c>
      <c r="G3" t="s">
        <v>17</v>
      </c>
      <c r="H3" t="s">
        <v>22</v>
      </c>
      <c r="I3" t="s">
        <v>10323</v>
      </c>
      <c r="J3" t="s">
        <v>19</v>
      </c>
      <c r="K3" t="s">
        <v>2871</v>
      </c>
      <c r="L3" t="s">
        <v>8205</v>
      </c>
      <c r="M3" t="s">
        <v>8206</v>
      </c>
      <c r="N3" t="s">
        <v>8</v>
      </c>
      <c r="O3" t="str">
        <f t="shared" si="0"/>
        <v>Yes</v>
      </c>
    </row>
    <row r="4" spans="1:15" x14ac:dyDescent="0.2">
      <c r="A4" t="s">
        <v>23</v>
      </c>
      <c r="B4" t="s">
        <v>8201</v>
      </c>
      <c r="C4" t="s">
        <v>10894</v>
      </c>
      <c r="D4" t="s">
        <v>10585</v>
      </c>
      <c r="E4" t="s">
        <v>10892</v>
      </c>
      <c r="G4" t="s">
        <v>17</v>
      </c>
      <c r="H4" t="s">
        <v>22</v>
      </c>
      <c r="I4" t="s">
        <v>10323</v>
      </c>
      <c r="K4" t="s">
        <v>8281</v>
      </c>
      <c r="O4" t="str">
        <f t="shared" si="0"/>
        <v>No</v>
      </c>
    </row>
    <row r="5" spans="1:15" x14ac:dyDescent="0.2">
      <c r="A5" t="s">
        <v>23</v>
      </c>
      <c r="B5" t="s">
        <v>8208</v>
      </c>
      <c r="C5" t="s">
        <v>8207</v>
      </c>
      <c r="D5" t="s">
        <v>10580</v>
      </c>
      <c r="E5" t="s">
        <v>10893</v>
      </c>
      <c r="G5" t="s">
        <v>17</v>
      </c>
      <c r="H5" t="s">
        <v>22</v>
      </c>
      <c r="I5" t="s">
        <v>10323</v>
      </c>
      <c r="J5" t="s">
        <v>19</v>
      </c>
      <c r="K5" t="s">
        <v>2871</v>
      </c>
      <c r="L5" t="s">
        <v>8209</v>
      </c>
      <c r="M5" t="s">
        <v>8210</v>
      </c>
      <c r="N5" t="s">
        <v>8</v>
      </c>
      <c r="O5" t="str">
        <f t="shared" si="0"/>
        <v>Yes</v>
      </c>
    </row>
    <row r="6" spans="1:15" x14ac:dyDescent="0.2">
      <c r="A6" t="s">
        <v>23</v>
      </c>
      <c r="B6" t="s">
        <v>8208</v>
      </c>
      <c r="C6" t="s">
        <v>8211</v>
      </c>
      <c r="D6" t="s">
        <v>10580</v>
      </c>
      <c r="G6" t="s">
        <v>17</v>
      </c>
      <c r="H6" t="s">
        <v>22</v>
      </c>
      <c r="I6" t="s">
        <v>10323</v>
      </c>
      <c r="J6" t="s">
        <v>19</v>
      </c>
      <c r="K6" t="s">
        <v>2871</v>
      </c>
      <c r="L6" t="s">
        <v>8212</v>
      </c>
      <c r="M6" t="s">
        <v>8213</v>
      </c>
      <c r="N6" t="s">
        <v>8</v>
      </c>
      <c r="O6" t="str">
        <f t="shared" si="0"/>
        <v>Yes</v>
      </c>
    </row>
    <row r="7" spans="1:15" x14ac:dyDescent="0.2">
      <c r="A7" t="s">
        <v>23</v>
      </c>
      <c r="B7" t="s">
        <v>8208</v>
      </c>
      <c r="C7" t="s">
        <v>10895</v>
      </c>
      <c r="D7" t="s">
        <v>10585</v>
      </c>
      <c r="E7" t="s">
        <v>10896</v>
      </c>
      <c r="G7" t="s">
        <v>17</v>
      </c>
      <c r="H7" t="s">
        <v>22</v>
      </c>
      <c r="I7" t="s">
        <v>10323</v>
      </c>
      <c r="K7" t="s">
        <v>8281</v>
      </c>
      <c r="O7" t="str">
        <f t="shared" si="0"/>
        <v>No</v>
      </c>
    </row>
    <row r="8" spans="1:15" x14ac:dyDescent="0.2">
      <c r="A8" t="s">
        <v>23</v>
      </c>
      <c r="B8" t="s">
        <v>2870</v>
      </c>
      <c r="C8" t="s">
        <v>2869</v>
      </c>
      <c r="D8" t="s">
        <v>10580</v>
      </c>
      <c r="E8" t="s">
        <v>10928</v>
      </c>
      <c r="G8" t="s">
        <v>17</v>
      </c>
      <c r="H8" t="s">
        <v>22</v>
      </c>
      <c r="I8" t="s">
        <v>10323</v>
      </c>
      <c r="J8" t="s">
        <v>19</v>
      </c>
      <c r="K8" t="s">
        <v>2871</v>
      </c>
      <c r="L8" t="s">
        <v>2872</v>
      </c>
      <c r="M8" t="s">
        <v>2873</v>
      </c>
      <c r="N8" t="s">
        <v>8</v>
      </c>
      <c r="O8" t="str">
        <f t="shared" si="0"/>
        <v>Yes</v>
      </c>
    </row>
    <row r="9" spans="1:15" x14ac:dyDescent="0.2">
      <c r="A9" t="s">
        <v>23</v>
      </c>
      <c r="B9" t="s">
        <v>2870</v>
      </c>
      <c r="C9" t="s">
        <v>2874</v>
      </c>
      <c r="D9" t="s">
        <v>10580</v>
      </c>
      <c r="E9" t="s">
        <v>10929</v>
      </c>
      <c r="G9" t="s">
        <v>17</v>
      </c>
      <c r="H9" t="s">
        <v>22</v>
      </c>
      <c r="I9" t="s">
        <v>10323</v>
      </c>
      <c r="J9" t="s">
        <v>19</v>
      </c>
      <c r="K9" t="s">
        <v>2871</v>
      </c>
      <c r="L9" t="s">
        <v>2875</v>
      </c>
      <c r="M9" t="s">
        <v>2876</v>
      </c>
      <c r="N9" t="s">
        <v>8</v>
      </c>
      <c r="O9" t="str">
        <f t="shared" si="0"/>
        <v>Yes</v>
      </c>
    </row>
    <row r="10" spans="1:15" x14ac:dyDescent="0.2">
      <c r="A10" t="s">
        <v>23</v>
      </c>
      <c r="B10" t="s">
        <v>2870</v>
      </c>
      <c r="C10" t="s">
        <v>8280</v>
      </c>
      <c r="D10" t="s">
        <v>10580</v>
      </c>
      <c r="E10" t="s">
        <v>10927</v>
      </c>
      <c r="G10" t="s">
        <v>17</v>
      </c>
      <c r="H10" t="s">
        <v>22</v>
      </c>
      <c r="I10" t="s">
        <v>10323</v>
      </c>
      <c r="J10" t="s">
        <v>115</v>
      </c>
      <c r="K10" t="s">
        <v>8281</v>
      </c>
      <c r="L10" t="s">
        <v>8</v>
      </c>
      <c r="M10" t="s">
        <v>8282</v>
      </c>
      <c r="N10" t="s">
        <v>8283</v>
      </c>
      <c r="O10" t="str">
        <f t="shared" si="0"/>
        <v>No</v>
      </c>
    </row>
    <row r="11" spans="1:15" x14ac:dyDescent="0.2">
      <c r="A11" t="s">
        <v>23</v>
      </c>
      <c r="B11" t="s">
        <v>1683</v>
      </c>
      <c r="C11" t="s">
        <v>1682</v>
      </c>
      <c r="G11" t="s">
        <v>17</v>
      </c>
      <c r="H11" t="s">
        <v>22</v>
      </c>
      <c r="I11" t="s">
        <v>10323</v>
      </c>
      <c r="J11" t="s">
        <v>19</v>
      </c>
      <c r="K11" t="s">
        <v>1684</v>
      </c>
      <c r="L11" t="s">
        <v>1685</v>
      </c>
      <c r="M11" t="s">
        <v>1686</v>
      </c>
      <c r="N11" t="s">
        <v>8</v>
      </c>
      <c r="O11" t="str">
        <f t="shared" si="0"/>
        <v>Yes</v>
      </c>
    </row>
    <row r="12" spans="1:15" x14ac:dyDescent="0.2">
      <c r="A12" t="s">
        <v>23</v>
      </c>
      <c r="B12" t="s">
        <v>1683</v>
      </c>
      <c r="C12" t="s">
        <v>1687</v>
      </c>
      <c r="G12" t="s">
        <v>17</v>
      </c>
      <c r="H12" t="s">
        <v>1396</v>
      </c>
      <c r="I12" t="s">
        <v>10323</v>
      </c>
      <c r="J12" t="s">
        <v>19</v>
      </c>
      <c r="K12" t="s">
        <v>1659</v>
      </c>
      <c r="L12" t="s">
        <v>8</v>
      </c>
      <c r="M12" t="s">
        <v>8</v>
      </c>
      <c r="N12" t="s">
        <v>1688</v>
      </c>
      <c r="O12" t="str">
        <f t="shared" si="0"/>
        <v>No</v>
      </c>
    </row>
    <row r="13" spans="1:15" x14ac:dyDescent="0.2">
      <c r="A13" t="s">
        <v>23</v>
      </c>
      <c r="B13" t="s">
        <v>1683</v>
      </c>
      <c r="C13" t="s">
        <v>8300</v>
      </c>
      <c r="G13" t="s">
        <v>17</v>
      </c>
      <c r="H13" t="s">
        <v>22</v>
      </c>
      <c r="I13" t="s">
        <v>10323</v>
      </c>
      <c r="J13" t="s">
        <v>115</v>
      </c>
      <c r="K13" t="s">
        <v>8301</v>
      </c>
      <c r="L13" t="s">
        <v>8</v>
      </c>
      <c r="M13" t="s">
        <v>8302</v>
      </c>
      <c r="N13" t="s">
        <v>8303</v>
      </c>
      <c r="O13" t="str">
        <f t="shared" si="0"/>
        <v>No</v>
      </c>
    </row>
    <row r="14" spans="1:15" x14ac:dyDescent="0.2">
      <c r="A14" t="s">
        <v>23</v>
      </c>
      <c r="B14" t="s">
        <v>1683</v>
      </c>
      <c r="C14" t="s">
        <v>10230</v>
      </c>
      <c r="G14" t="s">
        <v>17</v>
      </c>
      <c r="H14" t="s">
        <v>18</v>
      </c>
      <c r="I14" t="s">
        <v>10323</v>
      </c>
      <c r="J14" t="s">
        <v>115</v>
      </c>
      <c r="K14">
        <v>3925</v>
      </c>
      <c r="L14" t="s">
        <v>8</v>
      </c>
      <c r="M14" t="s">
        <v>8</v>
      </c>
      <c r="N14" t="s">
        <v>10231</v>
      </c>
      <c r="O14" t="str">
        <f t="shared" si="0"/>
        <v>No</v>
      </c>
    </row>
    <row r="15" spans="1:15" x14ac:dyDescent="0.2">
      <c r="A15" t="s">
        <v>23</v>
      </c>
      <c r="B15" t="s">
        <v>2878</v>
      </c>
      <c r="C15" t="s">
        <v>2877</v>
      </c>
      <c r="D15" t="s">
        <v>10580</v>
      </c>
      <c r="E15" t="s">
        <v>10925</v>
      </c>
      <c r="G15" t="s">
        <v>17</v>
      </c>
      <c r="H15" t="s">
        <v>22</v>
      </c>
      <c r="I15" t="s">
        <v>10323</v>
      </c>
      <c r="J15" t="s">
        <v>19</v>
      </c>
      <c r="K15" t="s">
        <v>2871</v>
      </c>
      <c r="L15" t="s">
        <v>2879</v>
      </c>
      <c r="M15" t="s">
        <v>2880</v>
      </c>
      <c r="N15" t="s">
        <v>8</v>
      </c>
      <c r="O15" t="str">
        <f t="shared" si="0"/>
        <v>Yes</v>
      </c>
    </row>
    <row r="16" spans="1:15" x14ac:dyDescent="0.2">
      <c r="A16" t="s">
        <v>23</v>
      </c>
      <c r="B16" t="s">
        <v>2878</v>
      </c>
      <c r="C16" t="s">
        <v>2881</v>
      </c>
      <c r="D16" t="s">
        <v>10580</v>
      </c>
      <c r="E16" t="s">
        <v>10926</v>
      </c>
      <c r="G16" t="s">
        <v>17</v>
      </c>
      <c r="H16" t="s">
        <v>22</v>
      </c>
      <c r="I16" t="s">
        <v>10323</v>
      </c>
      <c r="J16" t="s">
        <v>19</v>
      </c>
      <c r="K16" t="s">
        <v>2871</v>
      </c>
      <c r="L16" t="s">
        <v>2882</v>
      </c>
      <c r="M16" t="s">
        <v>2883</v>
      </c>
      <c r="N16" t="s">
        <v>8</v>
      </c>
      <c r="O16" t="str">
        <f t="shared" si="0"/>
        <v>Yes</v>
      </c>
    </row>
    <row r="17" spans="1:15" x14ac:dyDescent="0.2">
      <c r="A17" t="s">
        <v>23</v>
      </c>
      <c r="B17" t="s">
        <v>2878</v>
      </c>
      <c r="C17" t="s">
        <v>2884</v>
      </c>
      <c r="D17" t="s">
        <v>10580</v>
      </c>
      <c r="G17" t="s">
        <v>17</v>
      </c>
      <c r="H17" t="s">
        <v>22</v>
      </c>
      <c r="I17" t="s">
        <v>10323</v>
      </c>
      <c r="J17" t="s">
        <v>19</v>
      </c>
      <c r="K17" t="s">
        <v>2871</v>
      </c>
      <c r="L17" t="s">
        <v>2885</v>
      </c>
      <c r="M17" t="s">
        <v>2886</v>
      </c>
      <c r="N17" t="s">
        <v>8</v>
      </c>
      <c r="O17" t="str">
        <f t="shared" si="0"/>
        <v>Yes</v>
      </c>
    </row>
    <row r="18" spans="1:15" x14ac:dyDescent="0.2">
      <c r="A18" t="s">
        <v>23</v>
      </c>
      <c r="B18" t="s">
        <v>2878</v>
      </c>
      <c r="C18" t="s">
        <v>8284</v>
      </c>
      <c r="D18" t="s">
        <v>10580</v>
      </c>
      <c r="E18" t="s">
        <v>10924</v>
      </c>
      <c r="G18" t="s">
        <v>17</v>
      </c>
      <c r="H18" t="s">
        <v>22</v>
      </c>
      <c r="I18" t="s">
        <v>10323</v>
      </c>
      <c r="J18" t="s">
        <v>115</v>
      </c>
      <c r="K18" t="s">
        <v>8281</v>
      </c>
      <c r="L18" t="s">
        <v>8</v>
      </c>
      <c r="M18" t="s">
        <v>8285</v>
      </c>
      <c r="N18" t="s">
        <v>8286</v>
      </c>
      <c r="O18" t="str">
        <f t="shared" si="0"/>
        <v>No</v>
      </c>
    </row>
    <row r="19" spans="1:15" x14ac:dyDescent="0.2">
      <c r="A19" t="s">
        <v>23</v>
      </c>
      <c r="B19" t="s">
        <v>29</v>
      </c>
      <c r="C19" t="s">
        <v>28</v>
      </c>
      <c r="G19" t="s">
        <v>17</v>
      </c>
      <c r="H19" t="s">
        <v>22</v>
      </c>
      <c r="I19" t="s">
        <v>10323</v>
      </c>
      <c r="J19" t="s">
        <v>19</v>
      </c>
      <c r="K19" t="s">
        <v>8</v>
      </c>
      <c r="L19" t="s">
        <v>8</v>
      </c>
      <c r="M19" t="s">
        <v>8</v>
      </c>
      <c r="N19" t="s">
        <v>8</v>
      </c>
      <c r="O19" t="str">
        <f t="shared" si="0"/>
        <v>No</v>
      </c>
    </row>
    <row r="20" spans="1:15" x14ac:dyDescent="0.2">
      <c r="A20" t="s">
        <v>23</v>
      </c>
      <c r="B20" t="s">
        <v>29</v>
      </c>
      <c r="C20" t="s">
        <v>30</v>
      </c>
      <c r="G20" t="s">
        <v>17</v>
      </c>
      <c r="H20" t="s">
        <v>8</v>
      </c>
      <c r="I20" t="s">
        <v>10325</v>
      </c>
      <c r="J20" t="s">
        <v>19</v>
      </c>
      <c r="K20" t="s">
        <v>8</v>
      </c>
      <c r="L20" t="s">
        <v>8</v>
      </c>
      <c r="M20" t="s">
        <v>8</v>
      </c>
      <c r="N20" t="s">
        <v>8</v>
      </c>
      <c r="O20" t="str">
        <f t="shared" si="0"/>
        <v>No</v>
      </c>
    </row>
    <row r="21" spans="1:15" x14ac:dyDescent="0.2">
      <c r="A21" t="s">
        <v>23</v>
      </c>
      <c r="B21" t="s">
        <v>29</v>
      </c>
      <c r="C21" t="s">
        <v>304</v>
      </c>
      <c r="G21" t="s">
        <v>17</v>
      </c>
      <c r="H21" t="s">
        <v>22</v>
      </c>
      <c r="I21" t="s">
        <v>10323</v>
      </c>
      <c r="J21" t="s">
        <v>32</v>
      </c>
      <c r="K21" t="s">
        <v>305</v>
      </c>
      <c r="L21" t="s">
        <v>306</v>
      </c>
      <c r="M21" t="s">
        <v>283</v>
      </c>
      <c r="N21" t="s">
        <v>307</v>
      </c>
      <c r="O21" t="str">
        <f t="shared" si="0"/>
        <v>Yes</v>
      </c>
    </row>
    <row r="22" spans="1:15" x14ac:dyDescent="0.2">
      <c r="A22" t="s">
        <v>23</v>
      </c>
      <c r="B22" t="s">
        <v>29</v>
      </c>
      <c r="C22" t="s">
        <v>1689</v>
      </c>
      <c r="G22" t="s">
        <v>17</v>
      </c>
      <c r="H22" t="s">
        <v>22</v>
      </c>
      <c r="I22" t="s">
        <v>10325</v>
      </c>
      <c r="J22" t="s">
        <v>19</v>
      </c>
      <c r="K22" t="s">
        <v>8</v>
      </c>
      <c r="L22" t="s">
        <v>8</v>
      </c>
      <c r="M22" t="s">
        <v>8</v>
      </c>
      <c r="N22" t="s">
        <v>8</v>
      </c>
      <c r="O22" t="str">
        <f t="shared" si="0"/>
        <v>No</v>
      </c>
    </row>
    <row r="23" spans="1:15" x14ac:dyDescent="0.2">
      <c r="A23" t="s">
        <v>23</v>
      </c>
      <c r="B23" t="s">
        <v>29</v>
      </c>
      <c r="C23" t="s">
        <v>1689</v>
      </c>
      <c r="G23" t="s">
        <v>17</v>
      </c>
      <c r="H23" t="s">
        <v>22</v>
      </c>
      <c r="I23" t="s">
        <v>10323</v>
      </c>
      <c r="J23" t="s">
        <v>19</v>
      </c>
      <c r="K23" t="s">
        <v>1690</v>
      </c>
      <c r="L23" t="s">
        <v>1691</v>
      </c>
      <c r="M23" t="s">
        <v>1692</v>
      </c>
      <c r="N23" t="s">
        <v>8</v>
      </c>
      <c r="O23" t="str">
        <f t="shared" si="0"/>
        <v>Yes</v>
      </c>
    </row>
    <row r="24" spans="1:15" x14ac:dyDescent="0.2">
      <c r="A24" t="s">
        <v>23</v>
      </c>
      <c r="B24" t="s">
        <v>29</v>
      </c>
      <c r="C24" t="s">
        <v>1693</v>
      </c>
      <c r="G24" t="s">
        <v>17</v>
      </c>
      <c r="H24" t="s">
        <v>22</v>
      </c>
      <c r="I24" t="s">
        <v>10323</v>
      </c>
      <c r="J24" t="s">
        <v>19</v>
      </c>
      <c r="K24" t="s">
        <v>1694</v>
      </c>
      <c r="L24" t="s">
        <v>1695</v>
      </c>
      <c r="M24" t="s">
        <v>1696</v>
      </c>
      <c r="N24" t="s">
        <v>1697</v>
      </c>
      <c r="O24" t="str">
        <f t="shared" si="0"/>
        <v>Yes</v>
      </c>
    </row>
    <row r="25" spans="1:15" x14ac:dyDescent="0.2">
      <c r="A25" t="s">
        <v>23</v>
      </c>
      <c r="B25" t="s">
        <v>29</v>
      </c>
      <c r="C25" t="s">
        <v>1698</v>
      </c>
      <c r="G25" t="s">
        <v>17</v>
      </c>
      <c r="H25" t="s">
        <v>22</v>
      </c>
      <c r="I25" t="s">
        <v>10323</v>
      </c>
      <c r="J25" t="s">
        <v>19</v>
      </c>
      <c r="K25" t="s">
        <v>1699</v>
      </c>
      <c r="L25" t="s">
        <v>1700</v>
      </c>
      <c r="M25" t="s">
        <v>1701</v>
      </c>
      <c r="N25" t="s">
        <v>1702</v>
      </c>
      <c r="O25" t="str">
        <f t="shared" si="0"/>
        <v>Yes</v>
      </c>
    </row>
    <row r="26" spans="1:15" x14ac:dyDescent="0.2">
      <c r="A26" t="s">
        <v>23</v>
      </c>
      <c r="B26" t="s">
        <v>29</v>
      </c>
      <c r="C26" t="s">
        <v>1703</v>
      </c>
      <c r="G26" t="s">
        <v>17</v>
      </c>
      <c r="H26" t="s">
        <v>22</v>
      </c>
      <c r="I26" t="s">
        <v>10323</v>
      </c>
      <c r="J26" t="s">
        <v>19</v>
      </c>
      <c r="K26" t="s">
        <v>1704</v>
      </c>
      <c r="L26" t="s">
        <v>1705</v>
      </c>
      <c r="M26" t="s">
        <v>1706</v>
      </c>
      <c r="N26" t="s">
        <v>1707</v>
      </c>
      <c r="O26" t="str">
        <f t="shared" si="0"/>
        <v>Yes</v>
      </c>
    </row>
    <row r="27" spans="1:15" x14ac:dyDescent="0.2">
      <c r="A27" t="s">
        <v>23</v>
      </c>
      <c r="B27" t="s">
        <v>29</v>
      </c>
      <c r="C27" t="s">
        <v>1708</v>
      </c>
      <c r="G27" t="s">
        <v>17</v>
      </c>
      <c r="H27" t="s">
        <v>22</v>
      </c>
      <c r="I27" t="s">
        <v>10323</v>
      </c>
      <c r="J27" t="s">
        <v>19</v>
      </c>
      <c r="K27" t="s">
        <v>1694</v>
      </c>
      <c r="L27" t="s">
        <v>1709</v>
      </c>
      <c r="M27" t="s">
        <v>1710</v>
      </c>
      <c r="N27" t="s">
        <v>1711</v>
      </c>
      <c r="O27" t="str">
        <f t="shared" si="0"/>
        <v>Yes</v>
      </c>
    </row>
    <row r="28" spans="1:15" x14ac:dyDescent="0.2">
      <c r="A28" t="s">
        <v>23</v>
      </c>
      <c r="B28" t="s">
        <v>29</v>
      </c>
      <c r="C28" t="s">
        <v>1712</v>
      </c>
      <c r="G28" t="s">
        <v>17</v>
      </c>
      <c r="H28" t="s">
        <v>22</v>
      </c>
      <c r="I28" t="s">
        <v>10323</v>
      </c>
      <c r="J28" t="s">
        <v>19</v>
      </c>
      <c r="K28" t="s">
        <v>265</v>
      </c>
      <c r="L28" t="s">
        <v>1713</v>
      </c>
      <c r="M28" t="s">
        <v>1714</v>
      </c>
      <c r="N28" t="s">
        <v>1715</v>
      </c>
      <c r="O28" t="str">
        <f t="shared" si="0"/>
        <v>Yes</v>
      </c>
    </row>
    <row r="29" spans="1:15" x14ac:dyDescent="0.2">
      <c r="A29" t="s">
        <v>23</v>
      </c>
      <c r="B29" t="s">
        <v>29</v>
      </c>
      <c r="C29" t="s">
        <v>1716</v>
      </c>
      <c r="G29" t="s">
        <v>17</v>
      </c>
      <c r="H29" t="s">
        <v>22</v>
      </c>
      <c r="I29" t="s">
        <v>10323</v>
      </c>
      <c r="J29" t="s">
        <v>19</v>
      </c>
      <c r="K29" t="s">
        <v>1717</v>
      </c>
      <c r="L29" t="s">
        <v>1718</v>
      </c>
      <c r="M29" t="s">
        <v>1719</v>
      </c>
      <c r="N29" t="s">
        <v>8</v>
      </c>
      <c r="O29" t="str">
        <f t="shared" si="0"/>
        <v>Yes</v>
      </c>
    </row>
    <row r="30" spans="1:15" x14ac:dyDescent="0.2">
      <c r="A30" t="s">
        <v>23</v>
      </c>
      <c r="B30" t="s">
        <v>29</v>
      </c>
      <c r="C30" t="s">
        <v>1720</v>
      </c>
      <c r="G30" t="s">
        <v>17</v>
      </c>
      <c r="H30" t="s">
        <v>22</v>
      </c>
      <c r="I30" t="s">
        <v>10323</v>
      </c>
      <c r="J30" t="s">
        <v>19</v>
      </c>
      <c r="K30" t="s">
        <v>1717</v>
      </c>
      <c r="L30" t="s">
        <v>1721</v>
      </c>
      <c r="M30" t="s">
        <v>1722</v>
      </c>
      <c r="N30" t="s">
        <v>8</v>
      </c>
      <c r="O30" t="str">
        <f t="shared" si="0"/>
        <v>Yes</v>
      </c>
    </row>
    <row r="31" spans="1:15" x14ac:dyDescent="0.2">
      <c r="A31" t="s">
        <v>23</v>
      </c>
      <c r="B31" t="s">
        <v>29</v>
      </c>
      <c r="C31" t="s">
        <v>1723</v>
      </c>
      <c r="G31" t="s">
        <v>17</v>
      </c>
      <c r="H31" t="s">
        <v>22</v>
      </c>
      <c r="I31" t="s">
        <v>10323</v>
      </c>
      <c r="J31" t="s">
        <v>19</v>
      </c>
      <c r="K31" t="s">
        <v>255</v>
      </c>
      <c r="L31" t="s">
        <v>1724</v>
      </c>
      <c r="M31" t="s">
        <v>1725</v>
      </c>
      <c r="N31" t="s">
        <v>1726</v>
      </c>
      <c r="O31" t="str">
        <f t="shared" si="0"/>
        <v>Yes</v>
      </c>
    </row>
    <row r="32" spans="1:15" x14ac:dyDescent="0.2">
      <c r="A32" t="s">
        <v>23</v>
      </c>
      <c r="B32" t="s">
        <v>29</v>
      </c>
      <c r="C32" t="s">
        <v>1731</v>
      </c>
      <c r="G32" t="s">
        <v>17</v>
      </c>
      <c r="H32" t="s">
        <v>22</v>
      </c>
      <c r="I32" t="s">
        <v>10323</v>
      </c>
      <c r="J32" t="s">
        <v>19</v>
      </c>
      <c r="K32" t="s">
        <v>1704</v>
      </c>
      <c r="L32" t="s">
        <v>8</v>
      </c>
      <c r="M32" t="s">
        <v>283</v>
      </c>
      <c r="N32" t="s">
        <v>1732</v>
      </c>
      <c r="O32" t="str">
        <f t="shared" si="0"/>
        <v>No</v>
      </c>
    </row>
    <row r="33" spans="1:15" x14ac:dyDescent="0.2">
      <c r="A33" t="s">
        <v>23</v>
      </c>
      <c r="B33" t="s">
        <v>29</v>
      </c>
      <c r="C33" t="s">
        <v>1781</v>
      </c>
      <c r="G33" t="s">
        <v>17</v>
      </c>
      <c r="H33" t="s">
        <v>22</v>
      </c>
      <c r="I33" t="s">
        <v>10323</v>
      </c>
      <c r="J33" t="s">
        <v>19</v>
      </c>
      <c r="K33" t="s">
        <v>1704</v>
      </c>
      <c r="L33" t="s">
        <v>8</v>
      </c>
      <c r="M33" t="s">
        <v>283</v>
      </c>
      <c r="N33" t="s">
        <v>1782</v>
      </c>
      <c r="O33" t="str">
        <f t="shared" si="0"/>
        <v>No</v>
      </c>
    </row>
    <row r="34" spans="1:15" x14ac:dyDescent="0.2">
      <c r="A34" t="s">
        <v>23</v>
      </c>
      <c r="B34" t="s">
        <v>29</v>
      </c>
      <c r="C34" t="s">
        <v>1803</v>
      </c>
      <c r="D34" t="s">
        <v>10580</v>
      </c>
      <c r="E34" t="s">
        <v>10690</v>
      </c>
      <c r="F34" t="s">
        <v>10686</v>
      </c>
      <c r="G34" t="s">
        <v>67</v>
      </c>
      <c r="H34" t="s">
        <v>72</v>
      </c>
      <c r="I34" t="s">
        <v>10323</v>
      </c>
      <c r="J34" t="s">
        <v>44</v>
      </c>
      <c r="K34" t="s">
        <v>1804</v>
      </c>
      <c r="L34" t="s">
        <v>1805</v>
      </c>
      <c r="M34" t="s">
        <v>1806</v>
      </c>
      <c r="N34" t="s">
        <v>1807</v>
      </c>
      <c r="O34" t="str">
        <f t="shared" si="0"/>
        <v>Yes</v>
      </c>
    </row>
    <row r="35" spans="1:15" x14ac:dyDescent="0.2">
      <c r="A35" t="s">
        <v>23</v>
      </c>
      <c r="B35" t="s">
        <v>29</v>
      </c>
      <c r="C35" t="s">
        <v>2280</v>
      </c>
      <c r="G35" t="s">
        <v>347</v>
      </c>
      <c r="H35" t="s">
        <v>1420</v>
      </c>
      <c r="I35" t="s">
        <v>10323</v>
      </c>
      <c r="J35" t="s">
        <v>349</v>
      </c>
      <c r="K35" t="s">
        <v>1421</v>
      </c>
      <c r="L35" t="s">
        <v>8</v>
      </c>
      <c r="M35" t="s">
        <v>8</v>
      </c>
      <c r="N35" t="s">
        <v>2281</v>
      </c>
      <c r="O35" t="str">
        <f t="shared" si="0"/>
        <v>No</v>
      </c>
    </row>
    <row r="36" spans="1:15" x14ac:dyDescent="0.2">
      <c r="A36" t="s">
        <v>23</v>
      </c>
      <c r="B36" t="s">
        <v>29</v>
      </c>
      <c r="C36" t="s">
        <v>2308</v>
      </c>
      <c r="D36" t="s">
        <v>10580</v>
      </c>
      <c r="E36" t="s">
        <v>10699</v>
      </c>
      <c r="F36" t="s">
        <v>10686</v>
      </c>
      <c r="G36" t="s">
        <v>67</v>
      </c>
      <c r="H36" t="s">
        <v>72</v>
      </c>
      <c r="I36" t="s">
        <v>10323</v>
      </c>
      <c r="J36" t="s">
        <v>44</v>
      </c>
      <c r="K36" t="s">
        <v>2302</v>
      </c>
      <c r="L36" t="s">
        <v>2309</v>
      </c>
      <c r="M36" t="s">
        <v>41</v>
      </c>
      <c r="N36" t="s">
        <v>41</v>
      </c>
      <c r="O36" t="str">
        <f t="shared" si="0"/>
        <v>Yes</v>
      </c>
    </row>
    <row r="37" spans="1:15" x14ac:dyDescent="0.2">
      <c r="A37" t="s">
        <v>23</v>
      </c>
      <c r="B37" t="s">
        <v>29</v>
      </c>
      <c r="C37" t="s">
        <v>2315</v>
      </c>
      <c r="D37" t="s">
        <v>10580</v>
      </c>
      <c r="E37" t="s">
        <v>10692</v>
      </c>
      <c r="F37" t="s">
        <v>10686</v>
      </c>
      <c r="G37" t="s">
        <v>67</v>
      </c>
      <c r="H37" t="s">
        <v>68</v>
      </c>
      <c r="I37" t="s">
        <v>10323</v>
      </c>
      <c r="J37" t="s">
        <v>277</v>
      </c>
      <c r="K37" t="s">
        <v>1434</v>
      </c>
      <c r="L37" t="s">
        <v>2316</v>
      </c>
      <c r="M37" t="s">
        <v>2317</v>
      </c>
      <c r="N37" t="s">
        <v>2318</v>
      </c>
      <c r="O37" t="str">
        <f t="shared" si="0"/>
        <v>Yes</v>
      </c>
    </row>
    <row r="38" spans="1:15" x14ac:dyDescent="0.2">
      <c r="A38" t="s">
        <v>23</v>
      </c>
      <c r="B38" t="s">
        <v>29</v>
      </c>
      <c r="C38" t="s">
        <v>2338</v>
      </c>
      <c r="G38" t="s">
        <v>347</v>
      </c>
      <c r="H38" t="s">
        <v>348</v>
      </c>
      <c r="I38" t="s">
        <v>10323</v>
      </c>
      <c r="J38" t="s">
        <v>349</v>
      </c>
      <c r="K38" t="s">
        <v>1479</v>
      </c>
      <c r="L38" t="s">
        <v>2339</v>
      </c>
      <c r="M38" t="s">
        <v>8</v>
      </c>
      <c r="N38" t="s">
        <v>2340</v>
      </c>
      <c r="O38" t="str">
        <f t="shared" si="0"/>
        <v>Yes</v>
      </c>
    </row>
    <row r="39" spans="1:15" x14ac:dyDescent="0.2">
      <c r="A39" t="s">
        <v>23</v>
      </c>
      <c r="B39" t="s">
        <v>29</v>
      </c>
      <c r="C39" t="s">
        <v>2341</v>
      </c>
      <c r="G39" t="s">
        <v>347</v>
      </c>
      <c r="H39" t="s">
        <v>348</v>
      </c>
      <c r="I39" t="s">
        <v>10323</v>
      </c>
      <c r="J39" t="s">
        <v>349</v>
      </c>
      <c r="K39" t="s">
        <v>1479</v>
      </c>
      <c r="L39" t="s">
        <v>8</v>
      </c>
      <c r="M39" t="s">
        <v>8</v>
      </c>
      <c r="N39" t="s">
        <v>2342</v>
      </c>
      <c r="O39" t="str">
        <f t="shared" si="0"/>
        <v>No</v>
      </c>
    </row>
    <row r="40" spans="1:15" x14ac:dyDescent="0.2">
      <c r="A40" t="s">
        <v>23</v>
      </c>
      <c r="B40" t="s">
        <v>29</v>
      </c>
      <c r="C40" t="s">
        <v>2343</v>
      </c>
      <c r="D40" t="s">
        <v>10580</v>
      </c>
      <c r="G40" t="s">
        <v>347</v>
      </c>
      <c r="H40" t="s">
        <v>348</v>
      </c>
      <c r="I40" t="s">
        <v>10323</v>
      </c>
      <c r="J40" t="s">
        <v>349</v>
      </c>
      <c r="K40" t="s">
        <v>2344</v>
      </c>
      <c r="L40" t="s">
        <v>2345</v>
      </c>
      <c r="M40" t="s">
        <v>8</v>
      </c>
      <c r="N40" t="s">
        <v>2346</v>
      </c>
      <c r="O40" t="str">
        <f t="shared" si="0"/>
        <v>Yes</v>
      </c>
    </row>
    <row r="41" spans="1:15" x14ac:dyDescent="0.2">
      <c r="A41" t="s">
        <v>23</v>
      </c>
      <c r="B41" t="s">
        <v>29</v>
      </c>
      <c r="C41" t="s">
        <v>2370</v>
      </c>
      <c r="D41" t="s">
        <v>10580</v>
      </c>
      <c r="E41" t="s">
        <v>10687</v>
      </c>
      <c r="F41" t="s">
        <v>10686</v>
      </c>
      <c r="G41" t="s">
        <v>67</v>
      </c>
      <c r="H41" t="s">
        <v>290</v>
      </c>
      <c r="I41" t="s">
        <v>10323</v>
      </c>
      <c r="J41" t="s">
        <v>244</v>
      </c>
      <c r="K41" t="s">
        <v>2362</v>
      </c>
      <c r="L41" t="s">
        <v>2371</v>
      </c>
      <c r="M41" t="s">
        <v>2372</v>
      </c>
      <c r="N41" t="s">
        <v>2373</v>
      </c>
      <c r="O41" t="str">
        <f t="shared" si="0"/>
        <v>Yes</v>
      </c>
    </row>
    <row r="42" spans="1:15" x14ac:dyDescent="0.2">
      <c r="A42" t="s">
        <v>23</v>
      </c>
      <c r="B42" t="s">
        <v>29</v>
      </c>
      <c r="C42" t="s">
        <v>2374</v>
      </c>
      <c r="D42" t="s">
        <v>10580</v>
      </c>
      <c r="E42" t="s">
        <v>10688</v>
      </c>
      <c r="F42" t="s">
        <v>10686</v>
      </c>
      <c r="G42" t="s">
        <v>67</v>
      </c>
      <c r="H42" t="s">
        <v>290</v>
      </c>
      <c r="I42" t="s">
        <v>10323</v>
      </c>
      <c r="J42" t="s">
        <v>244</v>
      </c>
      <c r="K42" t="s">
        <v>2362</v>
      </c>
      <c r="L42" t="s">
        <v>2375</v>
      </c>
      <c r="M42" t="s">
        <v>2376</v>
      </c>
      <c r="N42" t="s">
        <v>2377</v>
      </c>
      <c r="O42" t="str">
        <f t="shared" si="0"/>
        <v>Yes</v>
      </c>
    </row>
    <row r="43" spans="1:15" x14ac:dyDescent="0.2">
      <c r="A43" t="s">
        <v>23</v>
      </c>
      <c r="B43" t="s">
        <v>29</v>
      </c>
      <c r="C43" t="s">
        <v>2399</v>
      </c>
      <c r="D43" t="s">
        <v>10580</v>
      </c>
      <c r="E43" t="s">
        <v>10689</v>
      </c>
      <c r="F43" t="s">
        <v>10686</v>
      </c>
      <c r="G43" t="s">
        <v>67</v>
      </c>
      <c r="H43" t="s">
        <v>290</v>
      </c>
      <c r="I43" t="s">
        <v>10323</v>
      </c>
      <c r="J43" t="s">
        <v>244</v>
      </c>
      <c r="K43" t="s">
        <v>1559</v>
      </c>
      <c r="L43" t="s">
        <v>2400</v>
      </c>
      <c r="M43" t="s">
        <v>2401</v>
      </c>
      <c r="N43" t="s">
        <v>2402</v>
      </c>
      <c r="O43" t="str">
        <f t="shared" si="0"/>
        <v>Yes</v>
      </c>
    </row>
    <row r="44" spans="1:15" x14ac:dyDescent="0.2">
      <c r="A44" t="s">
        <v>23</v>
      </c>
      <c r="B44" t="s">
        <v>29</v>
      </c>
      <c r="C44" t="s">
        <v>2437</v>
      </c>
      <c r="D44" t="s">
        <v>10580</v>
      </c>
      <c r="E44" t="s">
        <v>10696</v>
      </c>
      <c r="F44" t="s">
        <v>10686</v>
      </c>
      <c r="G44" t="s">
        <v>67</v>
      </c>
      <c r="H44" t="s">
        <v>290</v>
      </c>
      <c r="I44" t="s">
        <v>10323</v>
      </c>
      <c r="J44" t="s">
        <v>244</v>
      </c>
      <c r="K44" t="s">
        <v>2433</v>
      </c>
      <c r="L44" t="s">
        <v>2438</v>
      </c>
      <c r="M44" t="s">
        <v>2439</v>
      </c>
      <c r="N44" t="s">
        <v>2440</v>
      </c>
      <c r="O44" t="str">
        <f t="shared" si="0"/>
        <v>Yes</v>
      </c>
    </row>
    <row r="45" spans="1:15" x14ac:dyDescent="0.2">
      <c r="A45" t="s">
        <v>23</v>
      </c>
      <c r="B45" t="s">
        <v>29</v>
      </c>
      <c r="C45" t="s">
        <v>8322</v>
      </c>
      <c r="G45" t="s">
        <v>17</v>
      </c>
      <c r="H45" t="s">
        <v>22</v>
      </c>
      <c r="I45" t="s">
        <v>10323</v>
      </c>
      <c r="J45" t="s">
        <v>115</v>
      </c>
      <c r="K45" t="s">
        <v>8323</v>
      </c>
      <c r="L45" t="s">
        <v>8</v>
      </c>
      <c r="M45" t="s">
        <v>8324</v>
      </c>
      <c r="N45" t="s">
        <v>8325</v>
      </c>
      <c r="O45" t="str">
        <f t="shared" si="0"/>
        <v>No</v>
      </c>
    </row>
    <row r="46" spans="1:15" x14ac:dyDescent="0.2">
      <c r="A46" t="s">
        <v>23</v>
      </c>
      <c r="B46" t="s">
        <v>29</v>
      </c>
      <c r="C46" t="s">
        <v>8462</v>
      </c>
      <c r="G46" t="s">
        <v>17</v>
      </c>
      <c r="H46" t="s">
        <v>1373</v>
      </c>
      <c r="I46" t="s">
        <v>10323</v>
      </c>
      <c r="J46" t="s">
        <v>349</v>
      </c>
      <c r="K46" t="s">
        <v>1387</v>
      </c>
      <c r="L46" t="s">
        <v>8463</v>
      </c>
      <c r="M46" t="s">
        <v>8464</v>
      </c>
      <c r="N46" t="s">
        <v>8465</v>
      </c>
      <c r="O46" t="str">
        <f t="shared" si="0"/>
        <v>Yes</v>
      </c>
    </row>
    <row r="47" spans="1:15" x14ac:dyDescent="0.2">
      <c r="A47" t="s">
        <v>23</v>
      </c>
      <c r="B47" t="s">
        <v>29</v>
      </c>
      <c r="C47" t="s">
        <v>8470</v>
      </c>
      <c r="G47" t="s">
        <v>17</v>
      </c>
      <c r="H47" t="s">
        <v>1373</v>
      </c>
      <c r="I47" t="s">
        <v>10323</v>
      </c>
      <c r="J47" t="s">
        <v>349</v>
      </c>
      <c r="K47" t="s">
        <v>1387</v>
      </c>
      <c r="L47" t="s">
        <v>8471</v>
      </c>
      <c r="M47" t="s">
        <v>8472</v>
      </c>
      <c r="N47" t="s">
        <v>8473</v>
      </c>
      <c r="O47" t="str">
        <f t="shared" si="0"/>
        <v>Yes</v>
      </c>
    </row>
    <row r="48" spans="1:15" x14ac:dyDescent="0.2">
      <c r="A48" t="s">
        <v>23</v>
      </c>
      <c r="B48" t="s">
        <v>29</v>
      </c>
      <c r="D48" t="s">
        <v>10585</v>
      </c>
      <c r="E48" t="s">
        <v>10588</v>
      </c>
      <c r="F48" t="s">
        <v>10586</v>
      </c>
      <c r="G48" t="s">
        <v>67</v>
      </c>
      <c r="H48" t="s">
        <v>67</v>
      </c>
      <c r="I48" t="s">
        <v>10323</v>
      </c>
      <c r="K48" t="s">
        <v>10584</v>
      </c>
      <c r="L48" t="s">
        <v>10583</v>
      </c>
      <c r="O48" t="str">
        <f t="shared" si="0"/>
        <v>Yes</v>
      </c>
    </row>
    <row r="49" spans="1:15" x14ac:dyDescent="0.2">
      <c r="A49" t="s">
        <v>23</v>
      </c>
      <c r="B49" t="s">
        <v>29</v>
      </c>
      <c r="D49" t="s">
        <v>10585</v>
      </c>
      <c r="E49" t="s">
        <v>10590</v>
      </c>
      <c r="F49" t="s">
        <v>10586</v>
      </c>
      <c r="G49" t="s">
        <v>67</v>
      </c>
      <c r="H49" t="s">
        <v>67</v>
      </c>
      <c r="I49" t="s">
        <v>10323</v>
      </c>
      <c r="K49" t="s">
        <v>10584</v>
      </c>
      <c r="L49" t="s">
        <v>10589</v>
      </c>
      <c r="O49" t="str">
        <f t="shared" si="0"/>
        <v>Yes</v>
      </c>
    </row>
    <row r="50" spans="1:15" x14ac:dyDescent="0.2">
      <c r="A50" t="s">
        <v>23</v>
      </c>
      <c r="B50" t="s">
        <v>29</v>
      </c>
      <c r="D50" t="s">
        <v>10585</v>
      </c>
      <c r="E50" t="s">
        <v>10591</v>
      </c>
      <c r="F50" t="s">
        <v>10586</v>
      </c>
      <c r="G50" t="s">
        <v>67</v>
      </c>
      <c r="H50" t="s">
        <v>67</v>
      </c>
      <c r="I50" t="s">
        <v>10323</v>
      </c>
      <c r="K50" t="s">
        <v>10584</v>
      </c>
      <c r="L50" t="s">
        <v>10592</v>
      </c>
      <c r="O50" t="str">
        <f t="shared" si="0"/>
        <v>Yes</v>
      </c>
    </row>
    <row r="51" spans="1:15" x14ac:dyDescent="0.2">
      <c r="A51" t="s">
        <v>23</v>
      </c>
      <c r="B51" t="s">
        <v>29</v>
      </c>
      <c r="D51" t="s">
        <v>10585</v>
      </c>
      <c r="E51" t="s">
        <v>10593</v>
      </c>
      <c r="F51" t="s">
        <v>10586</v>
      </c>
      <c r="G51" t="s">
        <v>67</v>
      </c>
      <c r="H51" t="s">
        <v>67</v>
      </c>
      <c r="I51" t="s">
        <v>10323</v>
      </c>
      <c r="K51" t="s">
        <v>10584</v>
      </c>
      <c r="L51" t="s">
        <v>10594</v>
      </c>
      <c r="O51" t="str">
        <f t="shared" si="0"/>
        <v>Yes</v>
      </c>
    </row>
    <row r="52" spans="1:15" x14ac:dyDescent="0.2">
      <c r="A52" t="s">
        <v>23</v>
      </c>
      <c r="B52" t="s">
        <v>29</v>
      </c>
      <c r="D52" t="s">
        <v>10585</v>
      </c>
      <c r="E52" t="s">
        <v>10595</v>
      </c>
      <c r="F52" t="s">
        <v>10586</v>
      </c>
      <c r="G52" t="s">
        <v>67</v>
      </c>
      <c r="H52" t="s">
        <v>67</v>
      </c>
      <c r="I52" t="s">
        <v>10323</v>
      </c>
      <c r="K52" t="s">
        <v>10584</v>
      </c>
      <c r="L52" t="s">
        <v>10596</v>
      </c>
      <c r="O52" t="str">
        <f t="shared" si="0"/>
        <v>Yes</v>
      </c>
    </row>
    <row r="53" spans="1:15" x14ac:dyDescent="0.2">
      <c r="A53" t="s">
        <v>23</v>
      </c>
      <c r="B53" t="s">
        <v>29</v>
      </c>
      <c r="D53" t="s">
        <v>10585</v>
      </c>
      <c r="E53" t="s">
        <v>10598</v>
      </c>
      <c r="F53" t="s">
        <v>10586</v>
      </c>
      <c r="G53" t="s">
        <v>67</v>
      </c>
      <c r="H53" t="s">
        <v>67</v>
      </c>
      <c r="I53" t="s">
        <v>10323</v>
      </c>
      <c r="K53" t="s">
        <v>10584</v>
      </c>
      <c r="L53" t="s">
        <v>10597</v>
      </c>
      <c r="O53" t="str">
        <f t="shared" si="0"/>
        <v>Yes</v>
      </c>
    </row>
    <row r="54" spans="1:15" x14ac:dyDescent="0.2">
      <c r="A54" t="s">
        <v>23</v>
      </c>
      <c r="B54" t="s">
        <v>29</v>
      </c>
      <c r="D54" t="s">
        <v>10585</v>
      </c>
      <c r="E54" t="s">
        <v>10601</v>
      </c>
      <c r="F54" t="s">
        <v>10586</v>
      </c>
      <c r="G54" t="s">
        <v>67</v>
      </c>
      <c r="H54" t="s">
        <v>67</v>
      </c>
      <c r="I54" t="s">
        <v>10323</v>
      </c>
      <c r="K54" t="s">
        <v>10584</v>
      </c>
      <c r="L54" t="s">
        <v>10600</v>
      </c>
      <c r="O54" t="str">
        <f t="shared" si="0"/>
        <v>Yes</v>
      </c>
    </row>
    <row r="55" spans="1:15" x14ac:dyDescent="0.2">
      <c r="A55" t="s">
        <v>23</v>
      </c>
      <c r="B55" t="s">
        <v>29</v>
      </c>
      <c r="D55" t="s">
        <v>10585</v>
      </c>
      <c r="E55" t="s">
        <v>10602</v>
      </c>
      <c r="F55" t="s">
        <v>10586</v>
      </c>
      <c r="G55" t="s">
        <v>67</v>
      </c>
      <c r="H55" t="s">
        <v>67</v>
      </c>
      <c r="I55" t="s">
        <v>10323</v>
      </c>
      <c r="K55" t="s">
        <v>10584</v>
      </c>
      <c r="L55" t="s">
        <v>10603</v>
      </c>
      <c r="O55" t="str">
        <f t="shared" si="0"/>
        <v>Yes</v>
      </c>
    </row>
    <row r="56" spans="1:15" x14ac:dyDescent="0.2">
      <c r="A56" t="s">
        <v>23</v>
      </c>
      <c r="B56" t="s">
        <v>29</v>
      </c>
      <c r="D56" t="s">
        <v>10585</v>
      </c>
      <c r="E56" t="s">
        <v>10604</v>
      </c>
      <c r="F56" t="s">
        <v>10586</v>
      </c>
      <c r="G56" t="s">
        <v>67</v>
      </c>
      <c r="H56" t="s">
        <v>67</v>
      </c>
      <c r="I56" t="s">
        <v>10323</v>
      </c>
      <c r="K56" t="s">
        <v>10584</v>
      </c>
      <c r="L56" t="s">
        <v>10605</v>
      </c>
      <c r="O56" t="str">
        <f t="shared" si="0"/>
        <v>Yes</v>
      </c>
    </row>
    <row r="57" spans="1:15" x14ac:dyDescent="0.2">
      <c r="A57" t="s">
        <v>23</v>
      </c>
      <c r="B57" t="s">
        <v>29</v>
      </c>
      <c r="D57" t="s">
        <v>10585</v>
      </c>
      <c r="E57" t="s">
        <v>10606</v>
      </c>
      <c r="F57" t="s">
        <v>10586</v>
      </c>
      <c r="G57" t="s">
        <v>67</v>
      </c>
      <c r="H57" t="s">
        <v>67</v>
      </c>
      <c r="I57" t="s">
        <v>10323</v>
      </c>
      <c r="K57" t="s">
        <v>10584</v>
      </c>
      <c r="L57" t="s">
        <v>10607</v>
      </c>
      <c r="O57" t="str">
        <f t="shared" si="0"/>
        <v>Yes</v>
      </c>
    </row>
    <row r="58" spans="1:15" x14ac:dyDescent="0.2">
      <c r="A58" t="s">
        <v>23</v>
      </c>
      <c r="B58" t="s">
        <v>29</v>
      </c>
      <c r="D58" t="s">
        <v>10585</v>
      </c>
      <c r="E58" t="s">
        <v>10608</v>
      </c>
      <c r="F58" t="s">
        <v>10586</v>
      </c>
      <c r="G58" t="s">
        <v>67</v>
      </c>
      <c r="H58" t="s">
        <v>67</v>
      </c>
      <c r="I58" t="s">
        <v>10323</v>
      </c>
      <c r="K58" t="s">
        <v>10584</v>
      </c>
      <c r="L58" t="s">
        <v>10609</v>
      </c>
      <c r="O58" t="str">
        <f t="shared" si="0"/>
        <v>Yes</v>
      </c>
    </row>
    <row r="59" spans="1:15" x14ac:dyDescent="0.2">
      <c r="A59" t="s">
        <v>23</v>
      </c>
      <c r="B59" t="s">
        <v>29</v>
      </c>
      <c r="D59" t="s">
        <v>10585</v>
      </c>
      <c r="E59" t="s">
        <v>10610</v>
      </c>
      <c r="F59" t="s">
        <v>10586</v>
      </c>
      <c r="G59" t="s">
        <v>67</v>
      </c>
      <c r="H59" t="s">
        <v>67</v>
      </c>
      <c r="I59" t="s">
        <v>10323</v>
      </c>
      <c r="K59" t="s">
        <v>10584</v>
      </c>
      <c r="L59" t="s">
        <v>10611</v>
      </c>
      <c r="O59" t="str">
        <f t="shared" si="0"/>
        <v>Yes</v>
      </c>
    </row>
    <row r="60" spans="1:15" x14ac:dyDescent="0.2">
      <c r="A60" t="s">
        <v>23</v>
      </c>
      <c r="B60" t="s">
        <v>29</v>
      </c>
      <c r="D60" t="s">
        <v>10585</v>
      </c>
      <c r="E60" t="s">
        <v>10612</v>
      </c>
      <c r="F60" t="s">
        <v>10586</v>
      </c>
      <c r="G60" t="s">
        <v>67</v>
      </c>
      <c r="H60" t="s">
        <v>67</v>
      </c>
      <c r="I60" t="s">
        <v>10323</v>
      </c>
      <c r="K60" t="s">
        <v>10584</v>
      </c>
      <c r="L60" t="s">
        <v>10613</v>
      </c>
      <c r="O60" t="str">
        <f t="shared" si="0"/>
        <v>Yes</v>
      </c>
    </row>
    <row r="61" spans="1:15" x14ac:dyDescent="0.2">
      <c r="A61" t="s">
        <v>23</v>
      </c>
      <c r="B61" t="s">
        <v>29</v>
      </c>
      <c r="D61" t="s">
        <v>10585</v>
      </c>
      <c r="E61" t="s">
        <v>10614</v>
      </c>
      <c r="F61" t="s">
        <v>10586</v>
      </c>
      <c r="G61" t="s">
        <v>67</v>
      </c>
      <c r="H61" t="s">
        <v>67</v>
      </c>
      <c r="I61" t="s">
        <v>10323</v>
      </c>
      <c r="K61" t="s">
        <v>10584</v>
      </c>
      <c r="L61" t="s">
        <v>10615</v>
      </c>
      <c r="O61" t="str">
        <f t="shared" si="0"/>
        <v>Yes</v>
      </c>
    </row>
    <row r="62" spans="1:15" x14ac:dyDescent="0.2">
      <c r="A62" t="s">
        <v>23</v>
      </c>
      <c r="B62" t="s">
        <v>29</v>
      </c>
      <c r="D62" t="s">
        <v>10585</v>
      </c>
      <c r="E62" t="s">
        <v>10616</v>
      </c>
      <c r="F62" t="s">
        <v>10586</v>
      </c>
      <c r="G62" t="s">
        <v>67</v>
      </c>
      <c r="H62" t="s">
        <v>67</v>
      </c>
      <c r="I62" t="s">
        <v>10323</v>
      </c>
      <c r="K62" t="s">
        <v>10584</v>
      </c>
      <c r="L62" t="s">
        <v>10617</v>
      </c>
      <c r="O62" t="str">
        <f t="shared" si="0"/>
        <v>Yes</v>
      </c>
    </row>
    <row r="63" spans="1:15" x14ac:dyDescent="0.2">
      <c r="A63" t="s">
        <v>23</v>
      </c>
      <c r="B63" t="s">
        <v>29</v>
      </c>
      <c r="D63" t="s">
        <v>10585</v>
      </c>
      <c r="E63" t="s">
        <v>10619</v>
      </c>
      <c r="F63" t="s">
        <v>10586</v>
      </c>
      <c r="G63" t="s">
        <v>67</v>
      </c>
      <c r="H63" t="s">
        <v>67</v>
      </c>
      <c r="I63" t="s">
        <v>10323</v>
      </c>
      <c r="K63" t="s">
        <v>10584</v>
      </c>
      <c r="L63" t="s">
        <v>10618</v>
      </c>
      <c r="O63" t="str">
        <f t="shared" si="0"/>
        <v>Yes</v>
      </c>
    </row>
    <row r="64" spans="1:15" x14ac:dyDescent="0.2">
      <c r="A64" t="s">
        <v>23</v>
      </c>
      <c r="B64" t="s">
        <v>29</v>
      </c>
      <c r="D64" t="s">
        <v>10585</v>
      </c>
      <c r="E64" t="s">
        <v>10620</v>
      </c>
      <c r="F64" t="s">
        <v>10586</v>
      </c>
      <c r="G64" t="s">
        <v>67</v>
      </c>
      <c r="H64" t="s">
        <v>67</v>
      </c>
      <c r="I64" t="s">
        <v>10323</v>
      </c>
      <c r="K64" t="s">
        <v>10584</v>
      </c>
      <c r="L64" t="s">
        <v>10621</v>
      </c>
      <c r="O64" t="str">
        <f t="shared" si="0"/>
        <v>Yes</v>
      </c>
    </row>
    <row r="65" spans="1:15" x14ac:dyDescent="0.2">
      <c r="A65" t="s">
        <v>23</v>
      </c>
      <c r="B65" t="s">
        <v>29</v>
      </c>
      <c r="D65" t="s">
        <v>10585</v>
      </c>
      <c r="E65" t="s">
        <v>10624</v>
      </c>
      <c r="F65" t="s">
        <v>10586</v>
      </c>
      <c r="G65" t="s">
        <v>67</v>
      </c>
      <c r="H65" t="s">
        <v>67</v>
      </c>
      <c r="I65" t="s">
        <v>10323</v>
      </c>
      <c r="K65" t="s">
        <v>10622</v>
      </c>
      <c r="L65" t="s">
        <v>10623</v>
      </c>
      <c r="O65" t="str">
        <f t="shared" si="0"/>
        <v>Yes</v>
      </c>
    </row>
    <row r="66" spans="1:15" x14ac:dyDescent="0.2">
      <c r="A66" t="s">
        <v>23</v>
      </c>
      <c r="B66" t="s">
        <v>29</v>
      </c>
      <c r="D66" t="s">
        <v>10585</v>
      </c>
      <c r="E66" t="s">
        <v>10626</v>
      </c>
      <c r="F66" t="s">
        <v>10625</v>
      </c>
      <c r="G66" t="s">
        <v>67</v>
      </c>
      <c r="H66" t="s">
        <v>67</v>
      </c>
      <c r="I66" t="s">
        <v>10323</v>
      </c>
      <c r="K66" t="s">
        <v>10584</v>
      </c>
      <c r="L66" t="s">
        <v>10627</v>
      </c>
      <c r="O66" t="str">
        <f t="shared" ref="O66:O129" si="1">IF(B66&lt;&gt;"",IF(COUNTBLANK(K66:L66)=0, IF(SUMPRODUCT(COUNTIF(K66:L66,KeywordsForIncomplete))&gt;0, "No", "Yes"),"No"),"")</f>
        <v>Yes</v>
      </c>
    </row>
    <row r="67" spans="1:15" x14ac:dyDescent="0.2">
      <c r="A67" t="s">
        <v>23</v>
      </c>
      <c r="B67" t="s">
        <v>29</v>
      </c>
      <c r="D67" t="s">
        <v>10585</v>
      </c>
      <c r="E67" t="s">
        <v>10628</v>
      </c>
      <c r="F67" t="s">
        <v>10625</v>
      </c>
      <c r="G67" t="s">
        <v>67</v>
      </c>
      <c r="H67" t="s">
        <v>67</v>
      </c>
      <c r="I67" t="s">
        <v>10323</v>
      </c>
      <c r="K67" t="s">
        <v>10584</v>
      </c>
      <c r="L67" t="s">
        <v>10629</v>
      </c>
      <c r="O67" t="str">
        <f t="shared" si="1"/>
        <v>Yes</v>
      </c>
    </row>
    <row r="68" spans="1:15" x14ac:dyDescent="0.2">
      <c r="A68" t="s">
        <v>23</v>
      </c>
      <c r="B68" t="s">
        <v>29</v>
      </c>
      <c r="D68" t="s">
        <v>10585</v>
      </c>
      <c r="E68" t="s">
        <v>10630</v>
      </c>
      <c r="F68" t="s">
        <v>10625</v>
      </c>
      <c r="G68" t="s">
        <v>67</v>
      </c>
      <c r="H68" t="s">
        <v>67</v>
      </c>
      <c r="I68" t="s">
        <v>10323</v>
      </c>
      <c r="K68" t="s">
        <v>10622</v>
      </c>
      <c r="L68" t="s">
        <v>10631</v>
      </c>
      <c r="O68" t="str">
        <f t="shared" si="1"/>
        <v>Yes</v>
      </c>
    </row>
    <row r="69" spans="1:15" x14ac:dyDescent="0.2">
      <c r="A69" t="s">
        <v>23</v>
      </c>
      <c r="B69" t="s">
        <v>29</v>
      </c>
      <c r="D69" t="s">
        <v>10585</v>
      </c>
      <c r="E69" t="s">
        <v>10632</v>
      </c>
      <c r="F69" t="s">
        <v>10625</v>
      </c>
      <c r="G69" t="s">
        <v>67</v>
      </c>
      <c r="H69" t="s">
        <v>67</v>
      </c>
      <c r="I69" t="s">
        <v>10323</v>
      </c>
      <c r="K69" t="s">
        <v>10622</v>
      </c>
      <c r="L69" t="s">
        <v>10633</v>
      </c>
      <c r="O69" t="str">
        <f t="shared" si="1"/>
        <v>Yes</v>
      </c>
    </row>
    <row r="70" spans="1:15" x14ac:dyDescent="0.2">
      <c r="A70" t="s">
        <v>23</v>
      </c>
      <c r="B70" t="s">
        <v>29</v>
      </c>
      <c r="D70" t="s">
        <v>10585</v>
      </c>
      <c r="E70" t="s">
        <v>10634</v>
      </c>
      <c r="F70" t="s">
        <v>10625</v>
      </c>
      <c r="G70" t="s">
        <v>67</v>
      </c>
      <c r="H70" t="s">
        <v>67</v>
      </c>
      <c r="I70" t="s">
        <v>10323</v>
      </c>
      <c r="K70" t="s">
        <v>10584</v>
      </c>
      <c r="L70" t="s">
        <v>10635</v>
      </c>
      <c r="O70" t="str">
        <f t="shared" si="1"/>
        <v>Yes</v>
      </c>
    </row>
    <row r="71" spans="1:15" x14ac:dyDescent="0.2">
      <c r="A71" t="s">
        <v>23</v>
      </c>
      <c r="B71" t="s">
        <v>29</v>
      </c>
      <c r="D71" t="s">
        <v>10585</v>
      </c>
      <c r="E71" t="s">
        <v>10638</v>
      </c>
      <c r="F71" t="s">
        <v>10637</v>
      </c>
      <c r="G71" t="s">
        <v>67</v>
      </c>
      <c r="H71" t="s">
        <v>67</v>
      </c>
      <c r="I71" t="s">
        <v>10323</v>
      </c>
      <c r="K71" t="s">
        <v>10584</v>
      </c>
      <c r="L71" t="s">
        <v>10636</v>
      </c>
      <c r="O71" t="str">
        <f t="shared" si="1"/>
        <v>Yes</v>
      </c>
    </row>
    <row r="72" spans="1:15" x14ac:dyDescent="0.2">
      <c r="A72" t="s">
        <v>23</v>
      </c>
      <c r="B72" t="s">
        <v>29</v>
      </c>
      <c r="D72" t="s">
        <v>10585</v>
      </c>
      <c r="E72" t="s">
        <v>10641</v>
      </c>
      <c r="F72" t="s">
        <v>10637</v>
      </c>
      <c r="G72" t="s">
        <v>347</v>
      </c>
      <c r="H72" t="s">
        <v>348</v>
      </c>
      <c r="I72" t="s">
        <v>10323</v>
      </c>
      <c r="K72" t="s">
        <v>10640</v>
      </c>
      <c r="L72" t="s">
        <v>10639</v>
      </c>
      <c r="O72" t="str">
        <f t="shared" si="1"/>
        <v>Yes</v>
      </c>
    </row>
    <row r="73" spans="1:15" x14ac:dyDescent="0.2">
      <c r="A73" t="s">
        <v>23</v>
      </c>
      <c r="B73" t="s">
        <v>29</v>
      </c>
      <c r="D73" t="s">
        <v>10585</v>
      </c>
      <c r="E73" t="s">
        <v>10643</v>
      </c>
      <c r="F73" t="s">
        <v>10637</v>
      </c>
      <c r="G73" t="s">
        <v>347</v>
      </c>
      <c r="H73" t="s">
        <v>348</v>
      </c>
      <c r="I73" t="s">
        <v>10323</v>
      </c>
      <c r="K73" t="s">
        <v>10640</v>
      </c>
      <c r="L73" t="s">
        <v>10649</v>
      </c>
      <c r="O73" t="str">
        <f t="shared" si="1"/>
        <v>Yes</v>
      </c>
    </row>
    <row r="74" spans="1:15" x14ac:dyDescent="0.2">
      <c r="A74" t="s">
        <v>23</v>
      </c>
      <c r="B74" t="s">
        <v>29</v>
      </c>
      <c r="D74" t="s">
        <v>10585</v>
      </c>
      <c r="E74" t="s">
        <v>10644</v>
      </c>
      <c r="F74" t="s">
        <v>10637</v>
      </c>
      <c r="G74" t="s">
        <v>347</v>
      </c>
      <c r="H74" t="s">
        <v>348</v>
      </c>
      <c r="I74" t="s">
        <v>10323</v>
      </c>
      <c r="K74" t="s">
        <v>10640</v>
      </c>
      <c r="L74" t="s">
        <v>10650</v>
      </c>
      <c r="O74" t="str">
        <f t="shared" si="1"/>
        <v>Yes</v>
      </c>
    </row>
    <row r="75" spans="1:15" x14ac:dyDescent="0.2">
      <c r="A75" t="s">
        <v>23</v>
      </c>
      <c r="B75" t="s">
        <v>29</v>
      </c>
      <c r="D75" t="s">
        <v>10585</v>
      </c>
      <c r="E75" t="s">
        <v>10645</v>
      </c>
      <c r="F75" t="s">
        <v>10637</v>
      </c>
      <c r="G75" t="s">
        <v>347</v>
      </c>
      <c r="H75" t="s">
        <v>348</v>
      </c>
      <c r="I75" t="s">
        <v>10323</v>
      </c>
      <c r="K75" t="s">
        <v>10640</v>
      </c>
      <c r="L75" t="s">
        <v>10651</v>
      </c>
      <c r="O75" t="str">
        <f t="shared" si="1"/>
        <v>Yes</v>
      </c>
    </row>
    <row r="76" spans="1:15" x14ac:dyDescent="0.2">
      <c r="A76" t="s">
        <v>23</v>
      </c>
      <c r="B76" t="s">
        <v>29</v>
      </c>
      <c r="D76" t="s">
        <v>10585</v>
      </c>
      <c r="E76" t="s">
        <v>10646</v>
      </c>
      <c r="F76" t="s">
        <v>10637</v>
      </c>
      <c r="G76" t="s">
        <v>347</v>
      </c>
      <c r="H76" t="s">
        <v>348</v>
      </c>
      <c r="I76" t="s">
        <v>10323</v>
      </c>
      <c r="K76" t="s">
        <v>10640</v>
      </c>
      <c r="L76" t="s">
        <v>10652</v>
      </c>
      <c r="O76" t="str">
        <f t="shared" si="1"/>
        <v>Yes</v>
      </c>
    </row>
    <row r="77" spans="1:15" x14ac:dyDescent="0.2">
      <c r="A77" t="s">
        <v>23</v>
      </c>
      <c r="B77" t="s">
        <v>29</v>
      </c>
      <c r="D77" t="s">
        <v>10585</v>
      </c>
      <c r="E77" t="s">
        <v>10647</v>
      </c>
      <c r="F77" t="s">
        <v>10637</v>
      </c>
      <c r="G77" t="s">
        <v>347</v>
      </c>
      <c r="H77" t="s">
        <v>348</v>
      </c>
      <c r="I77" t="s">
        <v>10323</v>
      </c>
      <c r="K77" t="s">
        <v>10640</v>
      </c>
      <c r="L77" t="s">
        <v>10653</v>
      </c>
      <c r="O77" t="str">
        <f t="shared" si="1"/>
        <v>Yes</v>
      </c>
    </row>
    <row r="78" spans="1:15" x14ac:dyDescent="0.2">
      <c r="A78" t="s">
        <v>23</v>
      </c>
      <c r="B78" t="s">
        <v>29</v>
      </c>
      <c r="D78" t="s">
        <v>10585</v>
      </c>
      <c r="E78" t="s">
        <v>10648</v>
      </c>
      <c r="F78" t="s">
        <v>10637</v>
      </c>
      <c r="G78" t="s">
        <v>347</v>
      </c>
      <c r="H78" t="s">
        <v>348</v>
      </c>
      <c r="I78" t="s">
        <v>10323</v>
      </c>
      <c r="K78" t="s">
        <v>10640</v>
      </c>
      <c r="L78" t="s">
        <v>10654</v>
      </c>
      <c r="O78" t="str">
        <f t="shared" si="1"/>
        <v>Yes</v>
      </c>
    </row>
    <row r="79" spans="1:15" x14ac:dyDescent="0.2">
      <c r="A79" t="s">
        <v>23</v>
      </c>
      <c r="B79" t="s">
        <v>29</v>
      </c>
      <c r="D79" t="s">
        <v>10585</v>
      </c>
      <c r="E79" t="s">
        <v>10656</v>
      </c>
      <c r="F79" t="s">
        <v>10655</v>
      </c>
      <c r="G79" t="s">
        <v>67</v>
      </c>
      <c r="H79" t="s">
        <v>67</v>
      </c>
      <c r="I79" t="s">
        <v>10323</v>
      </c>
      <c r="K79" t="s">
        <v>10584</v>
      </c>
      <c r="L79" t="s">
        <v>10658</v>
      </c>
      <c r="O79" t="str">
        <f t="shared" si="1"/>
        <v>Yes</v>
      </c>
    </row>
    <row r="80" spans="1:15" x14ac:dyDescent="0.2">
      <c r="A80" t="s">
        <v>23</v>
      </c>
      <c r="B80" t="s">
        <v>29</v>
      </c>
      <c r="D80" t="s">
        <v>10585</v>
      </c>
      <c r="E80" t="s">
        <v>10657</v>
      </c>
      <c r="F80" t="s">
        <v>10655</v>
      </c>
      <c r="G80" t="s">
        <v>67</v>
      </c>
      <c r="H80" t="s">
        <v>67</v>
      </c>
      <c r="I80" t="s">
        <v>10323</v>
      </c>
      <c r="K80" t="s">
        <v>10584</v>
      </c>
      <c r="L80" t="s">
        <v>10659</v>
      </c>
      <c r="O80" t="str">
        <f t="shared" si="1"/>
        <v>Yes</v>
      </c>
    </row>
    <row r="81" spans="1:15" x14ac:dyDescent="0.2">
      <c r="A81" t="s">
        <v>23</v>
      </c>
      <c r="B81" t="s">
        <v>29</v>
      </c>
      <c r="D81" t="s">
        <v>10585</v>
      </c>
      <c r="E81" t="s">
        <v>10660</v>
      </c>
      <c r="F81" t="s">
        <v>10655</v>
      </c>
      <c r="G81" t="s">
        <v>347</v>
      </c>
      <c r="H81" t="s">
        <v>348</v>
      </c>
      <c r="I81" t="s">
        <v>10323</v>
      </c>
      <c r="K81" t="s">
        <v>10640</v>
      </c>
      <c r="L81" t="s">
        <v>10671</v>
      </c>
      <c r="O81" t="str">
        <f t="shared" si="1"/>
        <v>Yes</v>
      </c>
    </row>
    <row r="82" spans="1:15" x14ac:dyDescent="0.2">
      <c r="A82" t="s">
        <v>23</v>
      </c>
      <c r="B82" t="s">
        <v>29</v>
      </c>
      <c r="D82" t="s">
        <v>10585</v>
      </c>
      <c r="E82" t="s">
        <v>10661</v>
      </c>
      <c r="F82" t="s">
        <v>10655</v>
      </c>
      <c r="G82" t="s">
        <v>347</v>
      </c>
      <c r="H82" t="s">
        <v>348</v>
      </c>
      <c r="I82" t="s">
        <v>10323</v>
      </c>
      <c r="K82" t="s">
        <v>10640</v>
      </c>
      <c r="L82" t="s">
        <v>10672</v>
      </c>
      <c r="O82" t="str">
        <f t="shared" si="1"/>
        <v>Yes</v>
      </c>
    </row>
    <row r="83" spans="1:15" x14ac:dyDescent="0.2">
      <c r="A83" t="s">
        <v>23</v>
      </c>
      <c r="B83" t="s">
        <v>29</v>
      </c>
      <c r="D83" t="s">
        <v>10585</v>
      </c>
      <c r="E83" t="s">
        <v>10662</v>
      </c>
      <c r="F83" t="s">
        <v>10655</v>
      </c>
      <c r="G83" t="s">
        <v>347</v>
      </c>
      <c r="H83" t="s">
        <v>348</v>
      </c>
      <c r="I83" t="s">
        <v>10323</v>
      </c>
      <c r="K83" t="s">
        <v>10640</v>
      </c>
      <c r="L83" t="s">
        <v>10673</v>
      </c>
      <c r="O83" t="str">
        <f t="shared" si="1"/>
        <v>Yes</v>
      </c>
    </row>
    <row r="84" spans="1:15" x14ac:dyDescent="0.2">
      <c r="A84" t="s">
        <v>23</v>
      </c>
      <c r="B84" t="s">
        <v>29</v>
      </c>
      <c r="D84" t="s">
        <v>10585</v>
      </c>
      <c r="E84" t="s">
        <v>10663</v>
      </c>
      <c r="F84" t="s">
        <v>10655</v>
      </c>
      <c r="G84" t="s">
        <v>347</v>
      </c>
      <c r="H84" t="s">
        <v>348</v>
      </c>
      <c r="I84" t="s">
        <v>10323</v>
      </c>
      <c r="K84" t="s">
        <v>10640</v>
      </c>
      <c r="L84" t="s">
        <v>10674</v>
      </c>
      <c r="O84" t="str">
        <f t="shared" si="1"/>
        <v>Yes</v>
      </c>
    </row>
    <row r="85" spans="1:15" x14ac:dyDescent="0.2">
      <c r="A85" t="s">
        <v>23</v>
      </c>
      <c r="B85" t="s">
        <v>29</v>
      </c>
      <c r="D85" t="s">
        <v>10585</v>
      </c>
      <c r="E85" t="s">
        <v>10664</v>
      </c>
      <c r="F85" t="s">
        <v>10655</v>
      </c>
      <c r="G85" t="s">
        <v>347</v>
      </c>
      <c r="H85" t="s">
        <v>348</v>
      </c>
      <c r="I85" t="s">
        <v>10323</v>
      </c>
      <c r="K85" t="s">
        <v>10676</v>
      </c>
      <c r="L85" t="s">
        <v>10675</v>
      </c>
      <c r="O85" t="str">
        <f t="shared" si="1"/>
        <v>Yes</v>
      </c>
    </row>
    <row r="86" spans="1:15" x14ac:dyDescent="0.2">
      <c r="A86" t="s">
        <v>23</v>
      </c>
      <c r="B86" t="s">
        <v>29</v>
      </c>
      <c r="D86" t="s">
        <v>10585</v>
      </c>
      <c r="E86" t="s">
        <v>10665</v>
      </c>
      <c r="F86" t="s">
        <v>10655</v>
      </c>
      <c r="G86" t="s">
        <v>347</v>
      </c>
      <c r="H86" t="s">
        <v>348</v>
      </c>
      <c r="I86" t="s">
        <v>10323</v>
      </c>
      <c r="K86" t="s">
        <v>10640</v>
      </c>
      <c r="L86" t="s">
        <v>10677</v>
      </c>
      <c r="O86" t="str">
        <f t="shared" si="1"/>
        <v>Yes</v>
      </c>
    </row>
    <row r="87" spans="1:15" x14ac:dyDescent="0.2">
      <c r="A87" t="s">
        <v>23</v>
      </c>
      <c r="B87" t="s">
        <v>29</v>
      </c>
      <c r="D87" t="s">
        <v>10585</v>
      </c>
      <c r="E87" t="s">
        <v>10666</v>
      </c>
      <c r="F87" t="s">
        <v>10655</v>
      </c>
      <c r="G87" t="s">
        <v>347</v>
      </c>
      <c r="H87" t="s">
        <v>348</v>
      </c>
      <c r="I87" t="s">
        <v>10323</v>
      </c>
      <c r="K87" t="s">
        <v>10640</v>
      </c>
      <c r="L87" t="s">
        <v>10678</v>
      </c>
      <c r="O87" t="str">
        <f t="shared" si="1"/>
        <v>Yes</v>
      </c>
    </row>
    <row r="88" spans="1:15" x14ac:dyDescent="0.2">
      <c r="A88" t="s">
        <v>23</v>
      </c>
      <c r="B88" t="s">
        <v>29</v>
      </c>
      <c r="D88" t="s">
        <v>10585</v>
      </c>
      <c r="E88" t="s">
        <v>10667</v>
      </c>
      <c r="F88" t="s">
        <v>10655</v>
      </c>
      <c r="G88" t="s">
        <v>347</v>
      </c>
      <c r="H88" t="s">
        <v>348</v>
      </c>
      <c r="I88" t="s">
        <v>10323</v>
      </c>
      <c r="K88" t="s">
        <v>10640</v>
      </c>
      <c r="L88" t="s">
        <v>10679</v>
      </c>
      <c r="O88" t="str">
        <f t="shared" si="1"/>
        <v>Yes</v>
      </c>
    </row>
    <row r="89" spans="1:15" x14ac:dyDescent="0.2">
      <c r="A89" t="s">
        <v>23</v>
      </c>
      <c r="B89" t="s">
        <v>29</v>
      </c>
      <c r="D89" t="s">
        <v>10585</v>
      </c>
      <c r="F89" t="s">
        <v>10655</v>
      </c>
      <c r="G89" t="s">
        <v>347</v>
      </c>
      <c r="H89" t="s">
        <v>348</v>
      </c>
      <c r="I89" t="s">
        <v>10323</v>
      </c>
      <c r="K89" t="s">
        <v>10640</v>
      </c>
      <c r="L89" t="s">
        <v>10680</v>
      </c>
      <c r="O89" t="str">
        <f t="shared" si="1"/>
        <v>Yes</v>
      </c>
    </row>
    <row r="90" spans="1:15" x14ac:dyDescent="0.2">
      <c r="A90" t="s">
        <v>23</v>
      </c>
      <c r="B90" t="s">
        <v>29</v>
      </c>
      <c r="D90" t="s">
        <v>10585</v>
      </c>
      <c r="F90" t="s">
        <v>10655</v>
      </c>
      <c r="G90" t="s">
        <v>347</v>
      </c>
      <c r="H90" t="s">
        <v>348</v>
      </c>
      <c r="I90" t="s">
        <v>10323</v>
      </c>
      <c r="K90" t="s">
        <v>10640</v>
      </c>
      <c r="L90" t="s">
        <v>10681</v>
      </c>
      <c r="O90" t="str">
        <f t="shared" si="1"/>
        <v>Yes</v>
      </c>
    </row>
    <row r="91" spans="1:15" x14ac:dyDescent="0.2">
      <c r="A91" t="s">
        <v>23</v>
      </c>
      <c r="B91" t="s">
        <v>29</v>
      </c>
      <c r="D91" t="s">
        <v>10585</v>
      </c>
      <c r="F91" t="s">
        <v>10655</v>
      </c>
      <c r="G91" t="s">
        <v>347</v>
      </c>
      <c r="H91" t="s">
        <v>348</v>
      </c>
      <c r="I91" t="s">
        <v>10323</v>
      </c>
      <c r="K91" t="s">
        <v>10640</v>
      </c>
      <c r="L91" t="s">
        <v>10682</v>
      </c>
      <c r="O91" t="str">
        <f t="shared" si="1"/>
        <v>Yes</v>
      </c>
    </row>
    <row r="92" spans="1:15" x14ac:dyDescent="0.2">
      <c r="A92" t="s">
        <v>23</v>
      </c>
      <c r="B92" t="s">
        <v>29</v>
      </c>
      <c r="D92" t="s">
        <v>10585</v>
      </c>
      <c r="F92" t="s">
        <v>10655</v>
      </c>
      <c r="G92" t="s">
        <v>347</v>
      </c>
      <c r="H92" t="s">
        <v>348</v>
      </c>
      <c r="I92" t="s">
        <v>10323</v>
      </c>
      <c r="K92" t="s">
        <v>10640</v>
      </c>
      <c r="L92" t="s">
        <v>10683</v>
      </c>
      <c r="O92" t="str">
        <f t="shared" si="1"/>
        <v>Yes</v>
      </c>
    </row>
    <row r="93" spans="1:15" x14ac:dyDescent="0.2">
      <c r="A93" t="s">
        <v>23</v>
      </c>
      <c r="B93" t="s">
        <v>29</v>
      </c>
      <c r="D93" t="s">
        <v>10585</v>
      </c>
      <c r="F93" t="s">
        <v>10655</v>
      </c>
      <c r="G93" t="s">
        <v>347</v>
      </c>
      <c r="H93" t="s">
        <v>348</v>
      </c>
      <c r="I93" t="s">
        <v>10323</v>
      </c>
      <c r="K93" t="s">
        <v>10640</v>
      </c>
      <c r="L93" t="s">
        <v>10684</v>
      </c>
      <c r="O93" t="str">
        <f t="shared" si="1"/>
        <v>Yes</v>
      </c>
    </row>
    <row r="94" spans="1:15" x14ac:dyDescent="0.2">
      <c r="A94" t="s">
        <v>23</v>
      </c>
      <c r="B94" t="s">
        <v>29</v>
      </c>
      <c r="D94" t="s">
        <v>10585</v>
      </c>
      <c r="F94" t="s">
        <v>10655</v>
      </c>
      <c r="G94" t="s">
        <v>347</v>
      </c>
      <c r="H94" t="s">
        <v>348</v>
      </c>
      <c r="I94" t="s">
        <v>10323</v>
      </c>
      <c r="K94" t="s">
        <v>10640</v>
      </c>
      <c r="L94" t="s">
        <v>10685</v>
      </c>
      <c r="O94" t="str">
        <f t="shared" si="1"/>
        <v>Yes</v>
      </c>
    </row>
    <row r="95" spans="1:15" x14ac:dyDescent="0.2">
      <c r="A95" t="s">
        <v>23</v>
      </c>
      <c r="B95" t="s">
        <v>29</v>
      </c>
      <c r="D95" t="s">
        <v>10585</v>
      </c>
      <c r="E95" t="s">
        <v>10695</v>
      </c>
      <c r="F95" t="s">
        <v>10686</v>
      </c>
      <c r="G95" t="s">
        <v>67</v>
      </c>
      <c r="H95" t="s">
        <v>67</v>
      </c>
      <c r="I95" t="s">
        <v>10323</v>
      </c>
      <c r="K95" t="s">
        <v>10694</v>
      </c>
      <c r="L95" t="s">
        <v>10693</v>
      </c>
      <c r="O95" t="str">
        <f t="shared" si="1"/>
        <v>Yes</v>
      </c>
    </row>
    <row r="96" spans="1:15" x14ac:dyDescent="0.2">
      <c r="A96" t="s">
        <v>23</v>
      </c>
      <c r="B96" t="s">
        <v>29</v>
      </c>
      <c r="D96" t="s">
        <v>10585</v>
      </c>
      <c r="E96" t="s">
        <v>10697</v>
      </c>
      <c r="F96" t="s">
        <v>10686</v>
      </c>
      <c r="G96" t="s">
        <v>67</v>
      </c>
      <c r="H96" t="s">
        <v>67</v>
      </c>
      <c r="I96" t="s">
        <v>10323</v>
      </c>
      <c r="K96" t="s">
        <v>10584</v>
      </c>
      <c r="L96" t="s">
        <v>10698</v>
      </c>
      <c r="O96" t="str">
        <f t="shared" si="1"/>
        <v>Yes</v>
      </c>
    </row>
    <row r="97" spans="1:15" x14ac:dyDescent="0.2">
      <c r="A97" t="s">
        <v>23</v>
      </c>
      <c r="B97" t="s">
        <v>29</v>
      </c>
      <c r="D97" t="s">
        <v>10585</v>
      </c>
      <c r="F97" t="s">
        <v>10700</v>
      </c>
      <c r="G97" t="s">
        <v>347</v>
      </c>
      <c r="H97" t="s">
        <v>348</v>
      </c>
      <c r="I97" t="s">
        <v>10323</v>
      </c>
      <c r="K97" t="s">
        <v>10640</v>
      </c>
      <c r="L97" t="s">
        <v>10701</v>
      </c>
      <c r="O97" t="str">
        <f t="shared" si="1"/>
        <v>Yes</v>
      </c>
    </row>
    <row r="98" spans="1:15" x14ac:dyDescent="0.2">
      <c r="A98" t="s">
        <v>23</v>
      </c>
      <c r="B98" t="s">
        <v>29</v>
      </c>
      <c r="D98" t="s">
        <v>10585</v>
      </c>
      <c r="F98" t="s">
        <v>10700</v>
      </c>
      <c r="G98" t="s">
        <v>347</v>
      </c>
      <c r="H98" t="s">
        <v>348</v>
      </c>
      <c r="I98" t="s">
        <v>10323</v>
      </c>
      <c r="K98" t="s">
        <v>10640</v>
      </c>
      <c r="L98" t="s">
        <v>10702</v>
      </c>
      <c r="O98" t="str">
        <f t="shared" si="1"/>
        <v>Yes</v>
      </c>
    </row>
    <row r="99" spans="1:15" x14ac:dyDescent="0.2">
      <c r="A99" t="s">
        <v>23</v>
      </c>
      <c r="B99" t="s">
        <v>29</v>
      </c>
      <c r="D99" t="s">
        <v>10585</v>
      </c>
      <c r="F99" t="s">
        <v>10700</v>
      </c>
      <c r="G99" t="s">
        <v>347</v>
      </c>
      <c r="H99" t="s">
        <v>348</v>
      </c>
      <c r="I99" t="s">
        <v>10323</v>
      </c>
      <c r="K99" t="s">
        <v>10640</v>
      </c>
      <c r="L99" t="s">
        <v>10703</v>
      </c>
      <c r="O99" t="str">
        <f t="shared" si="1"/>
        <v>Yes</v>
      </c>
    </row>
    <row r="100" spans="1:15" x14ac:dyDescent="0.2">
      <c r="A100" t="s">
        <v>23</v>
      </c>
      <c r="B100" t="s">
        <v>29</v>
      </c>
      <c r="D100" t="s">
        <v>10585</v>
      </c>
      <c r="E100" t="s">
        <v>10705</v>
      </c>
      <c r="F100" t="s">
        <v>10700</v>
      </c>
      <c r="G100" t="s">
        <v>347</v>
      </c>
      <c r="H100" t="s">
        <v>348</v>
      </c>
      <c r="I100" t="s">
        <v>10323</v>
      </c>
      <c r="K100" t="s">
        <v>10640</v>
      </c>
      <c r="L100" t="s">
        <v>10704</v>
      </c>
      <c r="O100" t="str">
        <f t="shared" si="1"/>
        <v>Yes</v>
      </c>
    </row>
    <row r="101" spans="1:15" x14ac:dyDescent="0.2">
      <c r="A101" t="s">
        <v>23</v>
      </c>
      <c r="B101" t="s">
        <v>29</v>
      </c>
      <c r="D101" t="s">
        <v>10585</v>
      </c>
      <c r="E101" t="s">
        <v>10667</v>
      </c>
      <c r="F101" t="s">
        <v>10700</v>
      </c>
      <c r="G101" t="s">
        <v>347</v>
      </c>
      <c r="H101" t="s">
        <v>348</v>
      </c>
      <c r="I101" t="s">
        <v>10323</v>
      </c>
      <c r="K101" t="s">
        <v>10640</v>
      </c>
      <c r="L101" t="s">
        <v>10706</v>
      </c>
      <c r="O101" t="str">
        <f t="shared" si="1"/>
        <v>Yes</v>
      </c>
    </row>
    <row r="102" spans="1:15" x14ac:dyDescent="0.2">
      <c r="A102" t="s">
        <v>23</v>
      </c>
      <c r="B102" t="s">
        <v>29</v>
      </c>
      <c r="D102" t="s">
        <v>10585</v>
      </c>
      <c r="E102" t="s">
        <v>10661</v>
      </c>
      <c r="F102" t="s">
        <v>10700</v>
      </c>
      <c r="G102" t="s">
        <v>347</v>
      </c>
      <c r="H102" t="s">
        <v>348</v>
      </c>
      <c r="I102" t="s">
        <v>10323</v>
      </c>
      <c r="K102" t="s">
        <v>10640</v>
      </c>
      <c r="L102" t="s">
        <v>10708</v>
      </c>
      <c r="O102" t="str">
        <f t="shared" si="1"/>
        <v>Yes</v>
      </c>
    </row>
    <row r="103" spans="1:15" x14ac:dyDescent="0.2">
      <c r="A103" t="s">
        <v>23</v>
      </c>
      <c r="B103" t="s">
        <v>29</v>
      </c>
      <c r="D103" t="s">
        <v>10585</v>
      </c>
      <c r="E103" t="s">
        <v>10710</v>
      </c>
      <c r="F103" t="s">
        <v>10700</v>
      </c>
      <c r="G103" t="s">
        <v>347</v>
      </c>
      <c r="H103" t="s">
        <v>348</v>
      </c>
      <c r="I103" t="s">
        <v>10323</v>
      </c>
      <c r="K103" t="s">
        <v>10640</v>
      </c>
      <c r="L103" t="s">
        <v>10709</v>
      </c>
      <c r="O103" t="str">
        <f t="shared" si="1"/>
        <v>Yes</v>
      </c>
    </row>
    <row r="104" spans="1:15" x14ac:dyDescent="0.2">
      <c r="A104" t="s">
        <v>23</v>
      </c>
      <c r="B104" t="s">
        <v>29</v>
      </c>
      <c r="D104" t="s">
        <v>10585</v>
      </c>
      <c r="E104" t="s">
        <v>10711</v>
      </c>
      <c r="F104" t="s">
        <v>10700</v>
      </c>
      <c r="G104" t="s">
        <v>347</v>
      </c>
      <c r="H104" t="s">
        <v>348</v>
      </c>
      <c r="I104" t="s">
        <v>10323</v>
      </c>
      <c r="K104" t="s">
        <v>10640</v>
      </c>
      <c r="L104" t="s">
        <v>10712</v>
      </c>
      <c r="O104" t="str">
        <f t="shared" si="1"/>
        <v>Yes</v>
      </c>
    </row>
    <row r="105" spans="1:15" x14ac:dyDescent="0.2">
      <c r="A105" t="s">
        <v>23</v>
      </c>
      <c r="B105" t="s">
        <v>29</v>
      </c>
      <c r="D105" t="s">
        <v>10585</v>
      </c>
      <c r="E105" t="s">
        <v>10714</v>
      </c>
      <c r="F105" t="s">
        <v>10700</v>
      </c>
      <c r="G105" t="s">
        <v>347</v>
      </c>
      <c r="H105" t="s">
        <v>348</v>
      </c>
      <c r="I105" t="s">
        <v>10323</v>
      </c>
      <c r="K105" t="s">
        <v>10640</v>
      </c>
      <c r="L105" t="s">
        <v>10713</v>
      </c>
      <c r="O105" t="str">
        <f t="shared" si="1"/>
        <v>Yes</v>
      </c>
    </row>
    <row r="106" spans="1:15" x14ac:dyDescent="0.2">
      <c r="A106" t="s">
        <v>23</v>
      </c>
      <c r="B106" t="s">
        <v>29</v>
      </c>
      <c r="D106" t="s">
        <v>10585</v>
      </c>
      <c r="E106" t="s">
        <v>10715</v>
      </c>
      <c r="F106" t="s">
        <v>10700</v>
      </c>
      <c r="G106" t="s">
        <v>347</v>
      </c>
      <c r="H106" t="s">
        <v>348</v>
      </c>
      <c r="I106" t="s">
        <v>10323</v>
      </c>
      <c r="K106" t="s">
        <v>10640</v>
      </c>
      <c r="L106" t="s">
        <v>10716</v>
      </c>
      <c r="O106" t="str">
        <f t="shared" si="1"/>
        <v>Yes</v>
      </c>
    </row>
    <row r="107" spans="1:15" x14ac:dyDescent="0.2">
      <c r="A107" t="s">
        <v>23</v>
      </c>
      <c r="B107" t="s">
        <v>29</v>
      </c>
      <c r="D107" t="s">
        <v>10585</v>
      </c>
      <c r="E107" t="s">
        <v>10718</v>
      </c>
      <c r="F107" t="s">
        <v>10700</v>
      </c>
      <c r="G107" t="s">
        <v>347</v>
      </c>
      <c r="H107" t="s">
        <v>348</v>
      </c>
      <c r="I107" t="s">
        <v>10323</v>
      </c>
      <c r="K107" t="s">
        <v>10640</v>
      </c>
      <c r="L107" t="s">
        <v>10717</v>
      </c>
      <c r="O107" t="str">
        <f t="shared" si="1"/>
        <v>Yes</v>
      </c>
    </row>
    <row r="108" spans="1:15" x14ac:dyDescent="0.2">
      <c r="A108" t="s">
        <v>23</v>
      </c>
      <c r="B108" t="s">
        <v>29</v>
      </c>
      <c r="D108" t="s">
        <v>10585</v>
      </c>
      <c r="E108" t="s">
        <v>10642</v>
      </c>
      <c r="F108" t="s">
        <v>10700</v>
      </c>
      <c r="G108" t="s">
        <v>347</v>
      </c>
      <c r="H108" t="s">
        <v>348</v>
      </c>
      <c r="I108" t="s">
        <v>10323</v>
      </c>
      <c r="K108" t="s">
        <v>10640</v>
      </c>
      <c r="L108" t="s">
        <v>10719</v>
      </c>
      <c r="O108" t="str">
        <f t="shared" si="1"/>
        <v>Yes</v>
      </c>
    </row>
    <row r="109" spans="1:15" x14ac:dyDescent="0.2">
      <c r="A109" t="s">
        <v>23</v>
      </c>
      <c r="B109" t="s">
        <v>29</v>
      </c>
      <c r="D109" t="s">
        <v>10585</v>
      </c>
      <c r="F109" t="s">
        <v>10700</v>
      </c>
      <c r="G109" t="s">
        <v>347</v>
      </c>
      <c r="H109" t="s">
        <v>348</v>
      </c>
      <c r="I109" t="s">
        <v>10323</v>
      </c>
      <c r="K109" t="s">
        <v>10640</v>
      </c>
      <c r="L109" t="s">
        <v>10720</v>
      </c>
      <c r="O109" t="str">
        <f t="shared" si="1"/>
        <v>Yes</v>
      </c>
    </row>
    <row r="110" spans="1:15" x14ac:dyDescent="0.2">
      <c r="A110" t="s">
        <v>23</v>
      </c>
      <c r="B110" t="s">
        <v>29</v>
      </c>
      <c r="D110" t="s">
        <v>10585</v>
      </c>
      <c r="F110" t="s">
        <v>10700</v>
      </c>
      <c r="G110" t="s">
        <v>347</v>
      </c>
      <c r="H110" t="s">
        <v>348</v>
      </c>
      <c r="I110" t="s">
        <v>10323</v>
      </c>
      <c r="K110" t="s">
        <v>10640</v>
      </c>
      <c r="L110" t="s">
        <v>10721</v>
      </c>
      <c r="O110" t="str">
        <f t="shared" si="1"/>
        <v>Yes</v>
      </c>
    </row>
    <row r="111" spans="1:15" x14ac:dyDescent="0.2">
      <c r="A111" t="s">
        <v>23</v>
      </c>
      <c r="B111" t="s">
        <v>10722</v>
      </c>
      <c r="D111" t="s">
        <v>10585</v>
      </c>
      <c r="F111" t="s">
        <v>10723</v>
      </c>
      <c r="G111" t="s">
        <v>67</v>
      </c>
      <c r="H111" t="s">
        <v>67</v>
      </c>
      <c r="I111" t="s">
        <v>10323</v>
      </c>
      <c r="K111" t="s">
        <v>10724</v>
      </c>
      <c r="L111" t="s">
        <v>10725</v>
      </c>
      <c r="O111" t="str">
        <f t="shared" si="1"/>
        <v>Yes</v>
      </c>
    </row>
    <row r="112" spans="1:15" x14ac:dyDescent="0.2">
      <c r="O112" t="str">
        <f t="shared" si="1"/>
        <v/>
      </c>
    </row>
    <row r="113" spans="1:15" x14ac:dyDescent="0.2">
      <c r="A113" t="s">
        <v>23</v>
      </c>
      <c r="B113" t="s">
        <v>29</v>
      </c>
      <c r="C113" t="s">
        <v>9953</v>
      </c>
      <c r="D113" t="s">
        <v>10580</v>
      </c>
      <c r="E113" t="s">
        <v>10691</v>
      </c>
      <c r="F113" t="s">
        <v>10686</v>
      </c>
      <c r="G113" t="s">
        <v>67</v>
      </c>
      <c r="H113" t="s">
        <v>68</v>
      </c>
      <c r="I113" t="s">
        <v>10323</v>
      </c>
      <c r="J113" t="s">
        <v>1348</v>
      </c>
      <c r="K113" t="s">
        <v>334</v>
      </c>
      <c r="L113" t="s">
        <v>9954</v>
      </c>
      <c r="M113" t="s">
        <v>9955</v>
      </c>
      <c r="N113" t="s">
        <v>9956</v>
      </c>
      <c r="O113" t="str">
        <f t="shared" si="1"/>
        <v>Yes</v>
      </c>
    </row>
    <row r="114" spans="1:15" x14ac:dyDescent="0.2">
      <c r="A114" t="s">
        <v>23</v>
      </c>
      <c r="B114" t="s">
        <v>2888</v>
      </c>
      <c r="C114" t="s">
        <v>2887</v>
      </c>
      <c r="D114" t="s">
        <v>10580</v>
      </c>
      <c r="E114" t="s">
        <v>10921</v>
      </c>
      <c r="G114" t="s">
        <v>17</v>
      </c>
      <c r="H114" t="s">
        <v>22</v>
      </c>
      <c r="I114" t="s">
        <v>10323</v>
      </c>
      <c r="J114" t="s">
        <v>19</v>
      </c>
      <c r="K114" t="s">
        <v>2871</v>
      </c>
      <c r="L114" t="s">
        <v>2889</v>
      </c>
      <c r="M114" t="s">
        <v>2890</v>
      </c>
      <c r="N114" t="s">
        <v>8</v>
      </c>
      <c r="O114" t="str">
        <f t="shared" si="1"/>
        <v>Yes</v>
      </c>
    </row>
    <row r="115" spans="1:15" x14ac:dyDescent="0.2">
      <c r="A115" t="s">
        <v>23</v>
      </c>
      <c r="B115" t="s">
        <v>2888</v>
      </c>
      <c r="C115" t="s">
        <v>2891</v>
      </c>
      <c r="D115" t="s">
        <v>10580</v>
      </c>
      <c r="E115" t="s">
        <v>10922</v>
      </c>
      <c r="G115" t="s">
        <v>17</v>
      </c>
      <c r="H115" t="s">
        <v>22</v>
      </c>
      <c r="I115" t="s">
        <v>10323</v>
      </c>
      <c r="J115" t="s">
        <v>19</v>
      </c>
      <c r="K115" t="s">
        <v>2871</v>
      </c>
      <c r="L115" t="s">
        <v>2892</v>
      </c>
      <c r="M115" t="s">
        <v>2893</v>
      </c>
      <c r="N115" t="s">
        <v>8</v>
      </c>
      <c r="O115" t="str">
        <f t="shared" si="1"/>
        <v>Yes</v>
      </c>
    </row>
    <row r="116" spans="1:15" x14ac:dyDescent="0.2">
      <c r="A116" t="s">
        <v>23</v>
      </c>
      <c r="B116" t="s">
        <v>2888</v>
      </c>
      <c r="C116" t="s">
        <v>2894</v>
      </c>
      <c r="D116" t="s">
        <v>10580</v>
      </c>
      <c r="E116" t="s">
        <v>10923</v>
      </c>
      <c r="G116" t="s">
        <v>17</v>
      </c>
      <c r="H116" t="s">
        <v>22</v>
      </c>
      <c r="I116" t="s">
        <v>10323</v>
      </c>
      <c r="J116" t="s">
        <v>19</v>
      </c>
      <c r="K116" t="s">
        <v>2871</v>
      </c>
      <c r="L116" t="s">
        <v>2895</v>
      </c>
      <c r="M116" t="s">
        <v>2896</v>
      </c>
      <c r="N116" t="s">
        <v>8</v>
      </c>
      <c r="O116" t="str">
        <f t="shared" si="1"/>
        <v>Yes</v>
      </c>
    </row>
    <row r="117" spans="1:15" x14ac:dyDescent="0.2">
      <c r="A117" t="s">
        <v>23</v>
      </c>
      <c r="B117" t="s">
        <v>2888</v>
      </c>
      <c r="C117" t="s">
        <v>8287</v>
      </c>
      <c r="D117" t="s">
        <v>10580</v>
      </c>
      <c r="E117" t="s">
        <v>10920</v>
      </c>
      <c r="G117" t="s">
        <v>17</v>
      </c>
      <c r="H117" t="s">
        <v>22</v>
      </c>
      <c r="I117" t="s">
        <v>10323</v>
      </c>
      <c r="J117" t="s">
        <v>115</v>
      </c>
      <c r="K117" t="s">
        <v>8281</v>
      </c>
      <c r="L117" t="s">
        <v>8</v>
      </c>
      <c r="M117" t="s">
        <v>8288</v>
      </c>
      <c r="N117" t="s">
        <v>8289</v>
      </c>
      <c r="O117" t="str">
        <f t="shared" si="1"/>
        <v>No</v>
      </c>
    </row>
    <row r="118" spans="1:15" x14ac:dyDescent="0.2">
      <c r="A118" t="s">
        <v>23</v>
      </c>
      <c r="B118" t="s">
        <v>24</v>
      </c>
      <c r="C118" t="s">
        <v>21</v>
      </c>
      <c r="G118" t="s">
        <v>17</v>
      </c>
      <c r="H118" t="s">
        <v>22</v>
      </c>
      <c r="I118" t="s">
        <v>10323</v>
      </c>
      <c r="J118" t="s">
        <v>19</v>
      </c>
      <c r="K118" t="s">
        <v>8</v>
      </c>
      <c r="L118" t="s">
        <v>8</v>
      </c>
      <c r="M118" t="s">
        <v>8</v>
      </c>
      <c r="N118" t="s">
        <v>8</v>
      </c>
      <c r="O118" t="str">
        <f t="shared" si="1"/>
        <v>No</v>
      </c>
    </row>
    <row r="119" spans="1:15" x14ac:dyDescent="0.2">
      <c r="A119" t="s">
        <v>23</v>
      </c>
      <c r="B119" t="s">
        <v>24</v>
      </c>
      <c r="C119" t="s">
        <v>25</v>
      </c>
      <c r="G119" t="s">
        <v>17</v>
      </c>
      <c r="H119" t="s">
        <v>8</v>
      </c>
      <c r="I119" t="s">
        <v>10325</v>
      </c>
      <c r="J119" t="s">
        <v>19</v>
      </c>
      <c r="K119" t="s">
        <v>8</v>
      </c>
      <c r="L119" t="s">
        <v>8</v>
      </c>
      <c r="M119" t="s">
        <v>8</v>
      </c>
      <c r="N119" t="s">
        <v>8</v>
      </c>
      <c r="O119" t="str">
        <f t="shared" si="1"/>
        <v>No</v>
      </c>
    </row>
    <row r="120" spans="1:15" x14ac:dyDescent="0.2">
      <c r="A120" t="s">
        <v>23</v>
      </c>
      <c r="B120" t="s">
        <v>24</v>
      </c>
      <c r="C120" t="s">
        <v>26</v>
      </c>
      <c r="D120" t="s">
        <v>10580</v>
      </c>
      <c r="E120" t="s">
        <v>10795</v>
      </c>
      <c r="F120" t="s">
        <v>10599</v>
      </c>
      <c r="G120" t="s">
        <v>17</v>
      </c>
      <c r="H120" t="s">
        <v>8</v>
      </c>
      <c r="I120" t="s">
        <v>10325</v>
      </c>
      <c r="J120" t="s">
        <v>19</v>
      </c>
      <c r="K120" t="s">
        <v>8</v>
      </c>
      <c r="L120" t="s">
        <v>8</v>
      </c>
      <c r="M120" t="s">
        <v>8</v>
      </c>
      <c r="N120" t="s">
        <v>8</v>
      </c>
      <c r="O120" t="str">
        <f t="shared" si="1"/>
        <v>No</v>
      </c>
    </row>
    <row r="121" spans="1:15" x14ac:dyDescent="0.2">
      <c r="A121" t="s">
        <v>23</v>
      </c>
      <c r="B121" t="s">
        <v>24</v>
      </c>
      <c r="C121" t="s">
        <v>27</v>
      </c>
      <c r="D121" t="s">
        <v>10580</v>
      </c>
      <c r="E121" t="s">
        <v>10734</v>
      </c>
      <c r="G121" t="s">
        <v>17</v>
      </c>
      <c r="H121" t="s">
        <v>22</v>
      </c>
      <c r="I121" t="s">
        <v>10323</v>
      </c>
      <c r="J121" t="s">
        <v>19</v>
      </c>
      <c r="K121" t="s">
        <v>8</v>
      </c>
      <c r="L121" t="s">
        <v>8</v>
      </c>
      <c r="M121" t="s">
        <v>8</v>
      </c>
      <c r="N121" t="s">
        <v>8</v>
      </c>
      <c r="O121" t="str">
        <f t="shared" si="1"/>
        <v>No</v>
      </c>
    </row>
    <row r="122" spans="1:15" x14ac:dyDescent="0.2">
      <c r="A122" t="s">
        <v>23</v>
      </c>
      <c r="B122" t="s">
        <v>24</v>
      </c>
      <c r="C122" t="s">
        <v>42</v>
      </c>
      <c r="G122" t="s">
        <v>17</v>
      </c>
      <c r="H122" t="s">
        <v>43</v>
      </c>
      <c r="I122" t="s">
        <v>10323</v>
      </c>
      <c r="J122" t="s">
        <v>44</v>
      </c>
      <c r="K122" t="s">
        <v>45</v>
      </c>
      <c r="L122" t="s">
        <v>46</v>
      </c>
      <c r="M122" t="s">
        <v>47</v>
      </c>
      <c r="N122" t="s">
        <v>48</v>
      </c>
      <c r="O122" t="str">
        <f t="shared" si="1"/>
        <v>Yes</v>
      </c>
    </row>
    <row r="123" spans="1:15" x14ac:dyDescent="0.2">
      <c r="A123" t="s">
        <v>23</v>
      </c>
      <c r="B123" t="s">
        <v>24</v>
      </c>
      <c r="C123" t="s">
        <v>1727</v>
      </c>
      <c r="G123" t="s">
        <v>17</v>
      </c>
      <c r="H123" t="s">
        <v>22</v>
      </c>
      <c r="I123" t="s">
        <v>10323</v>
      </c>
      <c r="J123" t="s">
        <v>19</v>
      </c>
      <c r="K123" t="s">
        <v>1728</v>
      </c>
      <c r="L123" t="s">
        <v>8</v>
      </c>
      <c r="M123" t="s">
        <v>1729</v>
      </c>
      <c r="N123" t="s">
        <v>1730</v>
      </c>
      <c r="O123" t="str">
        <f t="shared" si="1"/>
        <v>No</v>
      </c>
    </row>
    <row r="124" spans="1:15" x14ac:dyDescent="0.2">
      <c r="A124" t="s">
        <v>23</v>
      </c>
      <c r="B124" t="s">
        <v>24</v>
      </c>
      <c r="C124" t="s">
        <v>1731</v>
      </c>
      <c r="G124" t="s">
        <v>17</v>
      </c>
      <c r="H124" t="s">
        <v>22</v>
      </c>
      <c r="I124" t="s">
        <v>10323</v>
      </c>
      <c r="J124" t="s">
        <v>19</v>
      </c>
      <c r="K124" t="s">
        <v>1704</v>
      </c>
      <c r="L124" t="s">
        <v>8</v>
      </c>
      <c r="M124" t="s">
        <v>283</v>
      </c>
      <c r="N124" t="s">
        <v>1732</v>
      </c>
      <c r="O124" t="str">
        <f t="shared" si="1"/>
        <v>No</v>
      </c>
    </row>
    <row r="125" spans="1:15" x14ac:dyDescent="0.2">
      <c r="A125" t="s">
        <v>23</v>
      </c>
      <c r="B125" t="s">
        <v>24</v>
      </c>
      <c r="C125" t="s">
        <v>1733</v>
      </c>
      <c r="G125" t="s">
        <v>17</v>
      </c>
      <c r="H125" t="s">
        <v>22</v>
      </c>
      <c r="I125" t="s">
        <v>10323</v>
      </c>
      <c r="J125" t="s">
        <v>19</v>
      </c>
      <c r="K125" t="s">
        <v>1704</v>
      </c>
      <c r="L125" t="s">
        <v>1734</v>
      </c>
      <c r="M125" t="s">
        <v>1735</v>
      </c>
      <c r="N125" t="s">
        <v>1736</v>
      </c>
      <c r="O125" t="str">
        <f t="shared" si="1"/>
        <v>Yes</v>
      </c>
    </row>
    <row r="126" spans="1:15" x14ac:dyDescent="0.2">
      <c r="A126" t="s">
        <v>23</v>
      </c>
      <c r="B126" t="s">
        <v>24</v>
      </c>
      <c r="C126" t="s">
        <v>1737</v>
      </c>
      <c r="G126" t="s">
        <v>17</v>
      </c>
      <c r="H126" t="s">
        <v>22</v>
      </c>
      <c r="I126" t="s">
        <v>10323</v>
      </c>
      <c r="J126" t="s">
        <v>19</v>
      </c>
      <c r="K126" t="s">
        <v>1704</v>
      </c>
      <c r="L126" t="s">
        <v>1738</v>
      </c>
      <c r="M126" t="s">
        <v>1739</v>
      </c>
      <c r="N126" t="s">
        <v>1740</v>
      </c>
      <c r="O126" t="str">
        <f t="shared" si="1"/>
        <v>Yes</v>
      </c>
    </row>
    <row r="127" spans="1:15" x14ac:dyDescent="0.2">
      <c r="A127" t="s">
        <v>23</v>
      </c>
      <c r="B127" t="s">
        <v>24</v>
      </c>
      <c r="C127" t="s">
        <v>1741</v>
      </c>
      <c r="G127" t="s">
        <v>17</v>
      </c>
      <c r="H127" t="s">
        <v>22</v>
      </c>
      <c r="I127" t="s">
        <v>10323</v>
      </c>
      <c r="J127" t="s">
        <v>19</v>
      </c>
      <c r="K127" t="s">
        <v>1704</v>
      </c>
      <c r="L127" t="s">
        <v>1742</v>
      </c>
      <c r="M127" t="s">
        <v>1743</v>
      </c>
      <c r="N127" t="s">
        <v>1744</v>
      </c>
      <c r="O127" t="str">
        <f t="shared" si="1"/>
        <v>Yes</v>
      </c>
    </row>
    <row r="128" spans="1:15" x14ac:dyDescent="0.2">
      <c r="A128" t="s">
        <v>23</v>
      </c>
      <c r="B128" t="s">
        <v>24</v>
      </c>
      <c r="C128" t="s">
        <v>1745</v>
      </c>
      <c r="G128" t="s">
        <v>17</v>
      </c>
      <c r="H128" t="s">
        <v>22</v>
      </c>
      <c r="I128" t="s">
        <v>10323</v>
      </c>
      <c r="J128" t="s">
        <v>19</v>
      </c>
      <c r="K128" t="s">
        <v>1746</v>
      </c>
      <c r="L128" t="s">
        <v>1747</v>
      </c>
      <c r="M128" t="s">
        <v>1748</v>
      </c>
      <c r="N128" t="s">
        <v>1749</v>
      </c>
      <c r="O128" t="str">
        <f t="shared" si="1"/>
        <v>Yes</v>
      </c>
    </row>
    <row r="129" spans="1:15" x14ac:dyDescent="0.2">
      <c r="A129" t="s">
        <v>23</v>
      </c>
      <c r="B129" t="s">
        <v>24</v>
      </c>
      <c r="C129" t="s">
        <v>1750</v>
      </c>
      <c r="G129" t="s">
        <v>17</v>
      </c>
      <c r="H129" t="s">
        <v>22</v>
      </c>
      <c r="I129" t="s">
        <v>10323</v>
      </c>
      <c r="J129" t="s">
        <v>19</v>
      </c>
      <c r="K129" t="s">
        <v>1704</v>
      </c>
      <c r="L129" t="s">
        <v>8</v>
      </c>
      <c r="M129" t="s">
        <v>283</v>
      </c>
      <c r="N129" t="s">
        <v>1751</v>
      </c>
      <c r="O129" t="str">
        <f t="shared" si="1"/>
        <v>No</v>
      </c>
    </row>
    <row r="130" spans="1:15" x14ac:dyDescent="0.2">
      <c r="A130" t="s">
        <v>23</v>
      </c>
      <c r="B130" t="s">
        <v>24</v>
      </c>
      <c r="C130" t="s">
        <v>1752</v>
      </c>
      <c r="G130" t="s">
        <v>17</v>
      </c>
      <c r="H130" t="s">
        <v>22</v>
      </c>
      <c r="I130" t="s">
        <v>10323</v>
      </c>
      <c r="J130" t="s">
        <v>19</v>
      </c>
      <c r="K130" t="s">
        <v>1704</v>
      </c>
      <c r="L130" t="s">
        <v>8</v>
      </c>
      <c r="M130" t="s">
        <v>283</v>
      </c>
      <c r="N130" t="s">
        <v>1753</v>
      </c>
      <c r="O130" t="str">
        <f t="shared" ref="O130:O193" si="2">IF(B130&lt;&gt;"",IF(COUNTBLANK(K130:L130)=0, IF(SUMPRODUCT(COUNTIF(K130:L130,KeywordsForIncomplete))&gt;0, "No", "Yes"),"No"),"")</f>
        <v>No</v>
      </c>
    </row>
    <row r="131" spans="1:15" x14ac:dyDescent="0.2">
      <c r="A131" t="s">
        <v>23</v>
      </c>
      <c r="B131" t="s">
        <v>24</v>
      </c>
      <c r="C131" t="s">
        <v>1754</v>
      </c>
      <c r="G131" t="s">
        <v>17</v>
      </c>
      <c r="H131" t="s">
        <v>22</v>
      </c>
      <c r="I131" t="s">
        <v>10323</v>
      </c>
      <c r="J131" t="s">
        <v>19</v>
      </c>
      <c r="K131" t="s">
        <v>1704</v>
      </c>
      <c r="L131" t="s">
        <v>8</v>
      </c>
      <c r="M131" t="s">
        <v>12</v>
      </c>
      <c r="N131" t="s">
        <v>1755</v>
      </c>
      <c r="O131" t="str">
        <f t="shared" si="2"/>
        <v>No</v>
      </c>
    </row>
    <row r="132" spans="1:15" x14ac:dyDescent="0.2">
      <c r="A132" t="s">
        <v>23</v>
      </c>
      <c r="B132" t="s">
        <v>24</v>
      </c>
      <c r="C132" t="s">
        <v>1756</v>
      </c>
      <c r="D132" t="s">
        <v>10580</v>
      </c>
      <c r="E132" t="s">
        <v>10759</v>
      </c>
      <c r="F132" t="s">
        <v>10668</v>
      </c>
      <c r="G132" t="s">
        <v>17</v>
      </c>
      <c r="H132" t="s">
        <v>22</v>
      </c>
      <c r="I132" t="s">
        <v>10323</v>
      </c>
      <c r="J132" t="s">
        <v>19</v>
      </c>
      <c r="K132" t="s">
        <v>1704</v>
      </c>
      <c r="L132" t="s">
        <v>8</v>
      </c>
      <c r="M132" t="s">
        <v>283</v>
      </c>
      <c r="N132" t="s">
        <v>1757</v>
      </c>
      <c r="O132" t="str">
        <f t="shared" si="2"/>
        <v>No</v>
      </c>
    </row>
    <row r="133" spans="1:15" x14ac:dyDescent="0.2">
      <c r="A133" t="s">
        <v>23</v>
      </c>
      <c r="B133" t="s">
        <v>24</v>
      </c>
      <c r="C133" t="s">
        <v>1758</v>
      </c>
      <c r="D133" t="s">
        <v>10580</v>
      </c>
      <c r="E133" t="s">
        <v>10735</v>
      </c>
      <c r="F133" t="s">
        <v>10669</v>
      </c>
      <c r="G133" t="s">
        <v>17</v>
      </c>
      <c r="H133" t="s">
        <v>22</v>
      </c>
      <c r="I133" t="s">
        <v>10323</v>
      </c>
      <c r="J133" t="s">
        <v>19</v>
      </c>
      <c r="K133" t="s">
        <v>1704</v>
      </c>
      <c r="L133" t="s">
        <v>1759</v>
      </c>
      <c r="M133" t="s">
        <v>1760</v>
      </c>
      <c r="N133" t="s">
        <v>1761</v>
      </c>
      <c r="O133" t="str">
        <f t="shared" si="2"/>
        <v>Yes</v>
      </c>
    </row>
    <row r="134" spans="1:15" x14ac:dyDescent="0.2">
      <c r="A134" t="s">
        <v>23</v>
      </c>
      <c r="B134" t="s">
        <v>24</v>
      </c>
      <c r="C134" t="s">
        <v>1762</v>
      </c>
      <c r="G134" t="s">
        <v>17</v>
      </c>
      <c r="H134" t="s">
        <v>22</v>
      </c>
      <c r="I134" t="s">
        <v>10323</v>
      </c>
      <c r="J134" t="s">
        <v>19</v>
      </c>
      <c r="K134" t="s">
        <v>1717</v>
      </c>
      <c r="L134" t="s">
        <v>1763</v>
      </c>
      <c r="M134" t="s">
        <v>1764</v>
      </c>
      <c r="N134" t="s">
        <v>8</v>
      </c>
      <c r="O134" t="str">
        <f t="shared" si="2"/>
        <v>Yes</v>
      </c>
    </row>
    <row r="135" spans="1:15" x14ac:dyDescent="0.2">
      <c r="A135" t="s">
        <v>23</v>
      </c>
      <c r="B135" t="s">
        <v>24</v>
      </c>
      <c r="C135" t="s">
        <v>1765</v>
      </c>
      <c r="G135" t="s">
        <v>17</v>
      </c>
      <c r="H135" t="s">
        <v>22</v>
      </c>
      <c r="I135" t="s">
        <v>10323</v>
      </c>
      <c r="J135" t="s">
        <v>19</v>
      </c>
      <c r="K135" t="s">
        <v>40</v>
      </c>
      <c r="L135" t="s">
        <v>1766</v>
      </c>
      <c r="M135" t="s">
        <v>1767</v>
      </c>
      <c r="N135" t="s">
        <v>1768</v>
      </c>
      <c r="O135" t="str">
        <f t="shared" si="2"/>
        <v>Yes</v>
      </c>
    </row>
    <row r="136" spans="1:15" x14ac:dyDescent="0.2">
      <c r="A136" t="s">
        <v>23</v>
      </c>
      <c r="B136" t="s">
        <v>24</v>
      </c>
      <c r="C136" t="s">
        <v>1769</v>
      </c>
      <c r="G136" t="s">
        <v>17</v>
      </c>
      <c r="H136" t="s">
        <v>8</v>
      </c>
      <c r="I136" t="s">
        <v>10325</v>
      </c>
      <c r="J136" t="s">
        <v>19</v>
      </c>
      <c r="K136" t="s">
        <v>8</v>
      </c>
      <c r="L136" t="s">
        <v>8</v>
      </c>
      <c r="M136" t="s">
        <v>8</v>
      </c>
      <c r="N136" t="s">
        <v>8</v>
      </c>
      <c r="O136" t="str">
        <f t="shared" si="2"/>
        <v>No</v>
      </c>
    </row>
    <row r="137" spans="1:15" x14ac:dyDescent="0.2">
      <c r="A137" t="s">
        <v>23</v>
      </c>
      <c r="B137" t="s">
        <v>24</v>
      </c>
      <c r="C137" t="s">
        <v>1769</v>
      </c>
      <c r="G137" t="s">
        <v>17</v>
      </c>
      <c r="H137" t="s">
        <v>22</v>
      </c>
      <c r="I137" t="s">
        <v>10323</v>
      </c>
      <c r="J137" t="s">
        <v>19</v>
      </c>
      <c r="K137" t="s">
        <v>40</v>
      </c>
      <c r="L137" t="s">
        <v>1770</v>
      </c>
      <c r="M137" t="s">
        <v>1771</v>
      </c>
      <c r="N137" t="s">
        <v>1772</v>
      </c>
      <c r="O137" t="str">
        <f t="shared" si="2"/>
        <v>Yes</v>
      </c>
    </row>
    <row r="138" spans="1:15" x14ac:dyDescent="0.2">
      <c r="A138" t="s">
        <v>23</v>
      </c>
      <c r="B138" t="s">
        <v>24</v>
      </c>
      <c r="C138" t="s">
        <v>1773</v>
      </c>
      <c r="G138" t="s">
        <v>17</v>
      </c>
      <c r="H138" t="s">
        <v>22</v>
      </c>
      <c r="I138" t="s">
        <v>10323</v>
      </c>
      <c r="J138" t="s">
        <v>19</v>
      </c>
      <c r="K138" t="s">
        <v>255</v>
      </c>
      <c r="L138" t="s">
        <v>1774</v>
      </c>
      <c r="M138" t="s">
        <v>1775</v>
      </c>
      <c r="N138" t="s">
        <v>1776</v>
      </c>
      <c r="O138" t="str">
        <f t="shared" si="2"/>
        <v>Yes</v>
      </c>
    </row>
    <row r="139" spans="1:15" x14ac:dyDescent="0.2">
      <c r="A139" t="s">
        <v>23</v>
      </c>
      <c r="B139" t="s">
        <v>24</v>
      </c>
      <c r="C139" t="s">
        <v>1777</v>
      </c>
      <c r="D139" t="s">
        <v>10580</v>
      </c>
      <c r="F139" t="s">
        <v>10599</v>
      </c>
      <c r="G139" t="s">
        <v>17</v>
      </c>
      <c r="H139" t="s">
        <v>18</v>
      </c>
      <c r="I139" t="s">
        <v>10323</v>
      </c>
      <c r="J139" t="s">
        <v>19</v>
      </c>
      <c r="K139" t="s">
        <v>1778</v>
      </c>
      <c r="L139" t="s">
        <v>1779</v>
      </c>
      <c r="M139" t="s">
        <v>1780</v>
      </c>
      <c r="N139" t="s">
        <v>8</v>
      </c>
      <c r="O139" t="str">
        <f t="shared" si="2"/>
        <v>Yes</v>
      </c>
    </row>
    <row r="140" spans="1:15" x14ac:dyDescent="0.2">
      <c r="A140" t="s">
        <v>23</v>
      </c>
      <c r="B140" t="s">
        <v>24</v>
      </c>
      <c r="C140" t="s">
        <v>1808</v>
      </c>
      <c r="D140" t="s">
        <v>10580</v>
      </c>
      <c r="E140" t="s">
        <v>10864</v>
      </c>
      <c r="F140" t="s">
        <v>10686</v>
      </c>
      <c r="G140" t="s">
        <v>67</v>
      </c>
      <c r="H140" t="s">
        <v>72</v>
      </c>
      <c r="I140" t="s">
        <v>10323</v>
      </c>
      <c r="J140" t="s">
        <v>44</v>
      </c>
      <c r="K140" t="s">
        <v>1804</v>
      </c>
      <c r="L140" t="s">
        <v>1809</v>
      </c>
      <c r="M140" t="s">
        <v>1810</v>
      </c>
      <c r="N140" t="s">
        <v>1811</v>
      </c>
      <c r="O140" t="str">
        <f t="shared" si="2"/>
        <v>Yes</v>
      </c>
    </row>
    <row r="141" spans="1:15" x14ac:dyDescent="0.2">
      <c r="A141" t="s">
        <v>23</v>
      </c>
      <c r="B141" t="s">
        <v>24</v>
      </c>
      <c r="C141" t="s">
        <v>1812</v>
      </c>
      <c r="D141" t="s">
        <v>10580</v>
      </c>
      <c r="E141" t="s">
        <v>10874</v>
      </c>
      <c r="F141" t="s">
        <v>10637</v>
      </c>
      <c r="G141" t="s">
        <v>67</v>
      </c>
      <c r="H141" t="s">
        <v>72</v>
      </c>
      <c r="I141" t="s">
        <v>10323</v>
      </c>
      <c r="J141" t="s">
        <v>44</v>
      </c>
      <c r="K141" t="s">
        <v>1813</v>
      </c>
      <c r="L141" t="s">
        <v>1814</v>
      </c>
      <c r="M141" t="s">
        <v>1815</v>
      </c>
      <c r="N141" t="s">
        <v>1816</v>
      </c>
      <c r="O141" t="str">
        <f t="shared" si="2"/>
        <v>Yes</v>
      </c>
    </row>
    <row r="142" spans="1:15" x14ac:dyDescent="0.2">
      <c r="A142" t="s">
        <v>23</v>
      </c>
      <c r="B142" t="s">
        <v>24</v>
      </c>
      <c r="C142" t="s">
        <v>2226</v>
      </c>
      <c r="D142" t="s">
        <v>10580</v>
      </c>
      <c r="E142" t="s">
        <v>10746</v>
      </c>
      <c r="G142" t="s">
        <v>67</v>
      </c>
      <c r="H142" t="s">
        <v>68</v>
      </c>
      <c r="I142" t="s">
        <v>10325</v>
      </c>
      <c r="J142" t="s">
        <v>333</v>
      </c>
      <c r="K142" t="s">
        <v>2227</v>
      </c>
      <c r="L142" t="s">
        <v>2228</v>
      </c>
      <c r="M142" t="s">
        <v>2229</v>
      </c>
      <c r="N142" t="s">
        <v>2230</v>
      </c>
      <c r="O142" t="str">
        <f t="shared" si="2"/>
        <v>Yes</v>
      </c>
    </row>
    <row r="143" spans="1:15" x14ac:dyDescent="0.2">
      <c r="A143" t="s">
        <v>23</v>
      </c>
      <c r="B143" t="s">
        <v>24</v>
      </c>
      <c r="C143" t="s">
        <v>2231</v>
      </c>
      <c r="D143" t="s">
        <v>10580</v>
      </c>
      <c r="E143" t="s">
        <v>10740</v>
      </c>
      <c r="F143" t="s">
        <v>10668</v>
      </c>
      <c r="G143" t="s">
        <v>67</v>
      </c>
      <c r="H143" t="s">
        <v>68</v>
      </c>
      <c r="I143" t="s">
        <v>10326</v>
      </c>
      <c r="J143" t="s">
        <v>333</v>
      </c>
      <c r="K143" t="s">
        <v>8</v>
      </c>
      <c r="L143" t="s">
        <v>10739</v>
      </c>
      <c r="M143" t="s">
        <v>8</v>
      </c>
      <c r="N143" t="s">
        <v>8</v>
      </c>
      <c r="O143" t="str">
        <f t="shared" si="2"/>
        <v>No</v>
      </c>
    </row>
    <row r="144" spans="1:15" x14ac:dyDescent="0.2">
      <c r="A144" t="s">
        <v>23</v>
      </c>
      <c r="B144" t="s">
        <v>24</v>
      </c>
      <c r="C144" t="s">
        <v>2238</v>
      </c>
      <c r="D144" t="s">
        <v>10580</v>
      </c>
      <c r="E144" t="s">
        <v>10858</v>
      </c>
      <c r="F144" t="s">
        <v>10686</v>
      </c>
      <c r="G144" t="s">
        <v>67</v>
      </c>
      <c r="H144" t="s">
        <v>72</v>
      </c>
      <c r="I144" t="s">
        <v>10323</v>
      </c>
      <c r="J144" t="s">
        <v>73</v>
      </c>
      <c r="K144" t="s">
        <v>1327</v>
      </c>
      <c r="L144" t="s">
        <v>2239</v>
      </c>
      <c r="M144" t="s">
        <v>331</v>
      </c>
      <c r="N144" t="s">
        <v>331</v>
      </c>
      <c r="O144" t="str">
        <f t="shared" si="2"/>
        <v>Yes</v>
      </c>
    </row>
    <row r="145" spans="1:15" x14ac:dyDescent="0.2">
      <c r="A145" t="s">
        <v>23</v>
      </c>
      <c r="B145" t="s">
        <v>24</v>
      </c>
      <c r="C145" t="s">
        <v>2240</v>
      </c>
      <c r="D145" t="s">
        <v>10580</v>
      </c>
      <c r="E145" t="s">
        <v>10861</v>
      </c>
      <c r="F145" t="s">
        <v>10686</v>
      </c>
      <c r="G145" t="s">
        <v>67</v>
      </c>
      <c r="H145" t="s">
        <v>72</v>
      </c>
      <c r="I145" t="s">
        <v>10323</v>
      </c>
      <c r="J145" t="s">
        <v>73</v>
      </c>
      <c r="K145" t="s">
        <v>1327</v>
      </c>
      <c r="L145" t="s">
        <v>2241</v>
      </c>
      <c r="M145" t="s">
        <v>331</v>
      </c>
      <c r="N145" t="s">
        <v>331</v>
      </c>
      <c r="O145" t="str">
        <f t="shared" si="2"/>
        <v>Yes</v>
      </c>
    </row>
    <row r="146" spans="1:15" x14ac:dyDescent="0.2">
      <c r="A146" t="s">
        <v>23</v>
      </c>
      <c r="B146" t="s">
        <v>24</v>
      </c>
      <c r="C146" t="s">
        <v>2242</v>
      </c>
      <c r="D146" t="s">
        <v>10580</v>
      </c>
      <c r="E146" t="s">
        <v>10728</v>
      </c>
      <c r="F146" t="s">
        <v>10669</v>
      </c>
      <c r="G146" t="s">
        <v>67</v>
      </c>
      <c r="H146" t="s">
        <v>72</v>
      </c>
      <c r="I146" t="s">
        <v>10323</v>
      </c>
      <c r="J146" t="s">
        <v>73</v>
      </c>
      <c r="K146" t="s">
        <v>2243</v>
      </c>
      <c r="L146" t="s">
        <v>2244</v>
      </c>
      <c r="M146" t="s">
        <v>2245</v>
      </c>
      <c r="N146" t="s">
        <v>2246</v>
      </c>
      <c r="O146" t="str">
        <f t="shared" si="2"/>
        <v>Yes</v>
      </c>
    </row>
    <row r="147" spans="1:15" x14ac:dyDescent="0.2">
      <c r="A147" t="s">
        <v>23</v>
      </c>
      <c r="B147" t="s">
        <v>24</v>
      </c>
      <c r="C147" t="s">
        <v>2247</v>
      </c>
      <c r="D147" t="s">
        <v>10580</v>
      </c>
      <c r="E147" t="s">
        <v>10729</v>
      </c>
      <c r="F147" t="s">
        <v>10669</v>
      </c>
      <c r="G147" t="s">
        <v>67</v>
      </c>
      <c r="H147" t="s">
        <v>72</v>
      </c>
      <c r="I147" t="s">
        <v>10323</v>
      </c>
      <c r="J147" t="s">
        <v>73</v>
      </c>
      <c r="K147" t="s">
        <v>2243</v>
      </c>
      <c r="L147" t="s">
        <v>2248</v>
      </c>
      <c r="M147" t="s">
        <v>2249</v>
      </c>
      <c r="N147" t="s">
        <v>2250</v>
      </c>
      <c r="O147" t="str">
        <f t="shared" si="2"/>
        <v>Yes</v>
      </c>
    </row>
    <row r="148" spans="1:15" x14ac:dyDescent="0.2">
      <c r="A148" t="s">
        <v>23</v>
      </c>
      <c r="B148" t="s">
        <v>24</v>
      </c>
      <c r="C148" t="s">
        <v>2251</v>
      </c>
      <c r="D148" t="s">
        <v>10580</v>
      </c>
      <c r="E148" t="s">
        <v>10730</v>
      </c>
      <c r="F148" t="s">
        <v>10669</v>
      </c>
      <c r="G148" t="s">
        <v>67</v>
      </c>
      <c r="H148" t="s">
        <v>72</v>
      </c>
      <c r="I148" t="s">
        <v>10323</v>
      </c>
      <c r="J148" t="s">
        <v>73</v>
      </c>
      <c r="K148" t="s">
        <v>2243</v>
      </c>
      <c r="L148" t="s">
        <v>2252</v>
      </c>
      <c r="M148" t="s">
        <v>2253</v>
      </c>
      <c r="N148" t="s">
        <v>2254</v>
      </c>
      <c r="O148" t="str">
        <f t="shared" si="2"/>
        <v>Yes</v>
      </c>
    </row>
    <row r="149" spans="1:15" x14ac:dyDescent="0.2">
      <c r="A149" t="s">
        <v>23</v>
      </c>
      <c r="B149" t="s">
        <v>24</v>
      </c>
      <c r="C149" t="s">
        <v>2255</v>
      </c>
      <c r="D149" t="s">
        <v>10580</v>
      </c>
      <c r="E149" t="s">
        <v>10731</v>
      </c>
      <c r="F149" t="s">
        <v>10669</v>
      </c>
      <c r="G149" t="s">
        <v>67</v>
      </c>
      <c r="H149" t="s">
        <v>72</v>
      </c>
      <c r="I149" t="s">
        <v>10323</v>
      </c>
      <c r="J149" t="s">
        <v>73</v>
      </c>
      <c r="K149" t="s">
        <v>2243</v>
      </c>
      <c r="L149" t="s">
        <v>2256</v>
      </c>
      <c r="M149" t="s">
        <v>2257</v>
      </c>
      <c r="N149" t="s">
        <v>2258</v>
      </c>
      <c r="O149" t="str">
        <f t="shared" si="2"/>
        <v>Yes</v>
      </c>
    </row>
    <row r="150" spans="1:15" x14ac:dyDescent="0.2">
      <c r="A150" t="s">
        <v>23</v>
      </c>
      <c r="B150" t="s">
        <v>24</v>
      </c>
      <c r="C150" t="s">
        <v>2259</v>
      </c>
      <c r="D150" t="s">
        <v>10580</v>
      </c>
      <c r="E150" t="s">
        <v>10732</v>
      </c>
      <c r="F150" t="s">
        <v>10669</v>
      </c>
      <c r="G150" t="s">
        <v>67</v>
      </c>
      <c r="H150" t="s">
        <v>72</v>
      </c>
      <c r="I150" t="s">
        <v>10323</v>
      </c>
      <c r="J150" t="s">
        <v>73</v>
      </c>
      <c r="K150" t="s">
        <v>2260</v>
      </c>
      <c r="L150" t="s">
        <v>8</v>
      </c>
      <c r="M150" t="s">
        <v>41</v>
      </c>
      <c r="N150" t="s">
        <v>41</v>
      </c>
      <c r="O150" t="str">
        <f t="shared" si="2"/>
        <v>No</v>
      </c>
    </row>
    <row r="151" spans="1:15" x14ac:dyDescent="0.2">
      <c r="A151" t="s">
        <v>23</v>
      </c>
      <c r="B151" t="s">
        <v>24</v>
      </c>
      <c r="C151" t="s">
        <v>2261</v>
      </c>
      <c r="D151" t="s">
        <v>10580</v>
      </c>
      <c r="E151" t="s">
        <v>10733</v>
      </c>
      <c r="F151" t="s">
        <v>10669</v>
      </c>
      <c r="G151" t="s">
        <v>67</v>
      </c>
      <c r="H151" t="s">
        <v>72</v>
      </c>
      <c r="I151" t="s">
        <v>10323</v>
      </c>
      <c r="J151" t="s">
        <v>73</v>
      </c>
      <c r="K151" t="s">
        <v>2260</v>
      </c>
      <c r="L151" t="s">
        <v>8</v>
      </c>
      <c r="M151" t="s">
        <v>41</v>
      </c>
      <c r="N151" t="s">
        <v>41</v>
      </c>
      <c r="O151" t="str">
        <f t="shared" si="2"/>
        <v>No</v>
      </c>
    </row>
    <row r="152" spans="1:15" x14ac:dyDescent="0.2">
      <c r="A152" t="s">
        <v>23</v>
      </c>
      <c r="B152" t="s">
        <v>24</v>
      </c>
      <c r="C152" t="s">
        <v>2262</v>
      </c>
      <c r="G152" t="s">
        <v>67</v>
      </c>
      <c r="H152" t="s">
        <v>68</v>
      </c>
      <c r="I152" t="s">
        <v>10323</v>
      </c>
      <c r="J152" t="s">
        <v>1362</v>
      </c>
      <c r="K152" t="s">
        <v>2263</v>
      </c>
      <c r="L152" t="s">
        <v>2264</v>
      </c>
      <c r="M152" t="s">
        <v>101</v>
      </c>
      <c r="N152" t="s">
        <v>101</v>
      </c>
      <c r="O152" t="str">
        <f t="shared" si="2"/>
        <v>Yes</v>
      </c>
    </row>
    <row r="153" spans="1:15" x14ac:dyDescent="0.2">
      <c r="A153" t="s">
        <v>23</v>
      </c>
      <c r="B153" t="s">
        <v>24</v>
      </c>
      <c r="C153" t="s">
        <v>2267</v>
      </c>
      <c r="G153" t="s">
        <v>347</v>
      </c>
      <c r="H153" t="s">
        <v>1373</v>
      </c>
      <c r="I153" t="s">
        <v>10323</v>
      </c>
      <c r="J153" t="s">
        <v>349</v>
      </c>
      <c r="K153" t="s">
        <v>1387</v>
      </c>
      <c r="L153" t="s">
        <v>2268</v>
      </c>
      <c r="M153" t="s">
        <v>2269</v>
      </c>
      <c r="N153" t="s">
        <v>2270</v>
      </c>
      <c r="O153" t="str">
        <f t="shared" si="2"/>
        <v>Yes</v>
      </c>
    </row>
    <row r="154" spans="1:15" x14ac:dyDescent="0.2">
      <c r="A154" t="s">
        <v>23</v>
      </c>
      <c r="B154" t="s">
        <v>24</v>
      </c>
      <c r="C154" t="s">
        <v>2271</v>
      </c>
      <c r="G154" t="s">
        <v>347</v>
      </c>
      <c r="H154" t="s">
        <v>1373</v>
      </c>
      <c r="I154" t="s">
        <v>10323</v>
      </c>
      <c r="J154" t="s">
        <v>349</v>
      </c>
      <c r="K154" t="s">
        <v>1387</v>
      </c>
      <c r="L154" t="s">
        <v>2272</v>
      </c>
      <c r="M154" t="s">
        <v>2273</v>
      </c>
      <c r="N154" t="s">
        <v>2274</v>
      </c>
      <c r="O154" t="str">
        <f t="shared" si="2"/>
        <v>Yes</v>
      </c>
    </row>
    <row r="155" spans="1:15" x14ac:dyDescent="0.2">
      <c r="A155" t="s">
        <v>23</v>
      </c>
      <c r="B155" t="s">
        <v>24</v>
      </c>
      <c r="C155" t="s">
        <v>2275</v>
      </c>
      <c r="G155" t="s">
        <v>17</v>
      </c>
      <c r="H155" t="s">
        <v>1396</v>
      </c>
      <c r="I155" t="s">
        <v>10323</v>
      </c>
      <c r="J155" t="s">
        <v>19</v>
      </c>
      <c r="K155" t="s">
        <v>2276</v>
      </c>
      <c r="L155" t="s">
        <v>8</v>
      </c>
      <c r="M155" t="s">
        <v>283</v>
      </c>
      <c r="N155" t="s">
        <v>2277</v>
      </c>
      <c r="O155" t="str">
        <f t="shared" si="2"/>
        <v>No</v>
      </c>
    </row>
    <row r="156" spans="1:15" x14ac:dyDescent="0.2">
      <c r="A156" t="s">
        <v>23</v>
      </c>
      <c r="B156" t="s">
        <v>24</v>
      </c>
      <c r="C156" t="s">
        <v>2278</v>
      </c>
      <c r="G156" t="s">
        <v>347</v>
      </c>
      <c r="H156" t="s">
        <v>1420</v>
      </c>
      <c r="I156" t="s">
        <v>10323</v>
      </c>
      <c r="J156" t="s">
        <v>349</v>
      </c>
      <c r="K156" t="s">
        <v>1421</v>
      </c>
      <c r="L156" t="s">
        <v>8</v>
      </c>
      <c r="M156" t="s">
        <v>8</v>
      </c>
      <c r="N156" t="s">
        <v>2279</v>
      </c>
      <c r="O156" t="str">
        <f t="shared" si="2"/>
        <v>No</v>
      </c>
    </row>
    <row r="157" spans="1:15" x14ac:dyDescent="0.2">
      <c r="A157" t="s">
        <v>23</v>
      </c>
      <c r="B157" t="s">
        <v>24</v>
      </c>
      <c r="C157" t="s">
        <v>2282</v>
      </c>
      <c r="G157" t="s">
        <v>347</v>
      </c>
      <c r="H157" t="s">
        <v>1426</v>
      </c>
      <c r="I157" t="s">
        <v>10323</v>
      </c>
      <c r="J157" t="s">
        <v>333</v>
      </c>
      <c r="K157" t="s">
        <v>2283</v>
      </c>
      <c r="L157" t="s">
        <v>8</v>
      </c>
      <c r="M157" t="s">
        <v>8</v>
      </c>
      <c r="N157" t="s">
        <v>2284</v>
      </c>
      <c r="O157" t="str">
        <f t="shared" si="2"/>
        <v>No</v>
      </c>
    </row>
    <row r="158" spans="1:15" x14ac:dyDescent="0.2">
      <c r="A158" t="s">
        <v>23</v>
      </c>
      <c r="B158" t="s">
        <v>24</v>
      </c>
      <c r="C158" t="s">
        <v>2288</v>
      </c>
      <c r="G158" t="s">
        <v>67</v>
      </c>
      <c r="H158" t="s">
        <v>68</v>
      </c>
      <c r="I158" t="s">
        <v>10323</v>
      </c>
      <c r="J158" t="s">
        <v>233</v>
      </c>
      <c r="K158" t="s">
        <v>1434</v>
      </c>
      <c r="L158" t="s">
        <v>2289</v>
      </c>
      <c r="M158" t="s">
        <v>2290</v>
      </c>
      <c r="N158" t="s">
        <v>2291</v>
      </c>
      <c r="O158" t="str">
        <f t="shared" si="2"/>
        <v>Yes</v>
      </c>
    </row>
    <row r="159" spans="1:15" x14ac:dyDescent="0.2">
      <c r="A159" t="s">
        <v>23</v>
      </c>
      <c r="B159" t="s">
        <v>24</v>
      </c>
      <c r="C159" t="s">
        <v>2292</v>
      </c>
      <c r="D159" t="s">
        <v>10580</v>
      </c>
      <c r="E159" t="s">
        <v>10755</v>
      </c>
      <c r="F159" t="s">
        <v>10668</v>
      </c>
      <c r="G159" t="s">
        <v>67</v>
      </c>
      <c r="H159" t="s">
        <v>68</v>
      </c>
      <c r="I159" t="s">
        <v>10323</v>
      </c>
      <c r="J159" t="s">
        <v>246</v>
      </c>
      <c r="K159" t="s">
        <v>1291</v>
      </c>
      <c r="L159" t="s">
        <v>2293</v>
      </c>
      <c r="M159" t="s">
        <v>2294</v>
      </c>
      <c r="N159" t="s">
        <v>2295</v>
      </c>
      <c r="O159" t="str">
        <f t="shared" si="2"/>
        <v>Yes</v>
      </c>
    </row>
    <row r="160" spans="1:15" x14ac:dyDescent="0.2">
      <c r="A160" t="s">
        <v>23</v>
      </c>
      <c r="B160" t="s">
        <v>24</v>
      </c>
      <c r="C160" t="s">
        <v>2296</v>
      </c>
      <c r="D160" t="s">
        <v>10580</v>
      </c>
      <c r="E160" t="s">
        <v>10854</v>
      </c>
      <c r="F160" t="s">
        <v>10686</v>
      </c>
      <c r="G160" t="s">
        <v>67</v>
      </c>
      <c r="H160" t="s">
        <v>68</v>
      </c>
      <c r="I160" t="s">
        <v>10323</v>
      </c>
      <c r="J160" t="s">
        <v>44</v>
      </c>
      <c r="K160" t="s">
        <v>2297</v>
      </c>
      <c r="L160" t="s">
        <v>2298</v>
      </c>
      <c r="M160" t="s">
        <v>2299</v>
      </c>
      <c r="N160" t="s">
        <v>2300</v>
      </c>
      <c r="O160" t="str">
        <f t="shared" si="2"/>
        <v>Yes</v>
      </c>
    </row>
    <row r="161" spans="1:15" x14ac:dyDescent="0.2">
      <c r="A161" t="s">
        <v>23</v>
      </c>
      <c r="B161" t="s">
        <v>24</v>
      </c>
      <c r="C161" t="s">
        <v>2301</v>
      </c>
      <c r="D161" t="s">
        <v>10580</v>
      </c>
      <c r="E161" t="s">
        <v>10751</v>
      </c>
      <c r="F161" t="s">
        <v>10668</v>
      </c>
      <c r="G161" t="s">
        <v>67</v>
      </c>
      <c r="H161" t="s">
        <v>72</v>
      </c>
      <c r="I161" t="s">
        <v>10323</v>
      </c>
      <c r="J161" t="s">
        <v>44</v>
      </c>
      <c r="K161" t="s">
        <v>2302</v>
      </c>
      <c r="L161" t="s">
        <v>2303</v>
      </c>
      <c r="M161" t="s">
        <v>41</v>
      </c>
      <c r="N161" t="s">
        <v>41</v>
      </c>
      <c r="O161" t="str">
        <f t="shared" si="2"/>
        <v>Yes</v>
      </c>
    </row>
    <row r="162" spans="1:15" x14ac:dyDescent="0.2">
      <c r="A162" t="s">
        <v>23</v>
      </c>
      <c r="B162" t="s">
        <v>24</v>
      </c>
      <c r="C162" t="s">
        <v>2304</v>
      </c>
      <c r="D162" t="s">
        <v>10580</v>
      </c>
      <c r="E162" t="s">
        <v>10798</v>
      </c>
      <c r="F162" t="s">
        <v>10586</v>
      </c>
      <c r="G162" t="s">
        <v>67</v>
      </c>
      <c r="H162" t="s">
        <v>72</v>
      </c>
      <c r="I162" t="s">
        <v>10323</v>
      </c>
      <c r="J162" t="s">
        <v>44</v>
      </c>
      <c r="K162" t="s">
        <v>2302</v>
      </c>
      <c r="L162" t="s">
        <v>2305</v>
      </c>
      <c r="M162" t="s">
        <v>41</v>
      </c>
      <c r="N162" t="s">
        <v>41</v>
      </c>
      <c r="O162" t="str">
        <f t="shared" si="2"/>
        <v>Yes</v>
      </c>
    </row>
    <row r="163" spans="1:15" x14ac:dyDescent="0.2">
      <c r="A163" t="s">
        <v>23</v>
      </c>
      <c r="B163" t="s">
        <v>24</v>
      </c>
      <c r="C163" t="s">
        <v>2306</v>
      </c>
      <c r="D163" t="s">
        <v>10580</v>
      </c>
      <c r="E163" t="s">
        <v>10855</v>
      </c>
      <c r="F163" t="s">
        <v>10686</v>
      </c>
      <c r="G163" t="s">
        <v>67</v>
      </c>
      <c r="H163" t="s">
        <v>72</v>
      </c>
      <c r="I163" t="s">
        <v>10323</v>
      </c>
      <c r="J163" t="s">
        <v>44</v>
      </c>
      <c r="K163" t="s">
        <v>2302</v>
      </c>
      <c r="L163" t="s">
        <v>2307</v>
      </c>
      <c r="M163" t="s">
        <v>41</v>
      </c>
      <c r="N163" t="s">
        <v>41</v>
      </c>
      <c r="O163" t="str">
        <f t="shared" si="2"/>
        <v>Yes</v>
      </c>
    </row>
    <row r="164" spans="1:15" x14ac:dyDescent="0.2">
      <c r="A164" t="s">
        <v>23</v>
      </c>
      <c r="B164" t="s">
        <v>24</v>
      </c>
      <c r="C164" t="s">
        <v>2310</v>
      </c>
      <c r="D164" t="s">
        <v>10580</v>
      </c>
      <c r="E164" t="s">
        <v>10865</v>
      </c>
      <c r="F164" t="s">
        <v>10686</v>
      </c>
      <c r="G164" t="s">
        <v>67</v>
      </c>
      <c r="H164" t="s">
        <v>68</v>
      </c>
      <c r="I164" t="s">
        <v>10323</v>
      </c>
      <c r="J164" t="s">
        <v>277</v>
      </c>
      <c r="K164" t="s">
        <v>2311</v>
      </c>
      <c r="L164" t="s">
        <v>2312</v>
      </c>
      <c r="M164" t="s">
        <v>2313</v>
      </c>
      <c r="N164" t="s">
        <v>2314</v>
      </c>
      <c r="O164" t="str">
        <f t="shared" si="2"/>
        <v>Yes</v>
      </c>
    </row>
    <row r="165" spans="1:15" x14ac:dyDescent="0.2">
      <c r="A165" t="s">
        <v>23</v>
      </c>
      <c r="B165" t="s">
        <v>24</v>
      </c>
      <c r="C165" t="s">
        <v>2319</v>
      </c>
      <c r="G165" t="s">
        <v>17</v>
      </c>
      <c r="H165" t="s">
        <v>1443</v>
      </c>
      <c r="I165" t="s">
        <v>10323</v>
      </c>
      <c r="J165" t="s">
        <v>19</v>
      </c>
      <c r="K165" t="s">
        <v>1444</v>
      </c>
      <c r="L165" t="s">
        <v>8</v>
      </c>
      <c r="M165" t="s">
        <v>2320</v>
      </c>
      <c r="N165" t="s">
        <v>2321</v>
      </c>
      <c r="O165" t="str">
        <f t="shared" si="2"/>
        <v>No</v>
      </c>
    </row>
    <row r="166" spans="1:15" x14ac:dyDescent="0.2">
      <c r="A166" t="s">
        <v>23</v>
      </c>
      <c r="B166" t="s">
        <v>24</v>
      </c>
      <c r="C166" t="s">
        <v>2330</v>
      </c>
      <c r="D166" t="s">
        <v>10580</v>
      </c>
      <c r="E166" t="s">
        <v>10753</v>
      </c>
      <c r="F166" t="s">
        <v>10668</v>
      </c>
      <c r="G166" t="s">
        <v>67</v>
      </c>
      <c r="H166" t="s">
        <v>68</v>
      </c>
      <c r="I166" t="s">
        <v>10323</v>
      </c>
      <c r="J166" t="s">
        <v>1466</v>
      </c>
      <c r="K166" t="s">
        <v>2331</v>
      </c>
      <c r="L166" t="s">
        <v>2332</v>
      </c>
      <c r="M166" t="s">
        <v>2333</v>
      </c>
      <c r="N166" t="s">
        <v>2334</v>
      </c>
      <c r="O166" t="str">
        <f t="shared" si="2"/>
        <v>Yes</v>
      </c>
    </row>
    <row r="167" spans="1:15" x14ac:dyDescent="0.2">
      <c r="A167" t="s">
        <v>23</v>
      </c>
      <c r="B167" t="s">
        <v>24</v>
      </c>
      <c r="C167" t="s">
        <v>2335</v>
      </c>
      <c r="D167" t="s">
        <v>10580</v>
      </c>
      <c r="E167" t="s">
        <v>10836</v>
      </c>
      <c r="G167" t="s">
        <v>347</v>
      </c>
      <c r="H167" t="s">
        <v>348</v>
      </c>
      <c r="I167" t="s">
        <v>10323</v>
      </c>
      <c r="J167" t="s">
        <v>349</v>
      </c>
      <c r="K167" t="s">
        <v>1479</v>
      </c>
      <c r="L167" t="s">
        <v>2336</v>
      </c>
      <c r="M167" t="s">
        <v>8</v>
      </c>
      <c r="N167" t="s">
        <v>2337</v>
      </c>
      <c r="O167" t="str">
        <f t="shared" si="2"/>
        <v>Yes</v>
      </c>
    </row>
    <row r="168" spans="1:15" x14ac:dyDescent="0.2">
      <c r="A168" t="s">
        <v>23</v>
      </c>
      <c r="B168" t="s">
        <v>24</v>
      </c>
      <c r="C168" t="s">
        <v>2347</v>
      </c>
      <c r="D168" t="s">
        <v>10580</v>
      </c>
      <c r="E168" t="s">
        <v>10737</v>
      </c>
      <c r="F168" t="s">
        <v>10668</v>
      </c>
      <c r="G168" t="s">
        <v>347</v>
      </c>
      <c r="H168" t="s">
        <v>348</v>
      </c>
      <c r="I168" t="s">
        <v>10323</v>
      </c>
      <c r="J168" t="s">
        <v>2348</v>
      </c>
      <c r="K168" t="s">
        <v>1473</v>
      </c>
      <c r="L168">
        <v>7856206</v>
      </c>
      <c r="M168" t="s">
        <v>8</v>
      </c>
      <c r="N168" t="s">
        <v>2349</v>
      </c>
      <c r="O168" t="str">
        <f t="shared" si="2"/>
        <v>Yes</v>
      </c>
    </row>
    <row r="169" spans="1:15" x14ac:dyDescent="0.2">
      <c r="A169" t="s">
        <v>23</v>
      </c>
      <c r="B169" t="s">
        <v>24</v>
      </c>
      <c r="C169" t="s">
        <v>2350</v>
      </c>
      <c r="D169" t="s">
        <v>10580</v>
      </c>
      <c r="E169" t="s">
        <v>10869</v>
      </c>
      <c r="F169" t="s">
        <v>10655</v>
      </c>
      <c r="G169" t="s">
        <v>347</v>
      </c>
      <c r="H169" t="s">
        <v>348</v>
      </c>
      <c r="I169" t="s">
        <v>10323</v>
      </c>
      <c r="J169" t="s">
        <v>2348</v>
      </c>
      <c r="K169" t="s">
        <v>1473</v>
      </c>
      <c r="L169" t="s">
        <v>2351</v>
      </c>
      <c r="M169" t="s">
        <v>8</v>
      </c>
      <c r="N169" t="s">
        <v>2352</v>
      </c>
      <c r="O169" t="str">
        <f t="shared" si="2"/>
        <v>Yes</v>
      </c>
    </row>
    <row r="170" spans="1:15" x14ac:dyDescent="0.2">
      <c r="A170" t="s">
        <v>23</v>
      </c>
      <c r="B170" t="s">
        <v>24</v>
      </c>
      <c r="C170" t="s">
        <v>2353</v>
      </c>
      <c r="G170" t="s">
        <v>67</v>
      </c>
      <c r="H170" t="s">
        <v>290</v>
      </c>
      <c r="I170" t="s">
        <v>10323</v>
      </c>
      <c r="J170" t="s">
        <v>244</v>
      </c>
      <c r="K170" t="s">
        <v>1546</v>
      </c>
      <c r="L170" t="s">
        <v>2354</v>
      </c>
      <c r="M170" t="s">
        <v>101</v>
      </c>
      <c r="N170" t="s">
        <v>101</v>
      </c>
      <c r="O170" t="str">
        <f t="shared" si="2"/>
        <v>Yes</v>
      </c>
    </row>
    <row r="171" spans="1:15" x14ac:dyDescent="0.2">
      <c r="A171" t="s">
        <v>23</v>
      </c>
      <c r="B171" t="s">
        <v>24</v>
      </c>
      <c r="C171" t="s">
        <v>2361</v>
      </c>
      <c r="D171" t="s">
        <v>10580</v>
      </c>
      <c r="E171" t="s">
        <v>10856</v>
      </c>
      <c r="F171" t="s">
        <v>10686</v>
      </c>
      <c r="G171" t="s">
        <v>67</v>
      </c>
      <c r="H171" t="s">
        <v>290</v>
      </c>
      <c r="I171" t="s">
        <v>10323</v>
      </c>
      <c r="J171" t="s">
        <v>244</v>
      </c>
      <c r="K171" t="s">
        <v>2362</v>
      </c>
      <c r="L171" t="s">
        <v>2363</v>
      </c>
      <c r="M171" t="s">
        <v>2364</v>
      </c>
      <c r="N171" t="s">
        <v>2365</v>
      </c>
      <c r="O171" t="str">
        <f t="shared" si="2"/>
        <v>Yes</v>
      </c>
    </row>
    <row r="172" spans="1:15" x14ac:dyDescent="0.2">
      <c r="A172" t="s">
        <v>23</v>
      </c>
      <c r="B172" t="s">
        <v>24</v>
      </c>
      <c r="C172" t="s">
        <v>2366</v>
      </c>
      <c r="D172" t="s">
        <v>10580</v>
      </c>
      <c r="E172" t="s">
        <v>10857</v>
      </c>
      <c r="F172" t="s">
        <v>10686</v>
      </c>
      <c r="G172" t="s">
        <v>67</v>
      </c>
      <c r="H172" t="s">
        <v>290</v>
      </c>
      <c r="I172" t="s">
        <v>10323</v>
      </c>
      <c r="J172" t="s">
        <v>244</v>
      </c>
      <c r="K172" t="s">
        <v>2362</v>
      </c>
      <c r="L172" t="s">
        <v>2367</v>
      </c>
      <c r="M172" t="s">
        <v>2368</v>
      </c>
      <c r="N172" t="s">
        <v>2369</v>
      </c>
      <c r="O172" t="str">
        <f t="shared" si="2"/>
        <v>Yes</v>
      </c>
    </row>
    <row r="173" spans="1:15" x14ac:dyDescent="0.2">
      <c r="A173" t="s">
        <v>23</v>
      </c>
      <c r="B173" t="s">
        <v>24</v>
      </c>
      <c r="C173" t="s">
        <v>2378</v>
      </c>
      <c r="G173" t="s">
        <v>67</v>
      </c>
      <c r="H173" t="s">
        <v>290</v>
      </c>
      <c r="I173" t="s">
        <v>10323</v>
      </c>
      <c r="J173" t="s">
        <v>244</v>
      </c>
      <c r="K173" t="s">
        <v>2379</v>
      </c>
      <c r="L173" t="s">
        <v>2380</v>
      </c>
      <c r="M173" t="s">
        <v>101</v>
      </c>
      <c r="N173" t="s">
        <v>101</v>
      </c>
      <c r="O173" t="str">
        <f t="shared" si="2"/>
        <v>Yes</v>
      </c>
    </row>
    <row r="174" spans="1:15" x14ac:dyDescent="0.2">
      <c r="A174" t="s">
        <v>23</v>
      </c>
      <c r="B174" t="s">
        <v>24</v>
      </c>
      <c r="C174" t="s">
        <v>2381</v>
      </c>
      <c r="D174" t="s">
        <v>10580</v>
      </c>
      <c r="E174" t="s">
        <v>10873</v>
      </c>
      <c r="F174" t="s">
        <v>10637</v>
      </c>
      <c r="G174" t="s">
        <v>67</v>
      </c>
      <c r="H174" t="s">
        <v>290</v>
      </c>
      <c r="I174" t="s">
        <v>10323</v>
      </c>
      <c r="J174" t="s">
        <v>244</v>
      </c>
      <c r="K174" t="s">
        <v>2382</v>
      </c>
      <c r="L174" t="s">
        <v>2383</v>
      </c>
      <c r="M174" t="s">
        <v>2384</v>
      </c>
      <c r="N174" t="s">
        <v>2385</v>
      </c>
      <c r="O174" t="str">
        <f t="shared" si="2"/>
        <v>Yes</v>
      </c>
    </row>
    <row r="175" spans="1:15" x14ac:dyDescent="0.2">
      <c r="A175" t="s">
        <v>23</v>
      </c>
      <c r="B175" t="s">
        <v>24</v>
      </c>
      <c r="C175" t="s">
        <v>2386</v>
      </c>
      <c r="D175" t="s">
        <v>10580</v>
      </c>
      <c r="E175" t="s">
        <v>10872</v>
      </c>
      <c r="F175" t="s">
        <v>10637</v>
      </c>
      <c r="G175" t="s">
        <v>67</v>
      </c>
      <c r="H175" t="s">
        <v>290</v>
      </c>
      <c r="I175" t="s">
        <v>10323</v>
      </c>
      <c r="J175" t="s">
        <v>244</v>
      </c>
      <c r="K175" t="s">
        <v>2387</v>
      </c>
      <c r="L175" t="s">
        <v>2388</v>
      </c>
      <c r="M175" t="s">
        <v>2389</v>
      </c>
      <c r="N175" t="s">
        <v>2390</v>
      </c>
      <c r="O175" t="str">
        <f t="shared" si="2"/>
        <v>Yes</v>
      </c>
    </row>
    <row r="176" spans="1:15" x14ac:dyDescent="0.2">
      <c r="A176" t="s">
        <v>23</v>
      </c>
      <c r="B176" t="s">
        <v>24</v>
      </c>
      <c r="C176" t="s">
        <v>2391</v>
      </c>
      <c r="G176" t="s">
        <v>67</v>
      </c>
      <c r="H176" t="s">
        <v>290</v>
      </c>
      <c r="I176" t="s">
        <v>10323</v>
      </c>
      <c r="J176" t="s">
        <v>244</v>
      </c>
      <c r="K176" t="s">
        <v>1559</v>
      </c>
      <c r="L176" t="s">
        <v>2392</v>
      </c>
      <c r="M176" t="s">
        <v>2393</v>
      </c>
      <c r="N176" t="s">
        <v>2394</v>
      </c>
      <c r="O176" t="str">
        <f t="shared" si="2"/>
        <v>Yes</v>
      </c>
    </row>
    <row r="177" spans="1:15" x14ac:dyDescent="0.2">
      <c r="A177" t="s">
        <v>23</v>
      </c>
      <c r="B177" t="s">
        <v>24</v>
      </c>
      <c r="C177" t="s">
        <v>2395</v>
      </c>
      <c r="D177" t="s">
        <v>10580</v>
      </c>
      <c r="E177" t="s">
        <v>10862</v>
      </c>
      <c r="F177" t="s">
        <v>10686</v>
      </c>
      <c r="G177" t="s">
        <v>67</v>
      </c>
      <c r="H177" t="s">
        <v>290</v>
      </c>
      <c r="I177" t="s">
        <v>10323</v>
      </c>
      <c r="J177" t="s">
        <v>244</v>
      </c>
      <c r="K177" t="s">
        <v>1559</v>
      </c>
      <c r="L177" t="s">
        <v>2396</v>
      </c>
      <c r="M177" t="s">
        <v>2397</v>
      </c>
      <c r="N177" t="s">
        <v>2398</v>
      </c>
      <c r="O177" t="str">
        <f t="shared" si="2"/>
        <v>Yes</v>
      </c>
    </row>
    <row r="178" spans="1:15" x14ac:dyDescent="0.2">
      <c r="A178" t="s">
        <v>23</v>
      </c>
      <c r="B178" t="s">
        <v>24</v>
      </c>
      <c r="C178" t="s">
        <v>2403</v>
      </c>
      <c r="D178" t="s">
        <v>10580</v>
      </c>
      <c r="E178" t="s">
        <v>10878</v>
      </c>
      <c r="F178" t="s">
        <v>10637</v>
      </c>
      <c r="G178" t="s">
        <v>67</v>
      </c>
      <c r="H178" t="s">
        <v>290</v>
      </c>
      <c r="I178" t="s">
        <v>10323</v>
      </c>
      <c r="J178" t="s">
        <v>244</v>
      </c>
      <c r="K178" t="s">
        <v>2404</v>
      </c>
      <c r="L178" t="s">
        <v>2405</v>
      </c>
      <c r="M178" t="s">
        <v>2406</v>
      </c>
      <c r="N178" t="s">
        <v>2407</v>
      </c>
      <c r="O178" t="str">
        <f t="shared" si="2"/>
        <v>Yes</v>
      </c>
    </row>
    <row r="179" spans="1:15" x14ac:dyDescent="0.2">
      <c r="A179" t="s">
        <v>23</v>
      </c>
      <c r="B179" t="s">
        <v>24</v>
      </c>
      <c r="C179" t="s">
        <v>2408</v>
      </c>
      <c r="D179" t="s">
        <v>10580</v>
      </c>
      <c r="E179" t="s">
        <v>10879</v>
      </c>
      <c r="F179" t="s">
        <v>10637</v>
      </c>
      <c r="G179" t="s">
        <v>67</v>
      </c>
      <c r="H179" t="s">
        <v>290</v>
      </c>
      <c r="I179" t="s">
        <v>10323</v>
      </c>
      <c r="J179" t="s">
        <v>244</v>
      </c>
      <c r="K179" t="s">
        <v>2382</v>
      </c>
      <c r="L179" t="s">
        <v>2409</v>
      </c>
      <c r="M179" t="s">
        <v>2410</v>
      </c>
      <c r="N179" t="s">
        <v>2411</v>
      </c>
      <c r="O179" t="str">
        <f t="shared" si="2"/>
        <v>Yes</v>
      </c>
    </row>
    <row r="180" spans="1:15" x14ac:dyDescent="0.2">
      <c r="A180" t="s">
        <v>23</v>
      </c>
      <c r="B180" t="s">
        <v>24</v>
      </c>
      <c r="C180" t="s">
        <v>2412</v>
      </c>
      <c r="D180" t="s">
        <v>10580</v>
      </c>
      <c r="E180" t="s">
        <v>10754</v>
      </c>
      <c r="F180" t="s">
        <v>10668</v>
      </c>
      <c r="G180" t="s">
        <v>67</v>
      </c>
      <c r="H180" t="s">
        <v>290</v>
      </c>
      <c r="I180" t="s">
        <v>10323</v>
      </c>
      <c r="J180" t="s">
        <v>244</v>
      </c>
      <c r="K180" t="s">
        <v>291</v>
      </c>
      <c r="L180" t="s">
        <v>2413</v>
      </c>
      <c r="M180" t="s">
        <v>2414</v>
      </c>
      <c r="N180" t="s">
        <v>2415</v>
      </c>
      <c r="O180" t="str">
        <f t="shared" si="2"/>
        <v>Yes</v>
      </c>
    </row>
    <row r="181" spans="1:15" x14ac:dyDescent="0.2">
      <c r="A181" t="s">
        <v>23</v>
      </c>
      <c r="B181" t="s">
        <v>24</v>
      </c>
      <c r="C181" t="s">
        <v>2422</v>
      </c>
      <c r="D181" t="s">
        <v>10580</v>
      </c>
      <c r="E181" t="s">
        <v>10738</v>
      </c>
      <c r="F181" t="s">
        <v>10668</v>
      </c>
      <c r="G181" t="s">
        <v>67</v>
      </c>
      <c r="H181" t="s">
        <v>290</v>
      </c>
      <c r="I181" t="s">
        <v>10323</v>
      </c>
      <c r="J181" t="s">
        <v>244</v>
      </c>
      <c r="K181" t="s">
        <v>2418</v>
      </c>
      <c r="L181" t="s">
        <v>2423</v>
      </c>
      <c r="M181" t="s">
        <v>41</v>
      </c>
      <c r="N181" t="s">
        <v>41</v>
      </c>
      <c r="O181" t="str">
        <f t="shared" si="2"/>
        <v>Yes</v>
      </c>
    </row>
    <row r="182" spans="1:15" x14ac:dyDescent="0.2">
      <c r="A182" t="s">
        <v>23</v>
      </c>
      <c r="B182" t="s">
        <v>24</v>
      </c>
      <c r="C182" t="s">
        <v>2424</v>
      </c>
      <c r="D182" t="s">
        <v>10580</v>
      </c>
      <c r="E182" t="s">
        <v>10758</v>
      </c>
      <c r="F182" t="s">
        <v>10668</v>
      </c>
      <c r="G182" t="s">
        <v>67</v>
      </c>
      <c r="H182" t="s">
        <v>290</v>
      </c>
      <c r="I182" t="s">
        <v>10323</v>
      </c>
      <c r="J182" t="s">
        <v>244</v>
      </c>
      <c r="K182" t="s">
        <v>1613</v>
      </c>
      <c r="L182" t="s">
        <v>2425</v>
      </c>
      <c r="M182" t="s">
        <v>2426</v>
      </c>
      <c r="N182" t="s">
        <v>2427</v>
      </c>
      <c r="O182" t="str">
        <f t="shared" si="2"/>
        <v>Yes</v>
      </c>
    </row>
    <row r="183" spans="1:15" x14ac:dyDescent="0.2">
      <c r="A183" t="s">
        <v>23</v>
      </c>
      <c r="B183" t="s">
        <v>24</v>
      </c>
      <c r="C183" t="s">
        <v>2428</v>
      </c>
      <c r="D183" t="s">
        <v>10580</v>
      </c>
      <c r="E183" t="s">
        <v>10752</v>
      </c>
      <c r="F183" t="s">
        <v>10668</v>
      </c>
      <c r="G183" t="s">
        <v>67</v>
      </c>
      <c r="H183" t="s">
        <v>290</v>
      </c>
      <c r="I183" t="s">
        <v>10323</v>
      </c>
      <c r="J183" t="s">
        <v>244</v>
      </c>
      <c r="K183" t="s">
        <v>1613</v>
      </c>
      <c r="L183" t="s">
        <v>2429</v>
      </c>
      <c r="M183" t="s">
        <v>2430</v>
      </c>
      <c r="N183" t="s">
        <v>2431</v>
      </c>
      <c r="O183" t="str">
        <f t="shared" si="2"/>
        <v>Yes</v>
      </c>
    </row>
    <row r="184" spans="1:15" x14ac:dyDescent="0.2">
      <c r="A184" t="s">
        <v>23</v>
      </c>
      <c r="B184" t="s">
        <v>24</v>
      </c>
      <c r="C184" t="s">
        <v>2432</v>
      </c>
      <c r="D184" t="s">
        <v>10580</v>
      </c>
      <c r="E184" t="s">
        <v>10736</v>
      </c>
      <c r="F184" t="s">
        <v>10668</v>
      </c>
      <c r="G184" t="s">
        <v>67</v>
      </c>
      <c r="H184" t="s">
        <v>290</v>
      </c>
      <c r="I184" t="s">
        <v>10323</v>
      </c>
      <c r="J184" t="s">
        <v>244</v>
      </c>
      <c r="K184" t="s">
        <v>2433</v>
      </c>
      <c r="L184" t="s">
        <v>2434</v>
      </c>
      <c r="M184" t="s">
        <v>2435</v>
      </c>
      <c r="N184" t="s">
        <v>2436</v>
      </c>
      <c r="O184" t="str">
        <f t="shared" si="2"/>
        <v>Yes</v>
      </c>
    </row>
    <row r="185" spans="1:15" x14ac:dyDescent="0.2">
      <c r="A185" t="s">
        <v>23</v>
      </c>
      <c r="B185" t="s">
        <v>24</v>
      </c>
      <c r="C185" t="s">
        <v>2441</v>
      </c>
      <c r="D185" t="s">
        <v>10580</v>
      </c>
      <c r="E185" t="s">
        <v>10859</v>
      </c>
      <c r="F185" t="s">
        <v>10686</v>
      </c>
      <c r="G185" t="s">
        <v>67</v>
      </c>
      <c r="H185" t="s">
        <v>290</v>
      </c>
      <c r="I185" t="s">
        <v>10323</v>
      </c>
      <c r="J185" t="s">
        <v>244</v>
      </c>
      <c r="K185" t="s">
        <v>1622</v>
      </c>
      <c r="L185" t="s">
        <v>2442</v>
      </c>
      <c r="M185" t="s">
        <v>2443</v>
      </c>
      <c r="N185" t="s">
        <v>2444</v>
      </c>
      <c r="O185" t="str">
        <f t="shared" si="2"/>
        <v>Yes</v>
      </c>
    </row>
    <row r="186" spans="1:15" x14ac:dyDescent="0.2">
      <c r="A186" t="s">
        <v>23</v>
      </c>
      <c r="B186" t="s">
        <v>24</v>
      </c>
      <c r="C186" t="s">
        <v>2445</v>
      </c>
      <c r="G186" t="s">
        <v>67</v>
      </c>
      <c r="H186" t="s">
        <v>290</v>
      </c>
      <c r="I186" t="s">
        <v>10323</v>
      </c>
      <c r="J186" t="s">
        <v>244</v>
      </c>
      <c r="K186" t="s">
        <v>1622</v>
      </c>
      <c r="L186" t="s">
        <v>2446</v>
      </c>
      <c r="M186" t="s">
        <v>2447</v>
      </c>
      <c r="N186" t="s">
        <v>2448</v>
      </c>
      <c r="O186" t="str">
        <f t="shared" si="2"/>
        <v>Yes</v>
      </c>
    </row>
    <row r="187" spans="1:15" x14ac:dyDescent="0.2">
      <c r="A187" t="s">
        <v>23</v>
      </c>
      <c r="B187" t="s">
        <v>24</v>
      </c>
      <c r="C187" t="s">
        <v>2449</v>
      </c>
      <c r="D187" t="s">
        <v>10580</v>
      </c>
      <c r="E187" t="s">
        <v>10869</v>
      </c>
      <c r="F187" t="s">
        <v>10655</v>
      </c>
      <c r="G187" t="s">
        <v>67</v>
      </c>
      <c r="H187" t="s">
        <v>290</v>
      </c>
      <c r="I187" t="s">
        <v>10326</v>
      </c>
      <c r="J187" t="s">
        <v>244</v>
      </c>
      <c r="K187" t="s">
        <v>8</v>
      </c>
      <c r="L187" t="s">
        <v>10870</v>
      </c>
      <c r="M187" t="s">
        <v>8</v>
      </c>
      <c r="N187" t="s">
        <v>8</v>
      </c>
      <c r="O187" t="str">
        <f t="shared" si="2"/>
        <v>No</v>
      </c>
    </row>
    <row r="188" spans="1:15" x14ac:dyDescent="0.2">
      <c r="A188" t="s">
        <v>23</v>
      </c>
      <c r="B188" t="s">
        <v>24</v>
      </c>
      <c r="C188" t="s">
        <v>2450</v>
      </c>
      <c r="D188" t="s">
        <v>10580</v>
      </c>
      <c r="E188" t="s">
        <v>10867</v>
      </c>
      <c r="F188" t="s">
        <v>10655</v>
      </c>
      <c r="G188" t="s">
        <v>67</v>
      </c>
      <c r="H188" t="s">
        <v>290</v>
      </c>
      <c r="I188" t="s">
        <v>10326</v>
      </c>
      <c r="J188" t="s">
        <v>244</v>
      </c>
      <c r="K188" t="s">
        <v>8</v>
      </c>
      <c r="L188" t="s">
        <v>10868</v>
      </c>
      <c r="M188" t="s">
        <v>8</v>
      </c>
      <c r="N188" t="s">
        <v>8</v>
      </c>
      <c r="O188" t="str">
        <f t="shared" si="2"/>
        <v>No</v>
      </c>
    </row>
    <row r="189" spans="1:15" x14ac:dyDescent="0.2">
      <c r="A189" t="s">
        <v>23</v>
      </c>
      <c r="B189" t="s">
        <v>24</v>
      </c>
      <c r="C189" t="s">
        <v>2455</v>
      </c>
      <c r="G189" t="s">
        <v>67</v>
      </c>
      <c r="H189" t="s">
        <v>68</v>
      </c>
      <c r="I189" t="s">
        <v>10322</v>
      </c>
      <c r="J189" t="s">
        <v>244</v>
      </c>
      <c r="K189" t="s">
        <v>1291</v>
      </c>
      <c r="L189" t="s">
        <v>2456</v>
      </c>
      <c r="M189" t="s">
        <v>41</v>
      </c>
      <c r="N189" t="s">
        <v>41</v>
      </c>
      <c r="O189" t="str">
        <f t="shared" si="2"/>
        <v>Yes</v>
      </c>
    </row>
    <row r="190" spans="1:15" x14ac:dyDescent="0.2">
      <c r="A190" t="s">
        <v>23</v>
      </c>
      <c r="B190" t="s">
        <v>24</v>
      </c>
      <c r="C190" t="s">
        <v>2460</v>
      </c>
      <c r="G190" t="s">
        <v>17</v>
      </c>
      <c r="H190" t="s">
        <v>22</v>
      </c>
      <c r="I190" t="s">
        <v>10323</v>
      </c>
      <c r="J190" t="s">
        <v>32</v>
      </c>
      <c r="K190" t="s">
        <v>2461</v>
      </c>
      <c r="L190" t="s">
        <v>2462</v>
      </c>
      <c r="M190" t="s">
        <v>2463</v>
      </c>
      <c r="N190" t="s">
        <v>2464</v>
      </c>
      <c r="O190" t="str">
        <f t="shared" si="2"/>
        <v>Yes</v>
      </c>
    </row>
    <row r="191" spans="1:15" x14ac:dyDescent="0.2">
      <c r="A191" t="s">
        <v>23</v>
      </c>
      <c r="B191" t="s">
        <v>24</v>
      </c>
      <c r="C191" t="s">
        <v>2538</v>
      </c>
      <c r="D191" t="s">
        <v>10580</v>
      </c>
      <c r="E191" t="s">
        <v>10815</v>
      </c>
      <c r="F191" t="s">
        <v>10586</v>
      </c>
      <c r="G191" t="s">
        <v>67</v>
      </c>
      <c r="H191" t="s">
        <v>72</v>
      </c>
      <c r="I191" t="s">
        <v>10323</v>
      </c>
      <c r="J191" t="s">
        <v>44</v>
      </c>
      <c r="K191" t="s">
        <v>2539</v>
      </c>
      <c r="L191" t="s">
        <v>2540</v>
      </c>
      <c r="M191" t="s">
        <v>2541</v>
      </c>
      <c r="N191" t="s">
        <v>2542</v>
      </c>
      <c r="O191" t="str">
        <f t="shared" si="2"/>
        <v>Yes</v>
      </c>
    </row>
    <row r="192" spans="1:15" x14ac:dyDescent="0.2">
      <c r="A192" t="s">
        <v>23</v>
      </c>
      <c r="B192" t="s">
        <v>24</v>
      </c>
      <c r="C192" t="s">
        <v>2543</v>
      </c>
      <c r="D192" t="s">
        <v>10580</v>
      </c>
      <c r="E192" t="s">
        <v>10816</v>
      </c>
      <c r="F192" t="s">
        <v>10586</v>
      </c>
      <c r="G192" t="s">
        <v>67</v>
      </c>
      <c r="H192" t="s">
        <v>72</v>
      </c>
      <c r="I192" t="s">
        <v>10323</v>
      </c>
      <c r="J192" t="s">
        <v>44</v>
      </c>
      <c r="K192" t="s">
        <v>2544</v>
      </c>
      <c r="L192" t="s">
        <v>2545</v>
      </c>
      <c r="M192" t="s">
        <v>2546</v>
      </c>
      <c r="N192" t="s">
        <v>2547</v>
      </c>
      <c r="O192" t="str">
        <f t="shared" si="2"/>
        <v>Yes</v>
      </c>
    </row>
    <row r="193" spans="1:15" x14ac:dyDescent="0.2">
      <c r="A193" t="s">
        <v>23</v>
      </c>
      <c r="B193" t="s">
        <v>24</v>
      </c>
      <c r="C193" t="s">
        <v>2548</v>
      </c>
      <c r="D193" t="s">
        <v>10580</v>
      </c>
      <c r="E193" t="s">
        <v>10814</v>
      </c>
      <c r="F193" t="s">
        <v>10586</v>
      </c>
      <c r="G193" t="s">
        <v>67</v>
      </c>
      <c r="H193" t="s">
        <v>72</v>
      </c>
      <c r="I193" t="s">
        <v>10323</v>
      </c>
      <c r="J193" t="s">
        <v>44</v>
      </c>
      <c r="K193" t="s">
        <v>2544</v>
      </c>
      <c r="L193" t="s">
        <v>2549</v>
      </c>
      <c r="M193" t="s">
        <v>2550</v>
      </c>
      <c r="N193" t="s">
        <v>2551</v>
      </c>
      <c r="O193" t="str">
        <f t="shared" si="2"/>
        <v>Yes</v>
      </c>
    </row>
    <row r="194" spans="1:15" x14ac:dyDescent="0.2">
      <c r="A194" t="s">
        <v>23</v>
      </c>
      <c r="B194" t="s">
        <v>24</v>
      </c>
      <c r="C194" t="s">
        <v>2552</v>
      </c>
      <c r="D194" t="s">
        <v>10580</v>
      </c>
      <c r="E194" t="s">
        <v>10813</v>
      </c>
      <c r="F194" t="s">
        <v>10586</v>
      </c>
      <c r="G194" t="s">
        <v>67</v>
      </c>
      <c r="H194" t="s">
        <v>72</v>
      </c>
      <c r="I194" t="s">
        <v>10323</v>
      </c>
      <c r="J194" t="s">
        <v>44</v>
      </c>
      <c r="K194" t="s">
        <v>2539</v>
      </c>
      <c r="L194" t="s">
        <v>2553</v>
      </c>
      <c r="M194" t="s">
        <v>2554</v>
      </c>
      <c r="N194" t="s">
        <v>2555</v>
      </c>
      <c r="O194" t="str">
        <f t="shared" ref="O194:O257" si="3">IF(B194&lt;&gt;"",IF(COUNTBLANK(K194:L194)=0, IF(SUMPRODUCT(COUNTIF(K194:L194,KeywordsForIncomplete))&gt;0, "No", "Yes"),"No"),"")</f>
        <v>Yes</v>
      </c>
    </row>
    <row r="195" spans="1:15" x14ac:dyDescent="0.2">
      <c r="A195" t="s">
        <v>23</v>
      </c>
      <c r="B195" t="s">
        <v>24</v>
      </c>
      <c r="C195" t="s">
        <v>2556</v>
      </c>
      <c r="D195" t="s">
        <v>10580</v>
      </c>
      <c r="E195" t="s">
        <v>10812</v>
      </c>
      <c r="F195" t="s">
        <v>10586</v>
      </c>
      <c r="G195" t="s">
        <v>67</v>
      </c>
      <c r="H195" t="s">
        <v>72</v>
      </c>
      <c r="I195" t="s">
        <v>10323</v>
      </c>
      <c r="J195" t="s">
        <v>44</v>
      </c>
      <c r="K195" t="s">
        <v>2544</v>
      </c>
      <c r="L195" t="s">
        <v>2557</v>
      </c>
      <c r="M195" t="s">
        <v>2558</v>
      </c>
      <c r="N195" t="s">
        <v>2559</v>
      </c>
      <c r="O195" t="str">
        <f t="shared" si="3"/>
        <v>Yes</v>
      </c>
    </row>
    <row r="196" spans="1:15" x14ac:dyDescent="0.2">
      <c r="A196" t="s">
        <v>23</v>
      </c>
      <c r="B196" t="s">
        <v>24</v>
      </c>
      <c r="C196" t="s">
        <v>2560</v>
      </c>
      <c r="D196" t="s">
        <v>10580</v>
      </c>
      <c r="E196" t="s">
        <v>10811</v>
      </c>
      <c r="F196" t="s">
        <v>10586</v>
      </c>
      <c r="G196" t="s">
        <v>67</v>
      </c>
      <c r="H196" t="s">
        <v>72</v>
      </c>
      <c r="I196" t="s">
        <v>10323</v>
      </c>
      <c r="J196" t="s">
        <v>44</v>
      </c>
      <c r="K196" t="s">
        <v>2539</v>
      </c>
      <c r="L196" t="s">
        <v>2561</v>
      </c>
      <c r="M196" t="s">
        <v>2562</v>
      </c>
      <c r="N196" t="s">
        <v>2563</v>
      </c>
      <c r="O196" t="str">
        <f t="shared" si="3"/>
        <v>Yes</v>
      </c>
    </row>
    <row r="197" spans="1:15" x14ac:dyDescent="0.2">
      <c r="A197" t="s">
        <v>23</v>
      </c>
      <c r="B197" t="s">
        <v>24</v>
      </c>
      <c r="C197" t="s">
        <v>2564</v>
      </c>
      <c r="D197" t="s">
        <v>10580</v>
      </c>
      <c r="E197" t="s">
        <v>10810</v>
      </c>
      <c r="F197" t="s">
        <v>10586</v>
      </c>
      <c r="G197" t="s">
        <v>67</v>
      </c>
      <c r="H197" t="s">
        <v>10860</v>
      </c>
      <c r="I197" t="s">
        <v>10323</v>
      </c>
      <c r="J197" t="s">
        <v>44</v>
      </c>
      <c r="K197" t="s">
        <v>2544</v>
      </c>
      <c r="L197" t="s">
        <v>2565</v>
      </c>
      <c r="M197" t="s">
        <v>2566</v>
      </c>
      <c r="N197" t="s">
        <v>2567</v>
      </c>
      <c r="O197" t="str">
        <f t="shared" si="3"/>
        <v>Yes</v>
      </c>
    </row>
    <row r="198" spans="1:15" x14ac:dyDescent="0.2">
      <c r="A198" t="s">
        <v>23</v>
      </c>
      <c r="B198" t="s">
        <v>24</v>
      </c>
      <c r="C198" t="s">
        <v>2568</v>
      </c>
      <c r="D198" t="s">
        <v>10580</v>
      </c>
      <c r="E198" t="s">
        <v>10809</v>
      </c>
      <c r="F198" t="s">
        <v>10586</v>
      </c>
      <c r="G198" t="s">
        <v>67</v>
      </c>
      <c r="H198" t="s">
        <v>72</v>
      </c>
      <c r="I198" t="s">
        <v>10323</v>
      </c>
      <c r="J198" t="s">
        <v>44</v>
      </c>
      <c r="K198" t="s">
        <v>2544</v>
      </c>
      <c r="L198" t="s">
        <v>2569</v>
      </c>
      <c r="M198" t="s">
        <v>2570</v>
      </c>
      <c r="N198" t="s">
        <v>2571</v>
      </c>
      <c r="O198" t="str">
        <f t="shared" si="3"/>
        <v>Yes</v>
      </c>
    </row>
    <row r="199" spans="1:15" x14ac:dyDescent="0.2">
      <c r="A199" t="s">
        <v>23</v>
      </c>
      <c r="B199" t="s">
        <v>24</v>
      </c>
      <c r="C199" t="s">
        <v>2572</v>
      </c>
      <c r="D199" t="s">
        <v>10580</v>
      </c>
      <c r="E199" t="s">
        <v>10808</v>
      </c>
      <c r="F199" t="s">
        <v>10586</v>
      </c>
      <c r="G199" t="s">
        <v>67</v>
      </c>
      <c r="H199" t="s">
        <v>72</v>
      </c>
      <c r="I199" t="s">
        <v>10323</v>
      </c>
      <c r="J199" t="s">
        <v>44</v>
      </c>
      <c r="K199" t="s">
        <v>2539</v>
      </c>
      <c r="L199" t="s">
        <v>2573</v>
      </c>
      <c r="M199" t="s">
        <v>2574</v>
      </c>
      <c r="N199" t="s">
        <v>2575</v>
      </c>
      <c r="O199" t="str">
        <f t="shared" si="3"/>
        <v>Yes</v>
      </c>
    </row>
    <row r="200" spans="1:15" x14ac:dyDescent="0.2">
      <c r="A200" t="s">
        <v>23</v>
      </c>
      <c r="B200" t="s">
        <v>24</v>
      </c>
      <c r="C200" t="s">
        <v>2576</v>
      </c>
      <c r="D200" t="s">
        <v>10580</v>
      </c>
      <c r="E200" t="s">
        <v>10807</v>
      </c>
      <c r="F200" t="s">
        <v>10586</v>
      </c>
      <c r="G200" t="s">
        <v>67</v>
      </c>
      <c r="H200" t="s">
        <v>72</v>
      </c>
      <c r="I200" t="s">
        <v>10323</v>
      </c>
      <c r="J200" t="s">
        <v>44</v>
      </c>
      <c r="K200" t="s">
        <v>2544</v>
      </c>
      <c r="L200" t="s">
        <v>2577</v>
      </c>
      <c r="M200" t="s">
        <v>2578</v>
      </c>
      <c r="N200" t="s">
        <v>2579</v>
      </c>
      <c r="O200" t="str">
        <f t="shared" si="3"/>
        <v>Yes</v>
      </c>
    </row>
    <row r="201" spans="1:15" x14ac:dyDescent="0.2">
      <c r="A201" t="s">
        <v>23</v>
      </c>
      <c r="B201" t="s">
        <v>24</v>
      </c>
      <c r="C201" t="s">
        <v>2580</v>
      </c>
      <c r="D201" t="s">
        <v>10580</v>
      </c>
      <c r="E201" t="s">
        <v>10806</v>
      </c>
      <c r="F201" t="s">
        <v>10586</v>
      </c>
      <c r="G201" t="s">
        <v>67</v>
      </c>
      <c r="H201" t="s">
        <v>72</v>
      </c>
      <c r="I201" t="s">
        <v>10323</v>
      </c>
      <c r="J201" t="s">
        <v>44</v>
      </c>
      <c r="K201" t="s">
        <v>2581</v>
      </c>
      <c r="L201" t="s">
        <v>2582</v>
      </c>
      <c r="M201" t="s">
        <v>2583</v>
      </c>
      <c r="N201" t="s">
        <v>2584</v>
      </c>
      <c r="O201" t="str">
        <f t="shared" si="3"/>
        <v>Yes</v>
      </c>
    </row>
    <row r="202" spans="1:15" x14ac:dyDescent="0.2">
      <c r="A202" t="s">
        <v>23</v>
      </c>
      <c r="B202" t="s">
        <v>24</v>
      </c>
      <c r="C202" t="s">
        <v>2585</v>
      </c>
      <c r="D202" t="s">
        <v>10580</v>
      </c>
      <c r="E202" t="s">
        <v>10764</v>
      </c>
      <c r="F202" t="s">
        <v>10599</v>
      </c>
      <c r="G202" t="s">
        <v>67</v>
      </c>
      <c r="H202" t="s">
        <v>72</v>
      </c>
      <c r="I202" t="s">
        <v>10323</v>
      </c>
      <c r="J202" t="s">
        <v>44</v>
      </c>
      <c r="K202" t="s">
        <v>2586</v>
      </c>
      <c r="L202" t="s">
        <v>2587</v>
      </c>
      <c r="M202" t="s">
        <v>2588</v>
      </c>
      <c r="N202" t="s">
        <v>2589</v>
      </c>
      <c r="O202" t="str">
        <f t="shared" si="3"/>
        <v>Yes</v>
      </c>
    </row>
    <row r="203" spans="1:15" x14ac:dyDescent="0.2">
      <c r="A203" t="s">
        <v>23</v>
      </c>
      <c r="B203" t="s">
        <v>24</v>
      </c>
      <c r="C203" t="s">
        <v>2590</v>
      </c>
      <c r="D203" t="s">
        <v>10580</v>
      </c>
      <c r="E203" t="s">
        <v>10765</v>
      </c>
      <c r="F203" t="s">
        <v>10599</v>
      </c>
      <c r="G203" t="s">
        <v>67</v>
      </c>
      <c r="H203" t="s">
        <v>72</v>
      </c>
      <c r="I203" t="s">
        <v>10323</v>
      </c>
      <c r="J203" t="s">
        <v>44</v>
      </c>
      <c r="K203" t="s">
        <v>2586</v>
      </c>
      <c r="L203" t="s">
        <v>2591</v>
      </c>
      <c r="M203" t="s">
        <v>2592</v>
      </c>
      <c r="N203" t="s">
        <v>2593</v>
      </c>
      <c r="O203" t="str">
        <f t="shared" si="3"/>
        <v>Yes</v>
      </c>
    </row>
    <row r="204" spans="1:15" x14ac:dyDescent="0.2">
      <c r="A204" t="s">
        <v>23</v>
      </c>
      <c r="B204" t="s">
        <v>24</v>
      </c>
      <c r="C204" t="s">
        <v>2594</v>
      </c>
      <c r="D204" t="s">
        <v>10580</v>
      </c>
      <c r="E204" t="s">
        <v>10763</v>
      </c>
      <c r="F204" t="s">
        <v>10599</v>
      </c>
      <c r="G204" t="s">
        <v>67</v>
      </c>
      <c r="H204" t="s">
        <v>72</v>
      </c>
      <c r="I204" t="s">
        <v>10323</v>
      </c>
      <c r="J204" t="s">
        <v>44</v>
      </c>
      <c r="K204" t="s">
        <v>2586</v>
      </c>
      <c r="L204" t="s">
        <v>2595</v>
      </c>
      <c r="M204" t="s">
        <v>2596</v>
      </c>
      <c r="N204" t="s">
        <v>2597</v>
      </c>
      <c r="O204" t="str">
        <f t="shared" si="3"/>
        <v>Yes</v>
      </c>
    </row>
    <row r="205" spans="1:15" x14ac:dyDescent="0.2">
      <c r="A205" t="s">
        <v>23</v>
      </c>
      <c r="B205" t="s">
        <v>24</v>
      </c>
      <c r="C205" t="s">
        <v>2598</v>
      </c>
      <c r="D205" t="s">
        <v>10580</v>
      </c>
      <c r="E205" t="s">
        <v>10762</v>
      </c>
      <c r="F205" t="s">
        <v>10599</v>
      </c>
      <c r="G205" t="s">
        <v>67</v>
      </c>
      <c r="H205" t="s">
        <v>72</v>
      </c>
      <c r="I205" t="s">
        <v>10323</v>
      </c>
      <c r="J205" t="s">
        <v>44</v>
      </c>
      <c r="K205" t="s">
        <v>2586</v>
      </c>
      <c r="L205" t="s">
        <v>2599</v>
      </c>
      <c r="M205" t="s">
        <v>2600</v>
      </c>
      <c r="N205" t="s">
        <v>2601</v>
      </c>
      <c r="O205" t="str">
        <f t="shared" si="3"/>
        <v>Yes</v>
      </c>
    </row>
    <row r="206" spans="1:15" x14ac:dyDescent="0.2">
      <c r="A206" t="s">
        <v>23</v>
      </c>
      <c r="B206" t="s">
        <v>24</v>
      </c>
      <c r="C206" t="s">
        <v>2602</v>
      </c>
      <c r="D206" t="s">
        <v>10580</v>
      </c>
      <c r="E206" t="s">
        <v>10761</v>
      </c>
      <c r="F206" t="s">
        <v>10599</v>
      </c>
      <c r="G206" t="s">
        <v>67</v>
      </c>
      <c r="H206" t="s">
        <v>72</v>
      </c>
      <c r="I206" t="s">
        <v>10323</v>
      </c>
      <c r="J206" t="s">
        <v>44</v>
      </c>
      <c r="K206" t="s">
        <v>2586</v>
      </c>
      <c r="L206" t="s">
        <v>2603</v>
      </c>
      <c r="M206" t="s">
        <v>2604</v>
      </c>
      <c r="N206" t="s">
        <v>2605</v>
      </c>
      <c r="O206" t="str">
        <f t="shared" si="3"/>
        <v>Yes</v>
      </c>
    </row>
    <row r="207" spans="1:15" x14ac:dyDescent="0.2">
      <c r="A207" t="s">
        <v>23</v>
      </c>
      <c r="B207" t="s">
        <v>24</v>
      </c>
      <c r="C207" t="s">
        <v>2606</v>
      </c>
      <c r="D207" t="s">
        <v>10580</v>
      </c>
      <c r="E207" t="s">
        <v>10829</v>
      </c>
      <c r="F207" t="s">
        <v>10625</v>
      </c>
      <c r="G207" t="s">
        <v>67</v>
      </c>
      <c r="H207" t="s">
        <v>72</v>
      </c>
      <c r="I207" t="s">
        <v>10323</v>
      </c>
      <c r="J207" t="s">
        <v>44</v>
      </c>
      <c r="K207" t="s">
        <v>2544</v>
      </c>
      <c r="L207" t="s">
        <v>2607</v>
      </c>
      <c r="M207" t="s">
        <v>2608</v>
      </c>
      <c r="N207" t="s">
        <v>2609</v>
      </c>
      <c r="O207" t="str">
        <f t="shared" si="3"/>
        <v>Yes</v>
      </c>
    </row>
    <row r="208" spans="1:15" x14ac:dyDescent="0.2">
      <c r="A208" t="s">
        <v>23</v>
      </c>
      <c r="B208" t="s">
        <v>24</v>
      </c>
      <c r="C208" t="s">
        <v>2610</v>
      </c>
      <c r="D208" t="s">
        <v>10930</v>
      </c>
      <c r="G208" t="s">
        <v>67</v>
      </c>
      <c r="H208" t="s">
        <v>72</v>
      </c>
      <c r="I208" t="s">
        <v>10323</v>
      </c>
      <c r="J208" t="s">
        <v>44</v>
      </c>
      <c r="K208" t="s">
        <v>2611</v>
      </c>
      <c r="L208" t="s">
        <v>2612</v>
      </c>
      <c r="M208" t="s">
        <v>2613</v>
      </c>
      <c r="N208" t="s">
        <v>2614</v>
      </c>
      <c r="O208" t="str">
        <f t="shared" si="3"/>
        <v>Yes</v>
      </c>
    </row>
    <row r="209" spans="1:15" x14ac:dyDescent="0.2">
      <c r="A209" t="s">
        <v>23</v>
      </c>
      <c r="B209" t="s">
        <v>24</v>
      </c>
      <c r="C209" t="s">
        <v>2615</v>
      </c>
      <c r="D209" t="s">
        <v>10930</v>
      </c>
      <c r="G209" t="s">
        <v>67</v>
      </c>
      <c r="H209" t="s">
        <v>72</v>
      </c>
      <c r="I209" t="s">
        <v>10323</v>
      </c>
      <c r="J209" t="s">
        <v>44</v>
      </c>
      <c r="K209" t="s">
        <v>2611</v>
      </c>
      <c r="L209" t="s">
        <v>2616</v>
      </c>
      <c r="M209" t="s">
        <v>2617</v>
      </c>
      <c r="N209" t="s">
        <v>2618</v>
      </c>
      <c r="O209" t="str">
        <f t="shared" si="3"/>
        <v>Yes</v>
      </c>
    </row>
    <row r="210" spans="1:15" x14ac:dyDescent="0.2">
      <c r="A210" t="s">
        <v>23</v>
      </c>
      <c r="B210" t="s">
        <v>24</v>
      </c>
      <c r="C210" t="s">
        <v>2619</v>
      </c>
      <c r="D210" t="s">
        <v>10930</v>
      </c>
      <c r="G210" t="s">
        <v>67</v>
      </c>
      <c r="H210" t="s">
        <v>72</v>
      </c>
      <c r="I210" t="s">
        <v>10323</v>
      </c>
      <c r="J210" t="s">
        <v>44</v>
      </c>
      <c r="K210" t="s">
        <v>2611</v>
      </c>
      <c r="L210" t="s">
        <v>2620</v>
      </c>
      <c r="M210" t="s">
        <v>2621</v>
      </c>
      <c r="N210" t="s">
        <v>2622</v>
      </c>
      <c r="O210" t="str">
        <f t="shared" si="3"/>
        <v>Yes</v>
      </c>
    </row>
    <row r="211" spans="1:15" x14ac:dyDescent="0.2">
      <c r="A211" t="s">
        <v>23</v>
      </c>
      <c r="B211" t="s">
        <v>24</v>
      </c>
      <c r="C211" t="s">
        <v>2623</v>
      </c>
      <c r="D211" t="s">
        <v>10930</v>
      </c>
      <c r="G211" t="s">
        <v>67</v>
      </c>
      <c r="H211" t="s">
        <v>72</v>
      </c>
      <c r="I211" t="s">
        <v>10323</v>
      </c>
      <c r="J211" t="s">
        <v>44</v>
      </c>
      <c r="K211" t="s">
        <v>2624</v>
      </c>
      <c r="L211" t="s">
        <v>2625</v>
      </c>
      <c r="M211" t="s">
        <v>331</v>
      </c>
      <c r="N211" t="s">
        <v>331</v>
      </c>
      <c r="O211" t="str">
        <f t="shared" si="3"/>
        <v>Yes</v>
      </c>
    </row>
    <row r="212" spans="1:15" x14ac:dyDescent="0.2">
      <c r="A212" t="s">
        <v>23</v>
      </c>
      <c r="B212" t="s">
        <v>24</v>
      </c>
      <c r="C212" t="s">
        <v>2626</v>
      </c>
      <c r="D212" t="s">
        <v>10930</v>
      </c>
      <c r="G212" t="s">
        <v>67</v>
      </c>
      <c r="H212" t="s">
        <v>72</v>
      </c>
      <c r="I212" t="s">
        <v>10323</v>
      </c>
      <c r="J212" t="s">
        <v>44</v>
      </c>
      <c r="K212" t="s">
        <v>2611</v>
      </c>
      <c r="L212" t="s">
        <v>2627</v>
      </c>
      <c r="M212" t="s">
        <v>2628</v>
      </c>
      <c r="N212" t="s">
        <v>2629</v>
      </c>
      <c r="O212" t="str">
        <f t="shared" si="3"/>
        <v>Yes</v>
      </c>
    </row>
    <row r="213" spans="1:15" x14ac:dyDescent="0.2">
      <c r="A213" t="s">
        <v>23</v>
      </c>
      <c r="B213" t="s">
        <v>24</v>
      </c>
      <c r="C213" t="s">
        <v>2630</v>
      </c>
      <c r="D213" t="s">
        <v>10930</v>
      </c>
      <c r="G213" t="s">
        <v>67</v>
      </c>
      <c r="H213" t="s">
        <v>72</v>
      </c>
      <c r="I213" t="s">
        <v>10323</v>
      </c>
      <c r="J213" t="s">
        <v>44</v>
      </c>
      <c r="K213" t="s">
        <v>2624</v>
      </c>
      <c r="L213" t="s">
        <v>2631</v>
      </c>
      <c r="M213" t="s">
        <v>331</v>
      </c>
      <c r="N213" t="s">
        <v>331</v>
      </c>
      <c r="O213" t="str">
        <f t="shared" si="3"/>
        <v>Yes</v>
      </c>
    </row>
    <row r="214" spans="1:15" x14ac:dyDescent="0.2">
      <c r="A214" t="s">
        <v>23</v>
      </c>
      <c r="B214" t="s">
        <v>24</v>
      </c>
      <c r="C214" t="s">
        <v>2632</v>
      </c>
      <c r="D214" t="s">
        <v>10930</v>
      </c>
      <c r="G214" t="s">
        <v>67</v>
      </c>
      <c r="H214" t="s">
        <v>72</v>
      </c>
      <c r="I214" t="s">
        <v>10323</v>
      </c>
      <c r="J214" t="s">
        <v>44</v>
      </c>
      <c r="K214" t="s">
        <v>2624</v>
      </c>
      <c r="L214" t="s">
        <v>2633</v>
      </c>
      <c r="M214" t="s">
        <v>331</v>
      </c>
      <c r="N214" t="s">
        <v>331</v>
      </c>
      <c r="O214" t="str">
        <f t="shared" si="3"/>
        <v>Yes</v>
      </c>
    </row>
    <row r="215" spans="1:15" x14ac:dyDescent="0.2">
      <c r="A215" t="s">
        <v>23</v>
      </c>
      <c r="B215" t="s">
        <v>24</v>
      </c>
      <c r="C215" t="s">
        <v>2634</v>
      </c>
      <c r="D215" t="s">
        <v>10930</v>
      </c>
      <c r="G215" t="s">
        <v>67</v>
      </c>
      <c r="H215" t="s">
        <v>72</v>
      </c>
      <c r="I215" t="s">
        <v>10323</v>
      </c>
      <c r="J215" t="s">
        <v>44</v>
      </c>
      <c r="K215" t="s">
        <v>2624</v>
      </c>
      <c r="L215" t="s">
        <v>2635</v>
      </c>
      <c r="M215" t="s">
        <v>331</v>
      </c>
      <c r="N215" t="s">
        <v>331</v>
      </c>
      <c r="O215" t="str">
        <f t="shared" si="3"/>
        <v>Yes</v>
      </c>
    </row>
    <row r="216" spans="1:15" x14ac:dyDescent="0.2">
      <c r="A216" t="s">
        <v>23</v>
      </c>
      <c r="B216" t="s">
        <v>24</v>
      </c>
      <c r="C216" t="s">
        <v>2636</v>
      </c>
      <c r="D216" t="s">
        <v>10930</v>
      </c>
      <c r="G216" t="s">
        <v>67</v>
      </c>
      <c r="H216" t="s">
        <v>72</v>
      </c>
      <c r="I216" t="s">
        <v>10323</v>
      </c>
      <c r="J216" t="s">
        <v>44</v>
      </c>
      <c r="K216" t="s">
        <v>2624</v>
      </c>
      <c r="L216" t="s">
        <v>2637</v>
      </c>
      <c r="M216" t="s">
        <v>331</v>
      </c>
      <c r="N216" t="s">
        <v>331</v>
      </c>
      <c r="O216" t="str">
        <f t="shared" si="3"/>
        <v>Yes</v>
      </c>
    </row>
    <row r="217" spans="1:15" x14ac:dyDescent="0.2">
      <c r="A217" t="s">
        <v>23</v>
      </c>
      <c r="B217" t="s">
        <v>24</v>
      </c>
      <c r="C217" t="s">
        <v>2638</v>
      </c>
      <c r="D217" t="s">
        <v>10930</v>
      </c>
      <c r="G217" t="s">
        <v>67</v>
      </c>
      <c r="H217" t="s">
        <v>72</v>
      </c>
      <c r="I217" t="s">
        <v>10323</v>
      </c>
      <c r="J217" t="s">
        <v>44</v>
      </c>
      <c r="K217" t="s">
        <v>2624</v>
      </c>
      <c r="L217" t="s">
        <v>2639</v>
      </c>
      <c r="M217" t="s">
        <v>331</v>
      </c>
      <c r="N217" t="s">
        <v>331</v>
      </c>
      <c r="O217" t="str">
        <f t="shared" si="3"/>
        <v>Yes</v>
      </c>
    </row>
    <row r="218" spans="1:15" x14ac:dyDescent="0.2">
      <c r="A218" t="s">
        <v>23</v>
      </c>
      <c r="B218" t="s">
        <v>24</v>
      </c>
      <c r="C218" t="s">
        <v>2640</v>
      </c>
      <c r="D218" t="s">
        <v>10930</v>
      </c>
      <c r="G218" t="s">
        <v>67</v>
      </c>
      <c r="H218" t="s">
        <v>72</v>
      </c>
      <c r="I218" t="s">
        <v>10323</v>
      </c>
      <c r="J218" t="s">
        <v>44</v>
      </c>
      <c r="K218" t="s">
        <v>2624</v>
      </c>
      <c r="L218" t="s">
        <v>2641</v>
      </c>
      <c r="M218" t="s">
        <v>331</v>
      </c>
      <c r="N218" t="s">
        <v>331</v>
      </c>
      <c r="O218" t="str">
        <f t="shared" si="3"/>
        <v>Yes</v>
      </c>
    </row>
    <row r="219" spans="1:15" x14ac:dyDescent="0.2">
      <c r="A219" t="s">
        <v>23</v>
      </c>
      <c r="B219" t="s">
        <v>24</v>
      </c>
      <c r="C219" t="s">
        <v>2642</v>
      </c>
      <c r="D219" t="s">
        <v>10930</v>
      </c>
      <c r="G219" t="s">
        <v>67</v>
      </c>
      <c r="H219" t="s">
        <v>72</v>
      </c>
      <c r="I219" t="s">
        <v>10323</v>
      </c>
      <c r="J219" t="s">
        <v>44</v>
      </c>
      <c r="K219" t="s">
        <v>2611</v>
      </c>
      <c r="L219" t="s">
        <v>2643</v>
      </c>
      <c r="M219" t="s">
        <v>2644</v>
      </c>
      <c r="N219" t="s">
        <v>2645</v>
      </c>
      <c r="O219" t="str">
        <f t="shared" si="3"/>
        <v>Yes</v>
      </c>
    </row>
    <row r="220" spans="1:15" x14ac:dyDescent="0.2">
      <c r="A220" t="s">
        <v>23</v>
      </c>
      <c r="B220" t="s">
        <v>24</v>
      </c>
      <c r="C220" t="s">
        <v>2646</v>
      </c>
      <c r="D220" t="s">
        <v>10930</v>
      </c>
      <c r="G220" t="s">
        <v>67</v>
      </c>
      <c r="H220" t="s">
        <v>72</v>
      </c>
      <c r="I220" t="s">
        <v>10323</v>
      </c>
      <c r="J220" t="s">
        <v>44</v>
      </c>
      <c r="K220" t="s">
        <v>2647</v>
      </c>
      <c r="L220" t="s">
        <v>2648</v>
      </c>
      <c r="M220" t="s">
        <v>101</v>
      </c>
      <c r="N220" t="s">
        <v>101</v>
      </c>
      <c r="O220" t="str">
        <f t="shared" si="3"/>
        <v>Yes</v>
      </c>
    </row>
    <row r="221" spans="1:15" x14ac:dyDescent="0.2">
      <c r="A221" t="s">
        <v>23</v>
      </c>
      <c r="B221" t="s">
        <v>24</v>
      </c>
      <c r="C221" t="s">
        <v>2649</v>
      </c>
      <c r="D221" t="s">
        <v>10930</v>
      </c>
      <c r="G221" t="s">
        <v>67</v>
      </c>
      <c r="H221" t="s">
        <v>72</v>
      </c>
      <c r="I221" t="s">
        <v>10323</v>
      </c>
      <c r="J221" t="s">
        <v>44</v>
      </c>
      <c r="K221" t="s">
        <v>2650</v>
      </c>
      <c r="L221" t="s">
        <v>2651</v>
      </c>
      <c r="M221" t="s">
        <v>41</v>
      </c>
      <c r="N221" t="s">
        <v>41</v>
      </c>
      <c r="O221" t="str">
        <f t="shared" si="3"/>
        <v>Yes</v>
      </c>
    </row>
    <row r="222" spans="1:15" x14ac:dyDescent="0.2">
      <c r="A222" t="s">
        <v>23</v>
      </c>
      <c r="B222" t="s">
        <v>24</v>
      </c>
      <c r="C222" t="s">
        <v>2652</v>
      </c>
      <c r="D222" t="s">
        <v>10930</v>
      </c>
      <c r="G222" t="s">
        <v>67</v>
      </c>
      <c r="H222" t="s">
        <v>72</v>
      </c>
      <c r="I222" t="s">
        <v>10323</v>
      </c>
      <c r="J222" t="s">
        <v>44</v>
      </c>
      <c r="K222" t="s">
        <v>2650</v>
      </c>
      <c r="L222" t="s">
        <v>2653</v>
      </c>
      <c r="M222" t="s">
        <v>41</v>
      </c>
      <c r="N222" t="s">
        <v>41</v>
      </c>
      <c r="O222" t="str">
        <f t="shared" si="3"/>
        <v>Yes</v>
      </c>
    </row>
    <row r="223" spans="1:15" x14ac:dyDescent="0.2">
      <c r="A223" t="s">
        <v>23</v>
      </c>
      <c r="B223" t="s">
        <v>24</v>
      </c>
      <c r="C223" t="s">
        <v>2654</v>
      </c>
      <c r="D223" t="s">
        <v>10580</v>
      </c>
      <c r="E223">
        <v>51036519</v>
      </c>
      <c r="F223" t="s">
        <v>10625</v>
      </c>
      <c r="G223" t="s">
        <v>67</v>
      </c>
      <c r="H223" t="s">
        <v>72</v>
      </c>
      <c r="I223" t="s">
        <v>10323</v>
      </c>
      <c r="J223" t="s">
        <v>44</v>
      </c>
      <c r="K223" t="s">
        <v>2655</v>
      </c>
      <c r="L223" t="s">
        <v>2656</v>
      </c>
      <c r="M223" t="s">
        <v>2657</v>
      </c>
      <c r="N223" t="s">
        <v>2658</v>
      </c>
      <c r="O223" t="str">
        <f t="shared" si="3"/>
        <v>Yes</v>
      </c>
    </row>
    <row r="224" spans="1:15" x14ac:dyDescent="0.2">
      <c r="A224" t="s">
        <v>23</v>
      </c>
      <c r="B224" t="s">
        <v>24</v>
      </c>
      <c r="C224" t="s">
        <v>2659</v>
      </c>
      <c r="D224" t="s">
        <v>10930</v>
      </c>
      <c r="G224" t="s">
        <v>67</v>
      </c>
      <c r="H224" t="s">
        <v>72</v>
      </c>
      <c r="I224" t="s">
        <v>10323</v>
      </c>
      <c r="J224" t="s">
        <v>44</v>
      </c>
      <c r="K224" t="s">
        <v>2611</v>
      </c>
      <c r="L224" t="s">
        <v>2660</v>
      </c>
      <c r="M224" t="s">
        <v>2661</v>
      </c>
      <c r="N224" t="s">
        <v>2662</v>
      </c>
      <c r="O224" t="str">
        <f t="shared" si="3"/>
        <v>Yes</v>
      </c>
    </row>
    <row r="225" spans="1:15" x14ac:dyDescent="0.2">
      <c r="A225" t="s">
        <v>23</v>
      </c>
      <c r="B225" t="s">
        <v>24</v>
      </c>
      <c r="C225" t="s">
        <v>2663</v>
      </c>
      <c r="D225" t="s">
        <v>10930</v>
      </c>
      <c r="G225" t="s">
        <v>67</v>
      </c>
      <c r="H225" t="s">
        <v>72</v>
      </c>
      <c r="I225" t="s">
        <v>10323</v>
      </c>
      <c r="J225" t="s">
        <v>44</v>
      </c>
      <c r="K225" t="s">
        <v>2611</v>
      </c>
      <c r="L225" t="s">
        <v>2664</v>
      </c>
      <c r="M225" t="s">
        <v>2665</v>
      </c>
      <c r="N225" t="s">
        <v>2666</v>
      </c>
      <c r="O225" t="str">
        <f t="shared" si="3"/>
        <v>Yes</v>
      </c>
    </row>
    <row r="226" spans="1:15" x14ac:dyDescent="0.2">
      <c r="A226" t="s">
        <v>23</v>
      </c>
      <c r="B226" t="s">
        <v>24</v>
      </c>
      <c r="C226" t="s">
        <v>2667</v>
      </c>
      <c r="D226" t="s">
        <v>10930</v>
      </c>
      <c r="G226" t="s">
        <v>67</v>
      </c>
      <c r="H226" t="s">
        <v>72</v>
      </c>
      <c r="I226" t="s">
        <v>10323</v>
      </c>
      <c r="J226" t="s">
        <v>44</v>
      </c>
      <c r="K226" t="s">
        <v>2624</v>
      </c>
      <c r="L226" t="s">
        <v>2668</v>
      </c>
      <c r="M226" t="s">
        <v>331</v>
      </c>
      <c r="N226" t="s">
        <v>331</v>
      </c>
      <c r="O226" t="str">
        <f t="shared" si="3"/>
        <v>Yes</v>
      </c>
    </row>
    <row r="227" spans="1:15" x14ac:dyDescent="0.2">
      <c r="A227" t="s">
        <v>23</v>
      </c>
      <c r="B227" t="s">
        <v>24</v>
      </c>
      <c r="C227" t="s">
        <v>2669</v>
      </c>
      <c r="D227" t="s">
        <v>10930</v>
      </c>
      <c r="G227" t="s">
        <v>67</v>
      </c>
      <c r="H227" t="s">
        <v>72</v>
      </c>
      <c r="I227" t="s">
        <v>10323</v>
      </c>
      <c r="J227" t="s">
        <v>44</v>
      </c>
      <c r="K227" t="s">
        <v>2624</v>
      </c>
      <c r="L227" t="s">
        <v>2670</v>
      </c>
      <c r="M227" t="s">
        <v>331</v>
      </c>
      <c r="N227" t="s">
        <v>331</v>
      </c>
      <c r="O227" t="str">
        <f t="shared" si="3"/>
        <v>Yes</v>
      </c>
    </row>
    <row r="228" spans="1:15" x14ac:dyDescent="0.2">
      <c r="A228" t="s">
        <v>23</v>
      </c>
      <c r="B228" t="s">
        <v>24</v>
      </c>
      <c r="C228" t="s">
        <v>2671</v>
      </c>
      <c r="D228" t="s">
        <v>10930</v>
      </c>
      <c r="G228" t="s">
        <v>67</v>
      </c>
      <c r="H228" t="s">
        <v>72</v>
      </c>
      <c r="I228" t="s">
        <v>10323</v>
      </c>
      <c r="J228" t="s">
        <v>44</v>
      </c>
      <c r="K228" t="s">
        <v>2611</v>
      </c>
      <c r="L228" t="s">
        <v>2672</v>
      </c>
      <c r="M228" t="s">
        <v>2673</v>
      </c>
      <c r="N228" t="s">
        <v>2674</v>
      </c>
      <c r="O228" t="str">
        <f t="shared" si="3"/>
        <v>Yes</v>
      </c>
    </row>
    <row r="229" spans="1:15" x14ac:dyDescent="0.2">
      <c r="A229" t="s">
        <v>23</v>
      </c>
      <c r="B229" t="s">
        <v>24</v>
      </c>
      <c r="C229" t="s">
        <v>2675</v>
      </c>
      <c r="D229" t="s">
        <v>10930</v>
      </c>
      <c r="G229" t="s">
        <v>67</v>
      </c>
      <c r="H229" t="s">
        <v>72</v>
      </c>
      <c r="I229" t="s">
        <v>10323</v>
      </c>
      <c r="J229" t="s">
        <v>44</v>
      </c>
      <c r="K229" t="s">
        <v>2611</v>
      </c>
      <c r="L229" t="s">
        <v>2676</v>
      </c>
      <c r="M229" t="s">
        <v>2677</v>
      </c>
      <c r="N229" t="s">
        <v>2678</v>
      </c>
      <c r="O229" t="str">
        <f t="shared" si="3"/>
        <v>Yes</v>
      </c>
    </row>
    <row r="230" spans="1:15" x14ac:dyDescent="0.2">
      <c r="A230" t="s">
        <v>23</v>
      </c>
      <c r="B230" t="s">
        <v>24</v>
      </c>
      <c r="C230" t="s">
        <v>2679</v>
      </c>
      <c r="D230" t="s">
        <v>10930</v>
      </c>
      <c r="G230" t="s">
        <v>67</v>
      </c>
      <c r="H230" t="s">
        <v>72</v>
      </c>
      <c r="I230" t="s">
        <v>10323</v>
      </c>
      <c r="J230" t="s">
        <v>44</v>
      </c>
      <c r="K230" t="s">
        <v>2611</v>
      </c>
      <c r="L230" t="s">
        <v>2680</v>
      </c>
      <c r="M230" t="s">
        <v>2681</v>
      </c>
      <c r="N230" t="s">
        <v>2682</v>
      </c>
      <c r="O230" t="str">
        <f t="shared" si="3"/>
        <v>Yes</v>
      </c>
    </row>
    <row r="231" spans="1:15" x14ac:dyDescent="0.2">
      <c r="A231" t="s">
        <v>23</v>
      </c>
      <c r="B231" t="s">
        <v>24</v>
      </c>
      <c r="C231" t="s">
        <v>2683</v>
      </c>
      <c r="D231" t="s">
        <v>10930</v>
      </c>
      <c r="G231" t="s">
        <v>67</v>
      </c>
      <c r="H231" t="s">
        <v>72</v>
      </c>
      <c r="I231" t="s">
        <v>10323</v>
      </c>
      <c r="J231" t="s">
        <v>44</v>
      </c>
      <c r="K231" t="s">
        <v>2611</v>
      </c>
      <c r="L231" t="s">
        <v>2684</v>
      </c>
      <c r="M231" t="s">
        <v>2685</v>
      </c>
      <c r="N231" t="s">
        <v>2686</v>
      </c>
      <c r="O231" t="str">
        <f t="shared" si="3"/>
        <v>Yes</v>
      </c>
    </row>
    <row r="232" spans="1:15" x14ac:dyDescent="0.2">
      <c r="A232" t="s">
        <v>23</v>
      </c>
      <c r="B232" t="s">
        <v>24</v>
      </c>
      <c r="C232" t="s">
        <v>2687</v>
      </c>
      <c r="D232" t="s">
        <v>10930</v>
      </c>
      <c r="G232" t="s">
        <v>67</v>
      </c>
      <c r="H232" t="s">
        <v>72</v>
      </c>
      <c r="I232" t="s">
        <v>10323</v>
      </c>
      <c r="J232" t="s">
        <v>44</v>
      </c>
      <c r="K232" t="s">
        <v>2611</v>
      </c>
      <c r="L232" t="s">
        <v>2688</v>
      </c>
      <c r="M232" t="s">
        <v>2689</v>
      </c>
      <c r="N232" t="s">
        <v>2690</v>
      </c>
      <c r="O232" t="str">
        <f t="shared" si="3"/>
        <v>Yes</v>
      </c>
    </row>
    <row r="233" spans="1:15" x14ac:dyDescent="0.2">
      <c r="A233" t="s">
        <v>23</v>
      </c>
      <c r="B233" t="s">
        <v>24</v>
      </c>
      <c r="C233" t="s">
        <v>2691</v>
      </c>
      <c r="D233" t="s">
        <v>10930</v>
      </c>
      <c r="G233" t="s">
        <v>67</v>
      </c>
      <c r="H233" t="s">
        <v>72</v>
      </c>
      <c r="I233" t="s">
        <v>10323</v>
      </c>
      <c r="J233" t="s">
        <v>44</v>
      </c>
      <c r="K233" t="s">
        <v>2611</v>
      </c>
      <c r="L233" t="s">
        <v>2692</v>
      </c>
      <c r="M233" t="s">
        <v>2693</v>
      </c>
      <c r="N233" t="s">
        <v>2694</v>
      </c>
      <c r="O233" t="str">
        <f t="shared" si="3"/>
        <v>Yes</v>
      </c>
    </row>
    <row r="234" spans="1:15" x14ac:dyDescent="0.2">
      <c r="A234" t="s">
        <v>23</v>
      </c>
      <c r="B234" t="s">
        <v>24</v>
      </c>
      <c r="C234" t="s">
        <v>2695</v>
      </c>
      <c r="D234" t="s">
        <v>10930</v>
      </c>
      <c r="G234" t="s">
        <v>67</v>
      </c>
      <c r="H234" t="s">
        <v>72</v>
      </c>
      <c r="I234" t="s">
        <v>10323</v>
      </c>
      <c r="J234" t="s">
        <v>44</v>
      </c>
      <c r="K234" t="s">
        <v>2611</v>
      </c>
      <c r="L234" t="s">
        <v>2696</v>
      </c>
      <c r="M234" t="s">
        <v>2697</v>
      </c>
      <c r="N234" t="s">
        <v>2698</v>
      </c>
      <c r="O234" t="str">
        <f t="shared" si="3"/>
        <v>Yes</v>
      </c>
    </row>
    <row r="235" spans="1:15" x14ac:dyDescent="0.2">
      <c r="A235" t="s">
        <v>23</v>
      </c>
      <c r="B235" t="s">
        <v>24</v>
      </c>
      <c r="C235" t="s">
        <v>2699</v>
      </c>
      <c r="D235" t="s">
        <v>10930</v>
      </c>
      <c r="G235" t="s">
        <v>67</v>
      </c>
      <c r="H235" t="s">
        <v>72</v>
      </c>
      <c r="I235" t="s">
        <v>10323</v>
      </c>
      <c r="J235" t="s">
        <v>44</v>
      </c>
      <c r="K235" t="s">
        <v>2611</v>
      </c>
      <c r="L235" t="s">
        <v>2700</v>
      </c>
      <c r="M235" t="s">
        <v>2701</v>
      </c>
      <c r="N235" t="s">
        <v>2702</v>
      </c>
      <c r="O235" t="str">
        <f t="shared" si="3"/>
        <v>Yes</v>
      </c>
    </row>
    <row r="236" spans="1:15" x14ac:dyDescent="0.2">
      <c r="A236" t="s">
        <v>23</v>
      </c>
      <c r="B236" t="s">
        <v>24</v>
      </c>
      <c r="C236" t="s">
        <v>2703</v>
      </c>
      <c r="D236" t="s">
        <v>10930</v>
      </c>
      <c r="G236" t="s">
        <v>67</v>
      </c>
      <c r="H236" t="s">
        <v>72</v>
      </c>
      <c r="I236" t="s">
        <v>10323</v>
      </c>
      <c r="J236" t="s">
        <v>44</v>
      </c>
      <c r="K236" t="s">
        <v>2650</v>
      </c>
      <c r="L236" t="s">
        <v>2704</v>
      </c>
      <c r="M236" t="s">
        <v>41</v>
      </c>
      <c r="N236" t="s">
        <v>41</v>
      </c>
      <c r="O236" t="str">
        <f t="shared" si="3"/>
        <v>Yes</v>
      </c>
    </row>
    <row r="237" spans="1:15" x14ac:dyDescent="0.2">
      <c r="A237" t="s">
        <v>23</v>
      </c>
      <c r="B237" t="s">
        <v>24</v>
      </c>
      <c r="C237" t="s">
        <v>2705</v>
      </c>
      <c r="D237" t="s">
        <v>10930</v>
      </c>
      <c r="G237" t="s">
        <v>67</v>
      </c>
      <c r="H237" t="s">
        <v>72</v>
      </c>
      <c r="I237" t="s">
        <v>10323</v>
      </c>
      <c r="J237" t="s">
        <v>44</v>
      </c>
      <c r="K237" t="s">
        <v>2650</v>
      </c>
      <c r="L237" t="s">
        <v>2706</v>
      </c>
      <c r="M237" t="s">
        <v>41</v>
      </c>
      <c r="N237" t="s">
        <v>41</v>
      </c>
      <c r="O237" t="str">
        <f t="shared" si="3"/>
        <v>Yes</v>
      </c>
    </row>
    <row r="238" spans="1:15" x14ac:dyDescent="0.2">
      <c r="A238" t="s">
        <v>23</v>
      </c>
      <c r="B238" t="s">
        <v>24</v>
      </c>
      <c r="C238" t="s">
        <v>2707</v>
      </c>
      <c r="D238" t="s">
        <v>10580</v>
      </c>
      <c r="E238" t="s">
        <v>10817</v>
      </c>
      <c r="G238" t="s">
        <v>67</v>
      </c>
      <c r="H238" t="s">
        <v>72</v>
      </c>
      <c r="I238" t="s">
        <v>10323</v>
      </c>
      <c r="J238" t="s">
        <v>44</v>
      </c>
      <c r="K238" t="s">
        <v>2650</v>
      </c>
      <c r="L238" t="s">
        <v>2708</v>
      </c>
      <c r="M238" t="s">
        <v>41</v>
      </c>
      <c r="N238" t="s">
        <v>41</v>
      </c>
      <c r="O238" t="str">
        <f t="shared" si="3"/>
        <v>Yes</v>
      </c>
    </row>
    <row r="239" spans="1:15" x14ac:dyDescent="0.2">
      <c r="A239" t="s">
        <v>23</v>
      </c>
      <c r="B239" t="s">
        <v>24</v>
      </c>
      <c r="C239" t="s">
        <v>2709</v>
      </c>
      <c r="D239" t="s">
        <v>10580</v>
      </c>
      <c r="E239" t="s">
        <v>10818</v>
      </c>
      <c r="G239" t="s">
        <v>67</v>
      </c>
      <c r="H239" t="s">
        <v>72</v>
      </c>
      <c r="I239" t="s">
        <v>10323</v>
      </c>
      <c r="J239" t="s">
        <v>44</v>
      </c>
      <c r="K239" t="s">
        <v>2650</v>
      </c>
      <c r="L239" t="s">
        <v>2710</v>
      </c>
      <c r="M239" t="s">
        <v>41</v>
      </c>
      <c r="N239" t="s">
        <v>41</v>
      </c>
      <c r="O239" t="str">
        <f t="shared" si="3"/>
        <v>Yes</v>
      </c>
    </row>
    <row r="240" spans="1:15" x14ac:dyDescent="0.2">
      <c r="A240" t="s">
        <v>23</v>
      </c>
      <c r="B240" t="s">
        <v>24</v>
      </c>
      <c r="C240" t="s">
        <v>2711</v>
      </c>
      <c r="D240" t="s">
        <v>10580</v>
      </c>
      <c r="E240" t="s">
        <v>10820</v>
      </c>
      <c r="G240" t="s">
        <v>67</v>
      </c>
      <c r="H240" t="s">
        <v>72</v>
      </c>
      <c r="I240" t="s">
        <v>10323</v>
      </c>
      <c r="J240" t="s">
        <v>44</v>
      </c>
      <c r="K240" t="s">
        <v>2650</v>
      </c>
      <c r="L240" t="s">
        <v>2712</v>
      </c>
      <c r="M240" t="s">
        <v>41</v>
      </c>
      <c r="N240" t="s">
        <v>41</v>
      </c>
      <c r="O240" t="str">
        <f t="shared" si="3"/>
        <v>Yes</v>
      </c>
    </row>
    <row r="241" spans="1:15" x14ac:dyDescent="0.2">
      <c r="A241" t="s">
        <v>23</v>
      </c>
      <c r="B241" t="s">
        <v>24</v>
      </c>
      <c r="C241" t="s">
        <v>2713</v>
      </c>
      <c r="D241" t="s">
        <v>10580</v>
      </c>
      <c r="E241" t="s">
        <v>10819</v>
      </c>
      <c r="G241" t="s">
        <v>67</v>
      </c>
      <c r="H241" t="s">
        <v>72</v>
      </c>
      <c r="I241" t="s">
        <v>10323</v>
      </c>
      <c r="J241" t="s">
        <v>44</v>
      </c>
      <c r="K241" t="s">
        <v>2650</v>
      </c>
      <c r="L241" t="s">
        <v>2714</v>
      </c>
      <c r="M241" t="s">
        <v>41</v>
      </c>
      <c r="N241" t="s">
        <v>41</v>
      </c>
      <c r="O241" t="str">
        <f t="shared" si="3"/>
        <v>Yes</v>
      </c>
    </row>
    <row r="242" spans="1:15" x14ac:dyDescent="0.2">
      <c r="A242" t="s">
        <v>23</v>
      </c>
      <c r="B242" t="s">
        <v>24</v>
      </c>
      <c r="C242" t="s">
        <v>2715</v>
      </c>
      <c r="D242" t="s">
        <v>10580</v>
      </c>
      <c r="E242" t="s">
        <v>10821</v>
      </c>
      <c r="G242" t="s">
        <v>67</v>
      </c>
      <c r="H242" t="s">
        <v>72</v>
      </c>
      <c r="I242" t="s">
        <v>10323</v>
      </c>
      <c r="J242" t="s">
        <v>44</v>
      </c>
      <c r="K242" t="s">
        <v>2650</v>
      </c>
      <c r="L242" t="s">
        <v>2716</v>
      </c>
      <c r="M242" t="s">
        <v>41</v>
      </c>
      <c r="N242" t="s">
        <v>41</v>
      </c>
      <c r="O242" t="str">
        <f t="shared" si="3"/>
        <v>Yes</v>
      </c>
    </row>
    <row r="243" spans="1:15" x14ac:dyDescent="0.2">
      <c r="A243" t="s">
        <v>23</v>
      </c>
      <c r="B243" t="s">
        <v>24</v>
      </c>
      <c r="C243" t="s">
        <v>2717</v>
      </c>
      <c r="D243" t="s">
        <v>10580</v>
      </c>
      <c r="E243" t="s">
        <v>10822</v>
      </c>
      <c r="G243" t="s">
        <v>67</v>
      </c>
      <c r="H243" t="s">
        <v>72</v>
      </c>
      <c r="I243" t="s">
        <v>10323</v>
      </c>
      <c r="J243" t="s">
        <v>44</v>
      </c>
      <c r="K243" t="s">
        <v>2650</v>
      </c>
      <c r="L243" t="s">
        <v>2718</v>
      </c>
      <c r="M243" t="s">
        <v>41</v>
      </c>
      <c r="N243" t="s">
        <v>41</v>
      </c>
      <c r="O243" t="str">
        <f t="shared" si="3"/>
        <v>Yes</v>
      </c>
    </row>
    <row r="244" spans="1:15" x14ac:dyDescent="0.2">
      <c r="A244" t="s">
        <v>23</v>
      </c>
      <c r="B244" t="s">
        <v>24</v>
      </c>
      <c r="C244" t="s">
        <v>2719</v>
      </c>
      <c r="D244" t="s">
        <v>10580</v>
      </c>
      <c r="E244" t="s">
        <v>10823</v>
      </c>
      <c r="G244" t="s">
        <v>67</v>
      </c>
      <c r="H244" t="s">
        <v>72</v>
      </c>
      <c r="I244" t="s">
        <v>10323</v>
      </c>
      <c r="J244" t="s">
        <v>44</v>
      </c>
      <c r="K244" t="s">
        <v>2650</v>
      </c>
      <c r="L244" t="s">
        <v>8</v>
      </c>
      <c r="M244" t="s">
        <v>41</v>
      </c>
      <c r="N244" t="s">
        <v>41</v>
      </c>
      <c r="O244" t="str">
        <f t="shared" si="3"/>
        <v>No</v>
      </c>
    </row>
    <row r="245" spans="1:15" x14ac:dyDescent="0.2">
      <c r="A245" t="s">
        <v>23</v>
      </c>
      <c r="B245" t="s">
        <v>24</v>
      </c>
      <c r="C245" t="s">
        <v>2720</v>
      </c>
      <c r="D245" t="s">
        <v>10580</v>
      </c>
      <c r="E245" t="s">
        <v>10824</v>
      </c>
      <c r="G245" t="s">
        <v>67</v>
      </c>
      <c r="H245" t="s">
        <v>72</v>
      </c>
      <c r="I245" t="s">
        <v>10323</v>
      </c>
      <c r="J245" t="s">
        <v>44</v>
      </c>
      <c r="K245" t="s">
        <v>2647</v>
      </c>
      <c r="L245" t="s">
        <v>2721</v>
      </c>
      <c r="M245" t="s">
        <v>2722</v>
      </c>
      <c r="N245" t="s">
        <v>2723</v>
      </c>
      <c r="O245" t="str">
        <f t="shared" si="3"/>
        <v>Yes</v>
      </c>
    </row>
    <row r="246" spans="1:15" x14ac:dyDescent="0.2">
      <c r="A246" t="s">
        <v>23</v>
      </c>
      <c r="B246" t="s">
        <v>24</v>
      </c>
      <c r="C246" t="s">
        <v>2724</v>
      </c>
      <c r="D246" t="s">
        <v>10580</v>
      </c>
      <c r="E246" t="s">
        <v>10825</v>
      </c>
      <c r="G246" t="s">
        <v>67</v>
      </c>
      <c r="H246" t="s">
        <v>72</v>
      </c>
      <c r="I246" t="s">
        <v>10323</v>
      </c>
      <c r="J246" t="s">
        <v>44</v>
      </c>
      <c r="K246" t="s">
        <v>2647</v>
      </c>
      <c r="L246" t="s">
        <v>2725</v>
      </c>
      <c r="M246" t="s">
        <v>2726</v>
      </c>
      <c r="N246" t="s">
        <v>2727</v>
      </c>
      <c r="O246" t="str">
        <f t="shared" si="3"/>
        <v>Yes</v>
      </c>
    </row>
    <row r="247" spans="1:15" x14ac:dyDescent="0.2">
      <c r="A247" t="s">
        <v>23</v>
      </c>
      <c r="B247" t="s">
        <v>24</v>
      </c>
      <c r="C247" t="s">
        <v>2728</v>
      </c>
      <c r="D247" t="s">
        <v>10580</v>
      </c>
      <c r="E247" t="s">
        <v>10826</v>
      </c>
      <c r="G247" t="s">
        <v>67</v>
      </c>
      <c r="H247" t="s">
        <v>72</v>
      </c>
      <c r="I247" t="s">
        <v>10323</v>
      </c>
      <c r="J247" t="s">
        <v>44</v>
      </c>
      <c r="K247" t="s">
        <v>2647</v>
      </c>
      <c r="L247" t="s">
        <v>2729</v>
      </c>
      <c r="M247" t="s">
        <v>2730</v>
      </c>
      <c r="N247" t="s">
        <v>2731</v>
      </c>
      <c r="O247" t="str">
        <f t="shared" si="3"/>
        <v>Yes</v>
      </c>
    </row>
    <row r="248" spans="1:15" x14ac:dyDescent="0.2">
      <c r="A248" t="s">
        <v>23</v>
      </c>
      <c r="B248" t="s">
        <v>24</v>
      </c>
      <c r="C248" t="s">
        <v>2732</v>
      </c>
      <c r="D248" t="s">
        <v>10580</v>
      </c>
      <c r="E248" t="s">
        <v>10827</v>
      </c>
      <c r="G248" t="s">
        <v>67</v>
      </c>
      <c r="H248" t="s">
        <v>72</v>
      </c>
      <c r="I248" t="s">
        <v>10323</v>
      </c>
      <c r="J248" t="s">
        <v>44</v>
      </c>
      <c r="K248" t="s">
        <v>2647</v>
      </c>
      <c r="L248" t="s">
        <v>2733</v>
      </c>
      <c r="M248" t="s">
        <v>2734</v>
      </c>
      <c r="N248" t="s">
        <v>2735</v>
      </c>
      <c r="O248" t="str">
        <f t="shared" si="3"/>
        <v>Yes</v>
      </c>
    </row>
    <row r="249" spans="1:15" x14ac:dyDescent="0.2">
      <c r="A249" t="s">
        <v>23</v>
      </c>
      <c r="B249" t="s">
        <v>24</v>
      </c>
      <c r="C249" t="s">
        <v>2736</v>
      </c>
      <c r="D249" t="s">
        <v>10580</v>
      </c>
      <c r="E249" t="s">
        <v>10828</v>
      </c>
      <c r="G249" t="s">
        <v>67</v>
      </c>
      <c r="H249" t="s">
        <v>72</v>
      </c>
      <c r="I249" t="s">
        <v>10323</v>
      </c>
      <c r="J249" t="s">
        <v>44</v>
      </c>
      <c r="K249" t="s">
        <v>2650</v>
      </c>
      <c r="L249" t="s">
        <v>2737</v>
      </c>
      <c r="M249" t="s">
        <v>2738</v>
      </c>
      <c r="N249" t="s">
        <v>2739</v>
      </c>
      <c r="O249" t="str">
        <f t="shared" si="3"/>
        <v>Yes</v>
      </c>
    </row>
    <row r="250" spans="1:15" x14ac:dyDescent="0.2">
      <c r="A250" t="s">
        <v>23</v>
      </c>
      <c r="B250" t="s">
        <v>24</v>
      </c>
      <c r="C250" t="s">
        <v>2740</v>
      </c>
      <c r="D250" t="s">
        <v>10580</v>
      </c>
      <c r="E250" t="s">
        <v>10760</v>
      </c>
      <c r="F250" t="s">
        <v>10599</v>
      </c>
      <c r="G250" t="s">
        <v>67</v>
      </c>
      <c r="H250" t="s">
        <v>72</v>
      </c>
      <c r="I250" t="s">
        <v>10323</v>
      </c>
      <c r="J250" t="s">
        <v>44</v>
      </c>
      <c r="K250" t="s">
        <v>2741</v>
      </c>
      <c r="L250" t="s">
        <v>2742</v>
      </c>
      <c r="M250" t="s">
        <v>101</v>
      </c>
      <c r="N250" t="s">
        <v>101</v>
      </c>
      <c r="O250" t="str">
        <f t="shared" si="3"/>
        <v>Yes</v>
      </c>
    </row>
    <row r="251" spans="1:15" x14ac:dyDescent="0.2">
      <c r="A251" t="s">
        <v>23</v>
      </c>
      <c r="B251" t="s">
        <v>24</v>
      </c>
      <c r="C251" t="s">
        <v>2747</v>
      </c>
      <c r="D251" t="s">
        <v>10580</v>
      </c>
      <c r="E251" t="s">
        <v>10804</v>
      </c>
      <c r="F251" t="s">
        <v>10586</v>
      </c>
      <c r="G251" t="s">
        <v>67</v>
      </c>
      <c r="H251" t="s">
        <v>72</v>
      </c>
      <c r="I251" t="s">
        <v>10323</v>
      </c>
      <c r="J251" t="s">
        <v>44</v>
      </c>
      <c r="K251" t="s">
        <v>2741</v>
      </c>
      <c r="L251" t="s">
        <v>2748</v>
      </c>
      <c r="M251" t="s">
        <v>2749</v>
      </c>
      <c r="N251" t="s">
        <v>2750</v>
      </c>
      <c r="O251" t="str">
        <f t="shared" si="3"/>
        <v>Yes</v>
      </c>
    </row>
    <row r="252" spans="1:15" x14ac:dyDescent="0.2">
      <c r="A252" t="s">
        <v>23</v>
      </c>
      <c r="B252" t="s">
        <v>24</v>
      </c>
      <c r="C252" t="s">
        <v>2751</v>
      </c>
      <c r="D252" t="s">
        <v>10580</v>
      </c>
      <c r="E252" t="s">
        <v>10801</v>
      </c>
      <c r="F252" t="s">
        <v>10586</v>
      </c>
      <c r="G252" t="s">
        <v>67</v>
      </c>
      <c r="H252" t="s">
        <v>72</v>
      </c>
      <c r="I252" t="s">
        <v>10323</v>
      </c>
      <c r="J252" t="s">
        <v>44</v>
      </c>
      <c r="K252" t="s">
        <v>2752</v>
      </c>
      <c r="L252" t="s">
        <v>2753</v>
      </c>
      <c r="M252" t="s">
        <v>2754</v>
      </c>
      <c r="N252" t="s">
        <v>2755</v>
      </c>
      <c r="O252" t="str">
        <f t="shared" si="3"/>
        <v>Yes</v>
      </c>
    </row>
    <row r="253" spans="1:15" x14ac:dyDescent="0.2">
      <c r="A253" t="s">
        <v>23</v>
      </c>
      <c r="B253" t="s">
        <v>24</v>
      </c>
      <c r="C253" t="s">
        <v>2756</v>
      </c>
      <c r="G253" t="s">
        <v>67</v>
      </c>
      <c r="H253" t="s">
        <v>72</v>
      </c>
      <c r="I253" t="s">
        <v>10323</v>
      </c>
      <c r="J253" t="s">
        <v>44</v>
      </c>
      <c r="K253" t="s">
        <v>2586</v>
      </c>
      <c r="L253" t="s">
        <v>2757</v>
      </c>
      <c r="M253" t="s">
        <v>41</v>
      </c>
      <c r="N253" t="s">
        <v>41</v>
      </c>
      <c r="O253" t="str">
        <f t="shared" si="3"/>
        <v>Yes</v>
      </c>
    </row>
    <row r="254" spans="1:15" x14ac:dyDescent="0.2">
      <c r="A254" t="s">
        <v>23</v>
      </c>
      <c r="B254" t="s">
        <v>24</v>
      </c>
      <c r="C254" t="s">
        <v>2758</v>
      </c>
      <c r="D254" t="s">
        <v>10580</v>
      </c>
      <c r="E254" t="s">
        <v>10805</v>
      </c>
      <c r="F254" t="s">
        <v>10586</v>
      </c>
      <c r="G254" t="s">
        <v>67</v>
      </c>
      <c r="H254" t="s">
        <v>72</v>
      </c>
      <c r="I254" t="s">
        <v>10323</v>
      </c>
      <c r="J254" t="s">
        <v>44</v>
      </c>
      <c r="K254" t="s">
        <v>2759</v>
      </c>
      <c r="L254" t="s">
        <v>2760</v>
      </c>
      <c r="M254" t="s">
        <v>2761</v>
      </c>
      <c r="N254" t="s">
        <v>2762</v>
      </c>
      <c r="O254" t="str">
        <f t="shared" si="3"/>
        <v>Yes</v>
      </c>
    </row>
    <row r="255" spans="1:15" x14ac:dyDescent="0.2">
      <c r="A255" t="s">
        <v>23</v>
      </c>
      <c r="B255" t="s">
        <v>24</v>
      </c>
      <c r="C255" t="s">
        <v>2763</v>
      </c>
      <c r="D255" t="s">
        <v>10580</v>
      </c>
      <c r="E255" t="s">
        <v>10800</v>
      </c>
      <c r="F255" t="s">
        <v>10586</v>
      </c>
      <c r="G255" t="s">
        <v>67</v>
      </c>
      <c r="H255" t="s">
        <v>72</v>
      </c>
      <c r="I255" t="s">
        <v>10323</v>
      </c>
      <c r="J255" t="s">
        <v>44</v>
      </c>
      <c r="K255" t="s">
        <v>2759</v>
      </c>
      <c r="L255" t="s">
        <v>2764</v>
      </c>
      <c r="M255" t="s">
        <v>2765</v>
      </c>
      <c r="N255" t="s">
        <v>2766</v>
      </c>
      <c r="O255" t="str">
        <f t="shared" si="3"/>
        <v>Yes</v>
      </c>
    </row>
    <row r="256" spans="1:15" x14ac:dyDescent="0.2">
      <c r="A256" t="s">
        <v>23</v>
      </c>
      <c r="B256" t="s">
        <v>24</v>
      </c>
      <c r="C256" t="s">
        <v>2767</v>
      </c>
      <c r="D256" t="s">
        <v>10580</v>
      </c>
      <c r="E256" t="s">
        <v>10799</v>
      </c>
      <c r="F256" t="s">
        <v>10586</v>
      </c>
      <c r="G256" t="s">
        <v>67</v>
      </c>
      <c r="H256" t="s">
        <v>72</v>
      </c>
      <c r="I256" t="s">
        <v>10323</v>
      </c>
      <c r="J256" t="s">
        <v>44</v>
      </c>
      <c r="K256" t="s">
        <v>2768</v>
      </c>
      <c r="L256" t="s">
        <v>2769</v>
      </c>
      <c r="M256" t="s">
        <v>2770</v>
      </c>
      <c r="N256" t="s">
        <v>2771</v>
      </c>
      <c r="O256" t="str">
        <f t="shared" si="3"/>
        <v>Yes</v>
      </c>
    </row>
    <row r="257" spans="1:15" x14ac:dyDescent="0.2">
      <c r="A257" t="s">
        <v>23</v>
      </c>
      <c r="B257" t="s">
        <v>24</v>
      </c>
      <c r="C257" t="s">
        <v>2776</v>
      </c>
      <c r="D257" t="s">
        <v>10580</v>
      </c>
      <c r="E257" t="s">
        <v>10767</v>
      </c>
      <c r="F257" t="s">
        <v>10599</v>
      </c>
      <c r="G257" t="s">
        <v>67</v>
      </c>
      <c r="H257" t="s">
        <v>72</v>
      </c>
      <c r="I257" t="s">
        <v>10323</v>
      </c>
      <c r="J257" t="s">
        <v>44</v>
      </c>
      <c r="K257" t="s">
        <v>2655</v>
      </c>
      <c r="L257" t="s">
        <v>2777</v>
      </c>
      <c r="M257" t="s">
        <v>331</v>
      </c>
      <c r="N257" t="s">
        <v>331</v>
      </c>
      <c r="O257" t="str">
        <f t="shared" si="3"/>
        <v>Yes</v>
      </c>
    </row>
    <row r="258" spans="1:15" x14ac:dyDescent="0.2">
      <c r="A258" t="s">
        <v>23</v>
      </c>
      <c r="B258" t="s">
        <v>24</v>
      </c>
      <c r="C258" t="s">
        <v>2778</v>
      </c>
      <c r="D258" t="s">
        <v>10580</v>
      </c>
      <c r="E258" t="s">
        <v>10779</v>
      </c>
      <c r="F258" t="s">
        <v>10599</v>
      </c>
      <c r="G258" t="s">
        <v>67</v>
      </c>
      <c r="H258" t="s">
        <v>72</v>
      </c>
      <c r="I258" t="s">
        <v>10323</v>
      </c>
      <c r="J258" t="s">
        <v>44</v>
      </c>
      <c r="K258" t="s">
        <v>2779</v>
      </c>
      <c r="L258" t="s">
        <v>2780</v>
      </c>
      <c r="M258" t="s">
        <v>101</v>
      </c>
      <c r="N258" t="s">
        <v>101</v>
      </c>
      <c r="O258" t="str">
        <f t="shared" ref="O258:O321" si="4">IF(B258&lt;&gt;"",IF(COUNTBLANK(K258:L258)=0, IF(SUMPRODUCT(COUNTIF(K258:L258,KeywordsForIncomplete))&gt;0, "No", "Yes"),"No"),"")</f>
        <v>Yes</v>
      </c>
    </row>
    <row r="259" spans="1:15" x14ac:dyDescent="0.2">
      <c r="A259" t="s">
        <v>23</v>
      </c>
      <c r="B259" t="s">
        <v>24</v>
      </c>
      <c r="C259" t="s">
        <v>2781</v>
      </c>
      <c r="D259" t="s">
        <v>10580</v>
      </c>
      <c r="E259" t="s">
        <v>10780</v>
      </c>
      <c r="F259" t="s">
        <v>10599</v>
      </c>
      <c r="G259" t="s">
        <v>67</v>
      </c>
      <c r="H259" t="s">
        <v>72</v>
      </c>
      <c r="I259" t="s">
        <v>10323</v>
      </c>
      <c r="J259" t="s">
        <v>44</v>
      </c>
      <c r="K259" t="s">
        <v>2782</v>
      </c>
      <c r="L259" t="s">
        <v>2783</v>
      </c>
      <c r="M259" t="s">
        <v>41</v>
      </c>
      <c r="N259" t="s">
        <v>41</v>
      </c>
      <c r="O259" t="str">
        <f t="shared" si="4"/>
        <v>Yes</v>
      </c>
    </row>
    <row r="260" spans="1:15" x14ac:dyDescent="0.2">
      <c r="A260" t="s">
        <v>23</v>
      </c>
      <c r="B260" t="s">
        <v>24</v>
      </c>
      <c r="C260" t="s">
        <v>2784</v>
      </c>
      <c r="D260" t="s">
        <v>10580</v>
      </c>
      <c r="E260" t="s">
        <v>10781</v>
      </c>
      <c r="F260" t="s">
        <v>10599</v>
      </c>
      <c r="G260" t="s">
        <v>67</v>
      </c>
      <c r="H260" t="s">
        <v>72</v>
      </c>
      <c r="I260" t="s">
        <v>10323</v>
      </c>
      <c r="J260" t="s">
        <v>44</v>
      </c>
      <c r="K260" t="s">
        <v>2779</v>
      </c>
      <c r="L260" t="s">
        <v>2785</v>
      </c>
      <c r="M260" t="s">
        <v>101</v>
      </c>
      <c r="N260" t="s">
        <v>101</v>
      </c>
      <c r="O260" t="str">
        <f t="shared" si="4"/>
        <v>Yes</v>
      </c>
    </row>
    <row r="261" spans="1:15" x14ac:dyDescent="0.2">
      <c r="A261" t="s">
        <v>23</v>
      </c>
      <c r="B261" t="s">
        <v>24</v>
      </c>
      <c r="C261" t="s">
        <v>2786</v>
      </c>
      <c r="D261" t="s">
        <v>10580</v>
      </c>
      <c r="E261" t="s">
        <v>10782</v>
      </c>
      <c r="F261" t="s">
        <v>10599</v>
      </c>
      <c r="G261" t="s">
        <v>67</v>
      </c>
      <c r="H261" t="s">
        <v>72</v>
      </c>
      <c r="I261" t="s">
        <v>10323</v>
      </c>
      <c r="J261" t="s">
        <v>44</v>
      </c>
      <c r="K261" t="s">
        <v>2779</v>
      </c>
      <c r="L261" t="s">
        <v>2787</v>
      </c>
      <c r="M261" t="s">
        <v>101</v>
      </c>
      <c r="N261" t="s">
        <v>101</v>
      </c>
      <c r="O261" t="str">
        <f t="shared" si="4"/>
        <v>Yes</v>
      </c>
    </row>
    <row r="262" spans="1:15" x14ac:dyDescent="0.2">
      <c r="A262" t="s">
        <v>23</v>
      </c>
      <c r="B262" t="s">
        <v>24</v>
      </c>
      <c r="C262" t="s">
        <v>2788</v>
      </c>
      <c r="D262" t="s">
        <v>10580</v>
      </c>
      <c r="E262" t="s">
        <v>10783</v>
      </c>
      <c r="F262" t="s">
        <v>10599</v>
      </c>
      <c r="G262" t="s">
        <v>67</v>
      </c>
      <c r="H262" t="s">
        <v>72</v>
      </c>
      <c r="I262" t="s">
        <v>10323</v>
      </c>
      <c r="J262" t="s">
        <v>44</v>
      </c>
      <c r="K262" t="s">
        <v>2779</v>
      </c>
      <c r="L262" t="s">
        <v>2789</v>
      </c>
      <c r="M262" t="s">
        <v>101</v>
      </c>
      <c r="N262" t="s">
        <v>101</v>
      </c>
      <c r="O262" t="str">
        <f t="shared" si="4"/>
        <v>Yes</v>
      </c>
    </row>
    <row r="263" spans="1:15" x14ac:dyDescent="0.2">
      <c r="A263" t="s">
        <v>23</v>
      </c>
      <c r="B263" t="s">
        <v>24</v>
      </c>
      <c r="C263" t="s">
        <v>2790</v>
      </c>
      <c r="D263" t="s">
        <v>10580</v>
      </c>
      <c r="E263" t="s">
        <v>10784</v>
      </c>
      <c r="F263" t="s">
        <v>10599</v>
      </c>
      <c r="G263" t="s">
        <v>67</v>
      </c>
      <c r="H263" t="s">
        <v>72</v>
      </c>
      <c r="I263" t="s">
        <v>10323</v>
      </c>
      <c r="J263" t="s">
        <v>44</v>
      </c>
      <c r="K263" t="s">
        <v>2779</v>
      </c>
      <c r="L263" t="s">
        <v>2791</v>
      </c>
      <c r="M263" t="s">
        <v>101</v>
      </c>
      <c r="N263" t="s">
        <v>101</v>
      </c>
      <c r="O263" t="str">
        <f t="shared" si="4"/>
        <v>Yes</v>
      </c>
    </row>
    <row r="264" spans="1:15" x14ac:dyDescent="0.2">
      <c r="A264" t="s">
        <v>23</v>
      </c>
      <c r="B264" t="s">
        <v>24</v>
      </c>
      <c r="C264" t="s">
        <v>2792</v>
      </c>
      <c r="D264" t="s">
        <v>10580</v>
      </c>
      <c r="E264" t="s">
        <v>10785</v>
      </c>
      <c r="F264" t="s">
        <v>10599</v>
      </c>
      <c r="G264" t="s">
        <v>67</v>
      </c>
      <c r="H264" t="s">
        <v>72</v>
      </c>
      <c r="I264" t="s">
        <v>10323</v>
      </c>
      <c r="J264" t="s">
        <v>44</v>
      </c>
      <c r="K264" t="s">
        <v>2782</v>
      </c>
      <c r="L264" t="s">
        <v>2793</v>
      </c>
      <c r="M264" t="s">
        <v>41</v>
      </c>
      <c r="N264" t="s">
        <v>41</v>
      </c>
      <c r="O264" t="str">
        <f t="shared" si="4"/>
        <v>Yes</v>
      </c>
    </row>
    <row r="265" spans="1:15" x14ac:dyDescent="0.2">
      <c r="A265" t="s">
        <v>23</v>
      </c>
      <c r="B265" t="s">
        <v>24</v>
      </c>
      <c r="C265" t="s">
        <v>2794</v>
      </c>
      <c r="D265" t="s">
        <v>10580</v>
      </c>
      <c r="E265" t="s">
        <v>10786</v>
      </c>
      <c r="F265" t="s">
        <v>10599</v>
      </c>
      <c r="G265" t="s">
        <v>67</v>
      </c>
      <c r="H265" t="s">
        <v>72</v>
      </c>
      <c r="I265" t="s">
        <v>10323</v>
      </c>
      <c r="J265" t="s">
        <v>44</v>
      </c>
      <c r="K265" t="s">
        <v>2779</v>
      </c>
      <c r="L265" t="s">
        <v>2795</v>
      </c>
      <c r="M265" t="s">
        <v>101</v>
      </c>
      <c r="N265" t="s">
        <v>101</v>
      </c>
      <c r="O265" t="str">
        <f t="shared" si="4"/>
        <v>Yes</v>
      </c>
    </row>
    <row r="266" spans="1:15" x14ac:dyDescent="0.2">
      <c r="A266" t="s">
        <v>23</v>
      </c>
      <c r="B266" t="s">
        <v>24</v>
      </c>
      <c r="C266" t="s">
        <v>2796</v>
      </c>
      <c r="D266" t="s">
        <v>10580</v>
      </c>
      <c r="E266" t="s">
        <v>10787</v>
      </c>
      <c r="F266" t="s">
        <v>10599</v>
      </c>
      <c r="G266" t="s">
        <v>67</v>
      </c>
      <c r="H266" t="s">
        <v>72</v>
      </c>
      <c r="I266" t="s">
        <v>10323</v>
      </c>
      <c r="J266" t="s">
        <v>44</v>
      </c>
      <c r="K266" t="s">
        <v>2779</v>
      </c>
      <c r="L266" t="s">
        <v>2797</v>
      </c>
      <c r="M266" t="s">
        <v>101</v>
      </c>
      <c r="N266" t="s">
        <v>101</v>
      </c>
      <c r="O266" t="str">
        <f t="shared" si="4"/>
        <v>Yes</v>
      </c>
    </row>
    <row r="267" spans="1:15" x14ac:dyDescent="0.2">
      <c r="A267" t="s">
        <v>23</v>
      </c>
      <c r="B267" t="s">
        <v>24</v>
      </c>
      <c r="C267" t="s">
        <v>2798</v>
      </c>
      <c r="D267" t="s">
        <v>10580</v>
      </c>
      <c r="E267" t="s">
        <v>10788</v>
      </c>
      <c r="F267" t="s">
        <v>10599</v>
      </c>
      <c r="G267" t="s">
        <v>67</v>
      </c>
      <c r="H267" t="s">
        <v>72</v>
      </c>
      <c r="I267" t="s">
        <v>10323</v>
      </c>
      <c r="J267" t="s">
        <v>44</v>
      </c>
      <c r="K267" t="s">
        <v>2779</v>
      </c>
      <c r="L267" t="s">
        <v>2799</v>
      </c>
      <c r="M267" t="s">
        <v>101</v>
      </c>
      <c r="N267" t="s">
        <v>101</v>
      </c>
      <c r="O267" t="str">
        <f t="shared" si="4"/>
        <v>Yes</v>
      </c>
    </row>
    <row r="268" spans="1:15" x14ac:dyDescent="0.2">
      <c r="A268" t="s">
        <v>23</v>
      </c>
      <c r="B268" t="s">
        <v>24</v>
      </c>
      <c r="C268" t="s">
        <v>2800</v>
      </c>
      <c r="D268" t="s">
        <v>10580</v>
      </c>
      <c r="E268" t="s">
        <v>10789</v>
      </c>
      <c r="F268" t="s">
        <v>10599</v>
      </c>
      <c r="G268" t="s">
        <v>67</v>
      </c>
      <c r="H268" t="s">
        <v>72</v>
      </c>
      <c r="I268" t="s">
        <v>10323</v>
      </c>
      <c r="J268" t="s">
        <v>44</v>
      </c>
      <c r="K268" t="s">
        <v>2779</v>
      </c>
      <c r="L268" t="s">
        <v>2801</v>
      </c>
      <c r="M268" t="s">
        <v>101</v>
      </c>
      <c r="N268" t="s">
        <v>101</v>
      </c>
      <c r="O268" t="str">
        <f t="shared" si="4"/>
        <v>Yes</v>
      </c>
    </row>
    <row r="269" spans="1:15" x14ac:dyDescent="0.2">
      <c r="A269" t="s">
        <v>23</v>
      </c>
      <c r="B269" t="s">
        <v>24</v>
      </c>
      <c r="C269" t="s">
        <v>2802</v>
      </c>
      <c r="D269" t="s">
        <v>10580</v>
      </c>
      <c r="E269" t="s">
        <v>10790</v>
      </c>
      <c r="F269" t="s">
        <v>10599</v>
      </c>
      <c r="G269" t="s">
        <v>67</v>
      </c>
      <c r="H269" t="s">
        <v>72</v>
      </c>
      <c r="I269" t="s">
        <v>10323</v>
      </c>
      <c r="J269" t="s">
        <v>44</v>
      </c>
      <c r="K269" t="s">
        <v>2779</v>
      </c>
      <c r="L269" t="s">
        <v>2803</v>
      </c>
      <c r="M269" t="s">
        <v>101</v>
      </c>
      <c r="N269" t="s">
        <v>101</v>
      </c>
      <c r="O269" t="str">
        <f t="shared" si="4"/>
        <v>Yes</v>
      </c>
    </row>
    <row r="270" spans="1:15" x14ac:dyDescent="0.2">
      <c r="A270" t="s">
        <v>23</v>
      </c>
      <c r="B270" t="s">
        <v>24</v>
      </c>
      <c r="C270" t="s">
        <v>2804</v>
      </c>
      <c r="D270" t="s">
        <v>10580</v>
      </c>
      <c r="E270" t="s">
        <v>10791</v>
      </c>
      <c r="F270" t="s">
        <v>10599</v>
      </c>
      <c r="G270" t="s">
        <v>67</v>
      </c>
      <c r="H270" t="s">
        <v>72</v>
      </c>
      <c r="I270" t="s">
        <v>10323</v>
      </c>
      <c r="J270" t="s">
        <v>44</v>
      </c>
      <c r="K270" t="s">
        <v>2782</v>
      </c>
      <c r="L270" t="s">
        <v>2805</v>
      </c>
      <c r="M270" t="s">
        <v>41</v>
      </c>
      <c r="N270" t="s">
        <v>41</v>
      </c>
      <c r="O270" t="str">
        <f t="shared" si="4"/>
        <v>Yes</v>
      </c>
    </row>
    <row r="271" spans="1:15" x14ac:dyDescent="0.2">
      <c r="A271" t="s">
        <v>23</v>
      </c>
      <c r="B271" t="s">
        <v>24</v>
      </c>
      <c r="C271" t="s">
        <v>2806</v>
      </c>
      <c r="D271" t="s">
        <v>10580</v>
      </c>
      <c r="E271" t="s">
        <v>10792</v>
      </c>
      <c r="F271" t="s">
        <v>10599</v>
      </c>
      <c r="G271" t="s">
        <v>67</v>
      </c>
      <c r="H271" t="s">
        <v>72</v>
      </c>
      <c r="I271" t="s">
        <v>10323</v>
      </c>
      <c r="J271" t="s">
        <v>44</v>
      </c>
      <c r="K271" t="s">
        <v>2779</v>
      </c>
      <c r="L271" t="s">
        <v>2807</v>
      </c>
      <c r="M271" t="s">
        <v>101</v>
      </c>
      <c r="N271" t="s">
        <v>101</v>
      </c>
      <c r="O271" t="str">
        <f t="shared" si="4"/>
        <v>Yes</v>
      </c>
    </row>
    <row r="272" spans="1:15" x14ac:dyDescent="0.2">
      <c r="A272" t="s">
        <v>23</v>
      </c>
      <c r="B272" t="s">
        <v>24</v>
      </c>
      <c r="C272" t="s">
        <v>2808</v>
      </c>
      <c r="D272" t="s">
        <v>10580</v>
      </c>
      <c r="E272" t="s">
        <v>10793</v>
      </c>
      <c r="F272" t="s">
        <v>10599</v>
      </c>
      <c r="G272" t="s">
        <v>67</v>
      </c>
      <c r="H272" t="s">
        <v>72</v>
      </c>
      <c r="I272" t="s">
        <v>10323</v>
      </c>
      <c r="J272" t="s">
        <v>44</v>
      </c>
      <c r="K272" t="s">
        <v>2779</v>
      </c>
      <c r="L272" t="s">
        <v>2809</v>
      </c>
      <c r="M272" t="s">
        <v>101</v>
      </c>
      <c r="N272" t="s">
        <v>101</v>
      </c>
      <c r="O272" t="str">
        <f t="shared" si="4"/>
        <v>Yes</v>
      </c>
    </row>
    <row r="273" spans="1:15" x14ac:dyDescent="0.2">
      <c r="A273" t="s">
        <v>23</v>
      </c>
      <c r="B273" t="s">
        <v>24</v>
      </c>
      <c r="C273" t="s">
        <v>2810</v>
      </c>
      <c r="D273" t="s">
        <v>10580</v>
      </c>
      <c r="E273" t="s">
        <v>10794</v>
      </c>
      <c r="F273" t="s">
        <v>10599</v>
      </c>
      <c r="G273" t="s">
        <v>67</v>
      </c>
      <c r="H273" t="s">
        <v>72</v>
      </c>
      <c r="I273" t="s">
        <v>10323</v>
      </c>
      <c r="J273" t="s">
        <v>44</v>
      </c>
      <c r="K273" t="s">
        <v>2779</v>
      </c>
      <c r="L273" t="s">
        <v>2811</v>
      </c>
      <c r="M273" t="s">
        <v>101</v>
      </c>
      <c r="N273" t="s">
        <v>101</v>
      </c>
      <c r="O273" t="str">
        <f t="shared" si="4"/>
        <v>Yes</v>
      </c>
    </row>
    <row r="274" spans="1:15" x14ac:dyDescent="0.2">
      <c r="A274" t="s">
        <v>23</v>
      </c>
      <c r="B274" t="s">
        <v>24</v>
      </c>
      <c r="C274" t="s">
        <v>4263</v>
      </c>
      <c r="D274" t="s">
        <v>10580</v>
      </c>
      <c r="F274" t="s">
        <v>10655</v>
      </c>
      <c r="G274" t="s">
        <v>347</v>
      </c>
      <c r="H274" t="s">
        <v>276</v>
      </c>
      <c r="I274" t="s">
        <v>10323</v>
      </c>
      <c r="J274" t="s">
        <v>333</v>
      </c>
      <c r="K274" t="s">
        <v>4264</v>
      </c>
      <c r="L274">
        <v>7659386</v>
      </c>
      <c r="M274" t="s">
        <v>8</v>
      </c>
      <c r="N274" t="s">
        <v>4265</v>
      </c>
      <c r="O274" t="str">
        <f t="shared" si="4"/>
        <v>Yes</v>
      </c>
    </row>
    <row r="275" spans="1:15" x14ac:dyDescent="0.2">
      <c r="A275" t="s">
        <v>23</v>
      </c>
      <c r="B275" t="s">
        <v>24</v>
      </c>
      <c r="C275" t="s">
        <v>4266</v>
      </c>
      <c r="D275" t="s">
        <v>10580</v>
      </c>
      <c r="F275" t="s">
        <v>10655</v>
      </c>
      <c r="G275" t="s">
        <v>347</v>
      </c>
      <c r="H275" t="s">
        <v>276</v>
      </c>
      <c r="I275" t="s">
        <v>10323</v>
      </c>
      <c r="J275" t="s">
        <v>333</v>
      </c>
      <c r="K275" t="s">
        <v>4264</v>
      </c>
      <c r="L275">
        <v>7659393</v>
      </c>
      <c r="M275" t="s">
        <v>8</v>
      </c>
      <c r="N275" t="s">
        <v>4267</v>
      </c>
      <c r="O275" t="str">
        <f t="shared" si="4"/>
        <v>Yes</v>
      </c>
    </row>
    <row r="276" spans="1:15" x14ac:dyDescent="0.2">
      <c r="A276" t="s">
        <v>23</v>
      </c>
      <c r="B276" t="s">
        <v>24</v>
      </c>
      <c r="C276" t="s">
        <v>4268</v>
      </c>
      <c r="D276" t="s">
        <v>10580</v>
      </c>
      <c r="F276" t="s">
        <v>10655</v>
      </c>
      <c r="G276" t="s">
        <v>347</v>
      </c>
      <c r="H276" t="s">
        <v>276</v>
      </c>
      <c r="I276" t="s">
        <v>10323</v>
      </c>
      <c r="J276" t="s">
        <v>333</v>
      </c>
      <c r="K276" t="s">
        <v>4264</v>
      </c>
      <c r="L276">
        <v>7659380</v>
      </c>
      <c r="M276" t="s">
        <v>8</v>
      </c>
      <c r="N276" t="s">
        <v>4269</v>
      </c>
      <c r="O276" t="str">
        <f t="shared" si="4"/>
        <v>Yes</v>
      </c>
    </row>
    <row r="277" spans="1:15" x14ac:dyDescent="0.2">
      <c r="A277" t="s">
        <v>23</v>
      </c>
      <c r="B277" t="s">
        <v>24</v>
      </c>
      <c r="C277" t="s">
        <v>4270</v>
      </c>
      <c r="D277" t="s">
        <v>10580</v>
      </c>
      <c r="F277" t="s">
        <v>10655</v>
      </c>
      <c r="G277" t="s">
        <v>347</v>
      </c>
      <c r="H277" t="s">
        <v>348</v>
      </c>
      <c r="I277" t="s">
        <v>10323</v>
      </c>
      <c r="J277" t="s">
        <v>2348</v>
      </c>
      <c r="K277" t="s">
        <v>352</v>
      </c>
      <c r="L277">
        <v>356113</v>
      </c>
      <c r="M277" t="s">
        <v>8</v>
      </c>
      <c r="N277" t="s">
        <v>4271</v>
      </c>
      <c r="O277" t="str">
        <f t="shared" si="4"/>
        <v>Yes</v>
      </c>
    </row>
    <row r="278" spans="1:15" x14ac:dyDescent="0.2">
      <c r="A278" t="s">
        <v>23</v>
      </c>
      <c r="B278" t="s">
        <v>24</v>
      </c>
      <c r="C278" t="s">
        <v>8445</v>
      </c>
      <c r="D278" t="s">
        <v>10580</v>
      </c>
      <c r="E278" t="s">
        <v>10882</v>
      </c>
      <c r="F278" t="s">
        <v>10637</v>
      </c>
      <c r="G278" t="s">
        <v>67</v>
      </c>
      <c r="H278" t="s">
        <v>68</v>
      </c>
      <c r="I278" t="s">
        <v>10323</v>
      </c>
      <c r="J278" t="s">
        <v>333</v>
      </c>
      <c r="K278" t="s">
        <v>8165</v>
      </c>
      <c r="L278" t="s">
        <v>8446</v>
      </c>
      <c r="M278" t="s">
        <v>8447</v>
      </c>
      <c r="N278" t="s">
        <v>8448</v>
      </c>
      <c r="O278" t="str">
        <f t="shared" si="4"/>
        <v>Yes</v>
      </c>
    </row>
    <row r="279" spans="1:15" x14ac:dyDescent="0.2">
      <c r="A279" t="s">
        <v>23</v>
      </c>
      <c r="B279" t="s">
        <v>24</v>
      </c>
      <c r="C279" t="s">
        <v>8449</v>
      </c>
      <c r="D279" t="s">
        <v>10580</v>
      </c>
      <c r="G279" t="s">
        <v>67</v>
      </c>
      <c r="H279" t="s">
        <v>68</v>
      </c>
      <c r="I279" t="s">
        <v>10323</v>
      </c>
      <c r="J279" t="s">
        <v>333</v>
      </c>
      <c r="K279" t="s">
        <v>8450</v>
      </c>
      <c r="L279" t="s">
        <v>8451</v>
      </c>
      <c r="M279" t="s">
        <v>8452</v>
      </c>
      <c r="N279" t="s">
        <v>8453</v>
      </c>
      <c r="O279" t="str">
        <f t="shared" si="4"/>
        <v>Yes</v>
      </c>
    </row>
    <row r="280" spans="1:15" x14ac:dyDescent="0.2">
      <c r="A280" t="s">
        <v>23</v>
      </c>
      <c r="B280" t="s">
        <v>24</v>
      </c>
      <c r="C280" t="s">
        <v>8454</v>
      </c>
      <c r="D280" t="s">
        <v>10580</v>
      </c>
      <c r="E280">
        <v>51026376</v>
      </c>
      <c r="G280" t="s">
        <v>67</v>
      </c>
      <c r="H280" t="s">
        <v>68</v>
      </c>
      <c r="I280" t="s">
        <v>10323</v>
      </c>
      <c r="J280" t="s">
        <v>333</v>
      </c>
      <c r="K280" t="s">
        <v>8450</v>
      </c>
      <c r="L280" t="s">
        <v>8455</v>
      </c>
      <c r="M280" t="s">
        <v>8456</v>
      </c>
      <c r="N280" t="s">
        <v>8457</v>
      </c>
      <c r="O280" t="str">
        <f t="shared" si="4"/>
        <v>Yes</v>
      </c>
    </row>
    <row r="281" spans="1:15" x14ac:dyDescent="0.2">
      <c r="A281" t="s">
        <v>23</v>
      </c>
      <c r="B281" t="s">
        <v>24</v>
      </c>
      <c r="C281" t="s">
        <v>8458</v>
      </c>
      <c r="G281" t="s">
        <v>17</v>
      </c>
      <c r="H281" t="s">
        <v>1373</v>
      </c>
      <c r="I281" t="s">
        <v>10323</v>
      </c>
      <c r="J281" t="s">
        <v>349</v>
      </c>
      <c r="K281" t="s">
        <v>1387</v>
      </c>
      <c r="L281" t="s">
        <v>8459</v>
      </c>
      <c r="M281" t="s">
        <v>8460</v>
      </c>
      <c r="N281" t="s">
        <v>8461</v>
      </c>
      <c r="O281" t="str">
        <f t="shared" si="4"/>
        <v>Yes</v>
      </c>
    </row>
    <row r="282" spans="1:15" x14ac:dyDescent="0.2">
      <c r="A282" t="s">
        <v>23</v>
      </c>
      <c r="B282" t="s">
        <v>24</v>
      </c>
      <c r="C282" t="s">
        <v>8466</v>
      </c>
      <c r="G282" t="s">
        <v>17</v>
      </c>
      <c r="H282" t="s">
        <v>1373</v>
      </c>
      <c r="I282" t="s">
        <v>10323</v>
      </c>
      <c r="J282" t="s">
        <v>349</v>
      </c>
      <c r="K282" t="s">
        <v>1387</v>
      </c>
      <c r="L282" t="s">
        <v>8467</v>
      </c>
      <c r="M282" t="s">
        <v>8468</v>
      </c>
      <c r="N282" t="s">
        <v>8469</v>
      </c>
      <c r="O282" t="str">
        <f t="shared" si="4"/>
        <v>Yes</v>
      </c>
    </row>
    <row r="283" spans="1:15" x14ac:dyDescent="0.2">
      <c r="A283" t="s">
        <v>23</v>
      </c>
      <c r="B283" t="s">
        <v>24</v>
      </c>
      <c r="C283" t="s">
        <v>9957</v>
      </c>
      <c r="D283" t="s">
        <v>10580</v>
      </c>
      <c r="E283" t="s">
        <v>10863</v>
      </c>
      <c r="F283" t="s">
        <v>10686</v>
      </c>
      <c r="G283" t="s">
        <v>67</v>
      </c>
      <c r="H283" t="s">
        <v>68</v>
      </c>
      <c r="I283" t="s">
        <v>10323</v>
      </c>
      <c r="J283" t="s">
        <v>1348</v>
      </c>
      <c r="K283" t="s">
        <v>334</v>
      </c>
      <c r="L283" t="s">
        <v>9958</v>
      </c>
      <c r="M283" t="s">
        <v>9959</v>
      </c>
      <c r="N283" t="s">
        <v>9960</v>
      </c>
      <c r="O283" t="str">
        <f t="shared" si="4"/>
        <v>Yes</v>
      </c>
    </row>
    <row r="284" spans="1:15" x14ac:dyDescent="0.2">
      <c r="A284" t="s">
        <v>23</v>
      </c>
      <c r="B284" t="s">
        <v>24</v>
      </c>
      <c r="C284" t="s">
        <v>9961</v>
      </c>
      <c r="D284" t="s">
        <v>10580</v>
      </c>
      <c r="E284" t="s">
        <v>10742</v>
      </c>
      <c r="F284" t="s">
        <v>10668</v>
      </c>
      <c r="G284" t="s">
        <v>67</v>
      </c>
      <c r="H284" t="s">
        <v>68</v>
      </c>
      <c r="I284" t="s">
        <v>10323</v>
      </c>
      <c r="J284" t="s">
        <v>1348</v>
      </c>
      <c r="K284" t="s">
        <v>334</v>
      </c>
      <c r="L284" t="s">
        <v>10741</v>
      </c>
      <c r="M284" t="s">
        <v>9963</v>
      </c>
      <c r="N284" t="s">
        <v>9964</v>
      </c>
      <c r="O284" t="str">
        <f t="shared" si="4"/>
        <v>Yes</v>
      </c>
    </row>
    <row r="285" spans="1:15" x14ac:dyDescent="0.2">
      <c r="A285" t="s">
        <v>23</v>
      </c>
      <c r="B285" t="s">
        <v>24</v>
      </c>
      <c r="C285" t="s">
        <v>9965</v>
      </c>
      <c r="D285" t="s">
        <v>10580</v>
      </c>
      <c r="E285" t="s">
        <v>10743</v>
      </c>
      <c r="F285" t="s">
        <v>10668</v>
      </c>
      <c r="G285" t="s">
        <v>67</v>
      </c>
      <c r="H285" t="s">
        <v>68</v>
      </c>
      <c r="I285" t="s">
        <v>10323</v>
      </c>
      <c r="J285" t="s">
        <v>1348</v>
      </c>
      <c r="K285" t="s">
        <v>334</v>
      </c>
      <c r="L285" t="s">
        <v>9966</v>
      </c>
      <c r="M285" t="s">
        <v>9967</v>
      </c>
      <c r="N285" t="s">
        <v>9968</v>
      </c>
      <c r="O285" t="str">
        <f t="shared" si="4"/>
        <v>Yes</v>
      </c>
    </row>
    <row r="286" spans="1:15" x14ac:dyDescent="0.2">
      <c r="A286" t="s">
        <v>23</v>
      </c>
      <c r="B286" t="s">
        <v>24</v>
      </c>
      <c r="C286" t="s">
        <v>10020</v>
      </c>
      <c r="D286" t="s">
        <v>10580</v>
      </c>
      <c r="E286" t="s">
        <v>10766</v>
      </c>
      <c r="G286" t="s">
        <v>67</v>
      </c>
      <c r="H286" t="s">
        <v>10021</v>
      </c>
      <c r="I286" t="s">
        <v>10323</v>
      </c>
      <c r="J286" t="s">
        <v>44</v>
      </c>
      <c r="K286" t="s">
        <v>10022</v>
      </c>
      <c r="L286" t="s">
        <v>10023</v>
      </c>
      <c r="M286" t="s">
        <v>8</v>
      </c>
      <c r="N286" t="s">
        <v>10024</v>
      </c>
      <c r="O286" t="str">
        <f t="shared" si="4"/>
        <v>Yes</v>
      </c>
    </row>
    <row r="287" spans="1:15" x14ac:dyDescent="0.2">
      <c r="A287" t="s">
        <v>23</v>
      </c>
      <c r="B287" t="s">
        <v>24</v>
      </c>
      <c r="C287" t="s">
        <v>10029</v>
      </c>
      <c r="D287" t="s">
        <v>10580</v>
      </c>
      <c r="E287" t="s">
        <v>10830</v>
      </c>
      <c r="F287" t="s">
        <v>10625</v>
      </c>
      <c r="G287" t="s">
        <v>67</v>
      </c>
      <c r="H287" t="s">
        <v>10021</v>
      </c>
      <c r="I287" t="s">
        <v>10323</v>
      </c>
      <c r="J287" t="s">
        <v>44</v>
      </c>
      <c r="K287" t="s">
        <v>10030</v>
      </c>
      <c r="L287" t="s">
        <v>10031</v>
      </c>
      <c r="M287" t="s">
        <v>8</v>
      </c>
      <c r="N287" t="s">
        <v>10032</v>
      </c>
      <c r="O287" t="str">
        <f t="shared" si="4"/>
        <v>Yes</v>
      </c>
    </row>
    <row r="288" spans="1:15" x14ac:dyDescent="0.2">
      <c r="A288" t="s">
        <v>23</v>
      </c>
      <c r="B288" t="s">
        <v>24</v>
      </c>
      <c r="C288" t="s">
        <v>10046</v>
      </c>
      <c r="G288" t="s">
        <v>67</v>
      </c>
      <c r="H288" t="s">
        <v>10021</v>
      </c>
      <c r="I288" t="s">
        <v>10323</v>
      </c>
      <c r="J288" t="s">
        <v>44</v>
      </c>
      <c r="K288" t="s">
        <v>10030</v>
      </c>
      <c r="L288" t="s">
        <v>10047</v>
      </c>
      <c r="M288" t="s">
        <v>8</v>
      </c>
      <c r="N288" t="s">
        <v>10048</v>
      </c>
      <c r="O288" t="str">
        <f t="shared" si="4"/>
        <v>Yes</v>
      </c>
    </row>
    <row r="289" spans="1:15" x14ac:dyDescent="0.2">
      <c r="A289" t="s">
        <v>23</v>
      </c>
      <c r="B289" t="s">
        <v>24</v>
      </c>
      <c r="D289" t="s">
        <v>10585</v>
      </c>
      <c r="F289" t="s">
        <v>10670</v>
      </c>
      <c r="G289" t="s">
        <v>67</v>
      </c>
      <c r="H289" t="s">
        <v>10021</v>
      </c>
      <c r="I289" t="s">
        <v>10323</v>
      </c>
      <c r="K289" t="s">
        <v>10726</v>
      </c>
      <c r="L289" t="s">
        <v>10727</v>
      </c>
      <c r="O289" t="str">
        <f t="shared" si="4"/>
        <v>Yes</v>
      </c>
    </row>
    <row r="290" spans="1:15" x14ac:dyDescent="0.2">
      <c r="A290" t="s">
        <v>23</v>
      </c>
      <c r="B290" t="s">
        <v>24</v>
      </c>
      <c r="C290" t="s">
        <v>10744</v>
      </c>
      <c r="D290" t="s">
        <v>10585</v>
      </c>
      <c r="E290" t="s">
        <v>10745</v>
      </c>
      <c r="F290" t="s">
        <v>10668</v>
      </c>
      <c r="G290" t="s">
        <v>67</v>
      </c>
      <c r="H290" t="s">
        <v>67</v>
      </c>
      <c r="I290" t="s">
        <v>10323</v>
      </c>
      <c r="K290" t="s">
        <v>10750</v>
      </c>
      <c r="O290" t="str">
        <f t="shared" si="4"/>
        <v>No</v>
      </c>
    </row>
    <row r="291" spans="1:15" x14ac:dyDescent="0.2">
      <c r="A291" t="s">
        <v>23</v>
      </c>
      <c r="B291" t="s">
        <v>24</v>
      </c>
      <c r="C291" t="s">
        <v>10747</v>
      </c>
      <c r="D291" t="s">
        <v>10585</v>
      </c>
      <c r="E291" t="s">
        <v>10748</v>
      </c>
      <c r="F291" t="s">
        <v>10668</v>
      </c>
      <c r="G291" t="s">
        <v>67</v>
      </c>
      <c r="H291" t="s">
        <v>67</v>
      </c>
      <c r="I291" t="s">
        <v>10323</v>
      </c>
      <c r="K291" t="s">
        <v>10750</v>
      </c>
      <c r="L291" t="s">
        <v>10749</v>
      </c>
      <c r="O291" t="str">
        <f t="shared" si="4"/>
        <v>Yes</v>
      </c>
    </row>
    <row r="292" spans="1:15" x14ac:dyDescent="0.2">
      <c r="A292" t="s">
        <v>23</v>
      </c>
      <c r="B292" t="s">
        <v>24</v>
      </c>
      <c r="C292" t="s">
        <v>2266</v>
      </c>
      <c r="D292" t="s">
        <v>10585</v>
      </c>
      <c r="E292" t="s">
        <v>10756</v>
      </c>
      <c r="F292" t="s">
        <v>10668</v>
      </c>
      <c r="G292" t="s">
        <v>67</v>
      </c>
      <c r="H292" t="s">
        <v>67</v>
      </c>
      <c r="I292" t="s">
        <v>10323</v>
      </c>
      <c r="K292" t="s">
        <v>10757</v>
      </c>
      <c r="O292" t="str">
        <f t="shared" si="4"/>
        <v>No</v>
      </c>
    </row>
    <row r="293" spans="1:15" x14ac:dyDescent="0.2">
      <c r="A293" t="s">
        <v>23</v>
      </c>
      <c r="B293" t="s">
        <v>24</v>
      </c>
      <c r="D293" t="s">
        <v>10585</v>
      </c>
      <c r="E293" t="s">
        <v>10769</v>
      </c>
      <c r="F293" t="s">
        <v>10599</v>
      </c>
      <c r="K293" t="s">
        <v>10770</v>
      </c>
      <c r="L293" t="s">
        <v>10768</v>
      </c>
      <c r="O293" t="str">
        <f t="shared" si="4"/>
        <v>Yes</v>
      </c>
    </row>
    <row r="294" spans="1:15" x14ac:dyDescent="0.2">
      <c r="A294" t="s">
        <v>23</v>
      </c>
      <c r="B294" t="s">
        <v>24</v>
      </c>
      <c r="D294" t="s">
        <v>10585</v>
      </c>
      <c r="E294" t="s">
        <v>10772</v>
      </c>
      <c r="F294" t="s">
        <v>10599</v>
      </c>
      <c r="G294" t="s">
        <v>67</v>
      </c>
      <c r="H294" t="s">
        <v>67</v>
      </c>
      <c r="I294" t="s">
        <v>10323</v>
      </c>
      <c r="K294" t="s">
        <v>10584</v>
      </c>
      <c r="L294" t="s">
        <v>10771</v>
      </c>
      <c r="O294" t="str">
        <f t="shared" si="4"/>
        <v>Yes</v>
      </c>
    </row>
    <row r="295" spans="1:15" x14ac:dyDescent="0.2">
      <c r="A295" t="s">
        <v>23</v>
      </c>
      <c r="B295" t="s">
        <v>24</v>
      </c>
      <c r="D295" t="s">
        <v>10585</v>
      </c>
      <c r="E295" t="s">
        <v>10774</v>
      </c>
      <c r="F295" t="s">
        <v>10599</v>
      </c>
      <c r="G295" t="s">
        <v>67</v>
      </c>
      <c r="H295" t="s">
        <v>67</v>
      </c>
      <c r="I295" t="s">
        <v>10323</v>
      </c>
      <c r="K295" t="s">
        <v>10584</v>
      </c>
      <c r="L295" t="s">
        <v>10773</v>
      </c>
      <c r="O295" t="str">
        <f t="shared" si="4"/>
        <v>Yes</v>
      </c>
    </row>
    <row r="296" spans="1:15" x14ac:dyDescent="0.2">
      <c r="A296" t="s">
        <v>23</v>
      </c>
      <c r="B296" t="s">
        <v>24</v>
      </c>
      <c r="D296" t="s">
        <v>10585</v>
      </c>
      <c r="E296" t="s">
        <v>10776</v>
      </c>
      <c r="F296" t="s">
        <v>10599</v>
      </c>
      <c r="G296" t="s">
        <v>67</v>
      </c>
      <c r="H296" t="s">
        <v>67</v>
      </c>
      <c r="I296" t="s">
        <v>10323</v>
      </c>
      <c r="K296" t="s">
        <v>10584</v>
      </c>
      <c r="L296" t="s">
        <v>10775</v>
      </c>
      <c r="O296" t="str">
        <f t="shared" si="4"/>
        <v>Yes</v>
      </c>
    </row>
    <row r="297" spans="1:15" x14ac:dyDescent="0.2">
      <c r="A297" t="s">
        <v>23</v>
      </c>
      <c r="B297" t="s">
        <v>24</v>
      </c>
      <c r="D297" t="s">
        <v>10585</v>
      </c>
      <c r="E297" t="s">
        <v>10778</v>
      </c>
      <c r="F297" t="s">
        <v>10599</v>
      </c>
      <c r="G297" t="s">
        <v>67</v>
      </c>
      <c r="H297" t="s">
        <v>67</v>
      </c>
      <c r="I297" t="s">
        <v>10323</v>
      </c>
      <c r="K297" t="s">
        <v>10584</v>
      </c>
      <c r="L297" t="s">
        <v>10777</v>
      </c>
      <c r="O297" t="str">
        <f t="shared" si="4"/>
        <v>Yes</v>
      </c>
    </row>
    <row r="298" spans="1:15" x14ac:dyDescent="0.2">
      <c r="A298" t="s">
        <v>23</v>
      </c>
      <c r="B298" t="s">
        <v>24</v>
      </c>
      <c r="D298" t="s">
        <v>10585</v>
      </c>
      <c r="F298" t="s">
        <v>10599</v>
      </c>
      <c r="G298" t="s">
        <v>67</v>
      </c>
      <c r="H298" t="s">
        <v>67</v>
      </c>
      <c r="I298" t="s">
        <v>10323</v>
      </c>
      <c r="K298" t="s">
        <v>10796</v>
      </c>
      <c r="L298" t="s">
        <v>10797</v>
      </c>
      <c r="O298" t="str">
        <f t="shared" si="4"/>
        <v>Yes</v>
      </c>
    </row>
    <row r="299" spans="1:15" x14ac:dyDescent="0.2">
      <c r="A299" t="s">
        <v>23</v>
      </c>
      <c r="B299" t="s">
        <v>24</v>
      </c>
      <c r="D299" t="s">
        <v>10585</v>
      </c>
      <c r="F299" t="s">
        <v>10599</v>
      </c>
      <c r="G299" t="s">
        <v>67</v>
      </c>
      <c r="H299" t="s">
        <v>67</v>
      </c>
      <c r="I299" t="s">
        <v>10323</v>
      </c>
      <c r="K299" t="s">
        <v>10803</v>
      </c>
      <c r="L299" t="s">
        <v>10802</v>
      </c>
      <c r="O299" t="str">
        <f t="shared" si="4"/>
        <v>Yes</v>
      </c>
    </row>
    <row r="300" spans="1:15" x14ac:dyDescent="0.2">
      <c r="A300" t="s">
        <v>23</v>
      </c>
      <c r="B300" t="s">
        <v>24</v>
      </c>
      <c r="D300" t="s">
        <v>10585</v>
      </c>
      <c r="E300" t="s">
        <v>10831</v>
      </c>
      <c r="F300" t="s">
        <v>10700</v>
      </c>
      <c r="G300" t="s">
        <v>347</v>
      </c>
      <c r="I300" t="s">
        <v>10323</v>
      </c>
      <c r="K300" t="s">
        <v>10640</v>
      </c>
      <c r="L300" t="s">
        <v>10840</v>
      </c>
      <c r="O300" t="str">
        <f t="shared" si="4"/>
        <v>Yes</v>
      </c>
    </row>
    <row r="301" spans="1:15" x14ac:dyDescent="0.2">
      <c r="A301" t="s">
        <v>23</v>
      </c>
      <c r="B301" t="s">
        <v>24</v>
      </c>
      <c r="D301" t="s">
        <v>10585</v>
      </c>
      <c r="E301" t="s">
        <v>10832</v>
      </c>
      <c r="F301" t="s">
        <v>10700</v>
      </c>
      <c r="G301" t="s">
        <v>347</v>
      </c>
      <c r="I301" t="s">
        <v>10323</v>
      </c>
      <c r="K301" t="s">
        <v>10640</v>
      </c>
      <c r="L301" t="s">
        <v>10841</v>
      </c>
      <c r="O301" t="str">
        <f t="shared" si="4"/>
        <v>Yes</v>
      </c>
    </row>
    <row r="302" spans="1:15" x14ac:dyDescent="0.2">
      <c r="A302" t="s">
        <v>23</v>
      </c>
      <c r="B302" t="s">
        <v>24</v>
      </c>
      <c r="D302" t="s">
        <v>10585</v>
      </c>
      <c r="E302" t="s">
        <v>10833</v>
      </c>
      <c r="F302" t="s">
        <v>10700</v>
      </c>
      <c r="G302" t="s">
        <v>347</v>
      </c>
      <c r="I302" t="s">
        <v>10323</v>
      </c>
      <c r="K302" t="s">
        <v>10640</v>
      </c>
      <c r="L302" t="s">
        <v>10842</v>
      </c>
      <c r="O302" t="str">
        <f t="shared" si="4"/>
        <v>Yes</v>
      </c>
    </row>
    <row r="303" spans="1:15" x14ac:dyDescent="0.2">
      <c r="A303" t="s">
        <v>23</v>
      </c>
      <c r="B303" t="s">
        <v>24</v>
      </c>
      <c r="D303" t="s">
        <v>10585</v>
      </c>
      <c r="E303" t="s">
        <v>10834</v>
      </c>
      <c r="F303" t="s">
        <v>10700</v>
      </c>
      <c r="G303" t="s">
        <v>347</v>
      </c>
      <c r="I303" t="s">
        <v>10323</v>
      </c>
      <c r="K303" t="s">
        <v>10640</v>
      </c>
      <c r="L303" t="s">
        <v>10843</v>
      </c>
      <c r="O303" t="str">
        <f t="shared" si="4"/>
        <v>Yes</v>
      </c>
    </row>
    <row r="304" spans="1:15" x14ac:dyDescent="0.2">
      <c r="A304" t="s">
        <v>23</v>
      </c>
      <c r="B304" t="s">
        <v>24</v>
      </c>
      <c r="D304" t="s">
        <v>10585</v>
      </c>
      <c r="E304" t="s">
        <v>10835</v>
      </c>
      <c r="F304" t="s">
        <v>10700</v>
      </c>
      <c r="G304" t="s">
        <v>347</v>
      </c>
      <c r="I304" t="s">
        <v>10323</v>
      </c>
      <c r="K304" t="s">
        <v>10640</v>
      </c>
      <c r="L304" t="s">
        <v>10844</v>
      </c>
      <c r="O304" t="str">
        <f t="shared" si="4"/>
        <v>Yes</v>
      </c>
    </row>
    <row r="305" spans="1:15" x14ac:dyDescent="0.2">
      <c r="A305" t="s">
        <v>23</v>
      </c>
      <c r="B305" t="s">
        <v>24</v>
      </c>
      <c r="D305" t="s">
        <v>10585</v>
      </c>
      <c r="E305" t="s">
        <v>10836</v>
      </c>
      <c r="F305" t="s">
        <v>10700</v>
      </c>
      <c r="G305" t="s">
        <v>347</v>
      </c>
      <c r="I305" t="s">
        <v>10323</v>
      </c>
      <c r="K305" t="s">
        <v>10640</v>
      </c>
      <c r="L305" t="s">
        <v>10845</v>
      </c>
      <c r="O305" t="str">
        <f t="shared" si="4"/>
        <v>Yes</v>
      </c>
    </row>
    <row r="306" spans="1:15" x14ac:dyDescent="0.2">
      <c r="A306" t="s">
        <v>23</v>
      </c>
      <c r="B306" t="s">
        <v>24</v>
      </c>
      <c r="D306" t="s">
        <v>10585</v>
      </c>
      <c r="E306" t="s">
        <v>10837</v>
      </c>
      <c r="F306" t="s">
        <v>10700</v>
      </c>
      <c r="G306" t="s">
        <v>347</v>
      </c>
      <c r="I306" t="s">
        <v>10323</v>
      </c>
      <c r="K306" t="s">
        <v>10640</v>
      </c>
      <c r="L306" t="s">
        <v>10846</v>
      </c>
      <c r="O306" t="str">
        <f t="shared" si="4"/>
        <v>Yes</v>
      </c>
    </row>
    <row r="307" spans="1:15" x14ac:dyDescent="0.2">
      <c r="A307" t="s">
        <v>23</v>
      </c>
      <c r="B307" t="s">
        <v>24</v>
      </c>
      <c r="D307" t="s">
        <v>10585</v>
      </c>
      <c r="E307" t="s">
        <v>10838</v>
      </c>
      <c r="F307" t="s">
        <v>10700</v>
      </c>
      <c r="G307" t="s">
        <v>347</v>
      </c>
      <c r="I307" t="s">
        <v>10323</v>
      </c>
      <c r="K307" t="s">
        <v>10640</v>
      </c>
      <c r="L307" t="s">
        <v>10848</v>
      </c>
      <c r="O307" t="str">
        <f t="shared" si="4"/>
        <v>Yes</v>
      </c>
    </row>
    <row r="308" spans="1:15" x14ac:dyDescent="0.2">
      <c r="A308" t="s">
        <v>23</v>
      </c>
      <c r="B308" t="s">
        <v>24</v>
      </c>
      <c r="D308" t="s">
        <v>10585</v>
      </c>
      <c r="E308" t="s">
        <v>10839</v>
      </c>
      <c r="F308" t="s">
        <v>10700</v>
      </c>
      <c r="G308" t="s">
        <v>347</v>
      </c>
      <c r="I308" t="s">
        <v>10323</v>
      </c>
      <c r="K308" t="s">
        <v>10640</v>
      </c>
      <c r="L308" t="s">
        <v>10847</v>
      </c>
      <c r="O308" t="str">
        <f t="shared" si="4"/>
        <v>Yes</v>
      </c>
    </row>
    <row r="309" spans="1:15" x14ac:dyDescent="0.2">
      <c r="A309" t="s">
        <v>23</v>
      </c>
      <c r="B309" t="s">
        <v>24</v>
      </c>
      <c r="D309" t="s">
        <v>10585</v>
      </c>
      <c r="E309" t="s">
        <v>10707</v>
      </c>
      <c r="F309" t="s">
        <v>10700</v>
      </c>
      <c r="G309" t="s">
        <v>347</v>
      </c>
      <c r="I309" t="s">
        <v>10323</v>
      </c>
      <c r="K309" t="s">
        <v>10640</v>
      </c>
      <c r="L309" t="s">
        <v>10849</v>
      </c>
      <c r="O309" t="str">
        <f t="shared" si="4"/>
        <v>Yes</v>
      </c>
    </row>
    <row r="310" spans="1:15" x14ac:dyDescent="0.2">
      <c r="A310" t="s">
        <v>23</v>
      </c>
      <c r="B310" t="s">
        <v>24</v>
      </c>
      <c r="D310" t="s">
        <v>10585</v>
      </c>
      <c r="F310" t="s">
        <v>10700</v>
      </c>
      <c r="G310" t="s">
        <v>347</v>
      </c>
      <c r="I310" t="s">
        <v>10323</v>
      </c>
      <c r="K310" t="s">
        <v>10640</v>
      </c>
      <c r="L310" t="s">
        <v>10850</v>
      </c>
      <c r="O310" t="str">
        <f t="shared" si="4"/>
        <v>Yes</v>
      </c>
    </row>
    <row r="311" spans="1:15" x14ac:dyDescent="0.2">
      <c r="A311" t="s">
        <v>23</v>
      </c>
      <c r="B311" t="s">
        <v>24</v>
      </c>
      <c r="D311" t="s">
        <v>10585</v>
      </c>
      <c r="F311" t="s">
        <v>10700</v>
      </c>
      <c r="G311" t="s">
        <v>347</v>
      </c>
      <c r="I311" t="s">
        <v>10323</v>
      </c>
      <c r="K311" t="s">
        <v>10640</v>
      </c>
      <c r="L311" t="s">
        <v>10851</v>
      </c>
      <c r="O311" t="str">
        <f t="shared" si="4"/>
        <v>Yes</v>
      </c>
    </row>
    <row r="312" spans="1:15" x14ac:dyDescent="0.2">
      <c r="A312" t="s">
        <v>23</v>
      </c>
      <c r="B312" t="s">
        <v>24</v>
      </c>
      <c r="D312" t="s">
        <v>10585</v>
      </c>
      <c r="F312" t="s">
        <v>10700</v>
      </c>
      <c r="G312" t="s">
        <v>347</v>
      </c>
      <c r="I312" t="s">
        <v>10323</v>
      </c>
      <c r="K312" t="s">
        <v>10640</v>
      </c>
      <c r="L312" t="s">
        <v>10852</v>
      </c>
      <c r="O312" t="str">
        <f t="shared" si="4"/>
        <v>Yes</v>
      </c>
    </row>
    <row r="313" spans="1:15" x14ac:dyDescent="0.2">
      <c r="A313" t="s">
        <v>23</v>
      </c>
      <c r="B313" t="s">
        <v>24</v>
      </c>
      <c r="D313" t="s">
        <v>10585</v>
      </c>
      <c r="F313" t="s">
        <v>10700</v>
      </c>
      <c r="G313" t="s">
        <v>347</v>
      </c>
      <c r="I313" t="s">
        <v>10323</v>
      </c>
      <c r="K313" t="s">
        <v>10640</v>
      </c>
      <c r="L313" t="s">
        <v>10853</v>
      </c>
      <c r="O313" t="str">
        <f t="shared" si="4"/>
        <v>Yes</v>
      </c>
    </row>
    <row r="314" spans="1:15" x14ac:dyDescent="0.2">
      <c r="A314" t="s">
        <v>23</v>
      </c>
      <c r="B314" t="s">
        <v>24</v>
      </c>
      <c r="D314" t="s">
        <v>10585</v>
      </c>
      <c r="F314" t="s">
        <v>10700</v>
      </c>
      <c r="G314" t="s">
        <v>67</v>
      </c>
      <c r="H314" t="s">
        <v>67</v>
      </c>
      <c r="I314" t="s">
        <v>10323</v>
      </c>
      <c r="K314" t="s">
        <v>10694</v>
      </c>
      <c r="L314" t="s">
        <v>10866</v>
      </c>
      <c r="O314" t="str">
        <f t="shared" si="4"/>
        <v>Yes</v>
      </c>
    </row>
    <row r="315" spans="1:15" x14ac:dyDescent="0.2">
      <c r="A315" t="s">
        <v>23</v>
      </c>
      <c r="B315" t="s">
        <v>24</v>
      </c>
      <c r="D315" t="s">
        <v>10585</v>
      </c>
      <c r="F315" t="s">
        <v>10637</v>
      </c>
      <c r="G315" t="s">
        <v>10549</v>
      </c>
      <c r="H315" t="s">
        <v>10549</v>
      </c>
      <c r="I315" t="s">
        <v>10323</v>
      </c>
      <c r="K315" t="s">
        <v>10871</v>
      </c>
      <c r="O315" t="str">
        <f t="shared" si="4"/>
        <v>No</v>
      </c>
    </row>
    <row r="316" spans="1:15" x14ac:dyDescent="0.2">
      <c r="A316" t="s">
        <v>23</v>
      </c>
      <c r="B316" t="s">
        <v>24</v>
      </c>
      <c r="D316" t="s">
        <v>10585</v>
      </c>
      <c r="F316" t="s">
        <v>10637</v>
      </c>
      <c r="G316" t="s">
        <v>67</v>
      </c>
      <c r="H316" t="s">
        <v>67</v>
      </c>
      <c r="I316" t="s">
        <v>10877</v>
      </c>
      <c r="K316" t="s">
        <v>10876</v>
      </c>
      <c r="L316" t="s">
        <v>10875</v>
      </c>
      <c r="O316" t="str">
        <f t="shared" si="4"/>
        <v>Yes</v>
      </c>
    </row>
    <row r="317" spans="1:15" x14ac:dyDescent="0.2">
      <c r="A317" t="s">
        <v>23</v>
      </c>
      <c r="B317" t="s">
        <v>24</v>
      </c>
      <c r="D317" t="s">
        <v>10585</v>
      </c>
      <c r="F317" t="s">
        <v>10637</v>
      </c>
      <c r="G317" t="s">
        <v>67</v>
      </c>
      <c r="H317" t="s">
        <v>67</v>
      </c>
      <c r="I317" t="s">
        <v>10877</v>
      </c>
      <c r="K317" t="s">
        <v>10881</v>
      </c>
      <c r="L317" t="s">
        <v>10880</v>
      </c>
      <c r="O317" t="str">
        <f t="shared" si="4"/>
        <v>Yes</v>
      </c>
    </row>
    <row r="318" spans="1:15" x14ac:dyDescent="0.2">
      <c r="O318" t="str">
        <f t="shared" si="4"/>
        <v/>
      </c>
    </row>
    <row r="319" spans="1:15" x14ac:dyDescent="0.2">
      <c r="O319" t="str">
        <f t="shared" si="4"/>
        <v/>
      </c>
    </row>
    <row r="320" spans="1:15" x14ac:dyDescent="0.2">
      <c r="O320" t="str">
        <f t="shared" si="4"/>
        <v/>
      </c>
    </row>
    <row r="321" spans="1:15" x14ac:dyDescent="0.2">
      <c r="A321" t="s">
        <v>23</v>
      </c>
      <c r="B321" t="s">
        <v>2898</v>
      </c>
      <c r="C321" t="s">
        <v>2897</v>
      </c>
      <c r="D321" t="s">
        <v>10580</v>
      </c>
      <c r="E321" t="s">
        <v>10917</v>
      </c>
      <c r="G321" t="s">
        <v>17</v>
      </c>
      <c r="H321" t="s">
        <v>22</v>
      </c>
      <c r="J321" t="s">
        <v>19</v>
      </c>
      <c r="K321" t="s">
        <v>2871</v>
      </c>
      <c r="L321" t="s">
        <v>2899</v>
      </c>
      <c r="M321" t="s">
        <v>2900</v>
      </c>
      <c r="N321" t="s">
        <v>8</v>
      </c>
      <c r="O321" t="str">
        <f t="shared" si="4"/>
        <v>Yes</v>
      </c>
    </row>
    <row r="322" spans="1:15" x14ac:dyDescent="0.2">
      <c r="A322" t="s">
        <v>23</v>
      </c>
      <c r="B322" t="s">
        <v>2898</v>
      </c>
      <c r="C322" t="s">
        <v>2901</v>
      </c>
      <c r="D322" t="s">
        <v>10580</v>
      </c>
      <c r="E322" t="s">
        <v>10918</v>
      </c>
      <c r="G322" t="s">
        <v>17</v>
      </c>
      <c r="H322" t="s">
        <v>22</v>
      </c>
      <c r="J322" t="s">
        <v>19</v>
      </c>
      <c r="K322" t="s">
        <v>2871</v>
      </c>
      <c r="L322" t="s">
        <v>2902</v>
      </c>
      <c r="M322" t="s">
        <v>2903</v>
      </c>
      <c r="N322" t="s">
        <v>8</v>
      </c>
      <c r="O322" t="str">
        <f t="shared" ref="O322:O358" si="5">IF(B322&lt;&gt;"",IF(COUNTBLANK(K322:L322)=0, IF(SUMPRODUCT(COUNTIF(K322:L322,KeywordsForIncomplete))&gt;0, "No", "Yes"),"No"),"")</f>
        <v>Yes</v>
      </c>
    </row>
    <row r="323" spans="1:15" x14ac:dyDescent="0.2">
      <c r="A323" t="s">
        <v>23</v>
      </c>
      <c r="B323" t="s">
        <v>2898</v>
      </c>
      <c r="C323" t="s">
        <v>2904</v>
      </c>
      <c r="D323" t="s">
        <v>10580</v>
      </c>
      <c r="E323" t="s">
        <v>10919</v>
      </c>
      <c r="G323" t="s">
        <v>17</v>
      </c>
      <c r="H323" t="s">
        <v>22</v>
      </c>
      <c r="J323" t="s">
        <v>19</v>
      </c>
      <c r="K323" t="s">
        <v>2871</v>
      </c>
      <c r="L323" t="s">
        <v>2905</v>
      </c>
      <c r="M323" t="s">
        <v>2906</v>
      </c>
      <c r="N323" t="s">
        <v>8</v>
      </c>
      <c r="O323" t="str">
        <f t="shared" si="5"/>
        <v>Yes</v>
      </c>
    </row>
    <row r="324" spans="1:15" x14ac:dyDescent="0.2">
      <c r="A324" t="s">
        <v>23</v>
      </c>
      <c r="B324" t="s">
        <v>2898</v>
      </c>
      <c r="C324" t="s">
        <v>8290</v>
      </c>
      <c r="D324" t="s">
        <v>10580</v>
      </c>
      <c r="E324" t="s">
        <v>10916</v>
      </c>
      <c r="G324" t="s">
        <v>17</v>
      </c>
      <c r="H324" t="s">
        <v>22</v>
      </c>
      <c r="J324" t="s">
        <v>115</v>
      </c>
      <c r="K324" t="s">
        <v>8281</v>
      </c>
      <c r="L324" t="s">
        <v>8</v>
      </c>
      <c r="M324" t="s">
        <v>8291</v>
      </c>
      <c r="N324" t="s">
        <v>8292</v>
      </c>
      <c r="O324" t="str">
        <f t="shared" si="5"/>
        <v>No</v>
      </c>
    </row>
    <row r="325" spans="1:15" x14ac:dyDescent="0.2">
      <c r="A325" t="s">
        <v>23</v>
      </c>
      <c r="B325" t="s">
        <v>2908</v>
      </c>
      <c r="C325" t="s">
        <v>2907</v>
      </c>
      <c r="D325" t="s">
        <v>10580</v>
      </c>
      <c r="E325" t="s">
        <v>10915</v>
      </c>
      <c r="G325" t="s">
        <v>17</v>
      </c>
      <c r="H325" t="s">
        <v>22</v>
      </c>
      <c r="J325" t="s">
        <v>19</v>
      </c>
      <c r="K325" t="s">
        <v>2871</v>
      </c>
      <c r="L325" t="s">
        <v>2909</v>
      </c>
      <c r="M325" t="s">
        <v>2910</v>
      </c>
      <c r="N325" t="s">
        <v>8</v>
      </c>
      <c r="O325" t="str">
        <f t="shared" si="5"/>
        <v>Yes</v>
      </c>
    </row>
    <row r="326" spans="1:15" x14ac:dyDescent="0.2">
      <c r="A326" t="s">
        <v>23</v>
      </c>
      <c r="B326" t="s">
        <v>2908</v>
      </c>
      <c r="C326" t="s">
        <v>2911</v>
      </c>
      <c r="D326" t="s">
        <v>10580</v>
      </c>
      <c r="E326" t="s">
        <v>10914</v>
      </c>
      <c r="G326" t="s">
        <v>17</v>
      </c>
      <c r="H326" t="s">
        <v>22</v>
      </c>
      <c r="J326" t="s">
        <v>19</v>
      </c>
      <c r="K326" t="s">
        <v>2871</v>
      </c>
      <c r="L326" t="s">
        <v>2912</v>
      </c>
      <c r="M326" t="s">
        <v>2913</v>
      </c>
      <c r="N326" t="s">
        <v>8</v>
      </c>
      <c r="O326" t="str">
        <f t="shared" si="5"/>
        <v>Yes</v>
      </c>
    </row>
    <row r="327" spans="1:15" x14ac:dyDescent="0.2">
      <c r="A327" t="s">
        <v>23</v>
      </c>
      <c r="B327" t="s">
        <v>2908</v>
      </c>
      <c r="C327" t="s">
        <v>2914</v>
      </c>
      <c r="D327" t="s">
        <v>10580</v>
      </c>
      <c r="E327" t="s">
        <v>10913</v>
      </c>
      <c r="G327" t="s">
        <v>17</v>
      </c>
      <c r="H327" t="s">
        <v>22</v>
      </c>
      <c r="J327" t="s">
        <v>19</v>
      </c>
      <c r="K327" t="s">
        <v>2871</v>
      </c>
      <c r="L327" t="s">
        <v>2915</v>
      </c>
      <c r="M327" t="s">
        <v>2916</v>
      </c>
      <c r="N327" t="s">
        <v>8</v>
      </c>
      <c r="O327" t="str">
        <f t="shared" si="5"/>
        <v>Yes</v>
      </c>
    </row>
    <row r="328" spans="1:15" x14ac:dyDescent="0.2">
      <c r="A328" t="s">
        <v>23</v>
      </c>
      <c r="B328" t="s">
        <v>2908</v>
      </c>
      <c r="C328" t="s">
        <v>8293</v>
      </c>
      <c r="D328" t="s">
        <v>10580</v>
      </c>
      <c r="E328" t="s">
        <v>10912</v>
      </c>
      <c r="G328" t="s">
        <v>17</v>
      </c>
      <c r="H328" t="s">
        <v>22</v>
      </c>
      <c r="J328" t="s">
        <v>115</v>
      </c>
      <c r="K328" t="s">
        <v>8281</v>
      </c>
      <c r="L328" t="s">
        <v>8</v>
      </c>
      <c r="M328" t="s">
        <v>8294</v>
      </c>
      <c r="N328" t="s">
        <v>8295</v>
      </c>
      <c r="O328" t="str">
        <f t="shared" si="5"/>
        <v>No</v>
      </c>
    </row>
    <row r="329" spans="1:15" x14ac:dyDescent="0.2">
      <c r="A329" t="s">
        <v>23</v>
      </c>
      <c r="B329" t="s">
        <v>10129</v>
      </c>
      <c r="C329" t="s">
        <v>10128</v>
      </c>
      <c r="G329" t="s">
        <v>17</v>
      </c>
      <c r="H329" t="s">
        <v>317</v>
      </c>
      <c r="J329" t="s">
        <v>80</v>
      </c>
      <c r="K329" t="s">
        <v>8</v>
      </c>
      <c r="L329" t="s">
        <v>8</v>
      </c>
      <c r="M329" t="s">
        <v>8</v>
      </c>
      <c r="N329" t="s">
        <v>8</v>
      </c>
      <c r="O329" t="str">
        <f t="shared" si="5"/>
        <v>No</v>
      </c>
    </row>
    <row r="330" spans="1:15" x14ac:dyDescent="0.2">
      <c r="A330" t="s">
        <v>23</v>
      </c>
      <c r="B330" t="s">
        <v>10129</v>
      </c>
      <c r="C330" t="s">
        <v>10220</v>
      </c>
      <c r="G330" t="s">
        <v>317</v>
      </c>
      <c r="H330" t="s">
        <v>318</v>
      </c>
      <c r="I330" t="s">
        <v>10323</v>
      </c>
      <c r="J330" t="s">
        <v>80</v>
      </c>
      <c r="K330" t="s">
        <v>8</v>
      </c>
      <c r="L330" t="s">
        <v>8</v>
      </c>
      <c r="M330" t="s">
        <v>8</v>
      </c>
      <c r="N330" t="s">
        <v>8</v>
      </c>
      <c r="O330" t="str">
        <f t="shared" si="5"/>
        <v>No</v>
      </c>
    </row>
    <row r="331" spans="1:15" x14ac:dyDescent="0.2">
      <c r="A331" t="s">
        <v>23</v>
      </c>
      <c r="B331" t="s">
        <v>10131</v>
      </c>
      <c r="C331" t="s">
        <v>10130</v>
      </c>
      <c r="G331" t="s">
        <v>17</v>
      </c>
      <c r="H331" t="s">
        <v>317</v>
      </c>
      <c r="I331" t="s">
        <v>10323</v>
      </c>
      <c r="J331" t="s">
        <v>80</v>
      </c>
      <c r="K331" t="s">
        <v>8</v>
      </c>
      <c r="L331" t="s">
        <v>8</v>
      </c>
      <c r="M331" t="s">
        <v>8</v>
      </c>
      <c r="N331" t="s">
        <v>8</v>
      </c>
      <c r="O331" t="str">
        <f t="shared" si="5"/>
        <v>No</v>
      </c>
    </row>
    <row r="332" spans="1:15" x14ac:dyDescent="0.2">
      <c r="A332" t="s">
        <v>23</v>
      </c>
      <c r="B332" t="s">
        <v>10131</v>
      </c>
      <c r="C332" t="s">
        <v>10221</v>
      </c>
      <c r="G332" t="s">
        <v>317</v>
      </c>
      <c r="H332" t="s">
        <v>318</v>
      </c>
      <c r="I332" t="s">
        <v>10323</v>
      </c>
      <c r="J332" t="s">
        <v>80</v>
      </c>
      <c r="K332" t="s">
        <v>8</v>
      </c>
      <c r="L332" t="s">
        <v>8</v>
      </c>
      <c r="M332" t="s">
        <v>8</v>
      </c>
      <c r="N332" t="s">
        <v>8</v>
      </c>
      <c r="O332" t="str">
        <f t="shared" si="5"/>
        <v>No</v>
      </c>
    </row>
    <row r="333" spans="1:15" x14ac:dyDescent="0.2">
      <c r="A333" t="s">
        <v>23</v>
      </c>
      <c r="B333" t="s">
        <v>2918</v>
      </c>
      <c r="C333" t="s">
        <v>2917</v>
      </c>
      <c r="D333" t="s">
        <v>10580</v>
      </c>
      <c r="E333" t="s">
        <v>10904</v>
      </c>
      <c r="G333" t="s">
        <v>17</v>
      </c>
      <c r="H333" t="s">
        <v>22</v>
      </c>
      <c r="I333" t="s">
        <v>10323</v>
      </c>
      <c r="J333" t="s">
        <v>19</v>
      </c>
      <c r="K333" t="s">
        <v>2871</v>
      </c>
      <c r="L333" t="s">
        <v>2919</v>
      </c>
      <c r="M333" t="s">
        <v>2920</v>
      </c>
      <c r="N333" t="s">
        <v>8</v>
      </c>
      <c r="O333" t="str">
        <f t="shared" si="5"/>
        <v>Yes</v>
      </c>
    </row>
    <row r="334" spans="1:15" x14ac:dyDescent="0.2">
      <c r="A334" t="s">
        <v>23</v>
      </c>
      <c r="B334" t="s">
        <v>2918</v>
      </c>
      <c r="C334" t="s">
        <v>2921</v>
      </c>
      <c r="D334" t="s">
        <v>10580</v>
      </c>
      <c r="E334" t="s">
        <v>10905</v>
      </c>
      <c r="G334" t="s">
        <v>17</v>
      </c>
      <c r="H334" t="s">
        <v>22</v>
      </c>
      <c r="I334" t="s">
        <v>10323</v>
      </c>
      <c r="J334" t="s">
        <v>19</v>
      </c>
      <c r="K334" t="s">
        <v>2871</v>
      </c>
      <c r="L334" t="s">
        <v>2922</v>
      </c>
      <c r="M334" t="s">
        <v>2923</v>
      </c>
      <c r="N334" t="s">
        <v>8</v>
      </c>
      <c r="O334" t="str">
        <f t="shared" si="5"/>
        <v>Yes</v>
      </c>
    </row>
    <row r="335" spans="1:15" x14ac:dyDescent="0.2">
      <c r="A335" t="s">
        <v>23</v>
      </c>
      <c r="B335" t="s">
        <v>2918</v>
      </c>
      <c r="C335" t="s">
        <v>8296</v>
      </c>
      <c r="D335" t="s">
        <v>10580</v>
      </c>
      <c r="E335" t="s">
        <v>10903</v>
      </c>
      <c r="G335" t="s">
        <v>17</v>
      </c>
      <c r="H335" t="s">
        <v>22</v>
      </c>
      <c r="I335" t="s">
        <v>10323</v>
      </c>
      <c r="J335" t="s">
        <v>115</v>
      </c>
      <c r="K335" t="s">
        <v>8297</v>
      </c>
      <c r="L335" t="s">
        <v>8</v>
      </c>
      <c r="M335" t="s">
        <v>8298</v>
      </c>
      <c r="N335" t="s">
        <v>8299</v>
      </c>
      <c r="O335" t="str">
        <f t="shared" si="5"/>
        <v>No</v>
      </c>
    </row>
    <row r="336" spans="1:15" x14ac:dyDescent="0.2">
      <c r="A336" t="s">
        <v>23</v>
      </c>
      <c r="B336" t="s">
        <v>2925</v>
      </c>
      <c r="C336" t="s">
        <v>2924</v>
      </c>
      <c r="D336" t="s">
        <v>10580</v>
      </c>
      <c r="E336" t="s">
        <v>10899</v>
      </c>
      <c r="G336" t="s">
        <v>17</v>
      </c>
      <c r="H336" t="s">
        <v>22</v>
      </c>
      <c r="I336" t="s">
        <v>10323</v>
      </c>
      <c r="J336" t="s">
        <v>19</v>
      </c>
      <c r="K336" t="s">
        <v>2871</v>
      </c>
      <c r="L336" t="s">
        <v>2926</v>
      </c>
      <c r="M336" t="s">
        <v>2927</v>
      </c>
      <c r="N336" t="s">
        <v>8</v>
      </c>
      <c r="O336" t="str">
        <f t="shared" si="5"/>
        <v>Yes</v>
      </c>
    </row>
    <row r="337" spans="1:15" x14ac:dyDescent="0.2">
      <c r="A337" t="s">
        <v>23</v>
      </c>
      <c r="B337" t="s">
        <v>2925</v>
      </c>
      <c r="C337" t="s">
        <v>2928</v>
      </c>
      <c r="D337" t="s">
        <v>10580</v>
      </c>
      <c r="E337" t="s">
        <v>10898</v>
      </c>
      <c r="G337" t="s">
        <v>17</v>
      </c>
      <c r="H337" t="s">
        <v>22</v>
      </c>
      <c r="I337" t="s">
        <v>10323</v>
      </c>
      <c r="J337" t="s">
        <v>19</v>
      </c>
      <c r="K337" t="s">
        <v>2871</v>
      </c>
      <c r="L337" t="s">
        <v>2929</v>
      </c>
      <c r="M337" t="s">
        <v>2930</v>
      </c>
      <c r="N337" t="s">
        <v>8</v>
      </c>
      <c r="O337" t="str">
        <f t="shared" si="5"/>
        <v>Yes</v>
      </c>
    </row>
    <row r="338" spans="1:15" x14ac:dyDescent="0.2">
      <c r="A338" t="s">
        <v>23</v>
      </c>
      <c r="B338" t="s">
        <v>2925</v>
      </c>
      <c r="C338" t="s">
        <v>8304</v>
      </c>
      <c r="D338" t="s">
        <v>10580</v>
      </c>
      <c r="E338" t="s">
        <v>10897</v>
      </c>
      <c r="G338" t="s">
        <v>17</v>
      </c>
      <c r="H338" t="s">
        <v>22</v>
      </c>
      <c r="I338" t="s">
        <v>10323</v>
      </c>
      <c r="J338" t="s">
        <v>115</v>
      </c>
      <c r="K338" t="s">
        <v>8281</v>
      </c>
      <c r="L338" t="s">
        <v>8</v>
      </c>
      <c r="M338" t="s">
        <v>8305</v>
      </c>
      <c r="N338" t="s">
        <v>8306</v>
      </c>
      <c r="O338" t="str">
        <f t="shared" si="5"/>
        <v>No</v>
      </c>
    </row>
    <row r="339" spans="1:15" x14ac:dyDescent="0.2">
      <c r="A339" t="s">
        <v>23</v>
      </c>
      <c r="B339" t="s">
        <v>2932</v>
      </c>
      <c r="C339" t="s">
        <v>2931</v>
      </c>
      <c r="D339" t="s">
        <v>10580</v>
      </c>
      <c r="G339" t="s">
        <v>17</v>
      </c>
      <c r="H339" t="s">
        <v>22</v>
      </c>
      <c r="I339" t="s">
        <v>10323</v>
      </c>
      <c r="J339" t="s">
        <v>19</v>
      </c>
      <c r="K339" t="s">
        <v>2871</v>
      </c>
      <c r="L339" t="s">
        <v>2933</v>
      </c>
      <c r="M339" t="s">
        <v>2934</v>
      </c>
      <c r="N339" t="s">
        <v>8</v>
      </c>
      <c r="O339" t="str">
        <f t="shared" si="5"/>
        <v>Yes</v>
      </c>
    </row>
    <row r="340" spans="1:15" x14ac:dyDescent="0.2">
      <c r="A340" t="s">
        <v>23</v>
      </c>
      <c r="B340" t="s">
        <v>2932</v>
      </c>
      <c r="C340" t="s">
        <v>2935</v>
      </c>
      <c r="D340" t="s">
        <v>10580</v>
      </c>
      <c r="E340" t="s">
        <v>10902</v>
      </c>
      <c r="G340" t="s">
        <v>17</v>
      </c>
      <c r="H340" t="s">
        <v>22</v>
      </c>
      <c r="I340" t="s">
        <v>10323</v>
      </c>
      <c r="J340" t="s">
        <v>19</v>
      </c>
      <c r="K340" t="s">
        <v>2871</v>
      </c>
      <c r="L340" t="s">
        <v>2936</v>
      </c>
      <c r="M340" t="s">
        <v>2937</v>
      </c>
      <c r="N340" t="s">
        <v>8</v>
      </c>
      <c r="O340" t="str">
        <f t="shared" si="5"/>
        <v>Yes</v>
      </c>
    </row>
    <row r="341" spans="1:15" x14ac:dyDescent="0.2">
      <c r="A341" t="s">
        <v>23</v>
      </c>
      <c r="B341" t="s">
        <v>2932</v>
      </c>
      <c r="C341" t="s">
        <v>2938</v>
      </c>
      <c r="D341" t="s">
        <v>10580</v>
      </c>
      <c r="E341" t="s">
        <v>10901</v>
      </c>
      <c r="G341" t="s">
        <v>17</v>
      </c>
      <c r="H341" t="s">
        <v>22</v>
      </c>
      <c r="I341" t="s">
        <v>10323</v>
      </c>
      <c r="J341" t="s">
        <v>19</v>
      </c>
      <c r="K341" t="s">
        <v>2871</v>
      </c>
      <c r="L341" t="s">
        <v>2939</v>
      </c>
      <c r="M341" t="s">
        <v>2940</v>
      </c>
      <c r="N341" t="s">
        <v>8</v>
      </c>
      <c r="O341" t="str">
        <f t="shared" si="5"/>
        <v>Yes</v>
      </c>
    </row>
    <row r="342" spans="1:15" x14ac:dyDescent="0.2">
      <c r="A342" t="s">
        <v>23</v>
      </c>
      <c r="B342" t="s">
        <v>2932</v>
      </c>
      <c r="C342" t="s">
        <v>8307</v>
      </c>
      <c r="D342" t="s">
        <v>10580</v>
      </c>
      <c r="E342" t="s">
        <v>10900</v>
      </c>
      <c r="G342" t="s">
        <v>17</v>
      </c>
      <c r="H342" t="s">
        <v>22</v>
      </c>
      <c r="I342" t="s">
        <v>10323</v>
      </c>
      <c r="J342" t="s">
        <v>115</v>
      </c>
      <c r="K342" t="s">
        <v>8281</v>
      </c>
      <c r="L342" t="s">
        <v>8</v>
      </c>
      <c r="M342" t="s">
        <v>8308</v>
      </c>
      <c r="N342" t="s">
        <v>8309</v>
      </c>
      <c r="O342" t="str">
        <f t="shared" si="5"/>
        <v>No</v>
      </c>
    </row>
    <row r="343" spans="1:15" x14ac:dyDescent="0.2">
      <c r="A343" t="s">
        <v>23</v>
      </c>
      <c r="B343" t="s">
        <v>2942</v>
      </c>
      <c r="C343" t="s">
        <v>2941</v>
      </c>
      <c r="D343" t="s">
        <v>10580</v>
      </c>
      <c r="E343" t="s">
        <v>10890</v>
      </c>
      <c r="G343" t="s">
        <v>17</v>
      </c>
      <c r="H343" t="s">
        <v>22</v>
      </c>
      <c r="I343" t="s">
        <v>10323</v>
      </c>
      <c r="J343" t="s">
        <v>19</v>
      </c>
      <c r="K343" t="s">
        <v>2871</v>
      </c>
      <c r="L343" t="s">
        <v>2943</v>
      </c>
      <c r="M343" t="s">
        <v>2944</v>
      </c>
      <c r="N343" t="s">
        <v>8</v>
      </c>
      <c r="O343" t="str">
        <f t="shared" si="5"/>
        <v>Yes</v>
      </c>
    </row>
    <row r="344" spans="1:15" x14ac:dyDescent="0.2">
      <c r="A344" t="s">
        <v>23</v>
      </c>
      <c r="B344" t="s">
        <v>2942</v>
      </c>
      <c r="C344" t="s">
        <v>2945</v>
      </c>
      <c r="D344" t="s">
        <v>10580</v>
      </c>
      <c r="E344" t="s">
        <v>10888</v>
      </c>
      <c r="G344" t="s">
        <v>17</v>
      </c>
      <c r="H344" t="s">
        <v>22</v>
      </c>
      <c r="I344" t="s">
        <v>10323</v>
      </c>
      <c r="J344" t="s">
        <v>19</v>
      </c>
      <c r="K344" t="s">
        <v>2871</v>
      </c>
      <c r="L344" t="s">
        <v>2946</v>
      </c>
      <c r="M344" t="s">
        <v>2947</v>
      </c>
      <c r="N344" t="s">
        <v>8</v>
      </c>
      <c r="O344" t="str">
        <f t="shared" si="5"/>
        <v>Yes</v>
      </c>
    </row>
    <row r="345" spans="1:15" x14ac:dyDescent="0.2">
      <c r="A345" t="s">
        <v>23</v>
      </c>
      <c r="B345" t="s">
        <v>2942</v>
      </c>
      <c r="C345" t="s">
        <v>2948</v>
      </c>
      <c r="D345" t="s">
        <v>10580</v>
      </c>
      <c r="E345" t="s">
        <v>10889</v>
      </c>
      <c r="G345" t="s">
        <v>17</v>
      </c>
      <c r="H345" t="s">
        <v>22</v>
      </c>
      <c r="I345" t="s">
        <v>10323</v>
      </c>
      <c r="J345" t="s">
        <v>19</v>
      </c>
      <c r="K345" t="s">
        <v>2871</v>
      </c>
      <c r="L345" t="s">
        <v>2949</v>
      </c>
      <c r="M345" t="s">
        <v>2950</v>
      </c>
      <c r="N345" t="s">
        <v>8</v>
      </c>
      <c r="O345" t="str">
        <f t="shared" si="5"/>
        <v>Yes</v>
      </c>
    </row>
    <row r="346" spans="1:15" x14ac:dyDescent="0.2">
      <c r="A346" t="s">
        <v>23</v>
      </c>
      <c r="B346" t="s">
        <v>2942</v>
      </c>
      <c r="C346" t="s">
        <v>8310</v>
      </c>
      <c r="D346" t="s">
        <v>10580</v>
      </c>
      <c r="E346" t="s">
        <v>10887</v>
      </c>
      <c r="G346" t="s">
        <v>17</v>
      </c>
      <c r="H346" t="s">
        <v>22</v>
      </c>
      <c r="I346" t="s">
        <v>10323</v>
      </c>
      <c r="J346" t="s">
        <v>115</v>
      </c>
      <c r="K346" t="s">
        <v>8281</v>
      </c>
      <c r="L346" t="s">
        <v>8</v>
      </c>
      <c r="M346" t="s">
        <v>8311</v>
      </c>
      <c r="N346" t="s">
        <v>8312</v>
      </c>
      <c r="O346" t="str">
        <f t="shared" si="5"/>
        <v>No</v>
      </c>
    </row>
    <row r="347" spans="1:15" x14ac:dyDescent="0.2">
      <c r="A347" t="s">
        <v>23</v>
      </c>
      <c r="B347" t="s">
        <v>2952</v>
      </c>
      <c r="C347" t="s">
        <v>2951</v>
      </c>
      <c r="D347" t="s">
        <v>10580</v>
      </c>
      <c r="E347" t="s">
        <v>10886</v>
      </c>
      <c r="G347" t="s">
        <v>17</v>
      </c>
      <c r="H347" t="s">
        <v>22</v>
      </c>
      <c r="I347" t="s">
        <v>10323</v>
      </c>
      <c r="J347" t="s">
        <v>19</v>
      </c>
      <c r="K347" t="s">
        <v>2871</v>
      </c>
      <c r="L347" t="s">
        <v>2953</v>
      </c>
      <c r="M347" t="s">
        <v>2954</v>
      </c>
      <c r="N347" t="s">
        <v>8</v>
      </c>
      <c r="O347" t="str">
        <f t="shared" si="5"/>
        <v>Yes</v>
      </c>
    </row>
    <row r="348" spans="1:15" x14ac:dyDescent="0.2">
      <c r="A348" t="s">
        <v>23</v>
      </c>
      <c r="B348" t="s">
        <v>2952</v>
      </c>
      <c r="C348" t="s">
        <v>2955</v>
      </c>
      <c r="D348" t="s">
        <v>10580</v>
      </c>
      <c r="E348" t="s">
        <v>10884</v>
      </c>
      <c r="G348" t="s">
        <v>17</v>
      </c>
      <c r="H348" t="s">
        <v>22</v>
      </c>
      <c r="I348" t="s">
        <v>10323</v>
      </c>
      <c r="J348" t="s">
        <v>19</v>
      </c>
      <c r="K348" t="s">
        <v>2871</v>
      </c>
      <c r="L348" t="s">
        <v>2956</v>
      </c>
      <c r="M348" t="s">
        <v>2957</v>
      </c>
      <c r="N348" t="s">
        <v>8</v>
      </c>
      <c r="O348" t="str">
        <f t="shared" si="5"/>
        <v>Yes</v>
      </c>
    </row>
    <row r="349" spans="1:15" x14ac:dyDescent="0.2">
      <c r="A349" t="s">
        <v>23</v>
      </c>
      <c r="B349" t="s">
        <v>2952</v>
      </c>
      <c r="C349" t="s">
        <v>2958</v>
      </c>
      <c r="D349" t="s">
        <v>10580</v>
      </c>
      <c r="E349" t="s">
        <v>10885</v>
      </c>
      <c r="G349" t="s">
        <v>17</v>
      </c>
      <c r="H349" t="s">
        <v>22</v>
      </c>
      <c r="I349" t="s">
        <v>10323</v>
      </c>
      <c r="J349" t="s">
        <v>19</v>
      </c>
      <c r="K349" t="s">
        <v>2871</v>
      </c>
      <c r="L349" t="s">
        <v>2959</v>
      </c>
      <c r="M349" t="s">
        <v>2960</v>
      </c>
      <c r="N349" t="s">
        <v>8</v>
      </c>
      <c r="O349" t="str">
        <f t="shared" si="5"/>
        <v>Yes</v>
      </c>
    </row>
    <row r="350" spans="1:15" x14ac:dyDescent="0.2">
      <c r="A350" t="s">
        <v>23</v>
      </c>
      <c r="B350" t="s">
        <v>2952</v>
      </c>
      <c r="C350" t="s">
        <v>10581</v>
      </c>
      <c r="D350" t="s">
        <v>10585</v>
      </c>
      <c r="I350" t="s">
        <v>10323</v>
      </c>
      <c r="O350" t="str">
        <f t="shared" si="5"/>
        <v>No</v>
      </c>
    </row>
    <row r="351" spans="1:15" x14ac:dyDescent="0.2">
      <c r="A351" t="s">
        <v>23</v>
      </c>
      <c r="B351" t="s">
        <v>2952</v>
      </c>
      <c r="C351" t="s">
        <v>8313</v>
      </c>
      <c r="D351" t="s">
        <v>10580</v>
      </c>
      <c r="E351" t="s">
        <v>10883</v>
      </c>
      <c r="G351" t="s">
        <v>17</v>
      </c>
      <c r="H351" t="s">
        <v>22</v>
      </c>
      <c r="I351" t="s">
        <v>10323</v>
      </c>
      <c r="J351" t="s">
        <v>115</v>
      </c>
      <c r="K351" t="s">
        <v>8281</v>
      </c>
      <c r="L351" t="s">
        <v>8</v>
      </c>
      <c r="M351" t="s">
        <v>8314</v>
      </c>
      <c r="N351" t="s">
        <v>8315</v>
      </c>
      <c r="O351" t="str">
        <f t="shared" si="5"/>
        <v>No</v>
      </c>
    </row>
    <row r="352" spans="1:15" x14ac:dyDescent="0.2">
      <c r="A352" t="s">
        <v>23</v>
      </c>
      <c r="B352" t="s">
        <v>2962</v>
      </c>
      <c r="C352" t="s">
        <v>2961</v>
      </c>
      <c r="D352" t="s">
        <v>10580</v>
      </c>
      <c r="E352" t="s">
        <v>10907</v>
      </c>
      <c r="G352" t="s">
        <v>17</v>
      </c>
      <c r="H352" t="s">
        <v>22</v>
      </c>
      <c r="I352" t="s">
        <v>10323</v>
      </c>
      <c r="J352" t="s">
        <v>19</v>
      </c>
      <c r="K352" t="s">
        <v>2871</v>
      </c>
      <c r="L352" t="s">
        <v>2963</v>
      </c>
      <c r="M352" t="s">
        <v>2964</v>
      </c>
      <c r="N352" t="s">
        <v>8</v>
      </c>
      <c r="O352" t="str">
        <f t="shared" si="5"/>
        <v>Yes</v>
      </c>
    </row>
    <row r="353" spans="1:15" x14ac:dyDescent="0.2">
      <c r="A353" t="s">
        <v>23</v>
      </c>
      <c r="B353" t="s">
        <v>2962</v>
      </c>
      <c r="C353" t="s">
        <v>2965</v>
      </c>
      <c r="D353" t="s">
        <v>10580</v>
      </c>
      <c r="G353" t="s">
        <v>17</v>
      </c>
      <c r="H353" t="s">
        <v>22</v>
      </c>
      <c r="I353" t="s">
        <v>10323</v>
      </c>
      <c r="J353" t="s">
        <v>19</v>
      </c>
      <c r="K353" t="s">
        <v>2871</v>
      </c>
      <c r="L353" t="s">
        <v>2966</v>
      </c>
      <c r="M353" t="s">
        <v>2967</v>
      </c>
      <c r="N353" t="s">
        <v>8</v>
      </c>
      <c r="O353" t="str">
        <f t="shared" si="5"/>
        <v>Yes</v>
      </c>
    </row>
    <row r="354" spans="1:15" x14ac:dyDescent="0.2">
      <c r="A354" t="s">
        <v>23</v>
      </c>
      <c r="B354" t="s">
        <v>2962</v>
      </c>
      <c r="C354" t="s">
        <v>2968</v>
      </c>
      <c r="D354" t="s">
        <v>10580</v>
      </c>
      <c r="E354" t="s">
        <v>10908</v>
      </c>
      <c r="G354" t="s">
        <v>17</v>
      </c>
      <c r="H354" t="s">
        <v>22</v>
      </c>
      <c r="I354" t="s">
        <v>10323</v>
      </c>
      <c r="J354" t="s">
        <v>19</v>
      </c>
      <c r="K354" t="s">
        <v>2871</v>
      </c>
      <c r="L354" t="s">
        <v>2969</v>
      </c>
      <c r="M354" t="s">
        <v>2970</v>
      </c>
      <c r="N354" t="s">
        <v>8</v>
      </c>
      <c r="O354" t="str">
        <f t="shared" si="5"/>
        <v>Yes</v>
      </c>
    </row>
    <row r="355" spans="1:15" x14ac:dyDescent="0.2">
      <c r="A355" t="s">
        <v>23</v>
      </c>
      <c r="B355" t="s">
        <v>2962</v>
      </c>
      <c r="C355" t="s">
        <v>8316</v>
      </c>
      <c r="D355" t="s">
        <v>10580</v>
      </c>
      <c r="E355" t="s">
        <v>10906</v>
      </c>
      <c r="G355" t="s">
        <v>17</v>
      </c>
      <c r="H355" t="s">
        <v>22</v>
      </c>
      <c r="I355" t="s">
        <v>10323</v>
      </c>
      <c r="J355" t="s">
        <v>115</v>
      </c>
      <c r="K355" t="s">
        <v>8281</v>
      </c>
      <c r="L355" t="s">
        <v>8</v>
      </c>
      <c r="M355" t="s">
        <v>8317</v>
      </c>
      <c r="N355" t="s">
        <v>8318</v>
      </c>
      <c r="O355" t="str">
        <f t="shared" si="5"/>
        <v>No</v>
      </c>
    </row>
    <row r="356" spans="1:15" x14ac:dyDescent="0.2">
      <c r="A356" t="s">
        <v>23</v>
      </c>
      <c r="B356" t="s">
        <v>2972</v>
      </c>
      <c r="C356" t="s">
        <v>2971</v>
      </c>
      <c r="D356" t="s">
        <v>10580</v>
      </c>
      <c r="E356" t="s">
        <v>10910</v>
      </c>
      <c r="G356" t="s">
        <v>17</v>
      </c>
      <c r="H356" t="s">
        <v>22</v>
      </c>
      <c r="I356" t="s">
        <v>10323</v>
      </c>
      <c r="J356" t="s">
        <v>19</v>
      </c>
      <c r="K356" t="s">
        <v>2871</v>
      </c>
      <c r="L356" t="s">
        <v>2973</v>
      </c>
      <c r="M356" t="s">
        <v>2974</v>
      </c>
      <c r="N356" t="s">
        <v>8</v>
      </c>
      <c r="O356" t="str">
        <f t="shared" si="5"/>
        <v>Yes</v>
      </c>
    </row>
    <row r="357" spans="1:15" x14ac:dyDescent="0.2">
      <c r="A357" t="s">
        <v>23</v>
      </c>
      <c r="B357" t="s">
        <v>2972</v>
      </c>
      <c r="C357" t="s">
        <v>2975</v>
      </c>
      <c r="D357" t="s">
        <v>10580</v>
      </c>
      <c r="E357" t="s">
        <v>10911</v>
      </c>
      <c r="G357" t="s">
        <v>17</v>
      </c>
      <c r="H357" t="s">
        <v>22</v>
      </c>
      <c r="I357" t="s">
        <v>10323</v>
      </c>
      <c r="J357" t="s">
        <v>19</v>
      </c>
      <c r="K357" t="s">
        <v>2871</v>
      </c>
      <c r="L357" t="s">
        <v>2976</v>
      </c>
      <c r="M357" t="s">
        <v>2977</v>
      </c>
      <c r="N357" t="s">
        <v>8</v>
      </c>
      <c r="O357" t="str">
        <f t="shared" si="5"/>
        <v>Yes</v>
      </c>
    </row>
    <row r="358" spans="1:15" x14ac:dyDescent="0.2">
      <c r="A358" t="s">
        <v>23</v>
      </c>
      <c r="B358" t="s">
        <v>2972</v>
      </c>
      <c r="C358" t="s">
        <v>8319</v>
      </c>
      <c r="D358" t="s">
        <v>10580</v>
      </c>
      <c r="E358" t="s">
        <v>10909</v>
      </c>
      <c r="G358" t="s">
        <v>17</v>
      </c>
      <c r="H358" t="s">
        <v>22</v>
      </c>
      <c r="I358" t="s">
        <v>10323</v>
      </c>
      <c r="J358" t="s">
        <v>115</v>
      </c>
      <c r="K358" t="s">
        <v>8281</v>
      </c>
      <c r="L358" t="s">
        <v>8</v>
      </c>
      <c r="M358" t="s">
        <v>8320</v>
      </c>
      <c r="N358" t="s">
        <v>8321</v>
      </c>
      <c r="O358" t="str">
        <f t="shared" si="5"/>
        <v>No</v>
      </c>
    </row>
    <row r="359" spans="1:15" x14ac:dyDescent="0.2">
      <c r="A359" t="s">
        <v>10364</v>
      </c>
      <c r="C359">
        <v>353</v>
      </c>
    </row>
    <row r="360" spans="1:15" x14ac:dyDescent="0.2">
      <c r="I360" t="s">
        <v>10323</v>
      </c>
    </row>
    <row r="361" spans="1:15" x14ac:dyDescent="0.2">
      <c r="I361" t="s">
        <v>10323</v>
      </c>
    </row>
    <row r="362" spans="1:15" x14ac:dyDescent="0.2">
      <c r="I362" t="s">
        <v>10323</v>
      </c>
    </row>
    <row r="363" spans="1:15" x14ac:dyDescent="0.2">
      <c r="I363" t="s">
        <v>10323</v>
      </c>
    </row>
    <row r="364" spans="1:15" x14ac:dyDescent="0.2">
      <c r="I364" t="s">
        <v>10323</v>
      </c>
    </row>
    <row r="365" spans="1:15" x14ac:dyDescent="0.2">
      <c r="I365" t="s">
        <v>10323</v>
      </c>
    </row>
    <row r="366" spans="1:15" x14ac:dyDescent="0.2">
      <c r="I366" t="s">
        <v>10323</v>
      </c>
    </row>
    <row r="367" spans="1:15" x14ac:dyDescent="0.2">
      <c r="I367" t="s">
        <v>10323</v>
      </c>
    </row>
  </sheetData>
  <pageMargins left="0.7" right="0.7" top="0.78740157499999996" bottom="0.78740157499999996"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L3"/>
  <sheetViews>
    <sheetView workbookViewId="0">
      <selection activeCell="L2" sqref="L2"/>
    </sheetView>
  </sheetViews>
  <sheetFormatPr defaultColWidth="11" defaultRowHeight="14.25" x14ac:dyDescent="0.2"/>
  <sheetData>
    <row r="1" spans="1:12" s="2" customFormat="1" ht="15" x14ac:dyDescent="0.25">
      <c r="A1" s="2" t="s">
        <v>5</v>
      </c>
      <c r="B1" s="2" t="s">
        <v>6</v>
      </c>
      <c r="C1" s="2" t="s">
        <v>0</v>
      </c>
      <c r="D1" s="2" t="s">
        <v>1</v>
      </c>
      <c r="E1" s="2" t="s">
        <v>2</v>
      </c>
      <c r="F1" s="2" t="s">
        <v>3</v>
      </c>
      <c r="G1" s="2" t="s">
        <v>4</v>
      </c>
      <c r="H1" s="2" t="s">
        <v>10318</v>
      </c>
      <c r="I1" s="2" t="s">
        <v>10320</v>
      </c>
      <c r="J1" s="2" t="s">
        <v>10319</v>
      </c>
      <c r="K1" s="2" t="s">
        <v>10321</v>
      </c>
      <c r="L1" s="2" t="s">
        <v>10564</v>
      </c>
    </row>
    <row r="2" spans="1:12" x14ac:dyDescent="0.2">
      <c r="A2" t="s">
        <v>9788</v>
      </c>
      <c r="B2" t="s">
        <v>9789</v>
      </c>
      <c r="C2" t="s">
        <v>9787</v>
      </c>
      <c r="D2" t="s">
        <v>17</v>
      </c>
      <c r="E2" t="s">
        <v>22</v>
      </c>
      <c r="F2" t="s">
        <v>10323</v>
      </c>
      <c r="G2" t="s">
        <v>85</v>
      </c>
      <c r="H2" t="s">
        <v>1699</v>
      </c>
      <c r="I2" t="s">
        <v>9790</v>
      </c>
      <c r="J2" t="s">
        <v>9791</v>
      </c>
      <c r="K2" t="s">
        <v>9792</v>
      </c>
      <c r="L2" t="str">
        <f>IF(B2&lt;&gt;"",IF(COUNTBLANK(H2:I2)=0, IF(SUMPRODUCT(COUNTIF(H2:I2,KeywordsForIncomplete))&gt;0, "No", "Yes"),"No"),"")</f>
        <v>Yes</v>
      </c>
    </row>
    <row r="3" spans="1:12" x14ac:dyDescent="0.2">
      <c r="A3" t="s">
        <v>10365</v>
      </c>
      <c r="C3">
        <v>1</v>
      </c>
    </row>
  </sheetData>
  <pageMargins left="0.7" right="0.7" top="0.78740157499999996" bottom="0.78740157499999996"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L16"/>
  <sheetViews>
    <sheetView workbookViewId="0">
      <selection activeCell="L15" sqref="L15"/>
    </sheetView>
  </sheetViews>
  <sheetFormatPr defaultColWidth="11" defaultRowHeight="14.25" x14ac:dyDescent="0.2"/>
  <cols>
    <col min="5" max="5" width="17" customWidth="1"/>
  </cols>
  <sheetData>
    <row r="1" spans="1:12" s="2" customFormat="1" ht="15" x14ac:dyDescent="0.25">
      <c r="A1" s="2" t="s">
        <v>5</v>
      </c>
      <c r="B1" s="2" t="s">
        <v>6</v>
      </c>
      <c r="C1" s="2" t="s">
        <v>0</v>
      </c>
      <c r="D1" s="2" t="s">
        <v>1</v>
      </c>
      <c r="E1" s="2" t="s">
        <v>2</v>
      </c>
      <c r="F1" s="2" t="s">
        <v>3</v>
      </c>
      <c r="G1" s="2" t="s">
        <v>4</v>
      </c>
      <c r="H1" s="2" t="s">
        <v>10318</v>
      </c>
      <c r="I1" s="2" t="s">
        <v>10320</v>
      </c>
      <c r="J1" s="2" t="s">
        <v>10319</v>
      </c>
      <c r="K1" s="2" t="s">
        <v>10321</v>
      </c>
      <c r="L1" s="2" t="s">
        <v>10564</v>
      </c>
    </row>
    <row r="2" spans="1:12" x14ac:dyDescent="0.2">
      <c r="A2" t="s">
        <v>7590</v>
      </c>
      <c r="B2" t="s">
        <v>10151</v>
      </c>
      <c r="C2" t="s">
        <v>10150</v>
      </c>
      <c r="D2" t="s">
        <v>17</v>
      </c>
      <c r="E2" t="s">
        <v>317</v>
      </c>
      <c r="F2" t="s">
        <v>10323</v>
      </c>
      <c r="G2" t="s">
        <v>80</v>
      </c>
      <c r="H2" t="s">
        <v>8</v>
      </c>
      <c r="I2" t="s">
        <v>8</v>
      </c>
      <c r="J2" t="s">
        <v>8</v>
      </c>
      <c r="K2" t="s">
        <v>8</v>
      </c>
      <c r="L2" t="str">
        <f t="shared" ref="L2:L15" si="0">IF(B2&lt;&gt;"",IF(COUNTBLANK(H2:I2)=0, IF(SUMPRODUCT(COUNTIF(H2:I2,KeywordsForIncomplete))&gt;0, "No", "Yes"),"No"),"")</f>
        <v>No</v>
      </c>
    </row>
    <row r="3" spans="1:12" x14ac:dyDescent="0.2">
      <c r="A3" t="s">
        <v>7590</v>
      </c>
      <c r="B3" t="s">
        <v>10151</v>
      </c>
      <c r="C3" t="s">
        <v>10222</v>
      </c>
      <c r="D3" t="s">
        <v>317</v>
      </c>
      <c r="E3" t="s">
        <v>318</v>
      </c>
      <c r="F3" t="s">
        <v>10323</v>
      </c>
      <c r="G3" t="s">
        <v>80</v>
      </c>
      <c r="H3" t="s">
        <v>8</v>
      </c>
      <c r="I3" t="s">
        <v>8</v>
      </c>
      <c r="J3" t="s">
        <v>8</v>
      </c>
      <c r="K3" t="s">
        <v>8</v>
      </c>
      <c r="L3" t="str">
        <f t="shared" si="0"/>
        <v>No</v>
      </c>
    </row>
    <row r="4" spans="1:12" x14ac:dyDescent="0.2">
      <c r="A4" t="s">
        <v>7590</v>
      </c>
      <c r="B4" t="s">
        <v>8998</v>
      </c>
      <c r="C4" t="s">
        <v>8997</v>
      </c>
      <c r="D4" t="s">
        <v>17</v>
      </c>
      <c r="E4" t="s">
        <v>22</v>
      </c>
      <c r="F4" t="s">
        <v>10323</v>
      </c>
      <c r="G4" t="s">
        <v>115</v>
      </c>
      <c r="H4" t="s">
        <v>3920</v>
      </c>
      <c r="I4" t="s">
        <v>8999</v>
      </c>
      <c r="J4" t="s">
        <v>8</v>
      </c>
      <c r="K4" t="s">
        <v>9000</v>
      </c>
      <c r="L4" t="str">
        <f t="shared" si="0"/>
        <v>Yes</v>
      </c>
    </row>
    <row r="5" spans="1:12" x14ac:dyDescent="0.2">
      <c r="A5" t="s">
        <v>7590</v>
      </c>
      <c r="B5" t="s">
        <v>7591</v>
      </c>
      <c r="C5" t="s">
        <v>7589</v>
      </c>
      <c r="D5" t="s">
        <v>17</v>
      </c>
      <c r="E5" t="s">
        <v>84</v>
      </c>
      <c r="F5" t="s">
        <v>10323</v>
      </c>
      <c r="G5" t="s">
        <v>85</v>
      </c>
      <c r="H5" t="s">
        <v>7592</v>
      </c>
      <c r="I5" t="s">
        <v>8</v>
      </c>
      <c r="J5" t="s">
        <v>7475</v>
      </c>
      <c r="K5" t="s">
        <v>7593</v>
      </c>
      <c r="L5" t="str">
        <f t="shared" si="0"/>
        <v>No</v>
      </c>
    </row>
    <row r="6" spans="1:12" x14ac:dyDescent="0.2">
      <c r="A6" t="s">
        <v>7590</v>
      </c>
      <c r="B6" t="s">
        <v>7591</v>
      </c>
      <c r="C6" t="s">
        <v>10250</v>
      </c>
      <c r="D6" t="s">
        <v>17</v>
      </c>
      <c r="E6" t="s">
        <v>22</v>
      </c>
      <c r="F6" t="s">
        <v>10323</v>
      </c>
      <c r="G6" t="s">
        <v>19</v>
      </c>
      <c r="H6" t="s">
        <v>1674</v>
      </c>
      <c r="I6" t="s">
        <v>10251</v>
      </c>
      <c r="J6" t="s">
        <v>10252</v>
      </c>
      <c r="K6" t="s">
        <v>8</v>
      </c>
      <c r="L6" t="str">
        <f t="shared" si="0"/>
        <v>Yes</v>
      </c>
    </row>
    <row r="7" spans="1:12" x14ac:dyDescent="0.2">
      <c r="A7" t="s">
        <v>7590</v>
      </c>
      <c r="B7" t="s">
        <v>7591</v>
      </c>
      <c r="C7" t="s">
        <v>10253</v>
      </c>
      <c r="D7" t="s">
        <v>17</v>
      </c>
      <c r="E7" t="s">
        <v>22</v>
      </c>
      <c r="F7" t="s">
        <v>10323</v>
      </c>
      <c r="G7" t="s">
        <v>19</v>
      </c>
      <c r="H7" t="s">
        <v>5055</v>
      </c>
      <c r="I7" t="s">
        <v>10254</v>
      </c>
      <c r="J7" t="s">
        <v>10255</v>
      </c>
      <c r="K7" t="s">
        <v>8</v>
      </c>
      <c r="L7" t="str">
        <f t="shared" si="0"/>
        <v>Yes</v>
      </c>
    </row>
    <row r="8" spans="1:12" x14ac:dyDescent="0.2">
      <c r="A8" t="s">
        <v>7590</v>
      </c>
      <c r="B8" t="s">
        <v>7591</v>
      </c>
      <c r="C8" t="s">
        <v>10256</v>
      </c>
      <c r="D8" t="s">
        <v>17</v>
      </c>
      <c r="E8" t="s">
        <v>113</v>
      </c>
      <c r="F8" t="s">
        <v>10323</v>
      </c>
      <c r="G8" t="s">
        <v>19</v>
      </c>
      <c r="H8" t="s">
        <v>10257</v>
      </c>
      <c r="I8" t="s">
        <v>10258</v>
      </c>
      <c r="J8" t="s">
        <v>10259</v>
      </c>
      <c r="K8" t="s">
        <v>10260</v>
      </c>
      <c r="L8" t="str">
        <f t="shared" si="0"/>
        <v>Yes</v>
      </c>
    </row>
    <row r="9" spans="1:12" x14ac:dyDescent="0.2">
      <c r="A9" t="s">
        <v>7590</v>
      </c>
      <c r="B9" t="s">
        <v>7591</v>
      </c>
      <c r="C9" t="s">
        <v>10267</v>
      </c>
      <c r="D9" t="s">
        <v>17</v>
      </c>
      <c r="E9" t="s">
        <v>22</v>
      </c>
      <c r="F9" t="s">
        <v>10323</v>
      </c>
      <c r="G9" t="s">
        <v>19</v>
      </c>
      <c r="H9" t="s">
        <v>4923</v>
      </c>
      <c r="I9" t="s">
        <v>10268</v>
      </c>
      <c r="J9" t="s">
        <v>10269</v>
      </c>
      <c r="K9" t="s">
        <v>10270</v>
      </c>
      <c r="L9" t="str">
        <f t="shared" si="0"/>
        <v>Yes</v>
      </c>
    </row>
    <row r="10" spans="1:12" x14ac:dyDescent="0.2">
      <c r="A10" t="s">
        <v>7590</v>
      </c>
      <c r="B10" t="s">
        <v>7591</v>
      </c>
      <c r="C10" t="s">
        <v>10271</v>
      </c>
      <c r="D10" t="s">
        <v>67</v>
      </c>
      <c r="E10" t="s">
        <v>68</v>
      </c>
      <c r="F10" t="s">
        <v>10323</v>
      </c>
      <c r="G10" t="s">
        <v>333</v>
      </c>
      <c r="H10" t="s">
        <v>2227</v>
      </c>
      <c r="I10" t="s">
        <v>10272</v>
      </c>
      <c r="J10" t="s">
        <v>10273</v>
      </c>
      <c r="K10">
        <v>192168133204</v>
      </c>
      <c r="L10" t="str">
        <f t="shared" si="0"/>
        <v>Yes</v>
      </c>
    </row>
    <row r="11" spans="1:12" x14ac:dyDescent="0.2">
      <c r="A11" t="s">
        <v>7590</v>
      </c>
      <c r="B11" t="s">
        <v>7591</v>
      </c>
      <c r="C11" t="s">
        <v>10274</v>
      </c>
      <c r="D11" t="s">
        <v>17</v>
      </c>
      <c r="E11" t="s">
        <v>84</v>
      </c>
      <c r="F11" t="s">
        <v>10323</v>
      </c>
      <c r="G11" t="s">
        <v>19</v>
      </c>
      <c r="H11" t="s">
        <v>7487</v>
      </c>
      <c r="I11" t="s">
        <v>10275</v>
      </c>
      <c r="J11" t="s">
        <v>10276</v>
      </c>
      <c r="K11" t="s">
        <v>8</v>
      </c>
      <c r="L11" t="str">
        <f t="shared" si="0"/>
        <v>Yes</v>
      </c>
    </row>
    <row r="12" spans="1:12" x14ac:dyDescent="0.2">
      <c r="A12" t="s">
        <v>7590</v>
      </c>
      <c r="B12" t="s">
        <v>7591</v>
      </c>
      <c r="C12" t="s">
        <v>10277</v>
      </c>
      <c r="D12" t="s">
        <v>67</v>
      </c>
      <c r="E12" t="s">
        <v>68</v>
      </c>
      <c r="F12" t="s">
        <v>10323</v>
      </c>
      <c r="G12" t="s">
        <v>277</v>
      </c>
      <c r="H12" t="s">
        <v>1434</v>
      </c>
      <c r="I12" t="s">
        <v>10278</v>
      </c>
      <c r="J12" t="s">
        <v>10279</v>
      </c>
      <c r="K12" t="s">
        <v>10280</v>
      </c>
      <c r="L12" t="str">
        <f t="shared" si="0"/>
        <v>Yes</v>
      </c>
    </row>
    <row r="13" spans="1:12" x14ac:dyDescent="0.2">
      <c r="A13" t="s">
        <v>7590</v>
      </c>
      <c r="B13" t="s">
        <v>7591</v>
      </c>
      <c r="C13" t="s">
        <v>10281</v>
      </c>
      <c r="D13" t="s">
        <v>347</v>
      </c>
      <c r="E13" t="s">
        <v>348</v>
      </c>
      <c r="F13" t="s">
        <v>10323</v>
      </c>
      <c r="G13" t="s">
        <v>2348</v>
      </c>
      <c r="H13" t="s">
        <v>1473</v>
      </c>
      <c r="I13">
        <v>7853445</v>
      </c>
      <c r="J13" t="s">
        <v>8</v>
      </c>
      <c r="K13" t="s">
        <v>6928</v>
      </c>
      <c r="L13" t="str">
        <f t="shared" si="0"/>
        <v>Yes</v>
      </c>
    </row>
    <row r="14" spans="1:12" x14ac:dyDescent="0.2">
      <c r="A14" t="s">
        <v>7590</v>
      </c>
      <c r="B14" t="s">
        <v>7591</v>
      </c>
      <c r="C14" t="s">
        <v>10282</v>
      </c>
      <c r="D14" t="s">
        <v>67</v>
      </c>
      <c r="E14" t="s">
        <v>290</v>
      </c>
      <c r="F14" t="s">
        <v>10323</v>
      </c>
      <c r="G14" t="s">
        <v>244</v>
      </c>
      <c r="H14" t="s">
        <v>291</v>
      </c>
      <c r="I14" t="s">
        <v>10283</v>
      </c>
      <c r="J14" t="s">
        <v>10284</v>
      </c>
      <c r="K14" t="s">
        <v>10285</v>
      </c>
      <c r="L14" t="str">
        <f t="shared" si="0"/>
        <v>Yes</v>
      </c>
    </row>
    <row r="15" spans="1:12" x14ac:dyDescent="0.2">
      <c r="A15" t="s">
        <v>7590</v>
      </c>
      <c r="B15" t="s">
        <v>7591</v>
      </c>
      <c r="C15" t="s">
        <v>10286</v>
      </c>
      <c r="D15" t="s">
        <v>67</v>
      </c>
      <c r="E15" t="s">
        <v>290</v>
      </c>
      <c r="F15" t="s">
        <v>10323</v>
      </c>
      <c r="G15" t="s">
        <v>244</v>
      </c>
      <c r="H15" t="s">
        <v>7635</v>
      </c>
      <c r="I15" t="s">
        <v>10287</v>
      </c>
      <c r="J15" t="s">
        <v>10288</v>
      </c>
      <c r="K15" t="s">
        <v>10289</v>
      </c>
      <c r="L15" t="str">
        <f t="shared" si="0"/>
        <v>Yes</v>
      </c>
    </row>
    <row r="16" spans="1:12" x14ac:dyDescent="0.2">
      <c r="A16" t="s">
        <v>10367</v>
      </c>
      <c r="C16">
        <v>14</v>
      </c>
    </row>
  </sheetData>
  <pageMargins left="0.7" right="0.7" top="0.78740157499999996" bottom="0.78740157499999996"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A6CB1-5A69-4519-9F6B-D8C743D30C3D}">
  <dimension ref="B2:B6"/>
  <sheetViews>
    <sheetView workbookViewId="0">
      <selection activeCell="B7" sqref="B7"/>
    </sheetView>
  </sheetViews>
  <sheetFormatPr defaultRowHeight="14.25" x14ac:dyDescent="0.2"/>
  <cols>
    <col min="2" max="2" width="25.125" customWidth="1"/>
  </cols>
  <sheetData>
    <row r="2" spans="2:2" x14ac:dyDescent="0.2">
      <c r="B2" t="s">
        <v>10565</v>
      </c>
    </row>
    <row r="3" spans="2:2" x14ac:dyDescent="0.2">
      <c r="B3" t="s">
        <v>10566</v>
      </c>
    </row>
    <row r="4" spans="2:2" x14ac:dyDescent="0.2">
      <c r="B4" t="s">
        <v>10567</v>
      </c>
    </row>
    <row r="5" spans="2:2" x14ac:dyDescent="0.2">
      <c r="B5" t="s">
        <v>10568</v>
      </c>
    </row>
    <row r="6" spans="2:2" x14ac:dyDescent="0.2">
      <c r="B6" t="s">
        <v>10575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Gen. Document" ma:contentTypeID="0x01010071A498190DA3814C973F3C1AB158267900FB7FC06BAC4EEF4FB542BADA9F25C20A" ma:contentTypeVersion="44" ma:contentTypeDescription="Allg. Dokument ist der Content Type-Basis für alle CTs (IAV)" ma:contentTypeScope="" ma:versionID="102a308cb1bfb03adc07824fc3444d7d">
  <xsd:schema xmlns:xsd="http://www.w3.org/2001/XMLSchema" xmlns:xs="http://www.w3.org/2001/XMLSchema" xmlns:p="http://schemas.microsoft.com/office/2006/metadata/properties" xmlns:ns2="729ac7fd-cfa8-4921-9e16-7f27b2094567" targetNamespace="http://schemas.microsoft.com/office/2006/metadata/properties" ma:root="true" ma:fieldsID="4bf247a165061a2a03377e4a9389e6aa" ns2:_="">
    <xsd:import namespace="729ac7fd-cfa8-4921-9e16-7f27b2094567"/>
    <xsd:element name="properties">
      <xsd:complexType>
        <xsd:sequence>
          <xsd:element name="documentManagement">
            <xsd:complexType>
              <xsd:all>
                <xsd:element ref="ns2:ja4c6f2fb9d94c429db2ccd80f6ec1c2" minOccurs="0"/>
                <xsd:element ref="ns2:TaxCatchAll" minOccurs="0"/>
                <xsd:element ref="ns2:TaxCatchAllLabel" minOccurs="0"/>
                <xsd:element ref="ns2:o561813f0e1940b2ba3cb4e86c3b52ea" minOccurs="0"/>
                <xsd:element ref="ns2:i10d020e85794b75b261d52aac233e5e" minOccurs="0"/>
                <xsd:element ref="ns2:j4830be31e7d43c28c12d0bf1d6995cb" minOccurs="0"/>
                <xsd:element ref="ns2:dc793e4d566f4e768bafbe438a22029c" minOccurs="0"/>
                <xsd:element ref="ns2:l4e22dc2537a455c9fa102b38059405b"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9ac7fd-cfa8-4921-9e16-7f27b2094567" elementFormDefault="qualified">
    <xsd:import namespace="http://schemas.microsoft.com/office/2006/documentManagement/types"/>
    <xsd:import namespace="http://schemas.microsoft.com/office/infopath/2007/PartnerControls"/>
    <xsd:element name="ja4c6f2fb9d94c429db2ccd80f6ec1c2" ma:index="8" nillable="true" ma:taxonomy="true" ma:internalName="ja4c6f2fb9d94c429db2ccd80f6ec1c2" ma:taxonomyFieldName="Dokumenttyp" ma:displayName="Document Type" ma:indexed="true" ma:default="" ma:fieldId="{3a4c6f2f-b9d9-4c42-9db2-ccd80f6ec1c2}" ma:sspId="297dbfd1-5e88-4f9a-9d7f-d8f561bb994e" ma:termSetId="b568b84e-2858-4953-81dd-a4b910e388b4"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0cc27624-1a67-4796-8b5f-8bf99823beb9}" ma:internalName="TaxCatchAll" ma:showField="CatchAllData" ma:web="e196660e-f6ca-45a7-ab61-08c76ece97b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0cc27624-1a67-4796-8b5f-8bf99823beb9}" ma:internalName="TaxCatchAllLabel" ma:readOnly="true" ma:showField="CatchAllDataLabel" ma:web="e196660e-f6ca-45a7-ab61-08c76ece97bd">
      <xsd:complexType>
        <xsd:complexContent>
          <xsd:extension base="dms:MultiChoiceLookup">
            <xsd:sequence>
              <xsd:element name="Value" type="dms:Lookup" maxOccurs="unbounded" minOccurs="0" nillable="true"/>
            </xsd:sequence>
          </xsd:extension>
        </xsd:complexContent>
      </xsd:complexType>
    </xsd:element>
    <xsd:element name="o561813f0e1940b2ba3cb4e86c3b52ea" ma:index="12" nillable="true" ma:taxonomy="true" ma:internalName="o561813f0e1940b2ba3cb4e86c3b52ea" ma:taxonomyFieldName="Informationsklassifizierung" ma:displayName="Information Classification" ma:indexed="true" ma:fieldId="{8561813f-0e19-40b2-ba3c-b4e86c3b52ea}" ma:sspId="297dbfd1-5e88-4f9a-9d7f-d8f561bb994e" ma:termSetId="520b3c6c-09cf-4e9e-b604-53851bd70a2b" ma:anchorId="00000000-0000-0000-0000-000000000000" ma:open="false" ma:isKeyword="false">
      <xsd:complexType>
        <xsd:sequence>
          <xsd:element ref="pc:Terms" minOccurs="0" maxOccurs="1"/>
        </xsd:sequence>
      </xsd:complexType>
    </xsd:element>
    <xsd:element name="i10d020e85794b75b261d52aac233e5e" ma:index="14" nillable="true" ma:taxonomy="true" ma:internalName="i10d020e85794b75b261d52aac233e5e" ma:taxonomyFieldName="Linienstruktur" ma:displayName="Linienstruktur" ma:default="" ma:fieldId="{210d020e-8579-4b75-b261-d52aac233e5e}" ma:taxonomyMulti="true" ma:sspId="297dbfd1-5e88-4f9a-9d7f-d8f561bb994e" ma:termSetId="8ed8c9ea-7052-4c1d-a4d7-b9c10bffea6f" ma:anchorId="00000000-0000-0000-0000-000000000000" ma:open="false" ma:isKeyword="false">
      <xsd:complexType>
        <xsd:sequence>
          <xsd:element ref="pc:Terms" minOccurs="0" maxOccurs="1"/>
        </xsd:sequence>
      </xsd:complexType>
    </xsd:element>
    <xsd:element name="j4830be31e7d43c28c12d0bf1d6995cb" ma:index="16" nillable="true" ma:taxonomy="true" ma:internalName="j4830be31e7d43c28c12d0bf1d6995cb" ma:taxonomyFieldName="Ort" ma:displayName="Location" ma:default="" ma:fieldId="{34830be3-1e7d-43c2-8c12-d0bf1d6995cb}" ma:taxonomyMulti="true" ma:sspId="297dbfd1-5e88-4f9a-9d7f-d8f561bb994e" ma:termSetId="476bd73c-07a4-46fb-a755-9d8ba94de9d4" ma:anchorId="00000000-0000-0000-0000-000000000000" ma:open="false" ma:isKeyword="false">
      <xsd:complexType>
        <xsd:sequence>
          <xsd:element ref="pc:Terms" minOccurs="0" maxOccurs="1"/>
        </xsd:sequence>
      </xsd:complexType>
    </xsd:element>
    <xsd:element name="dc793e4d566f4e768bafbe438a22029c" ma:index="18" nillable="true" ma:taxonomy="true" ma:internalName="dc793e4d566f4e768bafbe438a22029c" ma:taxonomyFieldName="Prozess" ma:displayName="Process" ma:default="" ma:fieldId="{dc793e4d-566f-4e76-8baf-be438a22029c}" ma:taxonomyMulti="true" ma:sspId="297dbfd1-5e88-4f9a-9d7f-d8f561bb994e" ma:termSetId="7f9e4150-ca0d-4beb-89a6-e5aad72fe3eb" ma:anchorId="00000000-0000-0000-0000-000000000000" ma:open="false" ma:isKeyword="false">
      <xsd:complexType>
        <xsd:sequence>
          <xsd:element ref="pc:Terms" minOccurs="0" maxOccurs="1"/>
        </xsd:sequence>
      </xsd:complexType>
    </xsd:element>
    <xsd:element name="l4e22dc2537a455c9fa102b38059405b" ma:index="20" nillable="true" ma:taxonomy="true" ma:internalName="l4e22dc2537a455c9fa102b38059405b" ma:taxonomyFieldName="PM" ma:displayName="PM" ma:default="" ma:fieldId="{54e22dc2-537a-455c-9fa1-02b38059405b}" ma:sspId="297dbfd1-5e88-4f9a-9d7f-d8f561bb994e" ma:termSetId="f5eafd7d-d6e2-45ad-ae59-4f3f86e6a4d0"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7dbfd1-5e88-4f9a-9d7f-d8f561bb994e" ContentTypeId="0x01010071A498190DA3814C973F3C1AB1582679"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o561813f0e1940b2ba3cb4e86c3b52ea xmlns="729ac7fd-cfa8-4921-9e16-7f27b2094567">
      <Terms xmlns="http://schemas.microsoft.com/office/infopath/2007/PartnerControls"/>
    </o561813f0e1940b2ba3cb4e86c3b52ea>
    <TaxCatchAll xmlns="729ac7fd-cfa8-4921-9e16-7f27b2094567"/>
    <j4830be31e7d43c28c12d0bf1d6995cb xmlns="729ac7fd-cfa8-4921-9e16-7f27b2094567">
      <Terms xmlns="http://schemas.microsoft.com/office/infopath/2007/PartnerControls"/>
    </j4830be31e7d43c28c12d0bf1d6995cb>
    <dc793e4d566f4e768bafbe438a22029c xmlns="729ac7fd-cfa8-4921-9e16-7f27b2094567">
      <Terms xmlns="http://schemas.microsoft.com/office/infopath/2007/PartnerControls"/>
    </dc793e4d566f4e768bafbe438a22029c>
    <l4e22dc2537a455c9fa102b38059405b xmlns="729ac7fd-cfa8-4921-9e16-7f27b2094567">
      <Terms xmlns="http://schemas.microsoft.com/office/infopath/2007/PartnerControls"/>
    </l4e22dc2537a455c9fa102b38059405b>
    <i10d020e85794b75b261d52aac233e5e xmlns="729ac7fd-cfa8-4921-9e16-7f27b2094567">
      <Terms xmlns="http://schemas.microsoft.com/office/infopath/2007/PartnerControls"/>
    </i10d020e85794b75b261d52aac233e5e>
    <ja4c6f2fb9d94c429db2ccd80f6ec1c2 xmlns="729ac7fd-cfa8-4921-9e16-7f27b2094567">
      <Terms xmlns="http://schemas.microsoft.com/office/infopath/2007/PartnerControls"/>
    </ja4c6f2fb9d94c429db2ccd80f6ec1c2>
  </documentManagement>
</p:properties>
</file>

<file path=customXml/itemProps1.xml><?xml version="1.0" encoding="utf-8"?>
<ds:datastoreItem xmlns:ds="http://schemas.openxmlformats.org/officeDocument/2006/customXml" ds:itemID="{0AB35301-9956-4D58-8E14-014BADD90D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9ac7fd-cfa8-4921-9e16-7f27b20945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C3C19EB-115B-4172-A74C-CE56D58C4859}">
  <ds:schemaRefs>
    <ds:schemaRef ds:uri="Microsoft.SharePoint.Taxonomy.ContentTypeSync"/>
  </ds:schemaRefs>
</ds:datastoreItem>
</file>

<file path=customXml/itemProps3.xml><?xml version="1.0" encoding="utf-8"?>
<ds:datastoreItem xmlns:ds="http://schemas.openxmlformats.org/officeDocument/2006/customXml" ds:itemID="{0E76E2FE-7137-4591-B41E-111DCA1754BD}">
  <ds:schemaRefs>
    <ds:schemaRef ds:uri="http://schemas.microsoft.com/sharepoint/v3/contenttype/forms"/>
  </ds:schemaRefs>
</ds:datastoreItem>
</file>

<file path=customXml/itemProps4.xml><?xml version="1.0" encoding="utf-8"?>
<ds:datastoreItem xmlns:ds="http://schemas.openxmlformats.org/officeDocument/2006/customXml" ds:itemID="{A9D59DE4-E321-404B-8820-B619DEF66D7D}">
  <ds:schemaRefs>
    <ds:schemaRef ds:uri="http://schemas.microsoft.com/office/2006/documentManagement/types"/>
    <ds:schemaRef ds:uri="729ac7fd-cfa8-4921-9e16-7f27b2094567"/>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32</vt:i4>
      </vt:variant>
      <vt:variant>
        <vt:lpstr>Named Ranges</vt:lpstr>
      </vt:variant>
      <vt:variant>
        <vt:i4>1</vt:i4>
      </vt:variant>
    </vt:vector>
  </HeadingPairs>
  <TitlesOfParts>
    <vt:vector size="33" baseType="lpstr">
      <vt:lpstr>Summary</vt:lpstr>
      <vt:lpstr>Summary Stollberg</vt:lpstr>
      <vt:lpstr>Summary Gifhorn</vt:lpstr>
      <vt:lpstr>Pivot</vt:lpstr>
      <vt:lpstr>Gesamt</vt:lpstr>
      <vt:lpstr>Berlin</vt:lpstr>
      <vt:lpstr>Braunschweig</vt:lpstr>
      <vt:lpstr>Chemnitz</vt:lpstr>
      <vt:lpstr>Dresden</vt:lpstr>
      <vt:lpstr>Frankfurt</vt:lpstr>
      <vt:lpstr>Friedrichshafen</vt:lpstr>
      <vt:lpstr>Gifhorn</vt:lpstr>
      <vt:lpstr>Gaimerheim</vt:lpstr>
      <vt:lpstr>Großmehring</vt:lpstr>
      <vt:lpstr>Hannover</vt:lpstr>
      <vt:lpstr>Heimsheim</vt:lpstr>
      <vt:lpstr>Isenbüttel</vt:lpstr>
      <vt:lpstr>Kassel</vt:lpstr>
      <vt:lpstr>Ludwigsburg</vt:lpstr>
      <vt:lpstr>München</vt:lpstr>
      <vt:lpstr>Neckarsulm</vt:lpstr>
      <vt:lpstr>NeukirchenAdorf</vt:lpstr>
      <vt:lpstr>Neustadt</vt:lpstr>
      <vt:lpstr>Nürnberg</vt:lpstr>
      <vt:lpstr>Regensburg</vt:lpstr>
      <vt:lpstr>Rostock</vt:lpstr>
      <vt:lpstr>Rüsselsheim</vt:lpstr>
      <vt:lpstr>Sindelfingen</vt:lpstr>
      <vt:lpstr>Stollberg</vt:lpstr>
      <vt:lpstr>Stuttgart</vt:lpstr>
      <vt:lpstr>Weissach</vt:lpstr>
      <vt:lpstr>Settings</vt:lpstr>
      <vt:lpstr>KeywordsForIncomplete</vt:lpstr>
    </vt:vector>
  </TitlesOfParts>
  <Company>IAV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Master-Template-Excel</dc:title>
  <dc:creator>Georgi Aleksandrov Bozakov</dc:creator>
  <cp:lastModifiedBy>Patrick Bienert</cp:lastModifiedBy>
  <cp:lastPrinted>2019-02-07T14:26:41Z</cp:lastPrinted>
  <dcterms:created xsi:type="dcterms:W3CDTF">2010-09-16T13:30:02Z</dcterms:created>
  <dcterms:modified xsi:type="dcterms:W3CDTF">2019-02-18T16:26:26Z</dcterms:modified>
  <cp:contentStatus>Veröffentlicht</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0x01010071A498190DA3814C973F3C1AB158267900FB7FC06BAC4EEF4FB542BADA9F25C20A</vt:lpwstr>
  </property>
  <property fmtid="{D5CDD505-2E9C-101B-9397-08002B2CF9AE}" pid="3" name="Informationsklassifizierung">
    <vt:lpwstr/>
  </property>
  <property fmtid="{D5CDD505-2E9C-101B-9397-08002B2CF9AE}" pid="4" name="PM">
    <vt:lpwstr/>
  </property>
  <property fmtid="{D5CDD505-2E9C-101B-9397-08002B2CF9AE}" pid="5" name="Prozess">
    <vt:lpwstr/>
  </property>
  <property fmtid="{D5CDD505-2E9C-101B-9397-08002B2CF9AE}" pid="6" name="TaxKeyword">
    <vt:lpwstr/>
  </property>
  <property fmtid="{D5CDD505-2E9C-101B-9397-08002B2CF9AE}" pid="7" name="Linienstruktur">
    <vt:lpwstr/>
  </property>
  <property fmtid="{D5CDD505-2E9C-101B-9397-08002B2CF9AE}" pid="8" name="Dokumenttyp">
    <vt:lpwstr/>
  </property>
  <property fmtid="{D5CDD505-2E9C-101B-9397-08002B2CF9AE}" pid="9" name="TaxKeywordTaxHTField">
    <vt:lpwstr/>
  </property>
  <property fmtid="{D5CDD505-2E9C-101B-9397-08002B2CF9AE}" pid="10" name="Ort">
    <vt:lpwstr/>
  </property>
</Properties>
</file>