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120" yWindow="75" windowWidth="13995" windowHeight="5100" firstSheet="2" activeTab="2"/>
  </bookViews>
  <sheets>
    <sheet name="攻略に有用なバグ" sheetId="1" r:id="rId1"/>
    <sheet name="リンク" sheetId="2" r:id="rId2"/>
    <sheet name="チートコード" sheetId="3" r:id="rId3"/>
    <sheet name="Luck Manipulation" sheetId="4" r:id="rId4"/>
    <sheet name="Fマップ" sheetId="13" r:id="rId5"/>
    <sheet name="攻略チャート" sheetId="5" r:id="rId6"/>
    <sheet name="攻略チャート2" sheetId="10" r:id="rId7"/>
    <sheet name="レベル上げ指針" sheetId="12" r:id="rId8"/>
    <sheet name="アイテム欄" sheetId="14" r:id="rId9"/>
    <sheet name="いにしえ" sheetId="8" r:id="rId10"/>
    <sheet name="ボス対策" sheetId="6" r:id="rId11"/>
    <sheet name="マップ" sheetId="7" state="hidden" r:id="rId12"/>
    <sheet name="呪文習得リスト" sheetId="9" r:id="rId13"/>
    <sheet name="ドラゴンエッグ" sheetId="11" r:id="rId14"/>
    <sheet name="Sheet1" sheetId="15" r:id="rId15"/>
  </sheets>
  <definedNames>
    <definedName name="aka" localSheetId="5">攻略チャート!$A$439</definedName>
    <definedName name="arekia" localSheetId="5">攻略チャート!$A$18</definedName>
    <definedName name="bakukita" localSheetId="5">攻略チャート!$A$689</definedName>
    <definedName name="berugen" localSheetId="5">攻略チャート!$A$260</definedName>
    <definedName name="div" localSheetId="2">チートコード!$A$11</definedName>
    <definedName name="eruba" localSheetId="5">攻略チャート!$A$742</definedName>
    <definedName name="gaiasutou" localSheetId="5">攻略チャート!$A$666</definedName>
    <definedName name="glass1" localSheetId="5">攻略チャート!$A$966</definedName>
    <definedName name="glass2" localSheetId="5">攻略チャート!$A$985</definedName>
    <definedName name="glass3" localSheetId="5">攻略チャート!$A$1009</definedName>
    <definedName name="gurunoburu" localSheetId="5">攻略チャート!$A$168</definedName>
    <definedName name="j" localSheetId="12">呪文習得リスト!$B$52</definedName>
    <definedName name="kaitei" localSheetId="5">攻略チャート!$A$863</definedName>
    <definedName name="kirofukita" localSheetId="5">攻略チャート!$A$215</definedName>
    <definedName name="more" localSheetId="0">攻略に有用なバグ!$A$41</definedName>
    <definedName name="murasaki" localSheetId="5">攻略チャート!$A$783</definedName>
    <definedName name="nageki" localSheetId="5">攻略チャート!$A$572</definedName>
    <definedName name="oderunishi" localSheetId="5">攻略チャート!$A$539</definedName>
    <definedName name="oil" localSheetId="5">攻略チャート!$A$921</definedName>
    <definedName name="_xlnm.Print_Area" localSheetId="8">アイテム欄!$A$1:$Z$248</definedName>
    <definedName name="raiden" localSheetId="5">攻略チャート!$A$514</definedName>
    <definedName name="rintsu" localSheetId="5">攻略チャート!$A$653</definedName>
    <definedName name="saidankey" localSheetId="5">攻略チャート!$A$274</definedName>
    <definedName name="sheran" localSheetId="5">攻略チャート!$A$60</definedName>
    <definedName name="snes9x.wait" localSheetId="4">Fマップ!$BN$51</definedName>
    <definedName name="SUB" localSheetId="2">チートコード!$A$90</definedName>
    <definedName name="toreku" localSheetId="5">攻略チャート!$A$111</definedName>
    <definedName name="urupu" localSheetId="5">攻略チャート!$A$727</definedName>
  </definedNames>
  <calcPr calcId="145621"/>
</workbook>
</file>

<file path=xl/calcChain.xml><?xml version="1.0" encoding="utf-8"?>
<calcChain xmlns="http://schemas.openxmlformats.org/spreadsheetml/2006/main">
  <c r="E4" i="15" l="1"/>
  <c r="E5" i="15" s="1"/>
  <c r="E3" i="15"/>
  <c r="C3" i="15"/>
  <c r="C4" i="15" s="1"/>
  <c r="C5" i="15" s="1"/>
  <c r="C6" i="15" s="1"/>
  <c r="C7" i="15" s="1"/>
  <c r="C8" i="15" s="1"/>
  <c r="C9" i="15" s="1"/>
  <c r="C10" i="15" s="1"/>
  <c r="C11" i="15" s="1"/>
  <c r="A4" i="15"/>
  <c r="A5" i="15" s="1"/>
  <c r="A6" i="15" s="1"/>
  <c r="A7" i="15" s="1"/>
  <c r="A8" i="15" s="1"/>
  <c r="A9" i="15" s="1"/>
  <c r="A10" i="15" s="1"/>
  <c r="A11" i="15" s="1"/>
  <c r="B3" i="15"/>
  <c r="C60" i="12"/>
  <c r="C44" i="12"/>
  <c r="I1" i="14" l="1"/>
  <c r="G24" i="14"/>
  <c r="G28" i="14"/>
  <c r="G27" i="14"/>
  <c r="O24" i="14"/>
  <c r="G25" i="14"/>
  <c r="D4" i="5"/>
  <c r="C4" i="5"/>
  <c r="G29" i="14" l="1"/>
  <c r="E39" i="12"/>
  <c r="E40" i="12" s="1"/>
  <c r="E41" i="12" s="1"/>
  <c r="E42" i="12" s="1"/>
  <c r="E43" i="12" s="1"/>
  <c r="E44" i="12" s="1"/>
  <c r="E38" i="12"/>
  <c r="E52" i="12"/>
  <c r="E53" i="12"/>
  <c r="E54" i="12" s="1"/>
  <c r="E31" i="12"/>
  <c r="E32" i="12" s="1"/>
  <c r="F28" i="12"/>
  <c r="E55" i="12" l="1"/>
  <c r="E56" i="12" s="1"/>
  <c r="E57" i="12" s="1"/>
  <c r="E58" i="12" s="1"/>
  <c r="E59" i="12" s="1"/>
  <c r="E60" i="12" s="1"/>
</calcChain>
</file>

<file path=xl/sharedStrings.xml><?xml version="1.0" encoding="utf-8"?>
<sst xmlns="http://schemas.openxmlformats.org/spreadsheetml/2006/main" count="4609" uniqueCount="3016">
  <si>
    <t>◇アイテムを増やす</t>
  </si>
  <si>
    <t>　オープニングで、最後の四狂神ディオスと戦う前に、</t>
  </si>
  <si>
    <t>　伝説の勇者たちの装備を全部外して、アイテム欄の30個目以降に伝説の武器や防具を置く。</t>
  </si>
  <si>
    <t>　四狂神との戦闘を終了させて、オープニングを見る。</t>
  </si>
  <si>
    <t>　本編の主人公を操作できるようになってから、アイテム欄を開くと、</t>
  </si>
  <si>
    <t>　30個目以降に置いていたアイテムが残っているので、</t>
  </si>
  <si>
    <t>　いったん元の画面に戻してからアイテム欄を開くと、残っていたアイテムの数が増える。</t>
  </si>
  <si>
    <t>　これを繰り返して、アイテムを30個まで増やすことができる。</t>
  </si>
  <si>
    <t>　ただし、アイテムを並べ替えるためにカーソルを空欄に合わせるときに、</t>
  </si>
  <si>
    <t>　バグって動かなくなることがある。</t>
  </si>
  <si>
    <t>◇武器2つ分の攻撃力</t>
  </si>
  <si>
    <t>　アイテム欄をいっぱいにしておいてから、虚空島でデュアルブレードを入手する。</t>
  </si>
  <si>
    <t>　すると、もともと装備していた武器が消えて、デュアルブレードが自動的に装備される。</t>
  </si>
  <si>
    <t>　しかし、消えた武器の攻撃力だけは残っている。</t>
  </si>
  <si>
    <t>◇流れに逆らう</t>
  </si>
  <si>
    <t>　海流に流されたら、キャンプ画面にして、流れと違う方向に十字ボタンを押す。</t>
  </si>
  <si>
    <t>　Bを押してゲーム画面に戻すと、十字ボタンを押した方向に1歩分進める。</t>
  </si>
  <si>
    <t>◇デュアルブレードを残す</t>
  </si>
  <si>
    <t>　グラスダールの塔でボスと戦う前に、アイテム欄がいっぱいの状態にして、</t>
  </si>
  <si>
    <t>　デュアルブレードを装備する。</t>
  </si>
  <si>
    <t>　ボスを倒して、デュアルブレードを奪われたというメッセージが出るが、なくならずに残っている。</t>
  </si>
  <si>
    <t>◇イベントをとばす</t>
  </si>
  <si>
    <t>　ライデンの町で魔法使いの話を聞き、そのまま何もしないでヘラートの城に行く。</t>
  </si>
  <si>
    <t>　コックさんに話しかけると、ムラサキトカゲを探すイベントをとばして、先に進める。</t>
  </si>
  <si>
    <t>http://weiss.web.infoseek.co.jp/Est/mystery.htm</t>
  </si>
  <si>
    <t>魔法が消えるバグ</t>
    <rPh sb="0" eb="2">
      <t>マホウ</t>
    </rPh>
    <rPh sb="3" eb="4">
      <t>キ</t>
    </rPh>
    <phoneticPr fontId="1"/>
  </si>
  <si>
    <t>http://www.gamefaqs.com/snes/588451-lufia-ii-rise-of-the-sinistrals/faqs/11045</t>
  </si>
  <si>
    <t>Lufia 2 攻略メモ</t>
    <rPh sb="8" eb="10">
      <t>コウリャク</t>
    </rPh>
    <phoneticPr fontId="1"/>
  </si>
  <si>
    <t>主人公の攻撃力が上がります。</t>
  </si>
  <si>
    <t>【やり方】</t>
  </si>
  <si>
    <t>アイテム欄を一杯にして、海底に沈んだ虚空島に向かいます。</t>
  </si>
  <si>
    <t>デュアルブレードの前までにアイテム欄を一杯にすれば問題ありません。</t>
  </si>
  <si>
    <t>すると、今の攻撃力にデュアルブレードの攻撃力が加算されます。</t>
  </si>
  <si>
    <t>もう一回この裏技と同様なのがあるので</t>
  </si>
  <si>
    <t>主人公の攻撃力がとんでもなく上がります。</t>
  </si>
  <si>
    <r>
      <t>　　　</t>
    </r>
    <r>
      <rPr>
        <sz val="18"/>
        <color rgb="FFFF0000"/>
        <rFont val="Times New Roman"/>
        <family val="1"/>
      </rPr>
      <t>注意！</t>
    </r>
  </si>
  <si>
    <t>　　　例えアイテム欄が一杯でも、</t>
  </si>
  <si>
    <t>　　　主人公の武器と同じものがアイテム欄にある場合、この裏技を使えません。</t>
  </si>
  <si>
    <t>　　　なぜなら、プログラム上、主人公の装備を外してデュアルブレードを装備する。</t>
  </si>
  <si>
    <t>　　　ということを勝手にするのですが、アイテムが一杯の場合前者の行為が出来ず</t>
  </si>
  <si>
    <t>　　　デュアルブレードを装備する、といったことで攻撃力が上がるわけです。</t>
  </si>
  <si>
    <t>　　　しかし、同じアイテムがある場合普通に装備を外したことになるだけなのです。</t>
  </si>
  <si>
    <t>　　　（例：主人公の装備がたいこのつるぎの場合、</t>
  </si>
  <si>
    <t>　　　　　　アイテム欄にたいこのつるぎが一つある場合</t>
  </si>
  <si>
    <t>　　　　　　たいこのつるぎを外し、アイテム欄はたいこのつるぎが二つになり、</t>
  </si>
  <si>
    <t>　　　　　　主人公がデュアルブレードを装備するという、</t>
  </si>
  <si>
    <t>　　　　　　きわめて普通の事が起きてしまいます。）　</t>
  </si>
  <si>
    <t>主人公の攻撃力が上がりますです。</t>
  </si>
  <si>
    <t>最後の戦いで、デュアルブレードを入手するときに</t>
  </si>
  <si>
    <t>アイテム欄を一杯にしておく。</t>
  </si>
  <si>
    <t>このあと、主人公の装備はいじらないでください。</t>
  </si>
  <si>
    <t>攻撃力が元に戻る事があります。</t>
  </si>
  <si>
    <t>なので、念のため防具なども最強にしておいた方がいいでしょう。</t>
  </si>
  <si>
    <t>マキシムたちの持ち物を100年後の子孫に残せます。</t>
  </si>
  <si>
    <t>ゲームバランスが崩れますのでご注意を･･･と言いたいところですが、</t>
  </si>
  <si>
    <t>私は継承してようやく正常なゲームバランスになっているかと思います。</t>
  </si>
  <si>
    <t>昔のRPGはシビアなのですかね。</t>
  </si>
  <si>
    <t>アイテム継承が当たり前になっているのかも。</t>
  </si>
  <si>
    <t>持ち物が31個以上になるようにします。</t>
  </si>
  <si>
    <t>本裏技は、アイテム欄の31個目以降のアイテムを残せることになります。</t>
  </si>
  <si>
    <t>何も宝箱を取らないですべての装備を外した場合、32個なので</t>
  </si>
  <si>
    <t>継承できるアイテムは31個目と、32個目の２個ということになります。</t>
  </si>
  <si>
    <t>この場所に当たるアイテムをアイテムのソートで並び替えれば</t>
  </si>
  <si>
    <t>希望のアイテムを継承できることになります。</t>
  </si>
  <si>
    <t>私は虚空島内の宝箱全てと、敵の落としたアイテムを入手したことで</t>
  </si>
  <si>
    <t>アイテム欄は38個。よって継承したアイテムは８個でした。</t>
  </si>
  <si>
    <t>　■継承したアイテム例</t>
  </si>
  <si>
    <t>　ウエーブリング、ジルコンアーマー</t>
  </si>
  <si>
    <t>　シルバーローブ、ソードシューズ</t>
  </si>
  <si>
    <t>　ミラクロース、レギ・リング</t>
  </si>
  <si>
    <t>　シルバーロッド、ジルコンアックス</t>
  </si>
  <si>
    <t>お勧めはウエーブリングとジルコンアーマーですね。</t>
  </si>
  <si>
    <t>他は別に理由はありません、好みで選んでください。</t>
  </si>
  <si>
    <t>一番のお勧めはたいこのつるぎ。ヒドラが落とします。</t>
  </si>
  <si>
    <t>ただ、落とす確率が低いため、時間がかかる事があります。</t>
  </si>
  <si>
    <t>効率が悪いので、ここは妥協しましょう。</t>
  </si>
  <si>
    <t>デュアルブレードを継承させてもいいです。</t>
  </si>
  <si>
    <t>エンカウント</t>
    <phoneticPr fontId="1"/>
  </si>
  <si>
    <t>表は主人公(マキシム)のコード</t>
  </si>
  <si>
    <t>次のキャラクタ以降のコードアドレス</t>
  </si>
  <si>
    <t>名前</t>
  </si>
  <si>
    <t>レベル/状態</t>
  </si>
  <si>
    <t>HP/MP</t>
  </si>
  <si>
    <t>呪文</t>
  </si>
  <si>
    <t>装備</t>
  </si>
  <si>
    <t>その他</t>
  </si>
  <si>
    <t>ルフィア(セレナ)</t>
  </si>
  <si>
    <t>+4h</t>
  </si>
  <si>
    <t>+1h</t>
  </si>
  <si>
    <t>+2h</t>
  </si>
  <si>
    <t>+1Fh</t>
  </si>
  <si>
    <t>アグロス(ガイ)</t>
  </si>
  <si>
    <t>+8h</t>
  </si>
  <si>
    <t>+3Eh</t>
  </si>
  <si>
    <t>ジュリナ(アーティ)</t>
  </si>
  <si>
    <t>+Ch</t>
  </si>
  <si>
    <t>+3h</t>
  </si>
  <si>
    <t>+6h</t>
  </si>
  <si>
    <t>+5Dh</t>
  </si>
  <si>
    <t>内容(投稿者)</t>
  </si>
  <si>
    <t>コード</t>
  </si>
  <si>
    <t>補足</t>
  </si>
  <si>
    <t>7E14C6 XX</t>
  </si>
  <si>
    <t>7E14C7 XX</t>
  </si>
  <si>
    <t>7E14C8 XX</t>
  </si>
  <si>
    <t>7E14C9 XX</t>
  </si>
  <si>
    <t>レベル</t>
  </si>
  <si>
    <t>7E157F XX(63)</t>
  </si>
  <si>
    <t>じょうたい</t>
  </si>
  <si>
    <t>+01h=まひ</t>
  </si>
  <si>
    <t>+02h=いし</t>
  </si>
  <si>
    <t>+10h=どく</t>
  </si>
  <si>
    <t>+20h=ふのう</t>
  </si>
  <si>
    <t>現在HP</t>
  </si>
  <si>
    <t>7E1590 XX(03)</t>
  </si>
  <si>
    <t>戦闘中も有効</t>
  </si>
  <si>
    <t>現在MP</t>
  </si>
  <si>
    <t>7E1597 XX(E7)</t>
  </si>
  <si>
    <t>7E1598 XX(03)</t>
  </si>
  <si>
    <t>じゅもん</t>
  </si>
  <si>
    <t>7E159F XX</t>
  </si>
  <si>
    <t>　 +01h</t>
  </si>
  <si>
    <t>7E15BD XX</t>
  </si>
  <si>
    <t>7E15BE以降も使用できるが、二人目の呪文と重なる</t>
  </si>
  <si>
    <t>そうび/ぶき</t>
  </si>
  <si>
    <t>7E16D0 XX</t>
  </si>
  <si>
    <t>そうび/よろい</t>
  </si>
  <si>
    <t>7E16D4 XX</t>
  </si>
  <si>
    <t>そうび/たて</t>
  </si>
  <si>
    <t>7E16D8 XX</t>
  </si>
  <si>
    <t>そうび/かぶと</t>
  </si>
  <si>
    <t>7E16DC XX</t>
  </si>
  <si>
    <t>そうび/くつ</t>
  </si>
  <si>
    <t>7E16E0 XX</t>
  </si>
  <si>
    <t>そうび/ゆびわ</t>
  </si>
  <si>
    <t>7E16E4 XX</t>
  </si>
  <si>
    <t>最大HP</t>
  </si>
  <si>
    <t>7E16F1 XX(03)</t>
  </si>
  <si>
    <t>最大MP</t>
  </si>
  <si>
    <t>7E16F8 XX(E7)</t>
  </si>
  <si>
    <t>7E16F9 XX(03)</t>
  </si>
  <si>
    <t>ATP</t>
  </si>
  <si>
    <t>7E1701 XX(03)</t>
  </si>
  <si>
    <t>DFP</t>
  </si>
  <si>
    <t>7E1708 XX(E7)</t>
  </si>
  <si>
    <t>7E1709 XX(03)</t>
  </si>
  <si>
    <t>AGL</t>
  </si>
  <si>
    <t>7E1710 XX(E7)</t>
  </si>
  <si>
    <t>7E1711 XX(03)</t>
  </si>
  <si>
    <t>INT</t>
  </si>
  <si>
    <t>7E1718 XX(E7)</t>
  </si>
  <si>
    <t>7E1719 XX(03)</t>
  </si>
  <si>
    <t>STR</t>
  </si>
  <si>
    <t>7E1720 XX(E7)</t>
  </si>
  <si>
    <t>7E1721 XX(03)</t>
  </si>
  <si>
    <t>MGR</t>
  </si>
  <si>
    <t>7E1728 XX(E7)</t>
  </si>
  <si>
    <t>7E1729 XX(03)</t>
  </si>
  <si>
    <t>そうびじゅうりょう</t>
  </si>
  <si>
    <t>7E1760 XX(E7)</t>
  </si>
  <si>
    <t>7E1761 XX(03)</t>
  </si>
  <si>
    <t>プレイタイム/分</t>
  </si>
  <si>
    <t>7E0543 XX(9F)</t>
  </si>
  <si>
    <t>プレイタイム/時</t>
  </si>
  <si>
    <t>7E0544 XX(FF)</t>
  </si>
  <si>
    <t>7E0545 XX(FF)</t>
  </si>
  <si>
    <t>移動速度</t>
  </si>
  <si>
    <t>10=フィールド移動時の速度</t>
  </si>
  <si>
    <t>20=街移動時の速度</t>
  </si>
  <si>
    <t>敵に遭遇しない</t>
  </si>
  <si>
    <t>スイングの行き先</t>
  </si>
  <si>
    <t>7E134F XX(FE)</t>
  </si>
  <si>
    <t>7E1350 XX(FF)</t>
  </si>
  <si>
    <t>7E1351 XX(FF)</t>
  </si>
  <si>
    <t>7E1352 XX(3F)</t>
  </si>
  <si>
    <t>戦闘後獲得EXP</t>
  </si>
  <si>
    <t>7E142B XX(96)</t>
  </si>
  <si>
    <t>7E142C XX(98)</t>
  </si>
  <si>
    <t>戦闘後獲得GOLD</t>
  </si>
  <si>
    <t>7E142D XX(7F)</t>
  </si>
  <si>
    <t>7E142E XX(96)</t>
  </si>
  <si>
    <t>7E142F XX(98)</t>
  </si>
  <si>
    <t>仲間の人数</t>
  </si>
  <si>
    <t>7E14DE XX(04)</t>
  </si>
  <si>
    <t>仲間/一人目</t>
  </si>
  <si>
    <t>7E14E2 XX</t>
  </si>
  <si>
    <t>00=主人公</t>
  </si>
  <si>
    <t>01=ルフィア</t>
  </si>
  <si>
    <t>02=アグロス</t>
  </si>
  <si>
    <t>03=ジュリナ</t>
  </si>
  <si>
    <t>ただし、下のコードを入力した場合はキャラクタが変更される</t>
  </si>
  <si>
    <t>同じキャラクタを選択できるが、画像が表示されない</t>
  </si>
  <si>
    <t>二人目は+1h</t>
  </si>
  <si>
    <t>三人目は+2h</t>
  </si>
  <si>
    <t>四人目は+3h</t>
  </si>
  <si>
    <t>仲間のキャラクター変更</t>
  </si>
  <si>
    <t>7E14EA 01</t>
  </si>
  <si>
    <t>仲間のキャラクタがマキシム、セレナ、ガイ、アーティに変更される</t>
  </si>
  <si>
    <t>道具/種類</t>
  </si>
  <si>
    <t>　 +02h</t>
  </si>
  <si>
    <t>7E157D XX</t>
  </si>
  <si>
    <t>道具/個数</t>
  </si>
  <si>
    <t>7E157E XX(63)</t>
  </si>
  <si>
    <t>シナリオアイテム</t>
  </si>
  <si>
    <t>7E15FF XX(FF)</t>
  </si>
  <si>
    <t>7E1600 XX(FF)</t>
  </si>
  <si>
    <t>道具</t>
  </si>
  <si>
    <t>(空白)</t>
  </si>
  <si>
    <t>ジルゴンヘルム</t>
  </si>
  <si>
    <t>AC</t>
  </si>
  <si>
    <t>ミドルアロー</t>
  </si>
  <si>
    <t>ナイフ</t>
  </si>
  <si>
    <t>サンダル</t>
  </si>
  <si>
    <t>AD</t>
  </si>
  <si>
    <t>ビッグアロー</t>
  </si>
  <si>
    <t>クラブ</t>
  </si>
  <si>
    <t>クロスシューズ</t>
  </si>
  <si>
    <t>AE</t>
  </si>
  <si>
    <t>アローズ</t>
  </si>
  <si>
    <t>メイス</t>
  </si>
  <si>
    <t>レザーシューズ</t>
  </si>
  <si>
    <t>AF</t>
  </si>
  <si>
    <t>ハイアローズ</t>
  </si>
  <si>
    <t>ダガー</t>
  </si>
  <si>
    <t>5A</t>
  </si>
  <si>
    <t>スパイクシューズ</t>
  </si>
  <si>
    <t>B0</t>
  </si>
  <si>
    <t>エクスアローズ</t>
  </si>
  <si>
    <t>ロングナイフ</t>
  </si>
  <si>
    <t>5B</t>
  </si>
  <si>
    <t>ハイヒール</t>
  </si>
  <si>
    <t>B1</t>
  </si>
  <si>
    <t>ドラゴンアローズ</t>
  </si>
  <si>
    <t>ショートソード</t>
  </si>
  <si>
    <t>5C</t>
  </si>
  <si>
    <t>ウインドシューズ</t>
  </si>
  <si>
    <t>B2</t>
  </si>
  <si>
    <t>スリープアロー</t>
  </si>
  <si>
    <t>ロッド</t>
  </si>
  <si>
    <t>5D</t>
  </si>
  <si>
    <t>ウインドヒール</t>
  </si>
  <si>
    <t>B3</t>
  </si>
  <si>
    <t>コンフアロー</t>
  </si>
  <si>
    <t>グラディウス</t>
  </si>
  <si>
    <t>5E</t>
  </si>
  <si>
    <t>ナイフシューズ</t>
  </si>
  <si>
    <t>B4</t>
  </si>
  <si>
    <t>パラライズアロー</t>
  </si>
  <si>
    <t>グラスロープ</t>
  </si>
  <si>
    <t>5F</t>
  </si>
  <si>
    <t>ニードルシューズ</t>
  </si>
  <si>
    <t>B5</t>
  </si>
  <si>
    <t>デスアロー</t>
  </si>
  <si>
    <t>0A</t>
  </si>
  <si>
    <t>ブロンズソード</t>
  </si>
  <si>
    <t>ソニックシューズ</t>
  </si>
  <si>
    <t>B6</t>
  </si>
  <si>
    <t>ボム</t>
  </si>
  <si>
    <t>0B</t>
  </si>
  <si>
    <t>スタッフ</t>
  </si>
  <si>
    <t>ソニックヒール</t>
  </si>
  <si>
    <t>B7</t>
  </si>
  <si>
    <t>ハイボム</t>
  </si>
  <si>
    <t>0C</t>
  </si>
  <si>
    <t>シミター</t>
  </si>
  <si>
    <t>ソードシューズ</t>
  </si>
  <si>
    <t>B8</t>
  </si>
  <si>
    <t>エクスホーム</t>
  </si>
  <si>
    <t>0D</t>
  </si>
  <si>
    <t>レイピア</t>
  </si>
  <si>
    <t>カッターヒール</t>
  </si>
  <si>
    <t>B9</t>
  </si>
  <si>
    <t>ミラクロース</t>
  </si>
  <si>
    <t>0E</t>
  </si>
  <si>
    <t>ロングソード</t>
  </si>
  <si>
    <t>マッハシューズ</t>
  </si>
  <si>
    <t>BA</t>
  </si>
  <si>
    <t>デルデル</t>
  </si>
  <si>
    <t>0F</t>
  </si>
  <si>
    <t>ロングスタッフ</t>
  </si>
  <si>
    <t>マッハヒール</t>
  </si>
  <si>
    <t>BB</t>
  </si>
  <si>
    <t>ラム</t>
  </si>
  <si>
    <t>アックス</t>
  </si>
  <si>
    <t>パワーリング</t>
  </si>
  <si>
    <t>BC</t>
  </si>
  <si>
    <t>ウオッカ</t>
  </si>
  <si>
    <t>スピア</t>
  </si>
  <si>
    <t>ハイパワーリング</t>
  </si>
  <si>
    <t>BD</t>
  </si>
  <si>
    <t>ジン</t>
  </si>
  <si>
    <t>モーニングスター</t>
  </si>
  <si>
    <t>ディフリング</t>
  </si>
  <si>
    <t>BE</t>
  </si>
  <si>
    <t>リキュール</t>
  </si>
  <si>
    <t>カッターウィップ</t>
  </si>
  <si>
    <t>ハイディフリング</t>
  </si>
  <si>
    <t>BF</t>
  </si>
  <si>
    <t>タプローズ</t>
  </si>
  <si>
    <t>バトルアックス</t>
  </si>
  <si>
    <t>6A</t>
  </si>
  <si>
    <t>インテリリング</t>
  </si>
  <si>
    <t>C0</t>
  </si>
  <si>
    <t>ヘアバンド</t>
  </si>
  <si>
    <t>ハンマーロッド</t>
  </si>
  <si>
    <t>6B</t>
  </si>
  <si>
    <t>ソニックリング</t>
  </si>
  <si>
    <t>C1</t>
  </si>
  <si>
    <t>ブローチ</t>
  </si>
  <si>
    <t>トライデント</t>
  </si>
  <si>
    <t>6C</t>
  </si>
  <si>
    <t>マッハリング</t>
  </si>
  <si>
    <t>C2</t>
  </si>
  <si>
    <t>イアリング</t>
  </si>
  <si>
    <t>シルバーロッド</t>
  </si>
  <si>
    <t>6D</t>
  </si>
  <si>
    <t>アンデッドリング</t>
  </si>
  <si>
    <t>C3</t>
  </si>
  <si>
    <t>ネックレス</t>
  </si>
  <si>
    <t>シルバーソード</t>
  </si>
  <si>
    <t>6E</t>
  </si>
  <si>
    <t>ゴーストリング</t>
  </si>
  <si>
    <t>C4</t>
  </si>
  <si>
    <t>クマのぬいぐるみ</t>
  </si>
  <si>
    <t>バスターソード</t>
  </si>
  <si>
    <t>6F</t>
  </si>
  <si>
    <t>ドラゴンリング</t>
  </si>
  <si>
    <t>C5</t>
  </si>
  <si>
    <t>イヌのぬいぐるみ</t>
  </si>
  <si>
    <t>1A</t>
  </si>
  <si>
    <t>ジルゴンロッド</t>
  </si>
  <si>
    <t>シーリング</t>
  </si>
  <si>
    <t>C6</t>
  </si>
  <si>
    <t>サルのぬいぐるみ</t>
  </si>
  <si>
    <t>1B</t>
  </si>
  <si>
    <t>グレートアックス</t>
  </si>
  <si>
    <t>フライリング</t>
  </si>
  <si>
    <t>C7</t>
  </si>
  <si>
    <t>エメラルド</t>
  </si>
  <si>
    <t>1C</t>
  </si>
  <si>
    <t>グランドブレード</t>
  </si>
  <si>
    <t>ウオータリング</t>
  </si>
  <si>
    <t>C8</t>
  </si>
  <si>
    <t>オパール</t>
  </si>
  <si>
    <t>1D</t>
  </si>
  <si>
    <t>ジルゴンアックス</t>
  </si>
  <si>
    <t>ファイヤーリング</t>
  </si>
  <si>
    <t>C9</t>
  </si>
  <si>
    <t>ワイングラス</t>
  </si>
  <si>
    <t>1E</t>
  </si>
  <si>
    <t>ジルゴンソード</t>
  </si>
  <si>
    <t>アイスリング</t>
  </si>
  <si>
    <t>CA</t>
  </si>
  <si>
    <t>みみかき</t>
  </si>
  <si>
    <t>1F</t>
  </si>
  <si>
    <t>ブラッドソード</t>
  </si>
  <si>
    <t>エレキリング</t>
  </si>
  <si>
    <t>CB</t>
  </si>
  <si>
    <t>あきびん</t>
  </si>
  <si>
    <t>ブラッドロッド</t>
  </si>
  <si>
    <t>レギ・リング</t>
  </si>
  <si>
    <t>CC</t>
  </si>
  <si>
    <t>バニーのふく</t>
  </si>
  <si>
    <t>ラックブレード</t>
  </si>
  <si>
    <t>フレイ・リング</t>
  </si>
  <si>
    <t>CD</t>
  </si>
  <si>
    <t>バニーのみみ</t>
  </si>
  <si>
    <t>デッスピック</t>
  </si>
  <si>
    <t>ウオム・リング</t>
  </si>
  <si>
    <t>CE</t>
  </si>
  <si>
    <t>フライパン</t>
  </si>
  <si>
    <t>デュアルブレード</t>
  </si>
  <si>
    <t>ラギ・リング</t>
  </si>
  <si>
    <t>CF</t>
  </si>
  <si>
    <t>ほうちょう</t>
  </si>
  <si>
    <t>ワンピース</t>
  </si>
  <si>
    <t>7A</t>
  </si>
  <si>
    <t>リア・リング</t>
  </si>
  <si>
    <t>D0</t>
  </si>
  <si>
    <t>なべ</t>
  </si>
  <si>
    <t>クロス</t>
  </si>
  <si>
    <t>7B</t>
  </si>
  <si>
    <t>たいこのよろい</t>
  </si>
  <si>
    <t>D1</t>
  </si>
  <si>
    <t>まないた</t>
  </si>
  <si>
    <t>クロスアーマー</t>
  </si>
  <si>
    <t>7C</t>
  </si>
  <si>
    <t>たいこのたて</t>
  </si>
  <si>
    <t>D2</t>
  </si>
  <si>
    <t>エプロン</t>
  </si>
  <si>
    <t>ローブ</t>
  </si>
  <si>
    <t>7D</t>
  </si>
  <si>
    <t>たいこのかぶと</t>
  </si>
  <si>
    <t>D3</t>
  </si>
  <si>
    <t>ドラゴンエッグ</t>
  </si>
  <si>
    <t>レザーアーマー</t>
  </si>
  <si>
    <t>7E</t>
  </si>
  <si>
    <t>デス・リング</t>
  </si>
  <si>
    <t>D4</t>
  </si>
  <si>
    <t>おうかん</t>
  </si>
  <si>
    <t>レザーローブ</t>
  </si>
  <si>
    <t>7F</t>
  </si>
  <si>
    <t>しにがみのこえ</t>
  </si>
  <si>
    <t>D5</t>
  </si>
  <si>
    <t>ひほうのちず</t>
  </si>
  <si>
    <t>2A</t>
  </si>
  <si>
    <t>ライトアーマー</t>
  </si>
  <si>
    <t>だみー</t>
  </si>
  <si>
    <t>D6</t>
  </si>
  <si>
    <t>きせきのいし</t>
  </si>
  <si>
    <t>2B</t>
  </si>
  <si>
    <t>ライトローブ</t>
  </si>
  <si>
    <t>ブロンズブレスト</t>
  </si>
  <si>
    <t>D7</t>
  </si>
  <si>
    <t>ぎんのしょくだい</t>
  </si>
  <si>
    <t>2C</t>
  </si>
  <si>
    <t>チェインメイル</t>
  </si>
  <si>
    <t>ホーリーソード</t>
  </si>
  <si>
    <t>D8</t>
  </si>
  <si>
    <t>おうのちょうぞう</t>
  </si>
  <si>
    <t>2D</t>
  </si>
  <si>
    <t>チェインクロス</t>
  </si>
  <si>
    <t>ホーリープレート</t>
  </si>
  <si>
    <t>D9</t>
  </si>
  <si>
    <t>きんのタロット</t>
  </si>
  <si>
    <t>2E</t>
  </si>
  <si>
    <t>プレートクロス</t>
  </si>
  <si>
    <t>ホーリーシールド</t>
  </si>
  <si>
    <t>DA</t>
  </si>
  <si>
    <t>おうごんチェス</t>
  </si>
  <si>
    <t>2F</t>
  </si>
  <si>
    <t>プロンズアーマー</t>
  </si>
  <si>
    <t>ホーリーヘルム</t>
  </si>
  <si>
    <t>DB</t>
  </si>
  <si>
    <t>ダイヤおうかん</t>
  </si>
  <si>
    <t>キルテッドシルク</t>
  </si>
  <si>
    <t>ホーリーキャップ</t>
  </si>
  <si>
    <t>DC</t>
  </si>
  <si>
    <t>かぜのフルート</t>
  </si>
  <si>
    <t>ハーフメイル</t>
  </si>
  <si>
    <t>デス・カード</t>
  </si>
  <si>
    <t>DD</t>
  </si>
  <si>
    <t>テザール</t>
  </si>
  <si>
    <t>ブロンズローブ</t>
  </si>
  <si>
    <t>ダイアリング</t>
  </si>
  <si>
    <t>DE</t>
  </si>
  <si>
    <t>まほうのつぼ</t>
  </si>
  <si>
    <t>シルバーアーマー</t>
  </si>
  <si>
    <t>エンゲージリング</t>
  </si>
  <si>
    <t>DF</t>
  </si>
  <si>
    <t>ドラゴンのキバ</t>
  </si>
  <si>
    <t>シルバーローブ</t>
  </si>
  <si>
    <t>8A</t>
  </si>
  <si>
    <t>モンスターリング</t>
  </si>
  <si>
    <t>E0</t>
  </si>
  <si>
    <t>イモリのくろやき</t>
  </si>
  <si>
    <t>プレートメイル</t>
  </si>
  <si>
    <t>8B</t>
  </si>
  <si>
    <t>ブルーリング</t>
  </si>
  <si>
    <t>E1</t>
  </si>
  <si>
    <t>どくばり</t>
  </si>
  <si>
    <t>ジルゴンローブ</t>
  </si>
  <si>
    <t>8C</t>
  </si>
  <si>
    <t>イエローリング</t>
  </si>
  <si>
    <t>E2</t>
  </si>
  <si>
    <t>たいこのつるぎ</t>
  </si>
  <si>
    <t>ジルゴンアーマー</t>
  </si>
  <si>
    <t>8D</t>
  </si>
  <si>
    <t>レッドリング</t>
  </si>
  <si>
    <t>E3</t>
  </si>
  <si>
    <t>わらにんぎょう</t>
  </si>
  <si>
    <t>シースルーシルク</t>
  </si>
  <si>
    <t>8E</t>
  </si>
  <si>
    <t>パープルリング</t>
  </si>
  <si>
    <t>E4</t>
  </si>
  <si>
    <t>ごすんくぎ</t>
  </si>
  <si>
    <t>ブレスレット</t>
  </si>
  <si>
    <t>8F</t>
  </si>
  <si>
    <t>グリーンリング</t>
  </si>
  <si>
    <t>E5</t>
  </si>
  <si>
    <t>ばくだん</t>
  </si>
  <si>
    <t>3A</t>
  </si>
  <si>
    <t>レザーシールド</t>
  </si>
  <si>
    <t>ホワイトリング</t>
  </si>
  <si>
    <t>E6</t>
  </si>
  <si>
    <t>アルミナ</t>
  </si>
  <si>
    <t>3B</t>
  </si>
  <si>
    <t>ウッドシールド</t>
  </si>
  <si>
    <t>ブラックリング</t>
  </si>
  <si>
    <t>E7</t>
  </si>
  <si>
    <t>パワーオイル</t>
  </si>
  <si>
    <t>3C</t>
  </si>
  <si>
    <t>バックラー</t>
  </si>
  <si>
    <t>ヘビーリング</t>
  </si>
  <si>
    <t>E8</t>
  </si>
  <si>
    <t>エルフィンボウ</t>
  </si>
  <si>
    <t>3D</t>
  </si>
  <si>
    <t>ウッドリスト</t>
  </si>
  <si>
    <t>ウエーブリング</t>
  </si>
  <si>
    <t>E9</t>
  </si>
  <si>
    <t>アーティのゆみ</t>
  </si>
  <si>
    <t>3E</t>
  </si>
  <si>
    <t>カイトシールド</t>
  </si>
  <si>
    <t>ポーション</t>
  </si>
  <si>
    <t>EA</t>
  </si>
  <si>
    <t>たいこのゆみ</t>
  </si>
  <si>
    <t>3F</t>
  </si>
  <si>
    <t>ラウンドシールド</t>
  </si>
  <si>
    <t>ハイポーション</t>
  </si>
  <si>
    <t>EB</t>
  </si>
  <si>
    <t>ダミー</t>
  </si>
  <si>
    <t>ラウンドリスト</t>
  </si>
  <si>
    <t>エクスポーション</t>
  </si>
  <si>
    <t>EC</t>
  </si>
  <si>
    <t>ブロンズシールド</t>
  </si>
  <si>
    <t>ハイマジック</t>
  </si>
  <si>
    <t>ED</t>
  </si>
  <si>
    <t>タワーシールド</t>
  </si>
  <si>
    <t>エクスマジック</t>
  </si>
  <si>
    <t>EE</t>
  </si>
  <si>
    <t>ラージンシールド</t>
  </si>
  <si>
    <t>けどくやく</t>
  </si>
  <si>
    <t>EF</t>
  </si>
  <si>
    <t>フリードア</t>
  </si>
  <si>
    <t>シルバーリスト</t>
  </si>
  <si>
    <t>9A</t>
  </si>
  <si>
    <t>せいすい</t>
  </si>
  <si>
    <t>F0</t>
  </si>
  <si>
    <t>シェランのカギ</t>
  </si>
  <si>
    <t>シルバーシールド</t>
  </si>
  <si>
    <t>9B</t>
  </si>
  <si>
    <t>じゃあくなみず</t>
  </si>
  <si>
    <t>F1</t>
  </si>
  <si>
    <t>ろうじんのてがみ</t>
  </si>
  <si>
    <t>ジルゴンリスト</t>
  </si>
  <si>
    <t>9C</t>
  </si>
  <si>
    <t>めざめのこえ</t>
  </si>
  <si>
    <t>F2</t>
  </si>
  <si>
    <t>さいだんのカギ</t>
  </si>
  <si>
    <t>ジルゴンシールド</t>
  </si>
  <si>
    <t>9D</t>
  </si>
  <si>
    <t>いしのきもち</t>
  </si>
  <si>
    <t>F3</t>
  </si>
  <si>
    <t>ほこらのカギ</t>
  </si>
  <si>
    <t>クロスヘルム</t>
  </si>
  <si>
    <t>9E</t>
  </si>
  <si>
    <t>しんぴのハリ</t>
  </si>
  <si>
    <t>F4</t>
  </si>
  <si>
    <t>かいぞくのカギ</t>
  </si>
  <si>
    <t>レザーヘルム</t>
  </si>
  <si>
    <t>9F</t>
  </si>
  <si>
    <t>かなきりごえ</t>
  </si>
  <si>
    <t>F5</t>
  </si>
  <si>
    <t>ひかりのカギ</t>
  </si>
  <si>
    <t>4A</t>
  </si>
  <si>
    <t>カチューシャ</t>
  </si>
  <si>
    <t>A0</t>
  </si>
  <si>
    <t>スイングウイング</t>
  </si>
  <si>
    <t>F6</t>
  </si>
  <si>
    <t>オイルのカギ</t>
  </si>
  <si>
    <t>4B</t>
  </si>
  <si>
    <t>ウッドヘルム</t>
  </si>
  <si>
    <t>A1</t>
  </si>
  <si>
    <t>マジックカード</t>
  </si>
  <si>
    <t>F7</t>
  </si>
  <si>
    <t>みどりサファイヤ</t>
  </si>
  <si>
    <t>4C</t>
  </si>
  <si>
    <t>グラスキャップ</t>
  </si>
  <si>
    <t>A2</t>
  </si>
  <si>
    <t>パワードラッグ</t>
  </si>
  <si>
    <t>F8</t>
  </si>
  <si>
    <t>あかサファイヤ</t>
  </si>
  <si>
    <t>4D</t>
  </si>
  <si>
    <t>ブロンズヘルム</t>
  </si>
  <si>
    <t>A3</t>
  </si>
  <si>
    <t>インテリドラッグ</t>
  </si>
  <si>
    <t>F9</t>
  </si>
  <si>
    <t>あおサファイヤ</t>
  </si>
  <si>
    <t>4E</t>
  </si>
  <si>
    <t>レッドベレー</t>
  </si>
  <si>
    <t>A4</t>
  </si>
  <si>
    <t>いのちのみなもと</t>
  </si>
  <si>
    <t>FA</t>
  </si>
  <si>
    <t>ムラサキトカゲ</t>
  </si>
  <si>
    <t>4F</t>
  </si>
  <si>
    <t>アイアンヘルム</t>
  </si>
  <si>
    <t>A5</t>
  </si>
  <si>
    <t>まほうのみなもと</t>
  </si>
  <si>
    <t>FB</t>
  </si>
  <si>
    <t>グラスダールキー</t>
  </si>
  <si>
    <t>プレートキャップ</t>
  </si>
  <si>
    <t>A6</t>
  </si>
  <si>
    <t>はやさのみなもと</t>
  </si>
  <si>
    <t>FC</t>
  </si>
  <si>
    <t>まほうのあじつけ</t>
  </si>
  <si>
    <t>プレートヘルム</t>
  </si>
  <si>
    <t>A7</t>
  </si>
  <si>
    <t>ちしきのみなもと</t>
  </si>
  <si>
    <t>FD</t>
  </si>
  <si>
    <t>てんしのキッス</t>
  </si>
  <si>
    <t>グラスベレー</t>
  </si>
  <si>
    <t>A8</t>
  </si>
  <si>
    <t>ちからのみなもと</t>
  </si>
  <si>
    <t>FE</t>
  </si>
  <si>
    <t>つかうな!</t>
  </si>
  <si>
    <t>シルバーヘルム</t>
  </si>
  <si>
    <t>A9</t>
  </si>
  <si>
    <t>フライソール</t>
  </si>
  <si>
    <t>FF</t>
  </si>
  <si>
    <t>サックレット</t>
  </si>
  <si>
    <t>AA</t>
  </si>
  <si>
    <t>スモークボール</t>
  </si>
  <si>
    <t>ジルゴンベレー</t>
  </si>
  <si>
    <t>AB</t>
  </si>
  <si>
    <t>アロー</t>
  </si>
  <si>
    <t>00</t>
  </si>
  <si>
    <t>56</t>
  </si>
  <si>
    <t>01</t>
  </si>
  <si>
    <t>57</t>
  </si>
  <si>
    <t>02</t>
  </si>
  <si>
    <t>58</t>
  </si>
  <si>
    <t>03</t>
  </si>
  <si>
    <t>59</t>
  </si>
  <si>
    <t>04</t>
  </si>
  <si>
    <t>05</t>
  </si>
  <si>
    <t>06</t>
  </si>
  <si>
    <t>07</t>
  </si>
  <si>
    <t>08</t>
  </si>
  <si>
    <t>09</t>
  </si>
  <si>
    <t>60</t>
  </si>
  <si>
    <t>61</t>
  </si>
  <si>
    <t>62</t>
  </si>
  <si>
    <t>63</t>
  </si>
  <si>
    <t>64</t>
  </si>
  <si>
    <t>65</t>
  </si>
  <si>
    <t>10</t>
  </si>
  <si>
    <t>66</t>
  </si>
  <si>
    <t>11</t>
  </si>
  <si>
    <t>67</t>
  </si>
  <si>
    <t>12</t>
  </si>
  <si>
    <t>68</t>
  </si>
  <si>
    <t>13</t>
  </si>
  <si>
    <t>69</t>
  </si>
  <si>
    <t>14</t>
  </si>
  <si>
    <t>15</t>
  </si>
  <si>
    <t>16</t>
  </si>
  <si>
    <t>17</t>
  </si>
  <si>
    <t>18</t>
  </si>
  <si>
    <t>19</t>
  </si>
  <si>
    <t>70</t>
  </si>
  <si>
    <t>71</t>
  </si>
  <si>
    <t>72</t>
  </si>
  <si>
    <t>73</t>
  </si>
  <si>
    <t>74</t>
  </si>
  <si>
    <t>75</t>
  </si>
  <si>
    <t>20</t>
  </si>
  <si>
    <t>76</t>
  </si>
  <si>
    <t>21</t>
  </si>
  <si>
    <t>77</t>
  </si>
  <si>
    <t>22</t>
  </si>
  <si>
    <t>78</t>
  </si>
  <si>
    <t>23</t>
  </si>
  <si>
    <t>79</t>
  </si>
  <si>
    <t>24</t>
  </si>
  <si>
    <t>25</t>
  </si>
  <si>
    <t>26</t>
  </si>
  <si>
    <t>27</t>
  </si>
  <si>
    <t>28</t>
  </si>
  <si>
    <t>29</t>
  </si>
  <si>
    <t>80</t>
  </si>
  <si>
    <t>81</t>
  </si>
  <si>
    <t>82</t>
  </si>
  <si>
    <t>83</t>
  </si>
  <si>
    <t>84</t>
  </si>
  <si>
    <t>85</t>
  </si>
  <si>
    <t>30</t>
  </si>
  <si>
    <t>86</t>
  </si>
  <si>
    <t>31</t>
  </si>
  <si>
    <t>87</t>
  </si>
  <si>
    <t>32</t>
  </si>
  <si>
    <t>88</t>
  </si>
  <si>
    <t>33</t>
  </si>
  <si>
    <t>89</t>
  </si>
  <si>
    <t>34</t>
  </si>
  <si>
    <t>35</t>
  </si>
  <si>
    <t>36</t>
  </si>
  <si>
    <t>37</t>
  </si>
  <si>
    <t>38</t>
  </si>
  <si>
    <t>39</t>
  </si>
  <si>
    <t>90</t>
  </si>
  <si>
    <t>91</t>
  </si>
  <si>
    <t>92</t>
  </si>
  <si>
    <t>93</t>
  </si>
  <si>
    <t>94</t>
  </si>
  <si>
    <t>95</t>
  </si>
  <si>
    <t>40</t>
  </si>
  <si>
    <t>96</t>
  </si>
  <si>
    <t>41</t>
  </si>
  <si>
    <t>97</t>
  </si>
  <si>
    <t>42</t>
  </si>
  <si>
    <t>98</t>
  </si>
  <si>
    <t>43</t>
  </si>
  <si>
    <t>99</t>
  </si>
  <si>
    <t>44</t>
  </si>
  <si>
    <t>45</t>
  </si>
  <si>
    <t>46</t>
  </si>
  <si>
    <t>47</t>
  </si>
  <si>
    <t>48</t>
  </si>
  <si>
    <t>49</t>
  </si>
  <si>
    <t>50</t>
  </si>
  <si>
    <t>51</t>
  </si>
  <si>
    <t>52</t>
  </si>
  <si>
    <t>53</t>
  </si>
  <si>
    <t>54</t>
  </si>
  <si>
    <t>55</t>
  </si>
  <si>
    <t>スクレイ</t>
  </si>
  <si>
    <t>エスティア</t>
  </si>
  <si>
    <t>レ・ギ</t>
  </si>
  <si>
    <t>ドレン</t>
  </si>
  <si>
    <t>ポイズナ</t>
  </si>
  <si>
    <t>レ・ギオ</t>
  </si>
  <si>
    <t>ドリッド</t>
  </si>
  <si>
    <t>パライズ</t>
  </si>
  <si>
    <t>レ・ギオン</t>
  </si>
  <si>
    <t>ムール</t>
  </si>
  <si>
    <t>デルデ</t>
  </si>
  <si>
    <t>フ・レイ</t>
  </si>
  <si>
    <t>ムージル</t>
  </si>
  <si>
    <t>デルアル</t>
  </si>
  <si>
    <t>フ・レア</t>
  </si>
  <si>
    <t>アブソーブ</t>
  </si>
  <si>
    <t>アンスト</t>
  </si>
  <si>
    <t>フ・レイア</t>
  </si>
  <si>
    <t>フェイク</t>
  </si>
  <si>
    <t>ウエイク</t>
  </si>
  <si>
    <t>ウオ・ム</t>
  </si>
  <si>
    <t>トゥイーク</t>
  </si>
  <si>
    <t>スイング</t>
  </si>
  <si>
    <t>ウオ・ルム</t>
  </si>
  <si>
    <t>フィグ</t>
  </si>
  <si>
    <t>テザー</t>
  </si>
  <si>
    <t>ウオ・ルド</t>
  </si>
  <si>
    <t>ディフ</t>
  </si>
  <si>
    <t>ソール</t>
  </si>
  <si>
    <t>ラ・ギ</t>
  </si>
  <si>
    <t>ディレクト</t>
  </si>
  <si>
    <t>アテレート</t>
  </si>
  <si>
    <t>ラ・ギル</t>
  </si>
  <si>
    <t>プロト</t>
  </si>
  <si>
    <t>デフェイク</t>
  </si>
  <si>
    <t>ラ・ギアン</t>
  </si>
  <si>
    <t>プロテク</t>
  </si>
  <si>
    <t>フィガル</t>
  </si>
  <si>
    <t>リ・ア</t>
  </si>
  <si>
    <t>ミラール</t>
  </si>
  <si>
    <t>リ・デト</t>
  </si>
  <si>
    <t>ハーデン</t>
  </si>
  <si>
    <t>エルギオン</t>
  </si>
  <si>
    <t>リ・デルト</t>
  </si>
  <si>
    <t>エスト</t>
  </si>
  <si>
    <t>エレ・ギ</t>
  </si>
  <si>
    <t>デ・ス</t>
  </si>
  <si>
    <t>エスリト</t>
  </si>
  <si>
    <t>エレ・ギオ</t>
  </si>
  <si>
    <t>デ・パイル</t>
  </si>
  <si>
    <t>エスリート</t>
  </si>
  <si>
    <t>アブソブル</t>
  </si>
  <si>
    <t>スレイ</t>
  </si>
  <si>
    <t>エストナ</t>
  </si>
  <si>
    <t>エンカウント率</t>
  </si>
  <si>
    <t>00=敵が出ない </t>
  </si>
  <si>
    <t>FF=出まくり</t>
  </si>
  <si>
    <t>コードを入れっぱなしにしないと</t>
  </si>
  <si>
    <t>効果がないので注意。</t>
  </si>
  <si>
    <t>7E078C 00</t>
    <phoneticPr fontId="1"/>
  </si>
  <si>
    <t>7E16C5　ｘｘ</t>
    <phoneticPr fontId="1"/>
  </si>
  <si>
    <t>7E1507 XX</t>
    <phoneticPr fontId="1"/>
  </si>
  <si>
    <t>戦闘後ドロップ</t>
    <rPh sb="0" eb="2">
      <t>セントウ</t>
    </rPh>
    <rPh sb="2" eb="3">
      <t>ゴ</t>
    </rPh>
    <phoneticPr fontId="1"/>
  </si>
  <si>
    <t>最後に倒したモンスターからドロップする</t>
    <rPh sb="0" eb="2">
      <t>サイゴ</t>
    </rPh>
    <rPh sb="3" eb="4">
      <t>タオ</t>
    </rPh>
    <phoneticPr fontId="1"/>
  </si>
  <si>
    <t>7E14AEの値が変わるタイミングで最終入力を調整すればドロップを操作可能</t>
    <rPh sb="7" eb="8">
      <t>アタイ</t>
    </rPh>
    <rPh sb="9" eb="10">
      <t>カ</t>
    </rPh>
    <rPh sb="18" eb="20">
      <t>サイシュウ</t>
    </rPh>
    <rPh sb="20" eb="22">
      <t>ニュウリョク</t>
    </rPh>
    <rPh sb="23" eb="25">
      <t>チョウセイ</t>
    </rPh>
    <rPh sb="33" eb="35">
      <t>ソウサ</t>
    </rPh>
    <rPh sb="35" eb="37">
      <t>カノウ</t>
    </rPh>
    <phoneticPr fontId="1"/>
  </si>
  <si>
    <t>一部地域では7E14AEの乱数が高速で回るため、1フレーム単位での停止を加えることで調整が可能</t>
    <rPh sb="0" eb="2">
      <t>イチブ</t>
    </rPh>
    <rPh sb="2" eb="4">
      <t>チイキ</t>
    </rPh>
    <rPh sb="13" eb="15">
      <t>ランスウ</t>
    </rPh>
    <rPh sb="16" eb="18">
      <t>コウソク</t>
    </rPh>
    <rPh sb="19" eb="20">
      <t>マワ</t>
    </rPh>
    <rPh sb="29" eb="31">
      <t>タンイ</t>
    </rPh>
    <rPh sb="33" eb="35">
      <t>テイシ</t>
    </rPh>
    <rPh sb="36" eb="37">
      <t>クワ</t>
    </rPh>
    <rPh sb="42" eb="44">
      <t>チョウセイ</t>
    </rPh>
    <rPh sb="45" eb="47">
      <t>カノウ</t>
    </rPh>
    <phoneticPr fontId="1"/>
  </si>
  <si>
    <t>→ 具体的地域については不明　都度対応する</t>
    <rPh sb="2" eb="4">
      <t>グタイ</t>
    </rPh>
    <rPh sb="4" eb="5">
      <t>テキ</t>
    </rPh>
    <rPh sb="5" eb="7">
      <t>チイキ</t>
    </rPh>
    <rPh sb="12" eb="14">
      <t>フメイ</t>
    </rPh>
    <rPh sb="15" eb="17">
      <t>ツド</t>
    </rPh>
    <rPh sb="17" eb="19">
      <t>タイオウ</t>
    </rPh>
    <phoneticPr fontId="1"/>
  </si>
  <si>
    <t>→ 可能であればメニュー開閉なしで</t>
    <rPh sb="2" eb="4">
      <t>カノウ</t>
    </rPh>
    <rPh sb="12" eb="14">
      <t>カイヘイ</t>
    </rPh>
    <phoneticPr fontId="1"/>
  </si>
  <si>
    <t>（ただし、登場モンスターが揺らぐアニメーションを持っている場合のみ、無操作で7E14AEの値が徐々に変化する）</t>
    <rPh sb="5" eb="7">
      <t>トウジョウ</t>
    </rPh>
    <rPh sb="13" eb="14">
      <t>ユ</t>
    </rPh>
    <rPh sb="24" eb="25">
      <t>モ</t>
    </rPh>
    <rPh sb="29" eb="31">
      <t>バアイ</t>
    </rPh>
    <rPh sb="34" eb="35">
      <t>ム</t>
    </rPh>
    <rPh sb="35" eb="37">
      <t>ソウサ</t>
    </rPh>
    <rPh sb="45" eb="46">
      <t>アタイ</t>
    </rPh>
    <rPh sb="47" eb="49">
      <t>ジョジョ</t>
    </rPh>
    <rPh sb="50" eb="52">
      <t>ヘンカ</t>
    </rPh>
    <phoneticPr fontId="1"/>
  </si>
  <si>
    <t>（ヒドラや四狂神は揺らがないため調整が難しい）</t>
    <rPh sb="5" eb="6">
      <t>ヨン</t>
    </rPh>
    <rPh sb="6" eb="7">
      <t>キョウ</t>
    </rPh>
    <rPh sb="7" eb="8">
      <t>シン</t>
    </rPh>
    <rPh sb="9" eb="10">
      <t>ユ</t>
    </rPh>
    <rPh sb="16" eb="18">
      <t>チョウセイ</t>
    </rPh>
    <rPh sb="19" eb="20">
      <t>ムズカ</t>
    </rPh>
    <phoneticPr fontId="1"/>
  </si>
  <si>
    <t>攻略チャート（1）</t>
  </si>
  <si>
    <t>オープニング</t>
  </si>
  <si>
    <t>↓</t>
  </si>
  <si>
    <t>虚空島</t>
  </si>
  <si>
    <t>エスト2のエンディングから物語はスタート。四狂神と対決。</t>
  </si>
  <si>
    <r>
      <t>■</t>
    </r>
    <r>
      <rPr>
        <b/>
        <sz val="9"/>
        <color rgb="FF0066FF"/>
        <rFont val="ＭＳ Ｐゴシック"/>
        <family val="3"/>
        <charset val="128"/>
        <scheme val="minor"/>
      </rPr>
      <t>入手アイテム</t>
    </r>
    <r>
      <rPr>
        <b/>
        <sz val="9"/>
        <color rgb="FFFF9900"/>
        <rFont val="ＭＳ Ｐゴシック"/>
        <family val="3"/>
        <charset val="128"/>
        <scheme val="minor"/>
      </rPr>
      <t>■</t>
    </r>
  </si>
  <si>
    <t>♪まほうのみなもと（1F宝箱）</t>
  </si>
  <si>
    <t>♪いのちのみなもと×2（1F宝箱、2F宝箱）</t>
  </si>
  <si>
    <t>♪はやさのみなもと（B1F宝箱）</t>
  </si>
  <si>
    <t>♪ちしきのみなもと（B1F宝箱）</t>
  </si>
  <si>
    <t>♪ちからのみなもと（B1F宝箱）</t>
  </si>
  <si>
    <t>♪まほうのみなもと（2F宝箱）</t>
  </si>
  <si>
    <t>♪ミラクロース×5（3F宝箱×2、4F宝箱×3）</t>
  </si>
  <si>
    <t>アレキア</t>
  </si>
  <si>
    <t>イベント後、町を探索。一通り話を聞いたら北へ向かう。町の西のほこらでは、回復＆ヒントをもらえるおじいさんがいる。</t>
  </si>
  <si>
    <r>
      <t>■</t>
    </r>
    <r>
      <rPr>
        <b/>
        <sz val="9"/>
        <color rgb="FF0066FF"/>
        <rFont val="ＭＳ Ｐゴシック"/>
        <family val="3"/>
        <charset val="128"/>
        <scheme val="minor"/>
      </rPr>
      <t>施設</t>
    </r>
    <r>
      <rPr>
        <b/>
        <sz val="9"/>
        <color rgb="FFFF9900"/>
        <rFont val="ＭＳ Ｐゴシック"/>
        <family val="3"/>
        <charset val="128"/>
        <scheme val="minor"/>
      </rPr>
      <t>■</t>
    </r>
  </si>
  <si>
    <t>宿屋：あり（無料）</t>
  </si>
  <si>
    <t>教会：あり</t>
  </si>
  <si>
    <t>お店：武器屋、防具屋、道具屋</t>
  </si>
  <si>
    <t>♪せいすい（教会宝箱）</t>
  </si>
  <si>
    <t>♪デルデル（西の民家タンス）</t>
  </si>
  <si>
    <t>♪ポーション（道具屋タンス）</t>
  </si>
  <si>
    <t>♪クロスヘルム（騎士団の部屋タンス）</t>
  </si>
  <si>
    <t>♪いのちのみなもと（騎士団の部屋周りの花）</t>
  </si>
  <si>
    <t>♪ワンピース（ローマンの宿屋2Fタンス）</t>
  </si>
  <si>
    <t>♪アロー（城1F北西の部屋宝箱）</t>
  </si>
  <si>
    <t>♪デルデル×2（城1F北西の部屋本棚、城1F北東の部屋宝箱）</t>
  </si>
  <si>
    <t>♪せいすい（城1F北東の部屋宝箱）</t>
  </si>
  <si>
    <t>♪げどくやく（城1F北東の部屋宝箱） </t>
  </si>
  <si>
    <t>♪スイングウイング（城1F北の部屋本棚）</t>
  </si>
  <si>
    <t>♪テザール（城1F北の部屋本棚）</t>
  </si>
  <si>
    <t>♪ポーション×2（城2Fタンス、城2F本棚）</t>
  </si>
  <si>
    <t>♪100G（城3F姫と話す）</t>
  </si>
  <si>
    <t>♪クマのぬいぐるみ（城3F姫の部屋タンス）</t>
  </si>
  <si>
    <t>♪ブレスレット（城3F姫の部屋本棚）</t>
  </si>
  <si>
    <t>チャタム</t>
  </si>
  <si>
    <t>アイテムを回収し、さらに北へ。</t>
  </si>
  <si>
    <t>宿屋：あり（1泊5G）</t>
  </si>
  <si>
    <t>教会：なし</t>
  </si>
  <si>
    <t>お店：道具屋</t>
  </si>
  <si>
    <t>♪ちからのみなもと（村入り口畑の中央）</t>
  </si>
  <si>
    <t>♪スモークボール（東の民家本棚）</t>
  </si>
  <si>
    <t>♪ちしきのみなもと（南西にある木の下）</t>
  </si>
  <si>
    <t>チャタム北の洞窟</t>
  </si>
  <si>
    <t>シェランへの通り道。宝箱を回収する場合は、先に右の洞窟を探索した後、左の洞窟に入ると効率がいい。</t>
  </si>
  <si>
    <t>♪200G（右の洞窟の先にある宝箱）</t>
  </si>
  <si>
    <t>♪ポーション（右の洞窟の先にある宝箱）</t>
  </si>
  <si>
    <t>♪デルデル（左の洞窟の奥の行き止まりの岩）</t>
  </si>
  <si>
    <t>シェラン</t>
  </si>
  <si>
    <t>一通り探索後、アレキアに戻る。</t>
  </si>
  <si>
    <r>
      <t>宿屋：あり（1泊10G)</t>
    </r>
    <r>
      <rPr>
        <sz val="9"/>
        <color rgb="FFFF0000"/>
        <rFont val="ＭＳ Ｐゴシック"/>
        <family val="3"/>
        <charset val="128"/>
        <scheme val="minor"/>
      </rPr>
      <t>※ライラをチャタムに送り届けた後利用可能</t>
    </r>
  </si>
  <si>
    <r>
      <t>教会：あり</t>
    </r>
    <r>
      <rPr>
        <sz val="9"/>
        <color rgb="FFFF0000"/>
        <rFont val="ＭＳ Ｐゴシック"/>
        <family val="3"/>
        <charset val="128"/>
        <scheme val="minor"/>
      </rPr>
      <t>　　　　　　※ライラをチャタムに送り届けた後利用可能</t>
    </r>
  </si>
  <si>
    <t>お店：なし</t>
  </si>
  <si>
    <t>♪ポーション×4（城1F西の部屋宝箱×4）</t>
  </si>
  <si>
    <t>♪せいすい×2（城1F東の部屋宝箱、城2F西の部屋本棚）</t>
  </si>
  <si>
    <t>♪げどくやく（城1F東の部屋宝箱）</t>
  </si>
  <si>
    <t>♪めざめのこえ（城1F東の部屋宝箱）</t>
  </si>
  <si>
    <t>♪じゃあくのみず×2（城1F東の部屋宝箱、城2F西の部屋本棚）</t>
  </si>
  <si>
    <t>♪デルデル（城2F東の部屋タンス）</t>
  </si>
  <si>
    <t>♪ミドルアロー（城2F東の部屋宝箱）</t>
  </si>
  <si>
    <t>♪アロー×2（城2F東の部屋宝箱×2）</t>
  </si>
  <si>
    <t>宿屋2Fにいるルフィアに話しかける。町を出るとイベント発生。ルフィアが仲間に。</t>
  </si>
  <si>
    <t>洞窟内にダニルが倒れている。話しかけると、『シェランのカギ』を入手。</t>
  </si>
  <si>
    <t>カギを使いスイッチを下げると、地下への隠し階段が現れる。隠し階段の先へ進むとイベント発生。王様達を助け出し、城を出るとガデスが登場する。イベント後、アレキアに強制帰還。</t>
  </si>
  <si>
    <t>♪100G（城3F宝箱）</t>
  </si>
  <si>
    <t>♪ちからのみなもと（城B2F本棚）</t>
  </si>
  <si>
    <t>イベント終了後、お城にいるライラを連れてチャタムへ。</t>
  </si>
  <si>
    <t>イベント終了後、トレックへ。</t>
  </si>
  <si>
    <t>♪はやさのみなもと（イベント終了後、おじいさんに話しかける）</t>
  </si>
  <si>
    <t>トレック</t>
  </si>
  <si>
    <t>船着場にいるおじいさんに話しかけるとイベント発生。東の洞窟へ向かうことに。アイネアがパーティに加わる。</t>
  </si>
  <si>
    <t>宿屋：あり（1泊10G）</t>
  </si>
  <si>
    <t>♪カチューシャ（北の民家タンス）</t>
  </si>
  <si>
    <t>♪ワンピース（北の民家2Fタンス）</t>
  </si>
  <si>
    <t>♪パワードラッグ（武器屋タンス）</t>
  </si>
  <si>
    <t>♪アローズ（船着場の洞窟宝箱）</t>
  </si>
  <si>
    <t>♪スモークボール（船着場の洞窟宝箱）</t>
  </si>
  <si>
    <t>♪テザール（船着場の洞窟老人がいる部屋の貨物）</t>
  </si>
  <si>
    <t>♪スイングウイング（船着場の洞窟老人がいる部屋の貨物）</t>
  </si>
  <si>
    <t>トレック東の洞窟</t>
  </si>
  <si>
    <t>東の小屋を目指す。</t>
  </si>
  <si>
    <t>♪クロスシューズ（宝箱）</t>
  </si>
  <si>
    <t>♪スイングウイング（宝箱）</t>
  </si>
  <si>
    <t>トレック東の小屋</t>
  </si>
  <si>
    <t>イベント発生。グルノーブルを目指すことに。</t>
  </si>
  <si>
    <t>♪ショートソード（お墓）</t>
  </si>
  <si>
    <t>♪ちからのみなもと（本棚）</t>
  </si>
  <si>
    <t>港にいるアグロスに話しかけるとミニデビルぶたいと戦闘。戦闘後、アグロスが仲間に。</t>
  </si>
  <si>
    <t>トレック北の洞窟</t>
  </si>
  <si>
    <t>宝箱を回収する場合は、先に左上の階段を目指すと効率がいい。途中に見えるワープゾーンはB1Fの崖から飛び降りると到達できる。上が回復ポイント、下が洞窟の入り口へとつながっている。洞窟を出ると、マーベリア号が泊まっている小島に出る。ゴブリンギャングと戦闘に。</t>
  </si>
  <si>
    <t>♪ポーション×2（B1F宝箱、B2F宝箱）</t>
  </si>
  <si>
    <t>♪いのちのみなもと（B2F宝箱）</t>
  </si>
  <si>
    <t>♪ディフリング（B2F宝箱）</t>
  </si>
  <si>
    <t>♪ミラクロース（B2F階段下の毒沼）</t>
  </si>
  <si>
    <t>酒場2Fにいるキャプテンに話しかけると、ロルベニアに行くことができる。</t>
  </si>
  <si>
    <r>
      <t>↓</t>
    </r>
    <r>
      <rPr>
        <b/>
        <sz val="11"/>
        <color theme="1"/>
        <rFont val="ＭＳ Ｐゴシック"/>
        <family val="3"/>
        <charset val="128"/>
        <scheme val="minor"/>
      </rPr>
      <t>攻略チャート（2）へ</t>
    </r>
  </si>
  <si>
    <t>攻略チャート（2）</t>
  </si>
  <si>
    <t>ロルベニア</t>
  </si>
  <si>
    <t>宿屋：あり（1泊20G）</t>
  </si>
  <si>
    <t>♪ちしきのみなもと（大店左の看板の裏）</t>
  </si>
  <si>
    <t>♪ミドルアロー（武器屋本棚）</t>
  </si>
  <si>
    <t>♪せいすい（大店2F宝箱）</t>
  </si>
  <si>
    <t>グルノーブル</t>
  </si>
  <si>
    <t>宿屋：あり（1泊40G）</t>
  </si>
  <si>
    <t>♪ポーション（武器屋タンス）</t>
  </si>
  <si>
    <t>♪はやさのみなもと（50Gを要求する男のいる家本棚）</t>
  </si>
  <si>
    <t>♪まほうのみなもと（北西の階段近くの花）</t>
  </si>
  <si>
    <t>いにしえの洞窟</t>
  </si>
  <si>
    <t>『てんしのキッス』を求めてB2Fへ。入手アイテムはいにしえの洞窟を参照。</t>
  </si>
  <si>
    <t>グルノーブル北西の塔</t>
  </si>
  <si>
    <t>4Fでアーティのでしと対決。フェイクで素早さを上げてくる。また、主人公1人での戦いになるので注意。見事勝利すると、エルフレアを目指せと言われる。会話終了後、「はやさのみなもと」をもらえる。素早さにかなりこだわっている模様（笑）</t>
  </si>
  <si>
    <t>♪ソニックリング（1F宝箱）</t>
  </si>
  <si>
    <t>♪ハイポーション×2（1F宝箱、3F宝箱）</t>
  </si>
  <si>
    <t>♪ハイマジック（1F宝箱）</t>
  </si>
  <si>
    <t>♪スモークボール（2F宝箱）</t>
  </si>
  <si>
    <t>♪ちしきのみなもと（2F宝箱）</t>
  </si>
  <si>
    <t>♪ちからのみなもと（2F宝箱）</t>
  </si>
  <si>
    <t>♪パワードラッグ（3F宝箱）</t>
  </si>
  <si>
    <t>♪インテリドラッグ（3F宝箱）</t>
  </si>
  <si>
    <t>♪デルデル（3F宝箱）</t>
  </si>
  <si>
    <t>♪いのちのみなもと（3F宝箱）</t>
  </si>
  <si>
    <t>♪まほうのみなもと（3F宝箱）</t>
  </si>
  <si>
    <t>♪ミドルアロー×2（4F宝箱×2）</t>
  </si>
  <si>
    <t>キーロフ</t>
  </si>
  <si>
    <t>レイナの家に行くとイベント発生。レイナとも会話しておく。キーロフの北西にはほこらがある。</t>
  </si>
  <si>
    <t>♪ミドルアロー（宿屋本棚）</t>
  </si>
  <si>
    <t>♪ハイアローズ（宿屋タンス）</t>
  </si>
  <si>
    <t>♪ボム（宿屋タンス）</t>
  </si>
  <si>
    <t>♪リキュール（民家本棚）</t>
  </si>
  <si>
    <t>♪ハイポーション（レイナの家本棚）</t>
  </si>
  <si>
    <t>♪せいすい（レイナの家本棚）</t>
  </si>
  <si>
    <t>♪サルのぬいぐるみ（レイナの家タンス）</t>
  </si>
  <si>
    <t>♪イヌのぬいぐるみ（レイナの家本棚）</t>
  </si>
  <si>
    <t>メダン</t>
  </si>
  <si>
    <t>城に向かう途中でイベント発生。願いのルビーを見にいくとちょっとしたイベントが。城の地下でもイベント発生。城の地下でのイベントを見た後、町に戻るとさらにイベント発生。イベントのオンパレード（笑）</t>
  </si>
  <si>
    <t>宿屋：あり（1泊60G）</t>
  </si>
  <si>
    <t>♪スイングウイング（南東の民家本棚）</t>
  </si>
  <si>
    <t>♪テザール（南東の民家本棚）</t>
  </si>
  <si>
    <t>♪エクスポーション（城の庭の花）</t>
  </si>
  <si>
    <t>♪エクスマジック（城の庭の花）</t>
  </si>
  <si>
    <t>村の入り口でイベント発生。マークがパーティに加わる。</t>
  </si>
  <si>
    <t>キーロフ北の洞窟</t>
  </si>
  <si>
    <t>非常に複雑な階層の洞窟。</t>
  </si>
  <si>
    <t>♪ハイポーション（宝箱）※1</t>
  </si>
  <si>
    <t>♪テザール（宝箱）※2</t>
  </si>
  <si>
    <t>♪チェインクロス（宝箱）※3</t>
  </si>
  <si>
    <t>♪はやさのみなもと（宝箱）※4</t>
  </si>
  <si>
    <t>♪ハイマジック（宝箱） ※5</t>
  </si>
  <si>
    <t>♪ドラゴンエッグ（宝箱）※6</t>
  </si>
  <si>
    <t>♪デルデル（宝箱）※7</t>
  </si>
  <si>
    <t>♪ウッドシールド（宝箱）※8</t>
  </si>
  <si>
    <t>♪ハイマジック（宝箱）※9</t>
  </si>
  <si>
    <t>♪ミラクロース（宝箱）※10</t>
  </si>
  <si>
    <t>♪500G（宝箱）※11</t>
  </si>
  <si>
    <t>♪ゴーストリング（宝箱）※12</t>
  </si>
  <si>
    <t>♪モンスターリング（宝箱）※13</t>
  </si>
  <si>
    <t>♪ハイポーション（宝箱）※14</t>
  </si>
  <si>
    <t>♪ハイポーション（宝箱）※15</t>
  </si>
  <si>
    <t>♪デルデル（宝箱）※16</t>
  </si>
  <si>
    <t>♪ハイポーション（宝箱）※17</t>
  </si>
  <si>
    <t>♪まほうのみなもと（宝箱）※18</t>
  </si>
  <si>
    <t>♪いのちのみなもと（宝箱）※18</t>
  </si>
  <si>
    <t>♪ちからのみなもと（宝箱）※19</t>
  </si>
  <si>
    <t>♪ちしきのみなもと（宝箱）※20</t>
  </si>
  <si>
    <t>♪テザール（宝箱）※21</t>
  </si>
  <si>
    <t>♪スモークボール（宝箱）※21</t>
  </si>
  <si>
    <t>♪デルデル（宝箱）※22</t>
  </si>
  <si>
    <t>マーク、レイナと別れる。ベルゲンを目指すことに。</t>
  </si>
  <si>
    <t>♪いのちのみなもと（レイナ救出後、レイナの父親に話しかける）</t>
  </si>
  <si>
    <t>ベルゲンに向かう前にメダンに寄り道するとイベント発生。</t>
  </si>
  <si>
    <r>
      <t>♪ハイポーション（北西の民家本棚）</t>
    </r>
    <r>
      <rPr>
        <sz val="9"/>
        <color rgb="FFFF0000"/>
        <rFont val="ＭＳ Ｐゴシック"/>
        <family val="3"/>
        <charset val="128"/>
        <scheme val="minor"/>
      </rPr>
      <t>※イベント発生中のみ入手可能</t>
    </r>
  </si>
  <si>
    <t>メダン東の洞窟</t>
  </si>
  <si>
    <t>ベルゲンを目指す。</t>
  </si>
  <si>
    <t>♪デルデル（B1F宝箱）</t>
  </si>
  <si>
    <t>♪ハイポーション（B1F宝箱）</t>
  </si>
  <si>
    <t>ベルゲン</t>
  </si>
  <si>
    <t>村の入り口でイベント発生。洞窟の奥にいるジュリナの幼馴染と会話。「助ける」を選択する。</t>
  </si>
  <si>
    <t>♪フライソール（洞窟宝箱）</t>
  </si>
  <si>
    <t>♪ハイポーション（洞窟宝箱）</t>
  </si>
  <si>
    <t>♪インテリドラッグ（洞窟タンス）</t>
  </si>
  <si>
    <t>♪パワードラッグ（洞窟タンス）</t>
  </si>
  <si>
    <t>♪デルデル（長老の家タンス）</t>
  </si>
  <si>
    <t>♪ハイマジック（長老の家タンス）</t>
  </si>
  <si>
    <t>さいだんへのカギの洞窟</t>
  </si>
  <si>
    <t>ベルゲンの南西にある洞窟。</t>
  </si>
  <si>
    <t>最初の分岐を左下へ。小部屋に宝箱（※1）→すぐ近くの階段を下りる。先に進むと宝箱2つ（※2）→分岐に戻り、右の階段を下りる。上に進み宝箱（※3）→左に進み宝箱2つ（※4）→行き止まりの毒沼にもアイテム（※5）→分岐に戻り左上の小部屋へ。階段を下りる。通路沿いに進み階段を下りる。すぐ近くの毒沼にアイテム（※6）→分岐から左の小部屋へ。宝箱2つ（※7）→分岐に戻り右の小部屋へ。宝箱3つ（※8）→分岐にもどり今度は上へ。宝箱2つ（※9）→分岐に戻り下へ。男に話しかける（※10）</t>
  </si>
  <si>
    <t>♪ハイポーション（B2F宝箱）※1</t>
  </si>
  <si>
    <t>♪スモークボール（B3F宝箱）※2</t>
  </si>
  <si>
    <t>♪フライソール（B3F宝箱）※2</t>
  </si>
  <si>
    <t>♪テザール（B3F宝箱）※3</t>
  </si>
  <si>
    <t>♪いのちのみなもと（B3F宝箱）※4</t>
  </si>
  <si>
    <t>♪まほうのみなもと（B3F宝箱）※4</t>
  </si>
  <si>
    <t>♪ミラクロース（B3F毒沼）※5</t>
  </si>
  <si>
    <t>♪シミター（B4F毒沼）※6</t>
  </si>
  <si>
    <t>♪ハイポーション（B4F宝箱）※7</t>
  </si>
  <si>
    <t>♪ハイマジック（B4F宝箱）※7</t>
  </si>
  <si>
    <t>♪ブロンズアーマー（B4F宝箱）※8</t>
  </si>
  <si>
    <t>♪ブロンズシールド（B4F宝箱）※8</t>
  </si>
  <si>
    <t>♪ブロンズヘルム（B4F宝箱）※8</t>
  </si>
  <si>
    <t>♪フライリング（B5F宝箱）※9</t>
  </si>
  <si>
    <t>♪デルデル（B5F宝箱）※9</t>
  </si>
  <si>
    <t>♪さいだんへのカギ（B5F宝箱）※10</t>
  </si>
  <si>
    <t>ベルゲン西の洞窟</t>
  </si>
  <si>
    <t>『さいだんへのカギ』を入手したら、ベルゲン西の洞窟へ。 毒沼のある場所の分岐を上に行くと、効率よく宝箱を回収できる。</t>
  </si>
  <si>
    <t>♪フライソール（B1F宝箱）</t>
  </si>
  <si>
    <t>♪ハイマジック（B1F宝箱）</t>
  </si>
  <si>
    <t>♪インテリドラッグ（B1F宝箱）</t>
  </si>
  <si>
    <t>♪パワードラッグ（B1F宝箱）</t>
  </si>
  <si>
    <t>♪まほうのみなもと（B1F宝箱）</t>
  </si>
  <si>
    <t>♪いのちのみなもと（B1F宝箱）</t>
  </si>
  <si>
    <t>ベルゲン西のほこら</t>
  </si>
  <si>
    <t>ジュリナが見える位置に移動するとイベント発生。さらにほこらを出ようとするとイベント発生。</t>
  </si>
  <si>
    <t>宿屋：あり（左右のつぼを調べることで回復）</t>
  </si>
  <si>
    <t>いけにえの塔</t>
  </si>
  <si>
    <t>最上階のワープゾーンは</t>
  </si>
  <si>
    <t>フロアの左→宝箱</t>
  </si>
  <si>
    <t>フロアの左上→上→上→宝箱</t>
  </si>
  <si>
    <t>フロアの右→上→上→ボス戦</t>
  </si>
  <si>
    <t>につながっている。</t>
  </si>
  <si>
    <t>アモンのてしたと対決。勝利後、ジュリナに話しかけると、イベント後ベルゲンに強制帰還。ジュリナから「ミラクロース」をもらえる。</t>
  </si>
  <si>
    <t>♪しんぴのハリ（3F宝箱）</t>
  </si>
  <si>
    <t>♪いしのきもち（3F宝箱）</t>
  </si>
  <si>
    <t>♪かなきりごえ（3F宝箱）</t>
  </si>
  <si>
    <t>♪ハイポーション（3F宝箱）</t>
  </si>
  <si>
    <t>♪げどくやく（3F宝箱）</t>
  </si>
  <si>
    <t>♪めざめのこえ（3F宝箱）</t>
  </si>
  <si>
    <t>♪レギ・リング（2F宝箱）</t>
  </si>
  <si>
    <t>♪ミラクロース×2（最上階宝箱×2）</t>
  </si>
  <si>
    <t>スリナガル</t>
  </si>
  <si>
    <t>迷いの森への休憩所に。</t>
  </si>
  <si>
    <t>宿屋：あり（1泊50G）</t>
  </si>
  <si>
    <t>♪ハイポーション（武器屋宝箱）</t>
  </si>
  <si>
    <t>♪ミラクロース（北東の民家タンス）</t>
  </si>
  <si>
    <t>♪ハイマジック（北東の民家タンス）</t>
  </si>
  <si>
    <t>迷いの森北の案内所</t>
  </si>
  <si>
    <t>おじいさんに話しかけ「はい」を選択。お笑い（？）イベント後、ジュリナが仲間に加わる。</t>
  </si>
  <si>
    <t>宿屋：あり（無料。おじいさんに話しかける）</t>
  </si>
  <si>
    <t>♪スイングウイング（本棚）</t>
  </si>
  <si>
    <t>♪せいすい（本棚）</t>
  </si>
  <si>
    <t>♪デルデル（本棚）</t>
  </si>
  <si>
    <t>迷いの森</t>
  </si>
  <si>
    <t>ジュリナの指示に従い、森を抜ける。</t>
  </si>
  <si>
    <t>迷いの森南の案内所</t>
  </si>
  <si>
    <t>回復ポイントとして。</t>
  </si>
  <si>
    <t>ジェノバ南西のほこら</t>
  </si>
  <si>
    <t>ジェノバを目指す。</t>
  </si>
  <si>
    <t>攻略チャート（3）へ</t>
  </si>
  <si>
    <t>攻略チャート（3）</t>
  </si>
  <si>
    <t>ジェノバ</t>
  </si>
  <si>
    <t>酒場にいるおばあさんにお酒をおごってあげると、エルフレアへの道のりを教えてくれる。</t>
  </si>
  <si>
    <t>宿屋：あり（1泊100G）</t>
  </si>
  <si>
    <t>♪ボム（北東の民家タンス）</t>
  </si>
  <si>
    <t>♪ハイアローズ（北東の民家本棚）</t>
  </si>
  <si>
    <t>♪ハイポーション（道具屋タンス）</t>
  </si>
  <si>
    <t>♪ちしきのみなもと（酒場の左の草むら）</t>
  </si>
  <si>
    <t>♪ミラクロース（道具屋裏の砂地）</t>
  </si>
  <si>
    <t>青の塔</t>
  </si>
  <si>
    <t>ジェノバ南東の青の塔から探索開始。2F左奥の文字盤を調べるとちょっとしたイベント。2Fに見える中央の宝箱は4Fの落とし穴から取りに行ける。</t>
  </si>
  <si>
    <t>♪ブルーリング（1F宝箱）</t>
  </si>
  <si>
    <t>♪マジックガード（1F宝箱）</t>
  </si>
  <si>
    <t>♪せいすい（2F宝箱）</t>
  </si>
  <si>
    <t>♪ハイマジック（4F宝箱）</t>
  </si>
  <si>
    <t>♪デルデル（3F宝箱） </t>
  </si>
  <si>
    <t>♪みどりサファイア（2F宝箱）</t>
  </si>
  <si>
    <t>緑の塔</t>
  </si>
  <si>
    <t>1Fには何故か宿屋。4Fの宝箱を取るには、2Fのレバーを下げておく必要がある。5Fに塔の秘密を教えてくれる男がいる。</t>
  </si>
  <si>
    <t>宿屋：あり（1泊150G）</t>
  </si>
  <si>
    <t>♪グリーンリング（1F宝箱）</t>
  </si>
  <si>
    <t>♪マジックガード（2F宝箱）</t>
  </si>
  <si>
    <t>♪スイングウイング（3F宝箱）</t>
  </si>
  <si>
    <t>♪デルデル×2（4F宝箱×2）</t>
  </si>
  <si>
    <t>♪エクスポーション×2（4F宝箱×2）</t>
  </si>
  <si>
    <r>
      <t>♪壊れたあかサファイア（4F宝箱）</t>
    </r>
    <r>
      <rPr>
        <sz val="9"/>
        <color rgb="FFFF0000"/>
        <rFont val="ＭＳ Ｐゴシック"/>
        <family val="3"/>
        <charset val="128"/>
        <scheme val="minor"/>
      </rPr>
      <t>※アイテム欄には表示されません</t>
    </r>
  </si>
  <si>
    <t>ルアン</t>
  </si>
  <si>
    <t>宿屋：あり（1泊10G、毒沼消滅後は無料）</t>
  </si>
  <si>
    <t>お店：宝石屋</t>
  </si>
  <si>
    <t>♪ハイポーション（宿屋タンス）</t>
  </si>
  <si>
    <t>♪ほうちょう（北西の民家タンス）</t>
  </si>
  <si>
    <t>♪エメラルド（宝石屋タンス）</t>
  </si>
  <si>
    <t>♪デルデル（教会本棚）</t>
  </si>
  <si>
    <t>♪せいすい（教会本棚）</t>
  </si>
  <si>
    <t>♪あきびん（畑）</t>
  </si>
  <si>
    <t>♪いのちのみなもと（畑）</t>
  </si>
  <si>
    <t>メダン鉱山</t>
  </si>
  <si>
    <t>奥にいるおじいさんと話して『あかサファイア』を入手</t>
  </si>
  <si>
    <t>♪じゃあくのみず（通路宝箱）</t>
  </si>
  <si>
    <t>♪せいすい（通路宝箱）</t>
  </si>
  <si>
    <t>♪ボム（通路宝箱）</t>
  </si>
  <si>
    <t>♪ダイアリング（小部屋宝箱）</t>
  </si>
  <si>
    <t>♪500Ｇ（小部屋宝箱）</t>
  </si>
  <si>
    <t>♪オパール（小部屋宝箱）</t>
  </si>
  <si>
    <t>♪エメラルド（小部屋宝箱）</t>
  </si>
  <si>
    <t>赤の塔</t>
  </si>
  <si>
    <t>1Fの4つの通路は、左側2つを先に行って宝箱を回収。みなもと2つはボス戦後は入手不可能になるので注意。宝箱を回収したら、右側2つの通路へ（どちらでもOK）2Fの宝箱を回収したら、右の階段を使用して3Fの宝箱を回収。上の階段に行き、壁の文字盤を調べるとイベント発生。中央の階段を使い先へ。最上階でダークスピリットと戦闘。戦闘後一旦外に出て、再びB1Fへ。</t>
  </si>
  <si>
    <r>
      <t>♪まほうのみなもと（B1F宝箱）</t>
    </r>
    <r>
      <rPr>
        <sz val="9"/>
        <color rgb="FFFF0000"/>
        <rFont val="ＭＳ Ｐゴシック"/>
        <family val="3"/>
        <charset val="128"/>
        <scheme val="minor"/>
      </rPr>
      <t>※ダークスピリット戦前のみ入手可能</t>
    </r>
  </si>
  <si>
    <r>
      <t>♪いのちのみなもと（B1F宝箱）</t>
    </r>
    <r>
      <rPr>
        <sz val="9"/>
        <color rgb="FFFF0000"/>
        <rFont val="ＭＳ Ｐゴシック"/>
        <family val="3"/>
        <charset val="128"/>
        <scheme val="minor"/>
      </rPr>
      <t>※ダークスピリット戦前のみ入手可能</t>
    </r>
  </si>
  <si>
    <t>♪ハイポーション×3（2F宝箱×2、4F宝箱）</t>
  </si>
  <si>
    <t>♪レッドリング（2F宝箱）</t>
  </si>
  <si>
    <t>♪フライソール（2F宝箱）</t>
  </si>
  <si>
    <t>♪マジックガード×2（2F宝箱、3F宝箱）</t>
  </si>
  <si>
    <t>♪パワードラッグ（2F宝箱）</t>
  </si>
  <si>
    <t>♪ハイマジック（2F宝箱）</t>
  </si>
  <si>
    <t>♪スモークボール（3F宝箱）</t>
  </si>
  <si>
    <r>
      <t>♪ミラクロース（B1F宝箱）</t>
    </r>
    <r>
      <rPr>
        <sz val="9"/>
        <color rgb="FFFF0000"/>
        <rFont val="ＭＳ Ｐゴシック"/>
        <family val="3"/>
        <charset val="128"/>
        <scheme val="minor"/>
      </rPr>
      <t>※ダークスピリット戦後に入手可能</t>
    </r>
  </si>
  <si>
    <r>
      <t>♪ドラゴンエッグ（B1F宝箱）</t>
    </r>
    <r>
      <rPr>
        <sz val="9"/>
        <color rgb="FFFF0000"/>
        <rFont val="ＭＳ Ｐゴシック"/>
        <family val="3"/>
        <charset val="128"/>
        <scheme val="minor"/>
      </rPr>
      <t>※ダークスピリット戦後に入手可能</t>
    </r>
  </si>
  <si>
    <r>
      <t>♪あおサファイア（B1F宝箱）</t>
    </r>
    <r>
      <rPr>
        <sz val="9"/>
        <color rgb="FFFF0000"/>
        <rFont val="ＭＳ Ｐゴシック"/>
        <family val="3"/>
        <charset val="128"/>
        <scheme val="minor"/>
      </rPr>
      <t>※ダークスピリット戦後に入手可能</t>
    </r>
  </si>
  <si>
    <t>最上階であおサファイアをはめる。</t>
  </si>
  <si>
    <t>最上階でみどりサファイアをはめる。</t>
  </si>
  <si>
    <t>最上階であかサファイアをはめるとイベント発生。</t>
  </si>
  <si>
    <t>エルフレア</t>
  </si>
  <si>
    <t>奥の家の2Fに行くとイベント発生。『ほこらのカギ』「アーティのゆみ」を入手。</t>
  </si>
  <si>
    <t>お店：よろず屋、道具屋</t>
  </si>
  <si>
    <t>♪まほうのみなもと（花の切れ目）</t>
  </si>
  <si>
    <t>♪ちしきのみなもと（宝箱）</t>
  </si>
  <si>
    <t>♪はやさのみなもと（宝箱）</t>
  </si>
  <si>
    <t>ランクス北西のほこら</t>
  </si>
  <si>
    <t>左のワープを通り、外に出たら南へ。</t>
  </si>
  <si>
    <t>ランクス</t>
  </si>
  <si>
    <t>休憩所に。</t>
  </si>
  <si>
    <t>♪いのちのみなもと（北東の花）</t>
  </si>
  <si>
    <t>ランクス東の洞窟</t>
  </si>
  <si>
    <t>次の洞窟を進むためのヒントをもらえる。</t>
  </si>
  <si>
    <t>♪テザール（宝箱）</t>
  </si>
  <si>
    <t>ランクス南西の洞窟</t>
  </si>
  <si>
    <t>正解ルートは↓（反転すると見えます）</t>
  </si>
  <si>
    <t>上1右2上1右2上4左3下1左2下1左2上2右1上1右2</t>
  </si>
  <si>
    <t>洞窟を出たら南西へ。</t>
  </si>
  <si>
    <t>オーデル</t>
  </si>
  <si>
    <t>北西の家の老人と会話した後、次に城にいるピロンと会話。「はい」を選択する。なお、城の北西にはシャイア第2研究所への階段がある。</t>
  </si>
  <si>
    <t>宿屋：あり（1泊80G）</t>
  </si>
  <si>
    <t>♪エクスポーション（北西の民家1F宝箱）</t>
  </si>
  <si>
    <t>♪エクスマジック（北西の民家B1F宝箱）</t>
  </si>
  <si>
    <t>♪ミラクロース（北西の民家B1Fタンス）</t>
  </si>
  <si>
    <t>♪はやさのみなもと（城の庭の花）</t>
  </si>
  <si>
    <t>♪ちしきのみなもと（城の庭の花）</t>
  </si>
  <si>
    <t>♪ちからのみなもと（城の庭の花）</t>
  </si>
  <si>
    <t>♪まほうのみなもと（城1Fタンス）</t>
  </si>
  <si>
    <t>♪いのちのみなもと（城1Fタンス）</t>
  </si>
  <si>
    <t>♪ハイマジック×2（城1Fタンス×2）</t>
  </si>
  <si>
    <t>ライデン</t>
  </si>
  <si>
    <t>入り口近くのお店で食事をしている男に話しかける。</t>
  </si>
  <si>
    <t>♪スイングウイング（宿屋タンス）</t>
  </si>
  <si>
    <t>♪イモリのくろやき（南東の民家タンス）</t>
  </si>
  <si>
    <t>♪いしのきもち（南東の民家タンス）</t>
  </si>
  <si>
    <t>♪ミラクロース（南東の民家B1F宝箱）</t>
  </si>
  <si>
    <t>♪まないた（南東の民家B1F宝箱）</t>
  </si>
  <si>
    <t>♪ほうちょう（南東の民家B1F宝箱）</t>
  </si>
  <si>
    <t>♪フライパン（南東の民家B1F宝箱）</t>
  </si>
  <si>
    <t>ピロンに話しかける。橋の状態を見てほしいと頼まれる。</t>
  </si>
  <si>
    <t>オーデル西の洞窟</t>
  </si>
  <si>
    <t>入り口が4つある洞窟。</t>
  </si>
  <si>
    <t>便宜上右上の入り口からA、B、C、Dと区分けして説明。なお、AとBは中でつながっている。また、Cはシャイア第2研究所につながっている。橋には一番左のDの入り口から入ると到達できる。橋の近くに行くとイベント発生。宝箱リストは後ほど。</t>
  </si>
  <si>
    <t>ピロンに報告。</t>
  </si>
  <si>
    <t>橋にいるピロンに話しかけると、右上の崖で見ていてほしいと頼まれるので、そのついでにA、Bの宝箱を回収すると2度手間にならなくて済む。ピロンが指定した場所に行くとイベント発生。橋を渡った先にある扉の前に行くとイベント発生。</t>
  </si>
  <si>
    <t>♪グラスロープ（宝箱）※A、B</t>
  </si>
  <si>
    <t>♪ハーフメイル（宝箱）※A、B</t>
  </si>
  <si>
    <t>♪いしのきもち（宝箱）※A、B</t>
  </si>
  <si>
    <t>♪キルテッドシルク（宝箱）※A、B</t>
  </si>
  <si>
    <t>♪ミラクロース（宝箱）※A、B</t>
  </si>
  <si>
    <t>♪グラスキャップ（宝箱）※A、B</t>
  </si>
  <si>
    <t>♪ウインドシューズ（宝箱）※A、B</t>
  </si>
  <si>
    <t>♪アイアンヘルム（宝箱）※A、B</t>
  </si>
  <si>
    <t>♪イエローリング（宝箱）※C</t>
  </si>
  <si>
    <t>♪いしのきもち（宝箱）※C</t>
  </si>
  <si>
    <t>♪ドラゴンエッグ（宝箱）※D</t>
  </si>
  <si>
    <t>♪エクスポーション×2（宝箱×2）※D</t>
  </si>
  <si>
    <t>♪テザール（宝箱）※D</t>
  </si>
  <si>
    <t>♪ハイアローズ（宝箱）※D</t>
  </si>
  <si>
    <t>♪ミラクロース（宝箱）※D</t>
  </si>
  <si>
    <t>♪デルデル×2（宝箱×2）※D</t>
  </si>
  <si>
    <t>アルス</t>
  </si>
  <si>
    <t>村の中央の花畑に行くとイベント発生。北の民家にいるおじいさんの話も聞いておく。</t>
  </si>
  <si>
    <t>お店：よろず屋</t>
  </si>
  <si>
    <t>♪ハイマジック（南西の民家タンス）</t>
  </si>
  <si>
    <t>♪ちしきのみなもと（北の民家右上の花）</t>
  </si>
  <si>
    <t>アルス西の洞窟</t>
  </si>
  <si>
    <t>ただの通り道。</t>
  </si>
  <si>
    <t>なげきの塔</t>
  </si>
  <si>
    <t>最上階にいるフレイクに話しかけるとイベント発生。</t>
  </si>
  <si>
    <t>♪パープルリング（1F宝箱）</t>
  </si>
  <si>
    <t>♪ドラゴンエッグ（2F宝箱）</t>
  </si>
  <si>
    <t>♪デルデル×2（2F宝箱、4F宝箱）</t>
  </si>
  <si>
    <t>♪いしのきもち×2（2F宝箱、4F宝箱）</t>
  </si>
  <si>
    <t>♪エクスポーション（4F宝箱）</t>
  </si>
  <si>
    <t>♪ミラクロース（最上階宝箱）</t>
  </si>
  <si>
    <t>シャイア第2研究所</t>
  </si>
  <si>
    <t>シャイア第1研究所を目指すため、地下へ。</t>
  </si>
  <si>
    <t>♪パワードラッグ（ロッカー）</t>
  </si>
  <si>
    <t>♪インテリドラッグ（ロッカー）</t>
  </si>
  <si>
    <t>シャイア第1研究所</t>
  </si>
  <si>
    <t>ライール・シャイアに話しかけるとイベント発生。ファルシオン入手。</t>
  </si>
  <si>
    <t>♪ハイマジック（ロッカー）</t>
  </si>
  <si>
    <t>♪エクスアローズ（ロッカー）</t>
  </si>
  <si>
    <t>♪デスアロー（ロッカー）</t>
  </si>
  <si>
    <t>♪ハイボム（ロッカー）</t>
  </si>
  <si>
    <r>
      <t>↓</t>
    </r>
    <r>
      <rPr>
        <b/>
        <sz val="11"/>
        <color theme="1"/>
        <rFont val="ＭＳ Ｐゴシック"/>
        <family val="3"/>
        <charset val="128"/>
        <scheme val="minor"/>
      </rPr>
      <t>攻略チャート（4）へ</t>
    </r>
  </si>
  <si>
    <t>シャイア第3研究所</t>
  </si>
  <si>
    <t>シャイアに話しかけるとイベント発生。</t>
  </si>
  <si>
    <t>宿屋：あり（地下にいる女性に話しかけ、「ためす」を選択することで回復）</t>
  </si>
  <si>
    <t>♪ちしきのみなもと（ロッカー）</t>
  </si>
  <si>
    <t>バクウ</t>
  </si>
  <si>
    <t>教会の神父に話しかける。</t>
  </si>
  <si>
    <t>♪エクスポーション（長老の家本棚）</t>
  </si>
  <si>
    <t>♪エクスマジック（長老の家タンス）</t>
  </si>
  <si>
    <t>いにしえの洞窟B5Ｆ</t>
  </si>
  <si>
    <t>奥にいるクーパーに話しかける。クーパーを連れた状態で、バクウの神父に話しかけると、二人のやりとりが聞ける。</t>
  </si>
  <si>
    <t>光の塔</t>
  </si>
  <si>
    <t>バクウで情報収集後、光の塔へ。「たいこのかぶと」はクーパーと別れた後は入手不可能なので注意。塔には所々に落とし穴がある。</t>
  </si>
  <si>
    <t>入り口すぐ左の小部屋に入り2Fへ。落とし穴に落ちると宝箱（※1）→さらに落とし穴に落ちると開けた部屋に出る。全ての宝箱を回収（※2）→階段を上り1Fへ。塔の入り口に戻り、今度は右の小部屋へ。階段を上り、同様に落とし穴に落ちると宝箱（※3）→さらに落とし穴に落ちると、先ほどの開けた部屋に出るので階段を上り1Fへ。右上（または左上）の階段を使い2Fへ。一番下の小部屋に入り宝箱（※4）→階段を上り3Fへ。真下へ向かい宝箱（※5）→そこから右上の小部屋に宝箱。真っ直ぐ進むと落とし穴があるので注意（※6）→階段に戻り、今度は上に向かって小部屋に宝箱（※7）→右上の階段を上って4Fへ。下へ進むと上り階段があるのでそこから5Fへ。右上へ進んで宝箱（※8）→すぐ近くの小部屋に入り6Fへ。道沿いに進み階段を下りる。さらに道沿いに進み階段を上ると宝箱。ただし、宝箱の3マス上に落とし穴があるので注意（※9）→宝箱を開けたら落とし穴に落ちる。5Fに戻るので、下へ進み階段を下りたら、すぐ上の小部屋へ。その先の階段を上る。さらに階段を上り6Fへ。下へ進むと階段があるがそれは無視して右下の扉へ。そこにある階段を上ると宝箱。ただし、宝箱のすぐ上に落とし穴があるので注意（※10）→宝箱を開けたら落とし穴に落ちる。さらに落とし穴に落ちると宝箱が4つ（※11）→宝箱を回収したら下へ落ちる。6Fまで戻り、先ほど無視した階段を上る。すぐ近くに宝箱。周りに落とし穴があるので注意（※12）→そこから右上の階段を上る。先へ進むと最上階へ。</t>
  </si>
  <si>
    <t>最上階でかみのまどうしと対決。魔法中心なので、プロテクを使いMGRを上げる。ドレンも有効。</t>
  </si>
  <si>
    <t>戦闘終了後イベント発生。「ひかりのカギ」を入手したら、1F奥の扉を開けてリンツへ。</t>
  </si>
  <si>
    <t>♪アンデッドリング（1F宝箱）※1</t>
  </si>
  <si>
    <t>♪いしのきもち（B1F宝箱）※2</t>
  </si>
  <si>
    <t>♪エクスポーション×2（B1F宝箱×2）※2</t>
  </si>
  <si>
    <t>♪ハイボム（B1F宝箱）※2</t>
  </si>
  <si>
    <t>♪まほうのみなもと（B1F宝箱）※2</t>
  </si>
  <si>
    <t>♪いのちのみなもと（B1F宝箱）※2</t>
  </si>
  <si>
    <t>♪シーリング（1F宝箱）※3</t>
  </si>
  <si>
    <t>♪いしのきもち（2F宝箱）※4</t>
  </si>
  <si>
    <t>♪デルデル（3F宝箱）※5</t>
  </si>
  <si>
    <t>♪エクスポーション（3F宝箱）※6</t>
  </si>
  <si>
    <t>♪エクスマジック（3F宝箱）※6</t>
  </si>
  <si>
    <t>♪デルデル（3F宝箱）※7</t>
  </si>
  <si>
    <t>♪エクスポーション（5F宝箱）※8</t>
  </si>
  <si>
    <t>♪ミラクロース（6F宝箱）※9</t>
  </si>
  <si>
    <t>♪パワードラッグ（7F宝箱）※10</t>
  </si>
  <si>
    <t>♪ラージシールド（5F宝箱）※11</t>
  </si>
  <si>
    <t>♪グレートアックス（5F宝箱）※11</t>
  </si>
  <si>
    <t>♪プレートキャップ（5F宝箱）※11</t>
  </si>
  <si>
    <t>♪シルバーローブ（5F宝箱）※11</t>
  </si>
  <si>
    <t>♪しにがみのこえ（7F宝箱）※12</t>
  </si>
  <si>
    <r>
      <t>♪たいこのかぶと（最上階宝箱）</t>
    </r>
    <r>
      <rPr>
        <sz val="9"/>
        <color rgb="FFFF0000"/>
        <rFont val="ＭＳ Ｐゴシック"/>
        <family val="3"/>
        <charset val="128"/>
        <scheme val="minor"/>
      </rPr>
      <t>※クーパーと別れる前に入手可能</t>
    </r>
  </si>
  <si>
    <r>
      <t>♪ひかりのカギ（最上階宝箱）</t>
    </r>
    <r>
      <rPr>
        <sz val="9"/>
        <color rgb="FFFF0000"/>
        <rFont val="ＭＳ Ｐゴシック"/>
        <family val="3"/>
        <charset val="128"/>
        <scheme val="minor"/>
      </rPr>
      <t>※クーパーと別れた後に入手可能</t>
    </r>
  </si>
  <si>
    <t>リンツ</t>
  </si>
  <si>
    <t>情報収集後、町の中央にある家の地下へ。</t>
  </si>
  <si>
    <t>宿屋：あり（1泊75G）</t>
  </si>
  <si>
    <t>♪テザール（武器屋本棚） </t>
  </si>
  <si>
    <t>♪エクスマジック（ガイアス島へ続く家B1F部屋の右下）</t>
  </si>
  <si>
    <t>♪スイングウイング（ガイアス島へ続く家地下通路宝箱）</t>
  </si>
  <si>
    <t>♪ドラゴンエッグ（ガイアス島へ続く家地下通路宝箱）</t>
  </si>
  <si>
    <t>♪せいすい（ガイアス島へ続く家地下通路宝箱）</t>
  </si>
  <si>
    <t>ガイアス島の洞窟</t>
  </si>
  <si>
    <t>所々落とし穴あり。まずはダンジョンの左側のB1FとB2Fを行き来して宝箱を回収し、その後右側へ。レバーの上げ下げにより、ワープゾーンが入れ替わる。B3FにはHP回復ポイントあり。B3Fにいるクラックに話しかける。その後、テザーを使わずに徒歩で帰ろうとすると、クラックに呼び止められる。イベント後、「ウエーブリング」をもらえる。</t>
  </si>
  <si>
    <t>♪いしのきもち（B1F宝箱）</t>
  </si>
  <si>
    <t>♪テザール（B1F宝箱）</t>
  </si>
  <si>
    <t>♪エクスポーション×2（B1F宝箱×2）</t>
  </si>
  <si>
    <t>♪ハイマジック×2（B1F宝箱、B2F宝箱）</t>
  </si>
  <si>
    <t>♪エクスボム×3（B1F宝箱×2、B2F宝箱）</t>
  </si>
  <si>
    <t>♪アルミナ（B1F中央の宝箱）</t>
  </si>
  <si>
    <t>♪ドラゴンエッグ（B2F宝箱）</t>
  </si>
  <si>
    <t>♪マジックガード（B1F宝箱）</t>
  </si>
  <si>
    <t>♪エクスポーション×3（B1F宝箱、B1Fワープゾーン先の宝箱、B2F宝箱）</t>
  </si>
  <si>
    <t>♪エクスマジック（B1F宝箱）</t>
  </si>
  <si>
    <t>♪デルデル×3（B1Fワープゾーン先の宝箱、B2F宝箱、B3F宝箱）</t>
  </si>
  <si>
    <t>♪エクスアローズ（B2F宝箱）</t>
  </si>
  <si>
    <t>♪シルバーソード（B2F宝箱）</t>
  </si>
  <si>
    <t>♪オパール（B2F宝箱）</t>
  </si>
  <si>
    <t>♪パワードラッグ（B3F宝箱）</t>
  </si>
  <si>
    <t>♪インテリドラッグ（B3F宝箱）</t>
  </si>
  <si>
    <t>♪ウエーブリング（イベント後、クラックから入手）</t>
  </si>
  <si>
    <t>バクウ北の洞窟</t>
  </si>
  <si>
    <t>光の塔の東にある洞窟。</t>
  </si>
  <si>
    <t>♪いのちのみなもと（宝箱）</t>
  </si>
  <si>
    <t>マース</t>
  </si>
  <si>
    <t>マースへは船で行くことも可能。</t>
  </si>
  <si>
    <t>宿屋：あり（1泊120G）</t>
  </si>
  <si>
    <t>なし</t>
  </si>
  <si>
    <t>ロアール島</t>
  </si>
  <si>
    <t>船が停泊している島がロアール島。</t>
  </si>
  <si>
    <t>ダンジョン内部は非常に地形が入り組んでいる。最初のフロア右奥の小部屋にアルミナがあるので忘れずに。フロアを一周して宝箱を回収したら奥の方にある階段を使って階下へ。道なりに宝箱を回収し、下に下りたら、右回りにフロアを回り、宝箱を回収。フロアを1周し宝箱を回収したら、フロア真ん中付近の扉へと入る。その先の宝箱の前に落とし穴があるので、後ろから回って宝箱を回収した後、落とし穴に落ちる。宝箱を回収したら、左奥にいるブラントに話しかける。イベント後、再度話しかけると「アルミナ」をもらえる。</t>
  </si>
  <si>
    <t>♪ちしきのみなもと（B1F毒沼）</t>
  </si>
  <si>
    <t>♪エクスポーション×2（B1F宝箱、B2F宝箱）</t>
  </si>
  <si>
    <t>♪ちからのみなもと×2（B1F宝箱、B2F宝箱）</t>
  </si>
  <si>
    <t>♪デルデル×4（B1F宝箱×2、B2F宝箱、B3F宝箱）</t>
  </si>
  <si>
    <t>♪いのちのみなもと×3（B1F宝箱×2、B2F宝箱）</t>
  </si>
  <si>
    <t>♪ハイボム×3（B1F宝箱、B2F宝箱×2）</t>
  </si>
  <si>
    <t>♪デスアロー×3（B1F宝箱、B2F宝箱×2）</t>
  </si>
  <si>
    <t>♪マッハリング（B1F宝箱）</t>
  </si>
  <si>
    <t>♪ミラクロース×2（B1F宝箱、B2F宝箱）</t>
  </si>
  <si>
    <t>♪じゃあくのみず（B2F宝箱）</t>
  </si>
  <si>
    <t>♪1000G（B2F宝箱）</t>
  </si>
  <si>
    <t>♪まほうのみなもと（B2F宝箱）</t>
  </si>
  <si>
    <t>♪テザール（B2F宝箱）</t>
  </si>
  <si>
    <t>♪エクスマジック（B2F宝箱）</t>
  </si>
  <si>
    <t>♪フライソール（B3F宝箱）</t>
  </si>
  <si>
    <t>♪せいすい（B3F宝箱）</t>
  </si>
  <si>
    <t>♪エクスマジック（B3F毒沼）</t>
  </si>
  <si>
    <t>♪アルミナ×2（B1F宝箱、イベント後ブラントから入手）</t>
  </si>
  <si>
    <t>ウルップ島</t>
  </si>
  <si>
    <t>ロアール島の南にあるのがウルップ島。</t>
  </si>
  <si>
    <t>外周を回って宝箱を回収。途中にあるスイッチも忘れずに下げておく。入り口のワープゾーンを使い、エルバ島へ。なお、ここでは経験値がおいしいレッドコアが出現する。</t>
  </si>
  <si>
    <t>♪ドラゴンエッグ（宝箱）</t>
  </si>
  <si>
    <t>♪エクスポーション（宝箱）</t>
  </si>
  <si>
    <t>♪ハイパワーリング（宝箱）</t>
  </si>
  <si>
    <t>♪シルバーリスト（宝箱）※エルバ島ワープゾーンから（レバー上）</t>
  </si>
  <si>
    <t>♪ミラクロース（宝箱）※エルバ島ワープゾーンから（レバー上）</t>
  </si>
  <si>
    <t>♪シルバーシールド（宝箱）※エルバ島ワープゾーンから（レバー上）</t>
  </si>
  <si>
    <t>♪アルミナ（宝箱）※エルバ島ワープゾーンから（レバー上）</t>
  </si>
  <si>
    <t>♪エクスポーション（宝箱）※エルバ島ワープゾーンから（レバー下）</t>
  </si>
  <si>
    <t>♪アルミナ（宝箱）※エルバ島ワープゾーンから（レバー下）</t>
  </si>
  <si>
    <t>エルバ島</t>
  </si>
  <si>
    <t>はしごを下りて右の扉に入り、レバーを下げておく。宝箱を回収しながら、レバーで開いた扉へと向かう。その先にアルミナ。通路へと戻り、さらに下へ下りると宿屋が。右へと進み、扉には入らずにはしごを上っていく。その先のワープゾーンからウルップ島へワープして、宝箱を回収する。レバーのある小部屋に戻り、レバーを下げて再びワープゾーンへ。宝箱を回収する。なお、ここでは経験値がおいしいレッドコアが出現する。</t>
  </si>
  <si>
    <t>♪ちしきのみなもと×2（宝箱×2）</t>
  </si>
  <si>
    <t>♪スモークボール（宝箱）</t>
  </si>
  <si>
    <t>♪ハイディフリング（宝箱）</t>
  </si>
  <si>
    <t>♪エクスポーション×2（宝箱×2）</t>
  </si>
  <si>
    <t>♪まほうのみなもと×2（宝箱×2）</t>
  </si>
  <si>
    <t>♪ミラクロース（宝箱）</t>
  </si>
  <si>
    <t>♪エクスマジック（宝箱）</t>
  </si>
  <si>
    <t>♪ハイボム（宝箱）</t>
  </si>
  <si>
    <t>♪アルミナ（宝箱）</t>
  </si>
  <si>
    <t>♪シルバーロッド（宝箱）</t>
  </si>
  <si>
    <t>♪シルバーアーマー（宝箱）</t>
  </si>
  <si>
    <t>ヘラート</t>
  </si>
  <si>
    <t>マースから船で西に行き、見えてきた川を南に下るとヘラート。城2Fにいる料理長に話しかけると、ちょっとしたイベント発生。</t>
  </si>
  <si>
    <t>宿屋：あり（1泊90G）</t>
  </si>
  <si>
    <t>♪ちしきのみなもと（武器屋と道具屋の間の花壇）</t>
  </si>
  <si>
    <t>♪ちからのみなもと（武器屋と道具屋の間の花壇）</t>
  </si>
  <si>
    <t>♪ロッド（民家本棚）</t>
  </si>
  <si>
    <t>♪エプロン（民家タンス）</t>
  </si>
  <si>
    <t>♪リキュール（宿屋タンス）</t>
  </si>
  <si>
    <t>♪エクスボム（城2Fタンス）</t>
  </si>
  <si>
    <t>♪いのちのみなもと（城3Fタンス）</t>
  </si>
  <si>
    <t>地下にいる料理の魔術師と話す。なお、この後、ヘラートの料理長に話しかけると、何故か魔術師の調味料を持っていることになっていて、勝手にストーリーが先に進みます。ちゃんとストーリーを追いたい場合は、真面目に「ムラサキトカゲ」を探しに行きましょう（笑）</t>
  </si>
  <si>
    <t>エッグドラゴンのほこら</t>
  </si>
  <si>
    <t>ヘラートを中心に反時計回りに陸地を歩いていく。途中にエッグドラゴンがいるほこらが。この時点でドラゴンエッグが8こ集まっていれば、願いを一つかなえてくれる。詳細はドラゴンエッグへ</t>
  </si>
  <si>
    <t>ムラサキトカゲの洞窟</t>
  </si>
  <si>
    <t>最初の宝箱（※1）→はしごは下りずに下へ進み分岐点を南へ進み宝箱を回収（※2）→先ほどの分岐点に戻り、右へ進む。さらに右のはしごを下りて宝箱3つ回収（※3）→左の方へ進み、小部屋に宝箱2つ（※4）→そこから右へ進みはしごを下りる。左へ進み、2つ目の扉から階段を上り宝箱（※5）→戻ってさらに左に進み行き止まりに宝箱（※6）→すぐ近くの毒沼にもアイテム（※7）→先ほどのはしごまで戻り、そこから右の方にあるはしごを上り宝箱（※8）→隣の通路を通り、そのまま真っ直ぐ行くと、行き止まりと思われる通路があるが、そのまま進むと小部屋に出る（※9）→分岐点に戻り、右の細い通路を行くと、レバーがあるのでそれを下ろす。分岐点に戻り、左のはしごを上って宝箱（※10）→すぐ近くの扉に入りワープゾーンへ。その先の宝箱を回収（※11）</t>
  </si>
  <si>
    <t>♪デルデル（宝箱）※1</t>
  </si>
  <si>
    <t>♪チェインメイル（宝箱）※2</t>
  </si>
  <si>
    <t>♪スイングウイング（宝箱）※3</t>
  </si>
  <si>
    <t>♪エクスポーション（宝箱）※3</t>
  </si>
  <si>
    <t>♪ハイボム（宝箱）※3</t>
  </si>
  <si>
    <t>♪ちからのみなもと（宝箱）※4</t>
  </si>
  <si>
    <t>♪ミラクロース（宝箱）※4</t>
  </si>
  <si>
    <t>♪デルデル（宝箱）※5</t>
  </si>
  <si>
    <t>♪いしのきもち（宝箱）※6</t>
  </si>
  <si>
    <t>♪イモリのくろやき×3（毒沼×3）※7</t>
  </si>
  <si>
    <t>♪ミラクロース（毒沼）※7</t>
  </si>
  <si>
    <t>♪パラライズアロー（宝箱）※8</t>
  </si>
  <si>
    <t>♪エンゲージリング（宝箱）※9</t>
  </si>
  <si>
    <t>♪デスアロー（宝箱）※10</t>
  </si>
  <si>
    <t>♪パワードラッグ（宝箱）※11</t>
  </si>
  <si>
    <t>♪ムラサキトカゲ（宝箱）※11</t>
  </si>
  <si>
    <t>ライデンに戻り、『ムラサキトカゲ』を渡して、『まほうのあじつけ』を手に入れる。</t>
  </si>
  <si>
    <t>料理長に話しかける。イベント後、王様に話しかける。地下の宝箱を回収する。</t>
  </si>
  <si>
    <t>♪しにがみのこえ（城B1F宝箱）</t>
  </si>
  <si>
    <t>♪エクスポーション（城B1F宝箱）</t>
  </si>
  <si>
    <t>♪リキュール（城B1F宝箱）</t>
  </si>
  <si>
    <t>♪おうのちょうぞう（城B1F宝箱）</t>
  </si>
  <si>
    <t>♪フライパン（城B1F宝箱）</t>
  </si>
  <si>
    <t>♪なべ（城B1F宝箱）</t>
  </si>
  <si>
    <t>♪ミラクロース×2（城B1F宝箱×2）</t>
  </si>
  <si>
    <t>♪ホーリーソード（城B1F宝箱）</t>
  </si>
  <si>
    <t>♪シルバーローブ（城B1F宝箱）</t>
  </si>
  <si>
    <t>♪タワーシールド（城B1F宝箱）</t>
  </si>
  <si>
    <t>♪ホーリーヘルム（城B1F宝箱）</t>
  </si>
  <si>
    <t>♪マッハヒール（城B1F宝箱）</t>
  </si>
  <si>
    <t>♪アルミナ（城B1F宝箱）</t>
  </si>
  <si>
    <t>イベント発生。アイセン島に向かうことに。</t>
  </si>
  <si>
    <t>アイセン島の塔</t>
  </si>
  <si>
    <t>♪ウオッカ（1F宝箱）</t>
  </si>
  <si>
    <t>♪750G（1F宝箱）</t>
  </si>
  <si>
    <t>♪ハイポーション（1F宝箱）</t>
  </si>
  <si>
    <t>♪はやさのみなもと（3F宝箱）</t>
  </si>
  <si>
    <t>♪ハイボム（3F宝箱）</t>
  </si>
  <si>
    <t>♪エクスポーション×2（2F宝箱、2F落とし穴の先の宝箱）</t>
  </si>
  <si>
    <t>♪ビッグアロー（2F宝箱）</t>
  </si>
  <si>
    <t>♪きんのタロット（5F宝箱）</t>
  </si>
  <si>
    <t>♪かいぞくのカギ（5F宝箱）</t>
  </si>
  <si>
    <t>♪ヘビーリング（3F宝箱）※かいぞくのカギが必要</t>
  </si>
  <si>
    <t>攻略チャート（5）へ</t>
  </si>
  <si>
    <t>ソシエテ</t>
  </si>
  <si>
    <t>村人の話を聞いて次の目的地へ。</t>
  </si>
  <si>
    <t>♪ミラクロース（洞窟宝箱）</t>
  </si>
  <si>
    <t>♪わらにんぎょう（洞窟タンス）</t>
  </si>
  <si>
    <t>♪デスアロー（洞窟タンス）</t>
  </si>
  <si>
    <t>♪せいすい（教会左の行き止まり）</t>
  </si>
  <si>
    <t>♪デルデル（教会右の行き止まり）</t>
  </si>
  <si>
    <t>海底洞窟</t>
  </si>
  <si>
    <t>ソシエテの南東の渦から海底へ。すぐ近くの洞窟へ入る。海流には基本的に乗らずに進みます。広い場所へ出たら、左上へ進んで宝箱（※1）→そこから下の方に見える宝箱二つをぐるりと回って入手（※2）→そこから下に進み、壁際に沿って左へ。そのまま壁を辿ると宝箱（※3）→すぐ側の海流に乗って渦のところまで来たら、渦には入らずに、壁に沿って右上へ。【渦に入ると虚空島へ】しばらく行くと宝箱（※4）→次にそのフロアの右下の方にある通路から渦に入る。海流には乗らずに壁際を進み、途中にある小部屋から宝箱（※5）→上へ進み渦の中へ。海流には乗らずに壁際を進み宝箱（※6）→すぐ側の海流の乗って宝箱（※7）→海流×2で下の方へ進んだら、さらにその下の海流へ。渦の近くに到着。【渦に入ると虚空島へ】その近くにある宝箱（※8）→すぐ側の海流に乗り、近くにある宝箱（※9）→上へ進み、渦の中へ。すぐ近くに宝箱（※10）→海流に乗って渦へ入ると洞窟の外へ。</t>
  </si>
  <si>
    <t>今度は左下の洞窟へ。渦を出て上へ進み、分岐点Aを左へ行くと宝箱（※11）→分岐点Aに戻り、右へ行くと宝箱（※12）→そこから右下の方へ行って宝箱（※13）→分岐点Aに戻り、今度は上へ。分岐点Bから左に進んで宝箱（※14）→分岐点Bに戻り、上へ進んで宝箱（※15）【そこから左の渦に入ると虚空島へ】→分岐点Bに戻り右へ。海流には乗らずに右上へ行き、見えてきた海流に乗る。宝箱（※16）</t>
  </si>
  <si>
    <t>これで全ての宝箱を回収。いざ虚空島へ。</t>
  </si>
  <si>
    <t>♪ハイマジック（宝箱）※1</t>
  </si>
  <si>
    <t>♪じゃあくのみず（宝箱）※2</t>
  </si>
  <si>
    <t>♪デスアロー（宝箱）※2</t>
  </si>
  <si>
    <t>♪ジルコンリスト（宝箱）※3</t>
  </si>
  <si>
    <t>♪800G（宝箱）※4</t>
  </si>
  <si>
    <t>♪ハイポーション（宝箱）※5</t>
  </si>
  <si>
    <t>♪ミラクロース（宝箱）※5</t>
  </si>
  <si>
    <t>♪オパール（宝箱）※6</t>
  </si>
  <si>
    <t>♪ミラクロース（宝箱）※7</t>
  </si>
  <si>
    <t>♪ハイポーション（宝箱）※8</t>
  </si>
  <si>
    <t>♪マジックガード（宝箱）※9</t>
  </si>
  <si>
    <t>♪あきびん（宝箱）※10</t>
  </si>
  <si>
    <t>♪ハイポーション（宝箱）※11</t>
  </si>
  <si>
    <t>♪アローズ（宝箱）※12</t>
  </si>
  <si>
    <t>♪いのちのみなもと（宝箱）※13</t>
  </si>
  <si>
    <t>♪しんぴのハリ（宝箱）※14</t>
  </si>
  <si>
    <t>♪ポーション（宝箱）※15</t>
  </si>
  <si>
    <t>♪エクスポーション（宝箱）※16</t>
  </si>
  <si>
    <t>♪まほうのみなもと（宝箱）※16</t>
  </si>
  <si>
    <t>海底の虚空島</t>
  </si>
  <si>
    <t>宝箱は全て空になっているので、寄り道はしないでOK。3Fに行くとイベント発生。</t>
  </si>
  <si>
    <t>♪デュアルブレード（イベント後自動的に入手）</t>
  </si>
  <si>
    <t>シャイアに話しかける。</t>
  </si>
  <si>
    <t>エプロ</t>
  </si>
  <si>
    <t>北東の道具屋の人に話しかける。街を出て、北にいるヘッジに話しかける。エプロの北にある海上の渦へ向かう。</t>
  </si>
  <si>
    <t>♪エクスボム（南西の民家タンス）</t>
  </si>
  <si>
    <t>♪いのちのみなもと（北西の花）</t>
  </si>
  <si>
    <t>♪エクスマジック（北の民家本棚）</t>
  </si>
  <si>
    <t>エプロ北の海底洞窟</t>
  </si>
  <si>
    <t>洞窟に入ったら上の通路へ行き、宝箱を回収（※1）→次に隣の通路を上に行き、途中の宝箱を回収（※2）→上の入り口に入り宝箱（※3）→入り口付近を分岐点として左へ。海流の下を通り宝箱（※4）→海流に乗って宝箱（※5）→分岐点へ戻り、海流に乗って下へ行くと宝箱（※6）→海流×2で左へ進み、小部屋の中に宝箱（※7）→分岐点まで戻り、上へ。途中に宝箱（※8）→渦へ。地上に出てパワーオイルの洞窟へ。</t>
  </si>
  <si>
    <t>♪ビッグアロー（宝箱）※1</t>
  </si>
  <si>
    <t>♪いのちのみなもと（宝箱）※1</t>
  </si>
  <si>
    <t>♪しんぴのハリ（宝箱）※2</t>
  </si>
  <si>
    <t>♪ミラクロース（宝箱）※3</t>
  </si>
  <si>
    <t>♪マジックガード（宝箱）※4</t>
  </si>
  <si>
    <t>♪パワードラッグ（宝箱）※5</t>
  </si>
  <si>
    <t>♪ハイマジック（宝箱）※6</t>
  </si>
  <si>
    <t>♪エクスボム（宝箱）※7</t>
  </si>
  <si>
    <t>♪エクスポーション（宝箱）※7</t>
  </si>
  <si>
    <t>♪グランドブレード（宝箱）※8</t>
  </si>
  <si>
    <t>パワーオイルの洞窟</t>
  </si>
  <si>
    <t>『オイルのカギ』を使って扉を開ける。途中に宝箱（※1）→最初の広いフロアの宝箱等を回収（※2）→回収したら、左下の階段を使って階下へ。最初の分岐点を上へ行き、宝箱を回収しながら階下へ（※3）→途中にあるはしごを下りて宝箱を回収していく（※4）→右端のはしごを下りると、右にドラゴンの姿が。宝箱を回収するため、左下の階段を上る。B2Fに戻ったら、右→上→左→左→上と進んで宝箱を回収（※5）→先ほどのドラゴンが見えた場所へと戻り、宝箱を回収しつつドラゴンのところへ（※6）→オイルドラゴンと対決。AGLを下げてくるのでフェイクで強化。ドレンも有効。トゥイークで強化してのごり押しで何とか。倒したら宝箱を忘れずに（※7）</t>
  </si>
  <si>
    <t>♪850G（B1F宝箱）※1</t>
  </si>
  <si>
    <t>♪ドラゴンアロー（B1F宝箱）※2</t>
  </si>
  <si>
    <t>♪ドラゴンのキバ（B1F宝箱）※2</t>
  </si>
  <si>
    <t>♪ビッグアロー（B1F宝箱）※2</t>
  </si>
  <si>
    <t>♪ミラクロース（B1F宝箱）※2</t>
  </si>
  <si>
    <t>♪ハイマジック（B1Fフロア右下の毒沼）※2</t>
  </si>
  <si>
    <t>♪エクスボム（B2F宝箱）※3</t>
  </si>
  <si>
    <t>♪ハイマジック（B2F宝箱）※3</t>
  </si>
  <si>
    <t>♪ミラクロース（B3F宝箱）※4</t>
  </si>
  <si>
    <t>♪ドラゴンのキバ（B3F宝箱）※4</t>
  </si>
  <si>
    <t>♪スイングウイング（B2F宝箱）※5</t>
  </si>
  <si>
    <t>♪ハイポーション（B2F宝箱）※5</t>
  </si>
  <si>
    <t>♪ドラゴンのキバ（B2F宝箱）※5</t>
  </si>
  <si>
    <t>♪ハイマジック（B3F宝箱）※6</t>
  </si>
  <si>
    <t>♪ちからのみなもと（B3F宝箱）※6</t>
  </si>
  <si>
    <t>♪パワーオイル（B3F宝箱）※7</t>
  </si>
  <si>
    <t>フレデリア</t>
  </si>
  <si>
    <t>第3研究所から真南にある。シャイアに話しかけるとイベント発生。</t>
  </si>
  <si>
    <t>♪イモリのくろやき（南西の花）</t>
  </si>
  <si>
    <t>♪ミラクロース（南東の花）</t>
  </si>
  <si>
    <t>♪いしのきもち（地下ドッグロッカー）</t>
  </si>
  <si>
    <t>♪デルデル（地下ドッグロッカー）</t>
  </si>
  <si>
    <t>アルバス</t>
  </si>
  <si>
    <t>街の洞窟内にある酒場で「タプローズ」を購入し、洞窟入り口付近にいる男に話しかけると、グラスダールキーの情報を聞ける。</t>
  </si>
  <si>
    <t>♪まほうのみなもと（宿屋タンス）</t>
  </si>
  <si>
    <t>♪ラム（洞窟宝箱）</t>
  </si>
  <si>
    <t>♪リキュール（洞窟宝箱）</t>
  </si>
  <si>
    <t>グラスダールキーの洞窟</t>
  </si>
  <si>
    <t>最初にB1Fの宝箱を回収し、回収したら階段を使って階下へ。B2Fに並ぶ2つの入り口のうち、まず右の入り口へ。ワープゾーンの先にある宝箱を入手。先ほどの入り口に戻り、今度は左の入り口へ。下の方にある小部屋のレバーを下げておく。そのフロアの宝箱を全て回収したら、もう一度先ほどの入り口に戻り、再度右の入り口からワープゾーンへ。その先の宝箱を入手。</t>
  </si>
  <si>
    <t>♪ハイボム（B1F宝箱）</t>
  </si>
  <si>
    <t>♪デスアロー（B1F宝箱）</t>
  </si>
  <si>
    <t>♪スモークボール（B1F宝箱）</t>
  </si>
  <si>
    <t>♪しんぴのハリ（B1F宝箱）</t>
  </si>
  <si>
    <t>♪ジルコンソード（B1F宝箱）</t>
  </si>
  <si>
    <t>♪ホワイトリング（B1F宝箱）</t>
  </si>
  <si>
    <t>♪ちしきのみなもと（B2F宝箱）※ワープゾーンの先（レバー上）</t>
  </si>
  <si>
    <t>♪ミラクロース×3（B2F宝箱×3）</t>
  </si>
  <si>
    <t>♪まほうのみなもと（B2F宝箱）※ワープゾーンの先（レバー下）</t>
  </si>
  <si>
    <t>♪いのちのみなもと（B3F宝箱）※ワープゾーンの先（レバー下）</t>
  </si>
  <si>
    <t>♪デス・ガード（B3F宝箱）※ワープゾーンの先（レバー下）</t>
  </si>
  <si>
    <t>♪グラスダールキー（B3F宝箱）※ワープゾーンの先（レバー下）</t>
  </si>
  <si>
    <t>グラスダールの塔への洞窟</t>
  </si>
  <si>
    <t>最初のフロアの右下の入り口を入ると回復ポイントがあるので活用しよう。宝箱を回収したら、紋様のある扉から次のフロアへ（※1）→1Fに到達したら、最初のはしご→右と行って宝箱（※2）→戻ってすぐ左のはしごを上り扉へ。通路を進み、先の小部屋から宝箱（※3）→左のはしごをのぼり扉へ。宝箱（※4）→フロアに出て宝箱（※5）→すぐ上の扉に入り宝箱（※6）→はしごを下りて、左に見えてきた宝箱を入手（※7）→一番下に下りたら右に進み、真ん中付近の一番長いはしごを上る。上まで到達したら、分岐点を右に行き、宝箱（※8）→すぐ下のはしごを下りて宝箱（※9）→近くの扉に入り宝箱（※10）→分岐点に戻り、真ん中のはしごを上り右の方に宝箱（※11）→さらに上に向かうはしごを上り、扉の先の宝箱等を入手（※12）→もう一度分岐点まで戻り、今度は左のはしごへ。宝箱（※13）→左に進むとはしごが2つ見えてくる。近くの宝箱を入手したら右のはしごへ（※14）→扉の先に宝箱2つ（※15）→先ほどのはしごまで戻り、今度は左のはしごへ。宝箱（※16）→右上のはしごを上り扉へ。『グラスダールキー』を使って扉を開ける。ワープポイントの先から地上へ。</t>
  </si>
  <si>
    <t>♪エクスボム（B1F宝箱）※1</t>
  </si>
  <si>
    <t>♪エクスアローズ（B1F宝箱）※1</t>
  </si>
  <si>
    <t>♪いのちのみなもと（B1F毒沼）※1</t>
  </si>
  <si>
    <t>♪いしのきもち（1F宝箱）※2</t>
  </si>
  <si>
    <t>♪ハイマジック（1F宝箱）※3</t>
  </si>
  <si>
    <t>♪ソニックヒール（1F宝箱）※4</t>
  </si>
  <si>
    <t>♪スモークボール（1F宝箱）※5</t>
  </si>
  <si>
    <t>♪ハイポーション（1F宝箱）※6</t>
  </si>
  <si>
    <t>♪げどくやく（1F宝箱）※7</t>
  </si>
  <si>
    <t>♪ミラクロース（1F宝箱）※8</t>
  </si>
  <si>
    <t>♪ちからのみなもと（1F宝箱）※10</t>
  </si>
  <si>
    <t>♪エクスアローズ（1F宝箱）※11</t>
  </si>
  <si>
    <t>♪ミラクロース×3（1F宝箱×2、毒沼）※12</t>
  </si>
  <si>
    <t>♪インテリドラッグ（1F宝箱）※13</t>
  </si>
  <si>
    <t>♪ドラゴンアロー（1F宝箱）※14</t>
  </si>
  <si>
    <t>♪エクスポーション（1F宝箱）※15</t>
  </si>
  <si>
    <t>♪ビッグアロー（1F宝箱）※15</t>
  </si>
  <si>
    <t>♪エクスボム（1F宝箱）※16</t>
  </si>
  <si>
    <t>グラスダールの塔</t>
  </si>
  <si>
    <t>1Fの宝箱を回収し2Fへ（※1）→右上の小部屋に入り宝箱（※2）→上に進み回廊へ出る。左右どちらでもいいので最初に見えてきた扉に入る。右の方へ進んで宝箱（※3）→戻って今度は下の方へ。階段を上る。分岐点を右に行き宝箱（※4）→分岐点を左に行き宝箱（※5）→分岐点を上に行き回廊へ。左右どちらでもいいので最初に見えてきた扉に入る。右下の方へ進み宝箱（※6）→左下の小部屋に入り4Fへ。宝箱（※7）→右下へ進み、通路沿いに行くと宝箱（※8）→さらに先へ進んで宝箱（※9）→※7の宝箱まで戻り、そこから右の扉へ。（上は行き止まり）回廊を通って先へ進むと宝箱（※10）→階段を使って5Fへ。左上に進み、回廊を通って次のフロアへ。右下の小部屋のワープポイントに入ると、回復ポイントへワープできる。左下の小部屋から6Fへ。</t>
  </si>
  <si>
    <t>3つのボタンの押し方によりワープ場所が変わる。</t>
  </si>
  <si>
    <t>・何も押さない→宝箱へワープ（※11）</t>
  </si>
  <si>
    <t>・右→宝箱へワープ（※12）</t>
  </si>
  <si>
    <t>・真ん中＋右→小部屋にワープして宝箱（※13）→さらに先に進むと宝箱が10こある小部屋に（※14）→宝箱を回収したら、途中にあった穴から階下へ落ちる。</t>
  </si>
  <si>
    <t>・真ん中→最上階まで進み、真ん中付近のボタンを押すとナザビー戦。魔法主体なので、プロテクを。ひっさつのメイスなる一撃死攻撃を使ってくる。戦闘後イベント発生。</t>
  </si>
  <si>
    <t>・それ以外→ハズレ</t>
  </si>
  <si>
    <t>♪ハイポーション（1F宝箱）※1</t>
  </si>
  <si>
    <t>♪エクスボム（1F宝箱）※1</t>
  </si>
  <si>
    <t>♪ビッグアロー（2F宝箱）※2</t>
  </si>
  <si>
    <t>♪エクスアローズ（2F宝箱）※3</t>
  </si>
  <si>
    <t>♪インテリドラッグ（3F宝箱）※4</t>
  </si>
  <si>
    <t>♪パワードラッグ（3F宝箱）※4</t>
  </si>
  <si>
    <t>♪デルデル（3F宝箱）※6</t>
  </si>
  <si>
    <t>♪エクスボム（4F宝箱）※7</t>
  </si>
  <si>
    <t>♪デス・リング（4F宝箱）※9</t>
  </si>
  <si>
    <t>♪ミラクロース（4F宝箱）※9</t>
  </si>
  <si>
    <t>♪げどくやく（4F宝箱）※10</t>
  </si>
  <si>
    <t>♪ミラクロース（2F宝箱）※11</t>
  </si>
  <si>
    <t>♪パラライズアロー（2F宝箱）※12</t>
  </si>
  <si>
    <t>♪ミラクロース（5F宝箱）※13</t>
  </si>
  <si>
    <t>♪いのちのみなもと（5F宝箱）※14</t>
  </si>
  <si>
    <t>♪ちからのみなもと（5F宝箱）※14</t>
  </si>
  <si>
    <t>♪はやさのみなもと（5F宝箱）※14</t>
  </si>
  <si>
    <t>♪まほうのみなもと（5F宝箱）※14</t>
  </si>
  <si>
    <t>♪ちしきのみなもと（5F宝箱）※14</t>
  </si>
  <si>
    <t>♪デルデル（5F宝箱）※14</t>
  </si>
  <si>
    <t>♪ミラクロース×4（5F宝箱×4）※14</t>
  </si>
  <si>
    <t>なげきの塔の北に浮かんでいる虚空島へ。徒歩で進むと、途中おじいさんのいるほこらに出る。さらにその先へ行き、神殿の中へ。宝箱を回収しながら、3Fへ。3F奥の階段から回復ポイントに行くことができる。4Fのワープポイントから先へ行くと、いよいよ四狂神と対決。</t>
  </si>
  <si>
    <t>ガデス戦・・・はかいのいちげきに気をつければOK</t>
  </si>
  <si>
    <t>アモン戦・・・魔法主体なので、ミラールを使うと楽。</t>
  </si>
  <si>
    <t>ディオス戦・・・同じくミラールが有効。</t>
  </si>
  <si>
    <t>ガルディオス戦・・・カオスブラックの混乱攻撃が脅威。ここでもミラールが有効。</t>
  </si>
  <si>
    <t>♪まほうのみなもと×2（1F宝箱、2F宝箱）</t>
  </si>
  <si>
    <t>エンディング</t>
  </si>
  <si>
    <t>武器屋</t>
  </si>
  <si>
    <t>アイテム名</t>
  </si>
  <si>
    <t>売値</t>
  </si>
  <si>
    <t>120G</t>
  </si>
  <si>
    <t>180G</t>
  </si>
  <si>
    <t>50G</t>
  </si>
  <si>
    <t>10G</t>
  </si>
  <si>
    <t>防具屋</t>
  </si>
  <si>
    <t>240G</t>
  </si>
  <si>
    <t>260G</t>
  </si>
  <si>
    <t>90G</t>
  </si>
  <si>
    <t>210G</t>
  </si>
  <si>
    <t>道具屋</t>
  </si>
  <si>
    <t>8G</t>
  </si>
  <si>
    <t>げどくやく</t>
  </si>
  <si>
    <t>6G</t>
  </si>
  <si>
    <t>5G</t>
  </si>
  <si>
    <t>80G</t>
  </si>
  <si>
    <t>2G</t>
  </si>
  <si>
    <t>酒場1</t>
  </si>
  <si>
    <t>20G</t>
  </si>
  <si>
    <t>30G</t>
  </si>
  <si>
    <t>酒場2</t>
  </si>
  <si>
    <t>360G</t>
  </si>
  <si>
    <t>480G</t>
  </si>
  <si>
    <t>540G</t>
  </si>
  <si>
    <t>460G</t>
  </si>
  <si>
    <t>300G</t>
  </si>
  <si>
    <t>道具屋1</t>
  </si>
  <si>
    <t>ぬいぐるみ屋</t>
  </si>
  <si>
    <t>宝石屋</t>
  </si>
  <si>
    <t>100G</t>
  </si>
  <si>
    <t>道具屋2</t>
  </si>
  <si>
    <t>マジックガード</t>
  </si>
  <si>
    <t>780G</t>
  </si>
  <si>
    <t>600G</t>
  </si>
  <si>
    <t>50Ｇ</t>
  </si>
  <si>
    <t>10Ｇ</t>
  </si>
  <si>
    <t>100Ｇ</t>
  </si>
  <si>
    <t>960G</t>
  </si>
  <si>
    <t>1100G</t>
  </si>
  <si>
    <t>540Ｇ</t>
  </si>
  <si>
    <t>300Ｇ</t>
  </si>
  <si>
    <t>80Ｇ</t>
  </si>
  <si>
    <t>200G</t>
  </si>
  <si>
    <t>シェランは一瞬入ればフラグが立つ</t>
    <rPh sb="5" eb="7">
      <t>イッシュン</t>
    </rPh>
    <rPh sb="7" eb="8">
      <t>ハイ</t>
    </rPh>
    <rPh sb="14" eb="15">
      <t>タ</t>
    </rPh>
    <phoneticPr fontId="1"/>
  </si>
  <si>
    <t>すぐに外に出る</t>
    <rPh sb="3" eb="4">
      <t>ソト</t>
    </rPh>
    <rPh sb="5" eb="6">
      <t>デ</t>
    </rPh>
    <phoneticPr fontId="1"/>
  </si>
  <si>
    <t>スイングウィングでアレキアへ</t>
    <phoneticPr fontId="1"/>
  </si>
  <si>
    <t>スイングウィングでシェランへ</t>
    <phoneticPr fontId="1"/>
  </si>
  <si>
    <t>外に出て南の洞窟へ</t>
    <rPh sb="0" eb="1">
      <t>ソト</t>
    </rPh>
    <rPh sb="2" eb="3">
      <t>デ</t>
    </rPh>
    <rPh sb="4" eb="5">
      <t>ミナミ</t>
    </rPh>
    <rPh sb="6" eb="8">
      <t>ドウクツ</t>
    </rPh>
    <phoneticPr fontId="1"/>
  </si>
  <si>
    <r>
      <t>先にトレックまで行き、たいこのつるぎを</t>
    </r>
    <r>
      <rPr>
        <b/>
        <sz val="11"/>
        <color rgb="FFFF0000"/>
        <rFont val="ＭＳ Ｐゴシック"/>
        <family val="3"/>
        <charset val="128"/>
        <scheme val="minor"/>
      </rPr>
      <t>2個</t>
    </r>
    <r>
      <rPr>
        <sz val="11"/>
        <color theme="1"/>
        <rFont val="ＭＳ Ｐゴシック"/>
        <family val="2"/>
        <charset val="128"/>
        <scheme val="minor"/>
      </rPr>
      <t>残してすべて売却、スイングウィングを買う</t>
    </r>
    <rPh sb="0" eb="1">
      <t>サキ</t>
    </rPh>
    <rPh sb="8" eb="9">
      <t>イ</t>
    </rPh>
    <rPh sb="20" eb="21">
      <t>コ</t>
    </rPh>
    <rPh sb="21" eb="22">
      <t>ノコ</t>
    </rPh>
    <rPh sb="27" eb="29">
      <t>バイキャク</t>
    </rPh>
    <rPh sb="39" eb="40">
      <t>カ</t>
    </rPh>
    <phoneticPr fontId="1"/>
  </si>
  <si>
    <t>HPがFFFF（65535)だからビットオーバーバグで倒せるかと思いきや回復は効かない設定らしい（最大HPよりは回復しないせい？）</t>
    <rPh sb="27" eb="28">
      <t>タオ</t>
    </rPh>
    <rPh sb="32" eb="33">
      <t>オモ</t>
    </rPh>
    <rPh sb="36" eb="38">
      <t>カイフク</t>
    </rPh>
    <rPh sb="39" eb="40">
      <t>キ</t>
    </rPh>
    <rPh sb="43" eb="45">
      <t>セッテイ</t>
    </rPh>
    <rPh sb="49" eb="51">
      <t>サイダイ</t>
    </rPh>
    <rPh sb="56" eb="58">
      <t>カイフク</t>
    </rPh>
    <phoneticPr fontId="1"/>
  </si>
  <si>
    <t>7E142A XX(7F)</t>
    <phoneticPr fontId="1"/>
  </si>
  <si>
    <t>7E078A XX</t>
    <phoneticPr fontId="1"/>
  </si>
  <si>
    <t>スイングウィングでトレックへ</t>
    <phoneticPr fontId="1"/>
  </si>
  <si>
    <t>ミニデビル部隊×4</t>
    <rPh sb="5" eb="7">
      <t>ブタイ</t>
    </rPh>
    <phoneticPr fontId="1"/>
  </si>
  <si>
    <t>名称</t>
    <rPh sb="0" eb="2">
      <t>メイショウ</t>
    </rPh>
    <phoneticPr fontId="1"/>
  </si>
  <si>
    <t>ゴブリンギャング×3</t>
    <phoneticPr fontId="1"/>
  </si>
  <si>
    <t>コメント</t>
    <phoneticPr fontId="1"/>
  </si>
  <si>
    <t>ルフィアでは一撃で倒せない</t>
    <rPh sb="6" eb="8">
      <t>イチゲキ</t>
    </rPh>
    <rPh sb="9" eb="10">
      <t>タオ</t>
    </rPh>
    <phoneticPr fontId="1"/>
  </si>
  <si>
    <r>
      <t>一時アグロスと別れ、大店3Fに行くとイベント発生。イベント後宿屋の主人に話しかける。話を終えて宿屋を出るとアグロスと遭遇。正式に仲間になる。</t>
    </r>
    <r>
      <rPr>
        <sz val="9"/>
        <color rgb="FFFF0000"/>
        <rFont val="ＭＳ Ｐゴシック"/>
        <family val="3"/>
        <charset val="128"/>
        <scheme val="minor"/>
      </rPr>
      <t>※宿に泊まる必要はない</t>
    </r>
    <rPh sb="71" eb="72">
      <t>ヤド</t>
    </rPh>
    <rPh sb="73" eb="74">
      <t>ト</t>
    </rPh>
    <rPh sb="76" eb="78">
      <t>ヒツヨウ</t>
    </rPh>
    <phoneticPr fontId="1"/>
  </si>
  <si>
    <t>イベント前は通行不可</t>
    <rPh sb="4" eb="5">
      <t>マエ</t>
    </rPh>
    <rPh sb="6" eb="8">
      <t>ツウコウ</t>
    </rPh>
    <rPh sb="8" eb="10">
      <t>フカ</t>
    </rPh>
    <phoneticPr fontId="1"/>
  </si>
  <si>
    <t>４F</t>
    <phoneticPr fontId="1"/>
  </si>
  <si>
    <t>３F</t>
    <phoneticPr fontId="1"/>
  </si>
  <si>
    <t>２F</t>
    <phoneticPr fontId="1"/>
  </si>
  <si>
    <t>下回りで行くほうが近い（毒沼にはいらなくても。　入る場合は4ダメージ）</t>
    <rPh sb="0" eb="2">
      <t>シタマワ</t>
    </rPh>
    <rPh sb="4" eb="5">
      <t>イ</t>
    </rPh>
    <rPh sb="9" eb="10">
      <t>チカ</t>
    </rPh>
    <rPh sb="12" eb="13">
      <t>ドク</t>
    </rPh>
    <rPh sb="13" eb="14">
      <t>ヌマ</t>
    </rPh>
    <rPh sb="24" eb="25">
      <t>ハイ</t>
    </rPh>
    <rPh sb="26" eb="28">
      <t>バアイ</t>
    </rPh>
    <phoneticPr fontId="1"/>
  </si>
  <si>
    <t>B2F（Lv5～）　報酬500G</t>
  </si>
  <si>
    <t>♪ハイマジック（通路宝箱）</t>
  </si>
  <si>
    <t>♪ポーション×2（通路宝箱×2）</t>
  </si>
  <si>
    <t>♪げどくやく（通路宝箱）</t>
  </si>
  <si>
    <t>♪エクスポーション（通路毒沼）</t>
  </si>
  <si>
    <t>♪スリープアロー（通路宝箱）</t>
  </si>
  <si>
    <t>♪フライソール（通路宝箱）</t>
  </si>
  <si>
    <t>♪クロスシューズ（通路宝箱）</t>
  </si>
  <si>
    <t>♪レザーシールド（通路宝箱）</t>
  </si>
  <si>
    <t>♪ドラゴンエッグ（通路宝箱）</t>
  </si>
  <si>
    <t>♪ワンピース（ルフィアのみが進める小部屋宝箱）</t>
  </si>
  <si>
    <t>♪カチューシャ（ルフィアのみが進める小部屋宝箱）</t>
  </si>
  <si>
    <t>♪ハイヒール（ルフィアのみが進める小部屋宝箱）</t>
  </si>
  <si>
    <t>♪イアリング（ルフィアのみが進める小部屋宝箱）</t>
  </si>
  <si>
    <t>♪てんしのキッス（ルフィアのみが進める小部屋宝箱）</t>
  </si>
  <si>
    <t>♪パワーリング（小部屋宝箱）</t>
  </si>
  <si>
    <t>♪ひほうのちず（小部屋宝箱）</t>
  </si>
  <si>
    <t>♪空き箱×6</t>
  </si>
  <si>
    <t>B3F（Lv10～）　報酬1000G</t>
  </si>
  <si>
    <t>♪ハイポーション×2（通路宝箱×2）</t>
  </si>
  <si>
    <t>♪ウオッカ（通路宝箱）</t>
  </si>
  <si>
    <t>♪マジックガード（通路宝箱）</t>
  </si>
  <si>
    <t>♪テザール（通路宝箱）</t>
  </si>
  <si>
    <t>♪デルデル×2（小部屋宝箱×2）</t>
  </si>
  <si>
    <t>♪スモークボール（通路宝箱）</t>
  </si>
  <si>
    <t>♪ハイアローズ（通路宝箱）</t>
  </si>
  <si>
    <t>♪ミラクロース（通路毒沼）</t>
  </si>
  <si>
    <t>♪ブロンズブレスト（小部屋宝箱）</t>
  </si>
  <si>
    <t>♪エプロン（小部屋宝箱）</t>
  </si>
  <si>
    <t>♪ブロンズヘルム（小部屋宝箱）</t>
  </si>
  <si>
    <t>♪ブラッドソード（小部屋宝箱）</t>
  </si>
  <si>
    <t>♪スパイクシューズ（小部屋宝箱）</t>
  </si>
  <si>
    <t>♪ウオム・リング（小部屋宝箱）</t>
  </si>
  <si>
    <t>♪ぎんのしょくだい（小部屋宝箱）</t>
  </si>
  <si>
    <t>♪空き箱×10</t>
  </si>
  <si>
    <t>B4F（Lv15～）　報酬2000G</t>
  </si>
  <si>
    <t>♪ハイポーション（通路宝箱）</t>
  </si>
  <si>
    <t>♪520G（通路宝箱）</t>
  </si>
  <si>
    <t>♪ごすんくぎ（通路宝箱）</t>
  </si>
  <si>
    <t>♪ミラクロース（小部屋宝箱）</t>
  </si>
  <si>
    <t>♪ライトアーマー（小部屋宝箱）</t>
  </si>
  <si>
    <t>♪ウインドヒール（小部屋宝箱）</t>
  </si>
  <si>
    <t>♪フレイ・リング（小部屋宝箱）</t>
  </si>
  <si>
    <t>♪バックラー（小部屋宝箱）</t>
  </si>
  <si>
    <t>♪ライトローブ（小部屋宝箱）</t>
  </si>
  <si>
    <t>♪ロングソード（小部屋宝箱）</t>
  </si>
  <si>
    <t>♪ブラッドロッド（通路宝箱）</t>
  </si>
  <si>
    <t>♪おうかん（通路宝箱）</t>
  </si>
  <si>
    <t>B5F（Lv20～）　報酬3000G</t>
  </si>
  <si>
    <t>♪カイトシールド（通路宝箱）</t>
  </si>
  <si>
    <t>♪エクスポーション×2（通路毒沼、小部屋宝箱）</t>
  </si>
  <si>
    <t>♪ラックブレード（小部屋宝箱）</t>
  </si>
  <si>
    <t>♪ハイボム×2（通路宝箱×2）</t>
  </si>
  <si>
    <t>♪まほうのみなもと（通路宝箱）</t>
  </si>
  <si>
    <t>♪デルデル×2（通路宝箱、通路毒沼）</t>
  </si>
  <si>
    <t>♪500G（通路宝箱）</t>
  </si>
  <si>
    <t>♪いのちのみなもと（通路宝箱）</t>
  </si>
  <si>
    <t>♪バトルアックス（通路宝箱）</t>
  </si>
  <si>
    <t>♪リア・リング（小部屋宝箱）</t>
  </si>
  <si>
    <t>♪おうごんのチェス（小部屋宝箱）</t>
  </si>
  <si>
    <t>♪空き箱×12</t>
  </si>
  <si>
    <t>B6F（Lv25～）　報酬5000G</t>
  </si>
  <si>
    <t>♪ハイボム×3（通路宝箱×3）</t>
  </si>
  <si>
    <t>♪グラディウス（宝箱）</t>
  </si>
  <si>
    <t>♪プレートクロス（宝箱）</t>
  </si>
  <si>
    <t>♪プレートメイル（宝箱）</t>
  </si>
  <si>
    <t>♪まほうのみなもと（宝箱）</t>
  </si>
  <si>
    <t>♪エクスポーション×2（宝箱、通路宝箱）</t>
  </si>
  <si>
    <t>♪エクスマジック×2（宝箱、通路宝箱）</t>
  </si>
  <si>
    <t>♪ミラクロース×2（毒沼×2）</t>
  </si>
  <si>
    <t>♪プレートヘルム（宝箱）</t>
  </si>
  <si>
    <t>♪デルデル（宝箱）</t>
  </si>
  <si>
    <t>♪ハンマーロッド（宝箱）</t>
  </si>
  <si>
    <t>♪パワードラッグ×2（通路宝箱、宝箱）</t>
  </si>
  <si>
    <t>♪ナイフシューズ（通路宝箱）</t>
  </si>
  <si>
    <t>♪ニードルヒール（通路宝箱）</t>
  </si>
  <si>
    <t>♪インテリドラッグ（宝箱）</t>
  </si>
  <si>
    <t>♪ラギ・リング（宝箱）</t>
  </si>
  <si>
    <t>♪きせきのいし（宝箱）</t>
  </si>
  <si>
    <t>♪空き箱×11</t>
  </si>
  <si>
    <t>B7F（Lv30～）　報酬10000G</t>
  </si>
  <si>
    <t>最終だけあってこの階はやや複雑。</t>
  </si>
  <si>
    <t>最初の部屋の宝箱を回収したら、地下への階段を下りる。左上と右に階段があるが、まずは左上に。一番奥に「ダイヤおうかん」がある。宝箱を回収したら、今度は右の階段へ。毒沼のアイテムを取りつつ、最初の部屋に戻るので、左上の扉へ。宝箱を回収しつつ右上の階段へ。次の分岐を右に行くと、小部屋に「かぜのフルート」。分岐に戻り、左下へ進むと宝箱を全て回収できる。</t>
  </si>
  <si>
    <t>♪せいすい（宝箱）</t>
  </si>
  <si>
    <t>♪デスピック（宝箱）</t>
  </si>
  <si>
    <t>♪エクスポーション×3（宝箱×2、通路宝箱）</t>
  </si>
  <si>
    <t>♪フライソール（宝箱）</t>
  </si>
  <si>
    <t>♪いのちのみなもと×2（通路宝箱、宝箱）</t>
  </si>
  <si>
    <t>♪エクスマジック×2（通路宝箱、宝箱）</t>
  </si>
  <si>
    <t>♪まほうのみなもと×2（通路宝箱、宝箱）</t>
  </si>
  <si>
    <t>♪バスターソード（宝箱）</t>
  </si>
  <si>
    <t>♪ダイヤおうかん（通路宝箱）</t>
  </si>
  <si>
    <t>♪ミラクロース×4（通路宝箱×3、宝箱）</t>
  </si>
  <si>
    <t>♪しにがみのこえ（毒沼）</t>
  </si>
  <si>
    <t>♪ちからのみなもと（宝箱）</t>
  </si>
  <si>
    <t>♪シースルーシルク（通路宝箱）</t>
  </si>
  <si>
    <t>♪かぜのフルート（小部屋宝箱）</t>
  </si>
  <si>
    <t>♪空き箱×17</t>
  </si>
  <si>
    <t>依頼所で依頼を受ける。さらに、そこにいる老人に話を聞いておく。依頼を受けずとも天使のキッスを獲得可能</t>
    <rPh sb="31" eb="33">
      <t>イライ</t>
    </rPh>
    <rPh sb="34" eb="35">
      <t>ウ</t>
    </rPh>
    <rPh sb="39" eb="41">
      <t>テンシ</t>
    </rPh>
    <rPh sb="46" eb="48">
      <t>カクトク</t>
    </rPh>
    <rPh sb="48" eb="50">
      <t>カノウ</t>
    </rPh>
    <phoneticPr fontId="1"/>
  </si>
  <si>
    <t>アーティのでし</t>
    <phoneticPr fontId="1"/>
  </si>
  <si>
    <t>いにしえに行き、デザールで脱出</t>
    <rPh sb="5" eb="6">
      <t>イ</t>
    </rPh>
    <rPh sb="13" eb="15">
      <t>ダッシュツ</t>
    </rPh>
    <phoneticPr fontId="1"/>
  </si>
  <si>
    <t>アーティの弟子を撃破後、上から飛び降り→スイングウィングでキーロフまで</t>
    <rPh sb="5" eb="7">
      <t>デシ</t>
    </rPh>
    <rPh sb="8" eb="10">
      <t>ゲキハ</t>
    </rPh>
    <rPh sb="10" eb="11">
      <t>ゴ</t>
    </rPh>
    <rPh sb="12" eb="13">
      <t>ウエ</t>
    </rPh>
    <rPh sb="15" eb="16">
      <t>ト</t>
    </rPh>
    <rPh sb="17" eb="18">
      <t>オ</t>
    </rPh>
    <phoneticPr fontId="1"/>
  </si>
  <si>
    <r>
      <t>入り口から通路を下の方に（※1）→そこから右上に進み小部屋に入る（※2）→通路に戻り右へ進む。分岐を下へ。さらに右に行き小部屋に入る（※3）→分岐に戻って今度は上へ。階段を下りる。しばらく行くと宝箱（※4）→下にある階段を上っていく。開けた場所に出る（※5）→右上の階段を使うと宝箱（※6）→先ほどの場所に戻り、今度は左の階段へ。回復ポイントがあるのでしっかり回復（※7）→右下の階段を下りる（※8）→さらに進むと宝箱（※9）→先ほどの回復ポイントに戻り、今度は左の階段を上る。洞窟入り口近くに戻るので、ここでセーブしに町に戻るのもいいかも。今度は右の方にある縄梯子を下りて右下へ。小部屋に宝箱（※10）→通路を下の方へ（※11）→</t>
    </r>
    <r>
      <rPr>
        <sz val="9"/>
        <color rgb="FFFF0000"/>
        <rFont val="ＭＳ Ｐゴシック"/>
        <family val="3"/>
        <charset val="128"/>
        <scheme val="minor"/>
      </rPr>
      <t>そこから左に進み2番目の小部屋に（※12）</t>
    </r>
    <r>
      <rPr>
        <sz val="9"/>
        <color theme="1"/>
        <rFont val="ＭＳ Ｐゴシック"/>
        <family val="3"/>
        <charset val="128"/>
        <scheme val="minor"/>
      </rPr>
      <t>→さらに次の小部屋に（※13）→通路を左下へ進み階段を下りる。通路を進んで見えてきた縄梯子を上る（※14）→左下へ進み宝箱（※15）→そこから上へ進み階段を上がる（※16）→宝箱を取ったら先には進まず、今の階段を下りる。そのまま右へ（※17）→先ほどの縄梯子に戻る。縄梯子を下りて、今度は右へ。階段は無視して小部屋へ。分岐は右の階段を下りる。宝箱が二つ（※18）→右の小部屋へ（※19）→次に左の小部屋へ。男に話かけるとちょっとしたイベント（※20）→先ほどの分岐に戻り、今度は左の階段へ。階段が5つあるので、まず左上か右上の階段を下りて宝箱を回収（※21）→戻って、今度は3つある階段の真ん中の階段を下りる。男のヒントを思い出せば先に進めるはず。先に進むと宝箱（※22）→さらに行くとレイナを発見。デビルゴーストと戦闘。ゴーストリングを装備しておくと○。戦闘後、キーロフに強制帰還。</t>
    </r>
    <phoneticPr fontId="1"/>
  </si>
  <si>
    <t>デビルゴースト</t>
  </si>
  <si>
    <t>デビルゴースト</t>
    <phoneticPr fontId="1"/>
  </si>
  <si>
    <t>入って右下へいき、中央通路を南下して左下の扉へ
中央を南下し、はしごを下って右へ
二手の道を左にいき、5つの階段の中央を降りる</t>
    <rPh sb="0" eb="1">
      <t>ハイ</t>
    </rPh>
    <rPh sb="3" eb="4">
      <t>ミギ</t>
    </rPh>
    <rPh sb="4" eb="5">
      <t>シタ</t>
    </rPh>
    <rPh sb="9" eb="11">
      <t>チュウオウ</t>
    </rPh>
    <rPh sb="11" eb="13">
      <t>ツウロ</t>
    </rPh>
    <rPh sb="14" eb="16">
      <t>ナンカ</t>
    </rPh>
    <rPh sb="18" eb="20">
      <t>ヒダリシタ</t>
    </rPh>
    <rPh sb="21" eb="22">
      <t>トビラ</t>
    </rPh>
    <rPh sb="24" eb="26">
      <t>チュウオウ</t>
    </rPh>
    <rPh sb="27" eb="29">
      <t>ナンカ</t>
    </rPh>
    <rPh sb="35" eb="36">
      <t>クダ</t>
    </rPh>
    <rPh sb="38" eb="39">
      <t>ミギ</t>
    </rPh>
    <rPh sb="41" eb="43">
      <t>フタテ</t>
    </rPh>
    <rPh sb="44" eb="45">
      <t>ミチ</t>
    </rPh>
    <rPh sb="46" eb="47">
      <t>ヒダリ</t>
    </rPh>
    <rPh sb="54" eb="56">
      <t>カイダン</t>
    </rPh>
    <rPh sb="57" eb="59">
      <t>チュウオウ</t>
    </rPh>
    <rPh sb="60" eb="61">
      <t>オ</t>
    </rPh>
    <phoneticPr fontId="1"/>
  </si>
  <si>
    <t>寄り道不要・・・</t>
    <rPh sb="0" eb="1">
      <t>ヨ</t>
    </rPh>
    <rPh sb="2" eb="3">
      <t>ミチ</t>
    </rPh>
    <rPh sb="3" eb="5">
      <t>フヨウ</t>
    </rPh>
    <phoneticPr fontId="1"/>
  </si>
  <si>
    <t>メダンにスイングウィング</t>
    <phoneticPr fontId="1"/>
  </si>
  <si>
    <t>１F</t>
    <phoneticPr fontId="1"/>
  </si>
  <si>
    <t>アーティのでしの塔</t>
    <rPh sb="8" eb="9">
      <t>トウ</t>
    </rPh>
    <phoneticPr fontId="1"/>
  </si>
  <si>
    <t>①入ったら道なりに進んで階段を下りる</t>
    <rPh sb="1" eb="2">
      <t>ハイ</t>
    </rPh>
    <rPh sb="5" eb="6">
      <t>ミチ</t>
    </rPh>
    <rPh sb="9" eb="10">
      <t>スス</t>
    </rPh>
    <rPh sb="12" eb="14">
      <t>カイダン</t>
    </rPh>
    <rPh sb="15" eb="16">
      <t>オ</t>
    </rPh>
    <phoneticPr fontId="1"/>
  </si>
  <si>
    <t>②左側へすすみ、小部屋に入り、階段を下る</t>
    <rPh sb="1" eb="2">
      <t>ヒダリ</t>
    </rPh>
    <rPh sb="2" eb="3">
      <t>ガワ</t>
    </rPh>
    <rPh sb="8" eb="11">
      <t>コベヤ</t>
    </rPh>
    <rPh sb="12" eb="13">
      <t>ハイ</t>
    </rPh>
    <rPh sb="15" eb="17">
      <t>カイダン</t>
    </rPh>
    <rPh sb="18" eb="19">
      <t>クダ</t>
    </rPh>
    <phoneticPr fontId="1"/>
  </si>
  <si>
    <t>③外周を伝って道なりに進み、階段を下りる</t>
    <rPh sb="1" eb="3">
      <t>ガイシュウ</t>
    </rPh>
    <rPh sb="4" eb="5">
      <t>ツタ</t>
    </rPh>
    <rPh sb="7" eb="8">
      <t>ミチ</t>
    </rPh>
    <rPh sb="11" eb="12">
      <t>スス</t>
    </rPh>
    <rPh sb="14" eb="16">
      <t>カイダン</t>
    </rPh>
    <rPh sb="17" eb="18">
      <t>オ</t>
    </rPh>
    <phoneticPr fontId="1"/>
  </si>
  <si>
    <t>④十字の部屋を下へ</t>
    <rPh sb="1" eb="3">
      <t>ジュウジ</t>
    </rPh>
    <rPh sb="4" eb="6">
      <t>ヘヤ</t>
    </rPh>
    <rPh sb="7" eb="8">
      <t>シタ</t>
    </rPh>
    <phoneticPr fontId="1"/>
  </si>
  <si>
    <t>覚える呪文</t>
  </si>
  <si>
    <t>主人公</t>
  </si>
  <si>
    <t>消費MP</t>
  </si>
  <si>
    <t>修得LV</t>
  </si>
  <si>
    <t>効果</t>
  </si>
  <si>
    <t>味方一人のHPを小回復</t>
  </si>
  <si>
    <t>体が少し浮き、ダメージ床を回避できる</t>
  </si>
  <si>
    <t>敵単体のDFP(ぼうぎょ)を下げる</t>
  </si>
  <si>
    <t>味方一人の毒状態を回復する</t>
  </si>
  <si>
    <t>味方一人を石化状態にする</t>
  </si>
  <si>
    <t>味方一人のHPを中回復</t>
  </si>
  <si>
    <t>味方一人の石化状態を回復する</t>
  </si>
  <si>
    <t>味方全員のDFP(ぼうぎょ)を上げる</t>
  </si>
  <si>
    <t>味方一人のHPを全回復</t>
  </si>
  <si>
    <t>敵全体を眠り状態にする</t>
  </si>
  <si>
    <t>敵グループのDFP(ぼうぎょ)を下げる</t>
  </si>
  <si>
    <t>味方全員のAGL(すばやさ)を上げる</t>
  </si>
  <si>
    <t>味方一人のATP(こうげき)を上げる</t>
  </si>
  <si>
    <t>味方一人を戦闘不能から完全回復</t>
  </si>
  <si>
    <t>生きている味方に使用するとHPを全回復</t>
  </si>
  <si>
    <t>デ・バイル</t>
  </si>
  <si>
    <t>敵グループをデ・スより低確率で死に追いやる</t>
  </si>
  <si>
    <t>味方全員のHPを全回復</t>
  </si>
  <si>
    <t>ルフィア</t>
  </si>
  <si>
    <t>初期LV</t>
  </si>
  <si>
    <t>敵単体に雷属性の小ダメージ</t>
  </si>
  <si>
    <t>味方全員の眠り状態を回復する する</t>
  </si>
  <si>
    <t>味方一人のMGR(まりょく)を上げる</t>
  </si>
  <si>
    <t>敵グループに水属性の小ダメージ</t>
  </si>
  <si>
    <t>敵グループの魔法を封じる</t>
  </si>
  <si>
    <t>敵全体に火属性の小ダメージ</t>
  </si>
  <si>
    <t>敵単体からMPを奪い取る</t>
  </si>
  <si>
    <t>敵単体に雷属性の中ダメージ</t>
  </si>
  <si>
    <t>敵グループに水属性の中ダメージ</t>
  </si>
  <si>
    <t>味方全員のHPを中回復</t>
  </si>
  <si>
    <t>味方全員のMGR(まりょく)を上げる</t>
  </si>
  <si>
    <t>敵全体に火属性の中ダメージ</t>
  </si>
  <si>
    <t>敵単体を低確率で死に追いやる</t>
  </si>
  <si>
    <t>敵全体の魔法を封じる</t>
  </si>
  <si>
    <t>敵グループに水属性の大ダメージ</t>
  </si>
  <si>
    <t>敵全体に火属性の大ダメージ</t>
  </si>
  <si>
    <t>敵単体に雷属性の大ダメージ</t>
  </si>
  <si>
    <t>ジュリナ</t>
  </si>
  <si>
    <t>敵グループに火属性の小ダメージ</t>
  </si>
  <si>
    <t>一度行った町にワープできる</t>
  </si>
  <si>
    <t>ダンジョンから脱出する</t>
  </si>
  <si>
    <t>味方一人のマヒ状態を回復する</t>
  </si>
  <si>
    <t>敵全体に水属性の小ダメージ</t>
  </si>
  <si>
    <t>敵グループを混乱状態にする</t>
  </si>
  <si>
    <t>敵グループに火属性の中ダメージ</t>
  </si>
  <si>
    <t>味方一人を戦闘不能から回復</t>
  </si>
  <si>
    <t>敵全体に水属性の中ダメージ</t>
  </si>
  <si>
    <t>味方一人に魔法を反射するバリアをはる</t>
  </si>
  <si>
    <t>敵グループに火属性の大ダメージ</t>
  </si>
  <si>
    <t>敵全体に水属性の大ダメージ</t>
  </si>
  <si>
    <t>イベント</t>
  </si>
  <si>
    <t>エルフレアへワープできる</t>
  </si>
  <si>
    <t>◆アーティのでしの塔　道順</t>
    <rPh sb="9" eb="10">
      <t>トウ</t>
    </rPh>
    <rPh sb="11" eb="13">
      <t>ミチジュン</t>
    </rPh>
    <phoneticPr fontId="1"/>
  </si>
  <si>
    <t>①左周りで外周を道なりに進み、階段を上がる</t>
    <rPh sb="1" eb="2">
      <t>ヒダリ</t>
    </rPh>
    <rPh sb="2" eb="3">
      <t>マワ</t>
    </rPh>
    <rPh sb="5" eb="7">
      <t>ガイシュウ</t>
    </rPh>
    <rPh sb="8" eb="9">
      <t>ミチ</t>
    </rPh>
    <rPh sb="12" eb="13">
      <t>スス</t>
    </rPh>
    <rPh sb="15" eb="17">
      <t>カイダン</t>
    </rPh>
    <rPh sb="18" eb="19">
      <t>ア</t>
    </rPh>
    <phoneticPr fontId="1"/>
  </si>
  <si>
    <t>②右に見える扉に入り、進んだ先一つ目の扉に入った先の階段を上がる</t>
    <rPh sb="1" eb="2">
      <t>ミギ</t>
    </rPh>
    <rPh sb="3" eb="4">
      <t>ミ</t>
    </rPh>
    <rPh sb="6" eb="7">
      <t>トビラ</t>
    </rPh>
    <rPh sb="8" eb="9">
      <t>ハイ</t>
    </rPh>
    <rPh sb="11" eb="12">
      <t>スス</t>
    </rPh>
    <rPh sb="14" eb="15">
      <t>サキ</t>
    </rPh>
    <rPh sb="15" eb="16">
      <t>ヒト</t>
    </rPh>
    <rPh sb="17" eb="18">
      <t>メ</t>
    </rPh>
    <rPh sb="19" eb="20">
      <t>トビラ</t>
    </rPh>
    <rPh sb="21" eb="22">
      <t>ハイ</t>
    </rPh>
    <rPh sb="24" eb="25">
      <t>サキ</t>
    </rPh>
    <rPh sb="26" eb="28">
      <t>カイダン</t>
    </rPh>
    <rPh sb="29" eb="30">
      <t>ア</t>
    </rPh>
    <phoneticPr fontId="1"/>
  </si>
  <si>
    <t>③道なりに進み、4本の柱のすぐ近くの階段を上がる</t>
    <rPh sb="1" eb="2">
      <t>ミチ</t>
    </rPh>
    <rPh sb="5" eb="6">
      <t>スス</t>
    </rPh>
    <rPh sb="9" eb="10">
      <t>ホン</t>
    </rPh>
    <rPh sb="11" eb="12">
      <t>ハシラ</t>
    </rPh>
    <rPh sb="15" eb="16">
      <t>チカ</t>
    </rPh>
    <rPh sb="18" eb="20">
      <t>カイダン</t>
    </rPh>
    <rPh sb="21" eb="22">
      <t>ア</t>
    </rPh>
    <phoneticPr fontId="1"/>
  </si>
  <si>
    <t>④アーティのでしを倒し、上に周って飛び降りる</t>
    <rPh sb="9" eb="10">
      <t>タオ</t>
    </rPh>
    <rPh sb="12" eb="13">
      <t>ウエ</t>
    </rPh>
    <rPh sb="14" eb="15">
      <t>マワ</t>
    </rPh>
    <rPh sb="17" eb="18">
      <t>ト</t>
    </rPh>
    <rPh sb="19" eb="20">
      <t>オ</t>
    </rPh>
    <phoneticPr fontId="1"/>
  </si>
  <si>
    <t>ちなみにせいすいを使うとエンカウント率が半分（0x80→0x40)</t>
    <rPh sb="9" eb="10">
      <t>ツカ</t>
    </rPh>
    <rPh sb="18" eb="19">
      <t>リツ</t>
    </rPh>
    <rPh sb="20" eb="22">
      <t>ハンブン</t>
    </rPh>
    <phoneticPr fontId="1"/>
  </si>
  <si>
    <t>アレキア→シェラン→アレキア（宿屋：ローマンさん）</t>
  </si>
  <si>
    <t>→宿屋の２階（ルフィア）→町から出る（ルフィア）</t>
  </si>
  <si>
    <t>→王様の部屋を出て左上の下の階段へ行き地下へ地下へ進む</t>
  </si>
  <si>
    <t>→左の牢屋ごしに話す（五人パーティに(笑)）</t>
  </si>
  <si>
    <t>→外の出ようとしたらガデスに襲われる（負ける。ってか勝てない）</t>
  </si>
  <si>
    <t>→アレキアに戻される→城の２階の奥の真中の部屋でライラと話す</t>
  </si>
  <si>
    <t>→チャタム（村の東（右）へ）→トレックへ（シェランから西へ行って南）</t>
  </si>
  <si>
    <t>→シェランへ行く洞窟（ライラの兄：シェラン城のカギ）</t>
  </si>
  <si>
    <t>→シェラン（最上階王様の部屋の左の部屋：スイッチを下げる）</t>
  </si>
  <si>
    <t>トレックの南（東）にいるじいさんに話し掛ける</t>
  </si>
  <si>
    <t>→東の洞窟（一本道です）→ガイの居場所へ</t>
  </si>
  <si>
    <t>→トレック南（西）にいる緑色の髪の人に話し掛けます（アグロス）</t>
  </si>
  <si>
    <t>→町からでて、ちょっと西行って北にある洞窟へ</t>
  </si>
  <si>
    <t>→ゴブリンキングとの戦い→トレックヘ戻る酒場（町の北西）の２階にいる</t>
  </si>
  <si>
    <t>おっちゃんに話し掛ける→ロルベニアヘ！</t>
  </si>
  <si>
    <t>戦闘になるので、前もって回復を→アグロスが仲間に</t>
  </si>
  <si>
    <t>洞窟内の攻略</t>
  </si>
  <si>
    <t>・入ったら右に行って橋の下をくぐった先にある下への階段に入ります。</t>
  </si>
  <si>
    <t>・地下に下りたら南へ、そして左。はしご上って上への階段へ。</t>
  </si>
  <si>
    <t>　（右に穴があって、その右に下への階段が見えますか？）</t>
  </si>
  <si>
    <t>・左に行って上への階段に入ればゴール。</t>
  </si>
  <si>
    <t>少しタメになる話（多分）</t>
  </si>
  <si>
    <t>　洞窟の途中にある宝箱のやつを取ってもOKです。</t>
  </si>
  <si>
    <t>　ガイに会った後、すぐトレックに帰れるようにです。</t>
  </si>
  <si>
    <t>・アイネアさんから良い言葉が…</t>
  </si>
  <si>
    <t>　　一番強い力を生むでしょう。」</t>
  </si>
  <si>
    <t>　　○○○を死なせはしません。たとえ―――」</t>
  </si>
  <si>
    <t>・ロルベニア</t>
  </si>
  <si>
    <t>アグロスと一時お別れ→街の真中にある一番大きい店の３階へ</t>
  </si>
  <si>
    <t>→道の真中にいる女性に話し掛ける（ルフィアがバーゲンへ）</t>
  </si>
  <si>
    <t>→ガキとの戦闘（？）ルフィアは甘い→南東にある宿屋へ</t>
  </si>
  <si>
    <t>（泊まる必要は無い）→アグロスと合流→グルノーブルへ</t>
  </si>
  <si>
    <t>・そろそろエンカウント（敵出現回数）率がうっとおしくなる頃です。</t>
  </si>
  <si>
    <t>　いくらあっても困らないのでお金に余裕があれば100個単位で</t>
  </si>
  <si>
    <t>　買ってかまいません。</t>
  </si>
  <si>
    <t>・ちなみに、私はここで主人公のレベルが10です。そんなもんです。</t>
  </si>
  <si>
    <t>北西の家へ（下への階段が見える家）50G出して地下へ</t>
  </si>
  <si>
    <t>→ギルド（？）にいるじいさんに話し掛ける（てんしのキッスを入手する）</t>
  </si>
  <si>
    <t>→すぐ上のカウンターで仕事を引き受ける→町を出て左上に見える洞窟へ</t>
  </si>
  <si>
    <t>→地下２階へ→洞窟内は右上へ進むようにします。石版がある扉に入ります。</t>
  </si>
  <si>
    <t>→グルーノブルのギルドのじいさんに渡す。→町の北西の塔へ</t>
  </si>
  <si>
    <t>塔内の攻略</t>
  </si>
  <si>
    <t>西の塔入ったら左へ。次に上。そして右。上への階段へ。</t>
  </si>
  <si>
    <t>二階に来たら右の通路へ。右に行って最初に見える通路へ行く。上への階段へ。</t>
  </si>
  <si>
    <t>と出会う。主人公一人VSアーティの弟子。</t>
  </si>
  <si>
    <t>アイテム継承の裏技を使っていないのならけっこう厳しいかもしれない。</t>
  </si>
  <si>
    <t>アーティはエルフレアにいるとの情報。脱出は部屋の後ろから落ちましょう。</t>
  </si>
  <si>
    <t>塔から出たら、左の海岸線に沿って南へ進みましょう。</t>
  </si>
  <si>
    <t>＜次へ＞</t>
  </si>
  <si>
    <r>
      <t>・トレック</t>
    </r>
    <r>
      <rPr>
        <sz val="8"/>
        <color rgb="FF000000"/>
        <rFont val="ＭＳ 明朝"/>
        <family val="1"/>
        <charset val="128"/>
      </rPr>
      <t>～ガイとの出会い～</t>
    </r>
  </si>
  <si>
    <r>
      <t>戦闘になるので、前もって回復を→</t>
    </r>
    <r>
      <rPr>
        <b/>
        <sz val="8"/>
        <color rgb="FFFF0000"/>
        <rFont val="ＭＳ 明朝"/>
        <family val="1"/>
        <charset val="128"/>
      </rPr>
      <t>アグロスが仲間に</t>
    </r>
  </si>
  <si>
    <r>
      <t>・トレックの町で</t>
    </r>
    <r>
      <rPr>
        <sz val="8"/>
        <color rgb="FF0000FF"/>
        <rFont val="ＭＳ 明朝"/>
        <family val="1"/>
        <charset val="128"/>
      </rPr>
      <t>スイングウィング</t>
    </r>
    <r>
      <rPr>
        <sz val="8"/>
        <color rgb="FF000000"/>
        <rFont val="ＭＳ 明朝"/>
        <family val="1"/>
        <charset val="128"/>
      </rPr>
      <t>を買っておきます。</t>
    </r>
  </si>
  <si>
    <r>
      <t>・ガイのお墓を調べると</t>
    </r>
    <r>
      <rPr>
        <sz val="8"/>
        <color rgb="FF0000FF"/>
        <rFont val="ＭＳ 明朝"/>
        <family val="1"/>
        <charset val="128"/>
      </rPr>
      <t>ショートソード</t>
    </r>
    <r>
      <rPr>
        <sz val="8"/>
        <color rgb="FF000000"/>
        <rFont val="ＭＳ 明朝"/>
        <family val="1"/>
        <charset val="128"/>
      </rPr>
      <t>を入手できます。</t>
    </r>
  </si>
  <si>
    <r>
      <t>　</t>
    </r>
    <r>
      <rPr>
        <b/>
        <sz val="8"/>
        <color rgb="FFFF00FF"/>
        <rFont val="ＭＳ 明朝"/>
        <family val="1"/>
        <charset val="128"/>
      </rPr>
      <t>「剣や鎧より、あなたが側にいる事が、</t>
    </r>
  </si>
  <si>
    <r>
      <t>　</t>
    </r>
    <r>
      <rPr>
        <sz val="8"/>
        <color rgb="FF000000"/>
        <rFont val="ＭＳ 明朝"/>
        <family val="1"/>
        <charset val="128"/>
      </rPr>
      <t>それに対してルフィアは</t>
    </r>
  </si>
  <si>
    <r>
      <t>　</t>
    </r>
    <r>
      <rPr>
        <b/>
        <sz val="8"/>
        <color rgb="FF0000FF"/>
        <rFont val="ＭＳ 明朝"/>
        <family val="1"/>
        <charset val="128"/>
      </rPr>
      <t>「どんな事があっても、</t>
    </r>
  </si>
  <si>
    <r>
      <t>　</t>
    </r>
    <r>
      <rPr>
        <sz val="8"/>
        <color rgb="FF000000"/>
        <rFont val="ＭＳ 明朝"/>
        <family val="1"/>
        <charset val="128"/>
      </rPr>
      <t>この文は…一度Endingを見た人ならダメージ受けるでしょう。</t>
    </r>
  </si>
  <si>
    <r>
      <t>　この町にある道具屋で”</t>
    </r>
    <r>
      <rPr>
        <sz val="8"/>
        <color rgb="FF0000FF"/>
        <rFont val="ＭＳ 明朝"/>
        <family val="1"/>
        <charset val="128"/>
      </rPr>
      <t>せいすい</t>
    </r>
    <r>
      <rPr>
        <sz val="8"/>
        <color rgb="FF000000"/>
        <rFont val="ＭＳ 明朝"/>
        <family val="1"/>
        <charset val="128"/>
      </rPr>
      <t>”を買っておきましょう。</t>
    </r>
  </si>
  <si>
    <r>
      <t>・グルノーブル</t>
    </r>
    <r>
      <rPr>
        <sz val="8"/>
        <color rgb="FF000000"/>
        <rFont val="ＭＳ 明朝"/>
        <family val="1"/>
        <charset val="128"/>
      </rPr>
      <t>～いにしえの洞窟～</t>
    </r>
  </si>
  <si>
    <r>
      <t>→</t>
    </r>
    <r>
      <rPr>
        <b/>
        <sz val="8"/>
        <color rgb="FF0000FF"/>
        <rFont val="ＭＳ 明朝"/>
        <family val="1"/>
        <charset val="128"/>
      </rPr>
      <t>ルフィア一人</t>
    </r>
    <r>
      <rPr>
        <sz val="8"/>
        <color rgb="FF000000"/>
        <rFont val="ＭＳ 明朝"/>
        <family val="1"/>
        <charset val="128"/>
      </rPr>
      <t>で取りに行く事になります。けど、大丈夫です。</t>
    </r>
  </si>
  <si>
    <r>
      <t>よっぽどの事が無い限り死にません。→</t>
    </r>
    <r>
      <rPr>
        <b/>
        <sz val="8"/>
        <color rgb="FF008000"/>
        <rFont val="ＭＳ 明朝"/>
        <family val="1"/>
        <charset val="128"/>
      </rPr>
      <t>てんしのキッス</t>
    </r>
    <r>
      <rPr>
        <sz val="8"/>
        <color rgb="FF000000"/>
        <rFont val="ＭＳ 明朝"/>
        <family val="1"/>
        <charset val="128"/>
      </rPr>
      <t>入手</t>
    </r>
  </si>
  <si>
    <r>
      <t>進んで、初めて見える上への階段に入って。あとは直進すれば</t>
    </r>
    <r>
      <rPr>
        <b/>
        <sz val="8"/>
        <color rgb="FF008000"/>
        <rFont val="ＭＳ 明朝"/>
        <family val="1"/>
        <charset val="128"/>
      </rPr>
      <t>アーティの弟子</t>
    </r>
  </si>
  <si>
    <r>
      <t>キーロフ</t>
    </r>
    <r>
      <rPr>
        <sz val="8"/>
        <color rgb="FF000000"/>
        <rFont val="ＭＳ 明朝"/>
        <family val="1"/>
        <charset val="128"/>
      </rPr>
      <t>が見えてきます。</t>
    </r>
  </si>
  <si>
    <t>北東にある家の奥の部屋へ。レイナとマークの会話が始める。</t>
  </si>
  <si>
    <t>城に入ろうとするとマークと出会う。</t>
  </si>
  <si>
    <t>ルビーがある部屋から出てすぐ右への通路を進むと地下への階段があります。</t>
  </si>
  <si>
    <t>姫と兵士の会話を聞いてから、城を出る。出た所でマークがルビーを盗み</t>
  </si>
  <si>
    <t>・キーロフ</t>
  </si>
  <si>
    <t>村に入るとレイナが居なくなったの情報。北の洞窟へ。</t>
  </si>
  <si>
    <t>・入ったら右に行って一番最初のはしごを無視して、</t>
  </si>
  <si>
    <t>　細い通路も無視して。その次にあるはしごを降ります。ずっと下へ。</t>
  </si>
  <si>
    <t>　突き当たったら右へ進む。分かれ道を下へ。</t>
  </si>
  <si>
    <t>　右に宝箱、左に通路が見えますか？その通路に入れば下への階段発見。</t>
  </si>
  <si>
    <t>・地下に下りたら右へ。通路に入ったら左の階段へ。</t>
  </si>
  <si>
    <t>・すっと下へ。そのまま下への階段へ。</t>
  </si>
  <si>
    <t>・降りました。「あれ？左右の通路には橋がかかっているけど、</t>
  </si>
  <si>
    <t>　この真中には橋がかかっていなくて行けないぞ！だましたなみゅ。！」</t>
  </si>
  <si>
    <t>　違うんです～。(^_^;)恐れずそのまま上へと進んでみてください。</t>
  </si>
  <si>
    <t>　”不思議な力”で浮くことが出来て、進めるんです。</t>
  </si>
  <si>
    <t>街の人たちが、あらためてやる気を出すイベントがあります。</t>
  </si>
  <si>
    <t>洞窟内は最初の分かれ道を上へ行って橋を渡って右に行って洞窟を出ます。</t>
  </si>
  <si>
    <t>洞窟から出たら南へ進むと見えてきます。</t>
  </si>
  <si>
    <t>・願いのルビーの前に来るとルフィアがお願い事をします。</t>
  </si>
  <si>
    <t>　「『何を、お願いしたんだ』って聞いてくれないの？」</t>
  </si>
  <si>
    <t>　「……何を、願ったんだよ。」</t>
  </si>
  <si>
    <t>　「ウフッ、教えてあげない。」</t>
  </si>
  <si>
    <t>　この女…。(^_^;)ちなみに1G減ります。</t>
  </si>
  <si>
    <t>・このイベントの後、レイナの父親（？）に話し掛けると</t>
  </si>
  <si>
    <t>　”いのちのみなもと”がもらえます。</t>
  </si>
  <si>
    <t>・このイベントの後にあるメダンのイベントは、</t>
  </si>
  <si>
    <t>たいそうな歓迎に合う。村に入って、右上の洞窟らしきところに入る。</t>
  </si>
  <si>
    <t>（教会の左横の穴。）一番上の女性から町の南西にある洞窟に、</t>
  </si>
  <si>
    <t>いけにえの祭壇へのカギが隠してあるという情報を得る。</t>
  </si>
  <si>
    <t>町を出て南に行き、海岸沿いに左に行った所にある洞窟へ。</t>
  </si>
  <si>
    <t>デザールを買っておきましょう。</t>
  </si>
  <si>
    <t>・入ったら左にしか行けないのでその下への階段へ入ります。</t>
  </si>
  <si>
    <t>・左に行って分かれ道はそのまま左へ。通路の先に下への階段。</t>
  </si>
  <si>
    <t>・一本道。ぐるっと回って下への階段へ。</t>
  </si>
  <si>
    <t>・東西南北に行けるフロアに出たでしょうか？そこは下へ行きます。</t>
  </si>
  <si>
    <t>洞窟から出る。洞窟から村へ戻るときの分かれ道を西へ行くと</t>
  </si>
  <si>
    <t>祭壇へと続く洞窟があります。</t>
  </si>
  <si>
    <t>・ずっと上へ行って上への階段の右にある部屋に入って</t>
  </si>
  <si>
    <t>　ワープします。ワープしたら上への階段があるので上る。</t>
  </si>
  <si>
    <t>・下行って右行って上へ。途中に下への部屋があるけど気にしない。</t>
  </si>
  <si>
    <t>・上への階段、上への階段、上への階段…。</t>
  </si>
  <si>
    <t>・広い部屋に出たら、一番の右のワープへ。上のワープ。上のワープ。</t>
  </si>
  <si>
    <t>ジュリナを助ける。村へ戻る。ジュリナとの分かれ。</t>
  </si>
  <si>
    <t>この町には別に用事はありません。でも一応寄っておきましょう。</t>
  </si>
  <si>
    <t>すぐにでて、南の海岸線を西に進んでいくと橋があるので、</t>
  </si>
  <si>
    <t>渡って南へと進みます。進むと、南に進めそうな場所がありますが</t>
  </si>
  <si>
    <t>あえてここはさらに左にある村に入ります。</t>
  </si>
  <si>
    <t>ジュリナが居ればその言葉通りに進みましょう。（東→南→西→南）</t>
  </si>
  <si>
    <t>祠を通過して、右に行くと青い塔が見えますが、まずはその上にある</t>
  </si>
  <si>
    <t>・ジュリナが居なくても、迷いの森は抜けられます。</t>
  </si>
  <si>
    <t>　そのまま進んでいっても良いですが、アテレート</t>
  </si>
  <si>
    <t>　を唱える為に必要になるので、普通に仲間にしたほうが無難です。</t>
  </si>
  <si>
    <t>　　なんだけど……とにかく反対なの！」</t>
  </si>
  <si>
    <t>　「全然、答えになってないな……。もう、出発するぞ。」</t>
  </si>
  <si>
    <t>　「どうしたんですか、ルフィアさんは？」</t>
  </si>
  <si>
    <t>　「なーに、ちょっとヤキモチやいてるだけだよ。</t>
  </si>
  <si>
    <t>　　いつもの事だし、大丈夫。」</t>
  </si>
  <si>
    <t>　「○○○―――！！」</t>
  </si>
  <si>
    <t>　　ルフィアによる神の一撃！</t>
  </si>
  <si>
    <t>　「先に行くわよ。○○○！」</t>
  </si>
  <si>
    <t>　「……いつも、こんな事してるんですか？」</t>
  </si>
  <si>
    <t>　「はは、はははっ……。」</t>
  </si>
  <si>
    <t>北にある家の地下の酒場に行って、おばあさんに酒をおごります。</t>
  </si>
  <si>
    <t>エルフレアに行くには３色のサファイアを手に入れる。という情報を得る。</t>
  </si>
  <si>
    <t>次は青い塔に行って、みどりサファイアを入手しても良いし、湖をぐるっと</t>
  </si>
  <si>
    <t>回って対岸にあるルアンへ行っても良いし、赤い塔に行ってあおサファイアを</t>
  </si>
  <si>
    <t>入手しても良いです。</t>
  </si>
  <si>
    <t>ただ、赤い塔は戦闘があるのでなるべく後に行ったほうがよいでしょう。</t>
  </si>
  <si>
    <t>北東にある店で赤いサファイアを入手しようとする。</t>
  </si>
  <si>
    <t>しかし売り切れ。赤いサファイアはルビーと言う情報。</t>
  </si>
  <si>
    <t>メダンから出てまっすぐ北に行った所に見える洞窟に入ります。</t>
  </si>
  <si>
    <t>その洞窟は右下右下と進んでください。扉が見えてきます。</t>
  </si>
  <si>
    <t>その中におじいさんが居るので話し掛けると</t>
  </si>
  <si>
    <t>青い塔内の攻略</t>
  </si>
  <si>
    <t>・右から奥にある上への階段へ回り込んで行きます。</t>
  </si>
  <si>
    <t>・２階へ来たら右下に見える上への階段は素通りして、さらに先にある</t>
  </si>
  <si>
    <t>　上への階段で上がります。</t>
  </si>
  <si>
    <t>・３階に来たら、右にある上への階段へ。</t>
  </si>
  <si>
    <t>・進むと、下へ落ちる穴があります。また下へ落ちた目の前にあるのが</t>
  </si>
  <si>
    <t>みどりサファイアを取ったら塔から出ます。</t>
  </si>
  <si>
    <t>赤い塔内の攻略</t>
  </si>
  <si>
    <t>・塔に入ったら一番右か、右から２番目の通路に入ります。</t>
  </si>
  <si>
    <t>　（同じ部屋に通じています。）上への階段へ。</t>
  </si>
  <si>
    <t>・２階へ来たら南へ。少し行くと左のほうに通路が見えます。</t>
  </si>
  <si>
    <t>　そこに入って上への階段で上ります。</t>
  </si>
  <si>
    <t>・上がったら南から崖沿いに進みます。落ちないように注意。</t>
  </si>
  <si>
    <t>勝つと、水の精が開放され、湖が美しい水に戻ります。</t>
  </si>
  <si>
    <t>そして、地下の毒沼も戻り、その下から宝箱がでてくる。</t>
  </si>
  <si>
    <t>一度塔から出て、入りなおす。</t>
  </si>
  <si>
    <t>・左から２番目の通路を進んで地下へ。</t>
  </si>
  <si>
    <t>・地下に下りたらまっすぐ南に進んで、突き当たった宝箱に</t>
  </si>
  <si>
    <t>なぜかこの順でなければ行けません。</t>
  </si>
  <si>
    <t>・３階に来たら、左にある上への階段へ。</t>
  </si>
  <si>
    <t>・一本道で上への階段を上って屋上へ。あおサファイアをはめます。</t>
  </si>
  <si>
    <t>次は緑の塔へ。緑の塔はジェノバからでもルアンからでも</t>
  </si>
  <si>
    <t>南に進むと見えてきます。</t>
  </si>
  <si>
    <t>緑の塔内の攻略</t>
  </si>
  <si>
    <t>・塔入ったら北へ。突き当たったら右にある階段で２階へ。</t>
  </si>
  <si>
    <t>・２階に来たら南に行って上への階段が見えたらその階段で３階へ。</t>
  </si>
  <si>
    <t>・南に行って上への階段が見えたらその階段で四階へ。</t>
  </si>
  <si>
    <t>・上へ上へ上って屋上についたらみどりサファイアをはめます。</t>
  </si>
  <si>
    <t>次は赤い塔へ。</t>
  </si>
  <si>
    <t>・一本道で進んでいって屋上に来て、あかサファイアをはめる。</t>
  </si>
  <si>
    <t>アーティは目が見えなくなっており、力にはなれなかった。</t>
  </si>
  <si>
    <t>デュアルブレードの情報、ほこらのかぎ、アーティの弓を入手。</t>
  </si>
  <si>
    <t>奥の右の階段→ワープ→扉から出て左の扉へ。祠から出たら</t>
  </si>
  <si>
    <t>南へ山を挟んで左と右へと行けるが、右から行ったほうが近道。</t>
  </si>
  <si>
    <t>進んで橋を渡って南へ行くとランクスという村があるが無視しても良い。</t>
  </si>
  <si>
    <t>村の西にある洞窟へ。</t>
  </si>
  <si>
    <t>・まず、説明の為にまっすぐつっこみます。</t>
  </si>
  <si>
    <t>　なぜか、途中で止まってしまいます。場所は四つの岩の調度真中辺りです。</t>
  </si>
  <si>
    <t>・そこから↓→↑↑（この時点で右上の岩の左隣）</t>
  </si>
  <si>
    <t>オーデルに一度入ってすぐに出ます。（スイングで戻れる為に。）</t>
  </si>
  <si>
    <t>話の流れ上、西の洞窟の橋を直す為に王様の部屋にいるピロンに会うべき</t>
  </si>
  <si>
    <t>城から出たら、一歩下へ進んで、ずっと西に行き海沿いにぶち当たります。</t>
  </si>
  <si>
    <t>上に橋が見えます。そこから左下へ進んでいき、橋が見えたらそれを渡った</t>
  </si>
  <si>
    <t>先にある洞窟がアルスの村へ続く洞窟です。</t>
  </si>
  <si>
    <t>洞窟に入ったら、上に見える橋付近まで行ってください。主人公が</t>
  </si>
  <si>
    <t>「はしが、こわれている……。」とつぶやきます。そしたら、</t>
  </si>
  <si>
    <t>デザー、スイングでオーデルへ戻ります。（もちろん徒歩でもかまいません）</t>
  </si>
  <si>
    <t>街に入ったらずーっと上を押しておきます。そしたら王様の前まで来るはず。</t>
  </si>
  <si>
    <t>その左にいる姫に話し掛けている男が南東にあるライデンで飯を食って</t>
  </si>
  <si>
    <t>いる男をつれてくるように言われます。…自分で行けよ。(-。-) ボソッ</t>
  </si>
  <si>
    <t>城から出て南東に行くと、橋が見えてくるので渡ります。</t>
  </si>
  <si>
    <t>渡ったら、左から回り込んだほうが若干近道です。</t>
  </si>
  <si>
    <t>入ったら、左下に見える家に行きます。</t>
  </si>
  <si>
    <t>飯を食っていそうな男が相棒です。話し掛けましょう。</t>
  </si>
  <si>
    <t>オーデルへ戻りましょう。</t>
  </si>
  <si>
    <t>後でまた来る街です。</t>
  </si>
  <si>
    <t>ピロン→橋→ピロン→橋→右上に見える場所→橋</t>
  </si>
  <si>
    <t>です。なめています。（爆）</t>
  </si>
  <si>
    <t>ライデンから帰ったらピロンの所へ行きます。</t>
  </si>
  <si>
    <t>「はしが、今どんな状況になってるかを確認してきてくれないか。」</t>
  </si>
  <si>
    <t>と言われます。…自分で行けよ。(-。-) ボソッ</t>
  </si>
  <si>
    <t>↑の方で書いた壊れた橋の所へ行きます。主人公が</t>
  </si>
  <si>
    <t>「これが、アルスへのつりばしなんだな……。」と言います。</t>
  </si>
  <si>
    <t>ピロンに報告すべく、オーデルへと戻ります。</t>
  </si>
  <si>
    <t>「後で洞窟に来てくれ。」とピロンに言われます。壊れた橋の所へ行きます。</t>
  </si>
  <si>
    <t>壊れた橋の所に２人がいます。これでやっと先に進める…と思いきや！</t>
  </si>
  <si>
    <t>神と戦おうとしている戦士たちをなめているのか！？</t>
  </si>
  <si>
    <t>あ、攻略と関係無い…。(^^;右の崖に行くべく、とりあえず洞窟から出ます。</t>
  </si>
  <si>
    <t>先ほど、オーデルから一歩下へ行って西に行ったときに見えた橋を渡ります。</t>
  </si>
  <si>
    <t>橋を渡るときに一番最初に見えた洞窟に入ります。</t>
  </si>
  <si>
    <t>橋の先からの攻略。</t>
  </si>
  <si>
    <t>　一本道で下への階段。</t>
  </si>
  <si>
    <t>・一本道で扉の前へ。左にある石版を読む。</t>
  </si>
  <si>
    <t>　ルフィアが「ル・ファラス・ラ・ファリス」と唱えて扉が開く。</t>
  </si>
  <si>
    <t>・一本道で上への階段。</t>
  </si>
  <si>
    <t>・はしごを上って進み、最初に見えたはしごに登り、あとは一本道で地上へ｡</t>
  </si>
  <si>
    <t>ここは、後に重要な村となっていきます。</t>
  </si>
  <si>
    <t>ここら辺のイベントは</t>
  </si>
  <si>
    <t>”殺人的にめんどくさいイベント第一弾”です。</t>
  </si>
  <si>
    <t>「自分で橋の修理くらい見に行けよ！」</t>
  </si>
  <si>
    <t>「近くで見てても、いいじゃねぇか！」</t>
  </si>
  <si>
    <t>ピロンの相棒は料理そっちのけでピロンの元へもどります。</t>
  </si>
  <si>
    <t>律儀な奴…。でも、料理を残すな！作った人に失礼だろ！（￣□￣；）！！</t>
  </si>
  <si>
    <t>ライデンにて</t>
  </si>
  <si>
    <t>「私の最新作を、食べてみてくれませんか？」</t>
  </si>
  <si>
    <t>「どれどれ……あら、おいしいわね。</t>
  </si>
  <si>
    <t>　でも、７０点って所かしら。」</t>
  </si>
  <si>
    <t>「まぁまぁだな。５０点くらいかな。」</t>
  </si>
  <si>
    <t>「あたしは、もう少しあまいほうがいいな。４０点ね。」</t>
  </si>
  <si>
    <t>「はごたえがなさすぎる。２０点。」</t>
  </si>
  <si>
    <t>「……みなさん、きびしいですね。」</t>
  </si>
  <si>
    <t>グルメパーティ？（笑）というか、ルフィアのシナモンパイは</t>
  </si>
  <si>
    <t>それ以上においしいと言うことなのだろうか？</t>
  </si>
  <si>
    <t>村に入ったら、花が一杯咲いている中央の広場に行きます。</t>
  </si>
  <si>
    <t>言われる。西にある塔へ。その前に洞窟がある。</t>
  </si>
  <si>
    <t>・入ったら、左へ。奥にある上への階段へ。</t>
  </si>
  <si>
    <t>・二階に来たら、ぐるっと回って右にある上への階段へ。</t>
  </si>
  <si>
    <t>・３階。四つ階段があります。右下の階段へ。</t>
  </si>
  <si>
    <t>・あとは屋上まで行きましょう。</t>
  </si>
  <si>
    <t>回復陣がありますが、戦闘はありません。フレイクさんがいます。</t>
  </si>
  <si>
    <t>ルフィアの最大MPが１０増加。ライール教授に会いに行く。</t>
  </si>
  <si>
    <t>ずっと右下に進んでいくと、ワープゾーンがある。その先に行くと</t>
  </si>
  <si>
    <t>東西南北に分かれている、所にでます。左から来るので、東に行くと</t>
  </si>
  <si>
    <t>当然シャイア第２研究所に戻ります。ここは西に行きます。</t>
  </si>
  <si>
    <t>裏技あり！</t>
  </si>
  <si>
    <t>途中で小島が見えます。その西にあるはずです。迷子になったら</t>
  </si>
  <si>
    <t>小さな島があります。それを通り越して西に進むと大陸にあたります。</t>
  </si>
  <si>
    <t>海岸沿いに下へ進みます。そうすると東にも行ってしまいますが、</t>
  </si>
  <si>
    <t>とにかく海岸沿いに進んでください。そうすると、街が見えてきます。</t>
  </si>
  <si>
    <t>左上にある教会に行きます。</t>
  </si>
  <si>
    <t>神父さんからクーパーは古の洞窟の地下五階にいる情報。</t>
  </si>
  <si>
    <t>例のギルドで地下五階の仕事を受けます。それからいにしえの洞窟へ。</t>
  </si>
  <si>
    <t>　上への通路があるので、そこに入ります。</t>
  </si>
  <si>
    <t>・毒沼に囲まれた上への通路があるのでそこに入ります。</t>
  </si>
  <si>
    <t>（通路の前に岩が二つある。）</t>
  </si>
  <si>
    <t>・その先にクーパーがいます。</t>
  </si>
  <si>
    <t>ライール教授に話し掛けると、ファルシオンの修理には</t>
  </si>
  <si>
    <t>”殺人的にめんどくさいイベント第二弾”の始まりです。</t>
  </si>
  <si>
    <t>右から行ったほうが若干早く”光の塔”につけます。</t>
  </si>
  <si>
    <t>・入ったら、北へ突き進んでください。穴に落ちてください。</t>
  </si>
  <si>
    <t>　落ちた後もぞっと北。上への階段に引っかかるはずです。</t>
  </si>
  <si>
    <t>　それでもずっと北。扉の前の分かれ道を右。上への階段へ。</t>
  </si>
  <si>
    <t>・２階に来たら南に進んで、通路が見えるんで、その通路に入り、</t>
  </si>
  <si>
    <t>　上への階段へ。</t>
  </si>
  <si>
    <t>・左に行ってそこに見える通路に入ります。</t>
  </si>
  <si>
    <t>　二つ通路があるので左に入ります。上への階段。</t>
  </si>
  <si>
    <t>・進んでいくと、上への階段が見えますが、その上の通路に入ります。</t>
  </si>
  <si>
    <t>　ずっと先の上への階段へ。また上への階段へ。</t>
  </si>
  <si>
    <t>・進んでいって、最初に見えた上への階段へ。</t>
  </si>
  <si>
    <t>・北に行って、見えた階段で上る。また上る。</t>
  </si>
  <si>
    <t>塔からいったん出て、入りなおし、北へ北へと行き、突き当たった扉を</t>
  </si>
  <si>
    <t>・シャイア第三研究所で、ライール教授の左にいる女の人に話し掛けると、</t>
  </si>
  <si>
    <t>　ただで回復できます。</t>
  </si>
  <si>
    <t>　でも、これはエンディングのレポートにカウントされるのかなぁ？</t>
  </si>
  <si>
    <t>「それじゃ、ええと、ジュリナちゃんだったね？</t>
  </si>
  <si>
    <t>　お嬢ちゃんには……」</t>
  </si>
  <si>
    <t>「これはいいぞ。ムネが大きくなる薬！」</t>
  </si>
  <si>
    <t>「ほんとですか！うわ～飲んじゃおうかな～。」</t>
  </si>
  <si>
    <t>「やめときなさいよ！」</t>
  </si>
  <si>
    <t>「そうか、あたしがこれ以上グラマーになったら、</t>
  </si>
  <si>
    <t>　ルフィアさん困りますものね。うふふふふっ。」</t>
  </si>
  <si>
    <t>「あんたがそんな薬のんだって、ムネは私のほうが、</t>
  </si>
  <si>
    <t>　ずーっと大きいわよ！！ねぇ、○○○！！」</t>
  </si>
  <si>
    <t>「……いや、そう言われてもどっちも見たこと</t>
  </si>
  <si>
    <t>　ないわけだし……。」</t>
  </si>
  <si>
    <t>「ふくの上からだってわかるでしょ！！</t>
  </si>
  <si>
    <t>　いつも、どこ見ているのよ！」</t>
  </si>
  <si>
    <t>「俺は、お前のムネばっかり見てるわけじゃないぞ！！」</t>
  </si>
  <si>
    <t>「おい、○○○、ルフィア。……話がそれてる。」</t>
  </si>
  <si>
    <t>「そ、そうだよ。ムネの話をしに来たんじゃないんだ。」</t>
  </si>
  <si>
    <t>アグロスの発言に対して</t>
  </si>
  <si>
    <t>「すみません教授、根はいい奴なんですけど</t>
  </si>
  <si>
    <t>　口が悪いんですよ。」</t>
  </si>
  <si>
    <t>「頭はもっと悪いわよね。」</t>
  </si>
  <si>
    <t>「なにをっ！」</t>
  </si>
  <si>
    <t>「なによっ！！」</t>
  </si>
  <si>
    <t>街に入ったら、右上にある、下への階段が見えている家に行きます。そして地下へ。</t>
  </si>
  <si>
    <t>進むと、どっかの島に出ます。ここがガイアス島。東にある洞窟へ向かいます。</t>
  </si>
  <si>
    <t>・洞窟内に入ったら入ったらすぐ側の（左下にある）下への階段に入ります。</t>
  </si>
  <si>
    <t>・地下に下りたら下に見える上への階段のところまで行きます。</t>
  </si>
  <si>
    <t>・再び入ったら、下へ三歩。あとは東へ。はしごを降ります。</t>
  </si>
  <si>
    <t>　こうしないと、落とし穴にはまってしまうからです。・</t>
  </si>
  <si>
    <t>・はしごを降りた右側に、三つの通路があります。真中に入り、</t>
  </si>
  <si>
    <t>　スイッチを下に下げます。そして三つの通路の左に入り、ワープします。</t>
  </si>
  <si>
    <t>・左に行って、下への階段へ。</t>
  </si>
  <si>
    <t>・右に行きます。右と上への分かれ道があって、上へ行きます。</t>
  </si>
  <si>
    <t>・進むと、上には通路、下に道があって、下へ行くと下への階段があります。</t>
  </si>
  <si>
    <t>　地下に下ります。</t>
  </si>
  <si>
    <t>・一本道で進むと、橋を渡った後に上と右のわかれ道。上へ行きます。</t>
  </si>
  <si>
    <t>そこでうろうろしているのが。ブラント…と思いきやクラックさん。</t>
  </si>
  <si>
    <t>「ところで君たちは誰なんだ？」と、言われます。奥の部屋に連れて行かれ</t>
  </si>
  <si>
    <t>テザーして、バクウ（リンツじゃないです。）にスイングします。</t>
  </si>
  <si>
    <t>マースはそこから北にあります。船に乗っていくんですが、海岸線沿いに</t>
  </si>
  <si>
    <t>右から行ってください、途中で祠が見える島があったり、</t>
  </si>
  <si>
    <t>島と島の間を通ったりして、（運河は無視）いずれ見えてきます。</t>
  </si>
  <si>
    <t>・マース</t>
  </si>
  <si>
    <t>特に用事は無い（スイングに記憶させるためだけ）ので、</t>
  </si>
  <si>
    <t>アルミナ探しに行きましょう。</t>
  </si>
  <si>
    <t>ロアール島に行ってください。</t>
  </si>
  <si>
    <t>・入ったら、右へ。分かれ道を上。はしごを降りて上へ行くと</t>
  </si>
  <si>
    <t>　はしごが見えるのでそのはしごを上ります。</t>
  </si>
  <si>
    <t>・分かれ道まで戻り、左にある下への階段へ。</t>
  </si>
  <si>
    <t>・左のはしごを渡って左と下への分かれ道を下へ。</t>
  </si>
  <si>
    <t>　下へ行くと、今度は左と右の分かれ道。右へ。</t>
  </si>
  <si>
    <t>　進むと下への階段が。</t>
  </si>
  <si>
    <t>・通路か出て左へ。突き当たったら北へ。見えた通路に入ります。</t>
  </si>
  <si>
    <t>　進むと、「あ、宝箱だ、ラッキ～♪」で近寄ると地下に落ちます。</t>
  </si>
  <si>
    <t>　でも、それでいいんです。（ちなみに宝箱は壁沿いに進んで</t>
  </si>
  <si>
    <t>　後ろから取るようにします。でも中身はハイボムなんで特に価値無し。）</t>
  </si>
  <si>
    <t>・地下に落ちて、左上の方にブライトがいる。</t>
  </si>
  <si>
    <t>アルミナはエルバ島に一つ、ウルップ島に二つ、ロアール島に一つとの情報。</t>
  </si>
  <si>
    <t>しかし、すでにロアール島のアルミナは入手しています。</t>
  </si>
  <si>
    <t>・入ったら一本道で下へのはしごがあります。はしごを下ってもずっと下へ。</t>
  </si>
  <si>
    <t>突き当たったら左へ。いずれ一段上に扉が見えて、その下にスイッチが見えます。</t>
  </si>
  <si>
    <t>　そのスイッチを下げて、扉を開けます。これでお終い。</t>
  </si>
  <si>
    <t>・入って右に行くと、右にワープゾーンや通路が見えますが、</t>
  </si>
  <si>
    <t>　ここは下のはしごへ行きます。進んで右と左の分かれ道へ来たら</t>
  </si>
  <si>
    <t>　右の扉が開きます。通路から出ます。</t>
  </si>
  <si>
    <t>・左に行くと、三つ通路があります。一番左の通路へ。</t>
  </si>
  <si>
    <t>　その先に、さっき開けた扉があるのでそれに入ると、ワープゾーンがあり、</t>
  </si>
  <si>
    <t>・入りなおして、はしごを降りて降りて、一番下まで行きましょう。</t>
  </si>
  <si>
    <t>　そして右。通路の横に長―いはしごがある所に来ます。</t>
  </si>
  <si>
    <t>　はしごをずっと上って通路に入り、ワープに入ります。</t>
  </si>
  <si>
    <t>・先ほどの通路の横の長―いはしごの下まで戻ります。通路に入り、</t>
  </si>
  <si>
    <t>　左上のスイッチを下げ、またはしごの上のワープゾーンへ。</t>
  </si>
  <si>
    <t>・はしごを渡って右へ行き、下へ行く。</t>
  </si>
  <si>
    <t>　すると、さきほどウルップ島で開けた扉が見えてくるので入ります。</t>
  </si>
  <si>
    <t>マースへ戻ります。陸沿いに左へ行くと運河があるのでそこに入りこみます。</t>
  </si>
  <si>
    <t>・ヘラート</t>
  </si>
  <si>
    <t>左上にある城に入り、ずっと上へ、突き当たるまで進みます。その右にある部屋が食堂。</t>
  </si>
  <si>
    <t>ライデンの真中の家の地下にいるのが師匠です。薬を作るにはムラサキトカゲが必要との情報。</t>
  </si>
  <si>
    <t>ムラサキトカゲを探しに行きましょう。</t>
  </si>
  <si>
    <t>左の陸に下ります。山沿いに下へ行くと橋があるので渡ります。右上に橋があるので渡ります。</t>
  </si>
  <si>
    <t>北にいくと洞窟があります。</t>
  </si>
  <si>
    <t>・入って最初に見えたはしごを降ります。右にずっと行ってはしごを降ります。</t>
  </si>
  <si>
    <t>・右下にワープゾーン上に細い道が２本ある場所に着たでしょうか？</t>
  </si>
  <si>
    <t>・左の道にはエンゲージリングがあります。右の細い道の先にあるスイッチを下げ</t>
  </si>
  <si>
    <t>　下に行きます。突き当たったら左へ。最初に見えた通路に入り、ワープします。</t>
  </si>
  <si>
    <t>ヘラートへ行き、コックに渡しましょう。そのあと王様に話し掛けると</t>
  </si>
  <si>
    <t>地下の宝をくれるとの情報。地下へ行くには城の門に入ったら右へ行った先にあります。</t>
  </si>
  <si>
    <t>アルミナ集め、めでたく終了～☆彡</t>
  </si>
  <si>
    <t>シャイア第三研究所にもどって船を海中にもどれるようにしましょう。</t>
  </si>
  <si>
    <t>…が！＜続く！(笑)＞</t>
  </si>
  <si>
    <t>戻ると、ライール教授がアイセン諸島に行ったとの情報。せっかく戻ったのに…。</t>
  </si>
  <si>
    <t>・左の通路に入り、上へ上へと進むと上への階段があります。</t>
  </si>
  <si>
    <t>・右の通路を行き、そのまま南（三つ通路があるうちの真中）に行きます。</t>
  </si>
  <si>
    <t>　上への階段があります。</t>
  </si>
  <si>
    <t>・上ったら左へ。先に上への階段が。</t>
  </si>
  <si>
    <t>・なにやらスイッチが四つと扉の前にスイッチが一つあります。</t>
  </si>
  <si>
    <t>　扉</t>
  </si>
  <si>
    <t>１　４</t>
  </si>
  <si>
    <t>３　２</t>
  </si>
  <si>
    <t>の順で押してください。間違えると、警報が鳴り響き戦闘に入ってしまいます。</t>
  </si>
  <si>
    <t>先に進むと、”いちばんでし”と”パイレーツ”との戦闘。</t>
  </si>
  <si>
    <t>一番弟子を先に倒してしまいましょう。</t>
  </si>
  <si>
    <t>２階に来たときに、先ほどは右に行きましたが、今度は左へ。</t>
  </si>
  <si>
    <t>その先にライール教授が要る牢屋があるので、あけます。</t>
  </si>
  <si>
    <t>外に出たら、北へ行きます。</t>
  </si>
  <si>
    <t>ここらへんから敵が異様に強くなるので注意です。</t>
  </si>
  <si>
    <t>・虚空塔へ…</t>
  </si>
  <si>
    <t>私はソシエテの右の渦巻きばかりから海底に行っていますのでそれで説明します。</t>
  </si>
  <si>
    <t>もちろん他の渦巻きからでも行けます。でも右からが一番近いです。（多分）</t>
  </si>
  <si>
    <t>島の右側の渦巻きに入ったら、左下に見える洞窟に入ります。</t>
  </si>
  <si>
    <t>流れに身を任せて一つ目の渦巻きに入ります。</t>
  </si>
  <si>
    <t>左にしか行けないので左に行きます。壁にぶち当たります。</t>
  </si>
  <si>
    <t>左下に見える海流に乗ります。流されます。</t>
  </si>
  <si>
    <t>その海流に流された後にすぐ横にに見える海流に乗ります。流されます。</t>
  </si>
  <si>
    <t>海流の終わりの目の前にある渦巻きに入れば、はい、虚空島。です。</t>
  </si>
  <si>
    <t>ようするに、左左に行けば良いってことですね。</t>
  </si>
  <si>
    <t>虚空島内はオープニング時と同様に先に進みます。</t>
  </si>
  <si>
    <t>するとデュアルブレードが…。ここからストーリーは佳境に入っていきます。</t>
  </si>
  <si>
    <t>剣を向けるべきなのは四凶神…。</t>
  </si>
  <si>
    <t>・エプロ</t>
  </si>
  <si>
    <t>街の右上の道具屋でパワーオイルは売り切れの情報を得る。</t>
  </si>
  <si>
    <t>街から出て北西に行くと橋があり、渡って右に行くと男が立っています。</t>
  </si>
  <si>
    <t>船に乗って、陸沿いに右から北へ行くと、渦巻きがあります。</t>
  </si>
  <si>
    <t>渦巻きに入ったら右に見える洞窟へ向かいます。</t>
  </si>
  <si>
    <t>・入ったら、二本目の上への道に。左上へと進んでいくと</t>
  </si>
  <si>
    <t>　渦巻きがあります。洞窟から出ると、左に渦巻きがあるので</t>
  </si>
  <si>
    <t>　それで地上へ。</t>
  </si>
  <si>
    <t>地上に出たら左の陸へ。一本道で洞窟へ。</t>
  </si>
  <si>
    <t>・入ったら、右へ行ってオイルのカギで扉を開けます。</t>
  </si>
  <si>
    <t>・進むと、はしごをどんどん下へ進んでいくと</t>
  </si>
  <si>
    <t>　下への階段があります。</t>
  </si>
  <si>
    <t>・進むと、下にはしご、上に橋があり、上の橋に行きます。</t>
  </si>
  <si>
    <t>　一本道で再び右上にある下への階段へ。</t>
  </si>
  <si>
    <t>・右に右に行くようにするとオイルドラゴンと戦闘。</t>
  </si>
  <si>
    <t>かなり道のりがあります。不安になるくらい。</t>
  </si>
  <si>
    <t>右上の部屋で船を改造する。これで空を飛べるようになる。</t>
  </si>
  <si>
    <t>４人でファルシオンを返してくるように約束する。４人で…。</t>
  </si>
  <si>
    <t>グラスダール塔に向かうことになる。グラスダール塔は西にあります。</t>
  </si>
  <si>
    <t>その北西にグラスダール塔がある。その前にその北にある洞窟へ行きましょう。</t>
  </si>
  <si>
    <t>・一本道で、下への階段が見えたらそこに入ります。</t>
  </si>
  <si>
    <t>・進むと、二つ通路があって左の通路に入ります。</t>
  </si>
  <si>
    <t>　はしごを降りて、下ははしご、左に道がある分かれ道を</t>
  </si>
  <si>
    <t>　下のはしごに行き、その下にある通路に入ります。</t>
  </si>
  <si>
    <t>　スイッチを下げます。</t>
  </si>
  <si>
    <t>・戻って、先ほど二つの通路を左に行ったところを</t>
  </si>
  <si>
    <t>　今度は右に行きます。ずっと奥へ行くとワープゾーンがあるので</t>
  </si>
  <si>
    <t>　入ります。そうすると、左に下への階段が。</t>
  </si>
  <si>
    <t>テザーします。今度は塔の左下にある洞窟へ行きます。</t>
  </si>
  <si>
    <t>・右下へと進みます。扉が見えるので、扉に入り</t>
  </si>
  <si>
    <t>　上への階段へ行きます。</t>
  </si>
  <si>
    <t>・左にあるはしごのうち真中辺りにある長いはしごに登ります。</t>
  </si>
  <si>
    <t>　三本はしごを上ったら左にあるはしごをおります。</t>
  </si>
  <si>
    <t>　進んではじめのはしごをのぼり、扉に入ります。</t>
  </si>
  <si>
    <t>・先にはグラスダールキーを使う扉があり、その先のワープに入り、</t>
  </si>
  <si>
    <t>　上への階段で塔の前の地上へ。</t>
  </si>
  <si>
    <t>・上へ上へ行って上への階段に登ります。</t>
  </si>
  <si>
    <t>・２階に来たら、上へ行って、通路に入ります。</t>
  </si>
  <si>
    <t>　右に行って最初の通路に入ります。</t>
  </si>
  <si>
    <t>・左から下へ行きます。奥の上への階段へ行きます。</t>
  </si>
  <si>
    <t>・まっすぐ北。通路に入ったら、右に行って最初の通路に入ります。</t>
  </si>
  <si>
    <t>・左下にいきその通路に入り、上への階段。</t>
  </si>
  <si>
    <t>・進んで通路から出たら右へ行き、通路へ。</t>
  </si>
  <si>
    <t>・左下の上への階段へ。左上の通路へ。</t>
  </si>
  <si>
    <t>・下に行くと、二つの部屋がありますね？</t>
  </si>
  <si>
    <t>　右は回復できます。ルートは左に行って上への階段。</t>
  </si>
  <si>
    <t>・なにか三つのボタンがあります。</t>
  </si>
  <si>
    <t>　この正解は”真中のボタンのみを押してワープに入る”なので、</t>
  </si>
  <si>
    <t>　なにも考えずにずっと北へ進むだけで先に進めるわけです。</t>
  </si>
  <si>
    <t>・穴を避けて、先に進みます。</t>
  </si>
  <si>
    <t>・屋上でナザビーとの戦い。</t>
  </si>
  <si>
    <t>ここで、ルフィアは戦線離脱します。ルフィアはこれから二度と装備変更できないので</t>
  </si>
  <si>
    <t>一番強い武器、防具を装備しましょう。レギリングを装備とか。</t>
  </si>
  <si>
    <t>倒したら、虚空島はなげきの島の北へ。</t>
  </si>
  <si>
    <t>そして、最後の戦いへ・・・。</t>
  </si>
  <si>
    <t>残るは四凶神を倒すのみ。</t>
  </si>
  <si>
    <t>ガデス以外はジュリナのミラールを全員にかけつづければ負けないはずです。</t>
  </si>
  <si>
    <t>そしてＥｎｄｉｎｇ…。</t>
  </si>
  <si>
    <t>攻略終了。</t>
  </si>
  <si>
    <r>
      <t>・キーロフ</t>
    </r>
    <r>
      <rPr>
        <sz val="8"/>
        <color rgb="FF000000"/>
        <rFont val="ＭＳ 明朝"/>
        <family val="1"/>
        <charset val="128"/>
      </rPr>
      <t>～マーク奮闘記～</t>
    </r>
  </si>
  <si>
    <r>
      <t>村から出て東にある</t>
    </r>
    <r>
      <rPr>
        <b/>
        <sz val="8"/>
        <color rgb="FF008000"/>
        <rFont val="ＭＳ 明朝"/>
        <family val="1"/>
        <charset val="128"/>
      </rPr>
      <t>メダン</t>
    </r>
    <r>
      <rPr>
        <sz val="8"/>
        <color rgb="FF000000"/>
        <rFont val="ＭＳ 明朝"/>
        <family val="1"/>
        <charset val="128"/>
      </rPr>
      <t>へ向かう。北にある洞窟は今はとりあえず無視。</t>
    </r>
  </si>
  <si>
    <r>
      <t>・メダン</t>
    </r>
    <r>
      <rPr>
        <sz val="8"/>
        <color rgb="FF000000"/>
        <rFont val="ＭＳ 明朝"/>
        <family val="1"/>
        <charset val="128"/>
      </rPr>
      <t>～願いのルビー～</t>
    </r>
  </si>
  <si>
    <r>
      <t>走り去っていく。</t>
    </r>
    <r>
      <rPr>
        <b/>
        <sz val="8"/>
        <color rgb="FF008000"/>
        <rFont val="ＭＳ 明朝"/>
        <family val="1"/>
        <charset val="128"/>
      </rPr>
      <t>キーロフ</t>
    </r>
    <r>
      <rPr>
        <sz val="8"/>
        <color rgb="FF000000"/>
        <rFont val="ＭＳ 明朝"/>
        <family val="1"/>
        <charset val="128"/>
      </rPr>
      <t>へ戻りましょう。</t>
    </r>
  </si>
  <si>
    <r>
      <t>・そのまま上へと進めば</t>
    </r>
    <r>
      <rPr>
        <sz val="8"/>
        <color rgb="FF008000"/>
        <rFont val="ＭＳ 明朝"/>
        <family val="1"/>
        <charset val="128"/>
      </rPr>
      <t>デビルゴースト</t>
    </r>
    <r>
      <rPr>
        <sz val="8"/>
        <color rgb="FF000000"/>
        <rFont val="ＭＳ 明朝"/>
        <family val="1"/>
        <charset val="128"/>
      </rPr>
      <t>との戦闘。</t>
    </r>
  </si>
  <si>
    <r>
      <t>キーロフ</t>
    </r>
    <r>
      <rPr>
        <sz val="8"/>
        <color rgb="FF000000"/>
        <rFont val="ＭＳ 明朝"/>
        <family val="1"/>
        <charset val="128"/>
      </rPr>
      <t>へと戻（され）る。　ベルゲンという町にエルフが居るという情報。</t>
    </r>
  </si>
  <si>
    <r>
      <t>一行は</t>
    </r>
    <r>
      <rPr>
        <sz val="8"/>
        <color rgb="FF008000"/>
        <rFont val="ＭＳ 明朝"/>
        <family val="1"/>
        <charset val="128"/>
      </rPr>
      <t>ベルゲン</t>
    </r>
    <r>
      <rPr>
        <sz val="8"/>
        <color rgb="FF000000"/>
        <rFont val="ＭＳ 明朝"/>
        <family val="1"/>
        <charset val="128"/>
      </rPr>
      <t>へと向かう。その前にメダンへ行ってみましょう。</t>
    </r>
  </si>
  <si>
    <r>
      <t>ベルゲン</t>
    </r>
    <r>
      <rPr>
        <sz val="8"/>
        <color rgb="FF000000"/>
        <rFont val="ＭＳ 明朝"/>
        <family val="1"/>
        <charset val="128"/>
      </rPr>
      <t>はメダンの右上の洞窟に入る。</t>
    </r>
  </si>
  <si>
    <r>
      <t>　ジュリナがパーティに入った後でも見れます。</t>
    </r>
    <r>
      <rPr>
        <b/>
        <sz val="8"/>
        <color rgb="FFFF0000"/>
        <rFont val="ＭＳ 明朝"/>
        <family val="1"/>
        <charset val="128"/>
      </rPr>
      <t>バグ</t>
    </r>
    <r>
      <rPr>
        <sz val="8"/>
        <color rgb="FF000000"/>
        <rFont val="ＭＳ 明朝"/>
        <family val="1"/>
        <charset val="128"/>
      </rPr>
      <t>だな。</t>
    </r>
  </si>
  <si>
    <r>
      <t>・ベルゲン</t>
    </r>
    <r>
      <rPr>
        <sz val="8"/>
        <color rgb="FF000000"/>
        <rFont val="ＭＳ 明朝"/>
        <family val="1"/>
        <charset val="128"/>
      </rPr>
      <t>～いけにえジュリナ～</t>
    </r>
  </si>
  <si>
    <r>
      <t>・道なりに進んでいけば男と出会って</t>
    </r>
    <r>
      <rPr>
        <b/>
        <sz val="8"/>
        <color rgb="FF0000FF"/>
        <rFont val="ＭＳ 明朝"/>
        <family val="1"/>
        <charset val="128"/>
      </rPr>
      <t>さいだんへのかぎ</t>
    </r>
    <r>
      <rPr>
        <sz val="8"/>
        <color rgb="FF000000"/>
        <rFont val="ＭＳ 明朝"/>
        <family val="1"/>
        <charset val="128"/>
      </rPr>
      <t>を入手。</t>
    </r>
  </si>
  <si>
    <r>
      <t>　で、</t>
    </r>
    <r>
      <rPr>
        <sz val="8"/>
        <color rgb="FF008000"/>
        <rFont val="ＭＳ 明朝"/>
        <family val="1"/>
        <charset val="128"/>
      </rPr>
      <t>アモンの手下</t>
    </r>
    <r>
      <rPr>
        <sz val="8"/>
        <color rgb="FF000000"/>
        <rFont val="ＭＳ 明朝"/>
        <family val="1"/>
        <charset val="128"/>
      </rPr>
      <t>と戦闘。くれぐれも一番奥のワープに入らないように。</t>
    </r>
  </si>
  <si>
    <r>
      <t>村から出て右に進み、砂漠もずっと右に進むと</t>
    </r>
    <r>
      <rPr>
        <b/>
        <sz val="8"/>
        <color rgb="FF008000"/>
        <rFont val="ＭＳ 明朝"/>
        <family val="1"/>
        <charset val="128"/>
      </rPr>
      <t>スリナガル</t>
    </r>
    <r>
      <rPr>
        <sz val="8"/>
        <color rgb="FF000000"/>
        <rFont val="ＭＳ 明朝"/>
        <family val="1"/>
        <charset val="128"/>
      </rPr>
      <t>につきます。</t>
    </r>
  </si>
  <si>
    <r>
      <t>おじいさんに話すと</t>
    </r>
    <r>
      <rPr>
        <b/>
        <sz val="8"/>
        <color rgb="FFFF0000"/>
        <rFont val="ＭＳ 明朝"/>
        <family val="1"/>
        <charset val="128"/>
      </rPr>
      <t>ジュリナ</t>
    </r>
    <r>
      <rPr>
        <sz val="8"/>
        <color rgb="FF000000"/>
        <rFont val="ＭＳ 明朝"/>
        <family val="1"/>
        <charset val="128"/>
      </rPr>
      <t>が仲間に。</t>
    </r>
  </si>
  <si>
    <r>
      <t>ジェノバ</t>
    </r>
    <r>
      <rPr>
        <sz val="8"/>
        <color rgb="FF000000"/>
        <rFont val="ＭＳ 明朝"/>
        <family val="1"/>
        <charset val="128"/>
      </rPr>
      <t>の町に行きましょう。</t>
    </r>
  </si>
  <si>
    <r>
      <t>・</t>
    </r>
    <r>
      <rPr>
        <b/>
        <sz val="8"/>
        <color rgb="FF0000FF"/>
        <rFont val="ＭＳ 明朝"/>
        <family val="1"/>
        <charset val="128"/>
      </rPr>
      <t>「どうしてって……その、</t>
    </r>
  </si>
  <si>
    <r>
      <t>　</t>
    </r>
    <r>
      <rPr>
        <sz val="8"/>
        <color rgb="FF000000"/>
        <rFont val="ＭＳ 明朝"/>
        <family val="1"/>
        <charset val="128"/>
      </rPr>
      <t>……いいなぁ、このパーティ♪</t>
    </r>
  </si>
  <si>
    <r>
      <t>・ジェノバ</t>
    </r>
    <r>
      <rPr>
        <sz val="8"/>
        <color rgb="FF000000"/>
        <rFont val="ＭＳ 明朝"/>
        <family val="1"/>
        <charset val="128"/>
      </rPr>
      <t>～エルフレアへの道～</t>
    </r>
  </si>
  <si>
    <r>
      <t>ルアン</t>
    </r>
    <r>
      <rPr>
        <sz val="8"/>
        <color rgb="FF000000"/>
        <rFont val="ＭＳ 明朝"/>
        <family val="1"/>
        <charset val="128"/>
      </rPr>
      <t>～エルフレアへの道～</t>
    </r>
  </si>
  <si>
    <r>
      <t>ルビーと言えば…</t>
    </r>
    <r>
      <rPr>
        <b/>
        <sz val="8"/>
        <color rgb="FF008000"/>
        <rFont val="ＭＳ 明朝"/>
        <family val="1"/>
        <charset val="128"/>
      </rPr>
      <t>メダン</t>
    </r>
    <r>
      <rPr>
        <sz val="8"/>
        <color rgb="FF000000"/>
        <rFont val="ＭＳ 明朝"/>
        <family val="1"/>
        <charset val="128"/>
      </rPr>
      <t>に戻りましょう。</t>
    </r>
  </si>
  <si>
    <r>
      <t>願いのルビー（あかサファイア）</t>
    </r>
    <r>
      <rPr>
        <sz val="8"/>
        <color rgb="FF000000"/>
        <rFont val="ＭＳ 明朝"/>
        <family val="1"/>
        <charset val="128"/>
      </rPr>
      <t>を入手。</t>
    </r>
  </si>
  <si>
    <r>
      <t>　</t>
    </r>
    <r>
      <rPr>
        <b/>
        <sz val="8"/>
        <color rgb="FF0000FF"/>
        <rFont val="ＭＳ 明朝"/>
        <family val="1"/>
        <charset val="128"/>
      </rPr>
      <t>みどりサファイア</t>
    </r>
    <r>
      <rPr>
        <sz val="8"/>
        <color rgb="FF000000"/>
        <rFont val="ＭＳ 明朝"/>
        <family val="1"/>
        <charset val="128"/>
      </rPr>
      <t>です。落ち過ぎないように注意してください。</t>
    </r>
  </si>
  <si>
    <r>
      <t>みどりサファイア</t>
    </r>
    <r>
      <rPr>
        <sz val="8"/>
        <color rgb="FF000000"/>
        <rFont val="ＭＳ 明朝"/>
        <family val="1"/>
        <charset val="128"/>
      </rPr>
      <t>と</t>
    </r>
    <r>
      <rPr>
        <b/>
        <sz val="8"/>
        <color rgb="FF0000FF"/>
        <rFont val="ＭＳ 明朝"/>
        <family val="1"/>
        <charset val="128"/>
      </rPr>
      <t>あかサファイア</t>
    </r>
    <r>
      <rPr>
        <sz val="8"/>
        <color rgb="FF000000"/>
        <rFont val="ＭＳ 明朝"/>
        <family val="1"/>
        <charset val="128"/>
      </rPr>
      <t>を入手したら赤い塔へ。</t>
    </r>
  </si>
  <si>
    <r>
      <t>・一本道で進んでいって屋上に来ると</t>
    </r>
    <r>
      <rPr>
        <b/>
        <sz val="8"/>
        <color rgb="FF008000"/>
        <rFont val="ＭＳ 明朝"/>
        <family val="1"/>
        <charset val="128"/>
      </rPr>
      <t>ダークスピリット</t>
    </r>
    <r>
      <rPr>
        <sz val="8"/>
        <color rgb="FF000000"/>
        <rFont val="ＭＳ 明朝"/>
        <family val="1"/>
        <charset val="128"/>
      </rPr>
      <t>と戦闘。</t>
    </r>
  </si>
  <si>
    <r>
      <t>　</t>
    </r>
    <r>
      <rPr>
        <b/>
        <sz val="8"/>
        <color rgb="FF0000FF"/>
        <rFont val="ＭＳ 明朝"/>
        <family val="1"/>
        <charset val="128"/>
      </rPr>
      <t>あおサファイア</t>
    </r>
    <r>
      <rPr>
        <sz val="8"/>
        <color rgb="FF000000"/>
        <rFont val="ＭＳ 明朝"/>
        <family val="1"/>
        <charset val="128"/>
      </rPr>
      <t>が入っています。</t>
    </r>
  </si>
  <si>
    <r>
      <t>みどりサファイア</t>
    </r>
    <r>
      <rPr>
        <sz val="8"/>
        <color rgb="FF000000"/>
        <rFont val="ＭＳ 明朝"/>
        <family val="1"/>
        <charset val="128"/>
      </rPr>
      <t>、</t>
    </r>
    <r>
      <rPr>
        <b/>
        <sz val="8"/>
        <color rgb="FF0000FF"/>
        <rFont val="ＭＳ 明朝"/>
        <family val="1"/>
        <charset val="128"/>
      </rPr>
      <t>あかサファイア</t>
    </r>
    <r>
      <rPr>
        <sz val="8"/>
        <color rgb="FF000000"/>
        <rFont val="ＭＳ 明朝"/>
        <family val="1"/>
        <charset val="128"/>
      </rPr>
      <t>、</t>
    </r>
    <r>
      <rPr>
        <b/>
        <sz val="8"/>
        <color rgb="FF0000FF"/>
        <rFont val="ＭＳ 明朝"/>
        <family val="1"/>
        <charset val="128"/>
      </rPr>
      <t>あおサファイア</t>
    </r>
    <r>
      <rPr>
        <sz val="8"/>
        <color rgb="FF000000"/>
        <rFont val="ＭＳ 明朝"/>
        <family val="1"/>
        <charset val="128"/>
      </rPr>
      <t>を入手したら</t>
    </r>
  </si>
  <si>
    <r>
      <t>青い塔→緑の塔→赤い塔</t>
    </r>
    <r>
      <rPr>
        <sz val="8"/>
        <color rgb="FF000000"/>
        <rFont val="ＭＳ 明朝"/>
        <family val="1"/>
        <charset val="128"/>
      </rPr>
      <t>の順にサファイアをはめていきます。</t>
    </r>
  </si>
  <si>
    <r>
      <t>ジュリナが</t>
    </r>
    <r>
      <rPr>
        <b/>
        <sz val="8"/>
        <color rgb="FFFF0000"/>
        <rFont val="ＭＳ 明朝"/>
        <family val="1"/>
        <charset val="128"/>
      </rPr>
      <t>アテレート</t>
    </r>
    <r>
      <rPr>
        <sz val="8"/>
        <color rgb="FF000000"/>
        <rFont val="ＭＳ 明朝"/>
        <family val="1"/>
        <charset val="128"/>
      </rPr>
      <t>を覚える。その魔法でエルフレアへ。</t>
    </r>
  </si>
  <si>
    <r>
      <t>・エルフレア</t>
    </r>
    <r>
      <rPr>
        <sz val="8"/>
        <color rgb="FF000000"/>
        <rFont val="ＭＳ 明朝"/>
        <family val="1"/>
        <charset val="128"/>
      </rPr>
      <t>～アーティとの出会い～</t>
    </r>
  </si>
  <si>
    <r>
      <t>奥の左の階段でアーティの部屋へ。</t>
    </r>
    <r>
      <rPr>
        <sz val="8"/>
        <color rgb="FFFF0000"/>
        <rFont val="ＭＳ 明朝"/>
        <family val="1"/>
        <charset val="128"/>
      </rPr>
      <t>ミルカ</t>
    </r>
    <r>
      <rPr>
        <sz val="8"/>
        <color rgb="FF000000"/>
        <rFont val="ＭＳ 明朝"/>
        <family val="1"/>
        <charset val="128"/>
      </rPr>
      <t>と</t>
    </r>
    <r>
      <rPr>
        <sz val="8"/>
        <color rgb="FFFF0000"/>
        <rFont val="ＭＳ 明朝"/>
        <family val="1"/>
        <charset val="128"/>
      </rPr>
      <t>アーティ</t>
    </r>
    <r>
      <rPr>
        <sz val="8"/>
        <color rgb="FF000000"/>
        <rFont val="ＭＳ 明朝"/>
        <family val="1"/>
        <charset val="128"/>
      </rPr>
      <t>に会う。</t>
    </r>
  </si>
  <si>
    <r>
      <t>ライール・シャイア教授を探しに</t>
    </r>
    <r>
      <rPr>
        <b/>
        <sz val="8"/>
        <color rgb="FF008000"/>
        <rFont val="ＭＳ 明朝"/>
        <family val="1"/>
        <charset val="128"/>
      </rPr>
      <t>オーデル</t>
    </r>
    <r>
      <rPr>
        <sz val="8"/>
        <color rgb="FF000000"/>
        <rFont val="ＭＳ 明朝"/>
        <family val="1"/>
        <charset val="128"/>
      </rPr>
      <t>へ向かう。</t>
    </r>
  </si>
  <si>
    <r>
      <t>南西に行くと</t>
    </r>
    <r>
      <rPr>
        <b/>
        <sz val="8"/>
        <color rgb="FF008000"/>
        <rFont val="ＭＳ 明朝"/>
        <family val="1"/>
        <charset val="128"/>
      </rPr>
      <t>オーデル</t>
    </r>
    <r>
      <rPr>
        <sz val="8"/>
        <color rgb="FF000000"/>
        <rFont val="ＭＳ 明朝"/>
        <family val="1"/>
        <charset val="128"/>
      </rPr>
      <t>につきます。</t>
    </r>
  </si>
  <si>
    <r>
      <t>オーデル</t>
    </r>
    <r>
      <rPr>
        <sz val="8"/>
        <color rgb="FF000000"/>
        <rFont val="ＭＳ 明朝"/>
        <family val="1"/>
        <charset val="128"/>
      </rPr>
      <t>～</t>
    </r>
    <r>
      <rPr>
        <sz val="8"/>
        <color rgb="FF000000"/>
        <rFont val="HG正楷書体-PRO"/>
        <family val="4"/>
        <charset val="128"/>
      </rPr>
      <t>うざったいイベント第一弾：橋直し</t>
    </r>
    <r>
      <rPr>
        <sz val="8"/>
        <color rgb="FF000000"/>
        <rFont val="ＭＳ 明朝"/>
        <family val="1"/>
        <charset val="128"/>
      </rPr>
      <t>～</t>
    </r>
  </si>
  <si>
    <r>
      <t>なのですが、</t>
    </r>
    <r>
      <rPr>
        <b/>
        <sz val="8"/>
        <color rgb="FFFF0000"/>
        <rFont val="ＭＳ 明朝"/>
        <family val="1"/>
        <charset val="128"/>
      </rPr>
      <t>面倒くさい</t>
    </r>
    <r>
      <rPr>
        <sz val="8"/>
        <color rgb="FF000000"/>
        <rFont val="ＭＳ 明朝"/>
        <family val="1"/>
        <charset val="128"/>
      </rPr>
      <t>んです。さっさと洞窟に向かいましょう。</t>
    </r>
  </si>
  <si>
    <r>
      <t>ライデン</t>
    </r>
    <r>
      <rPr>
        <sz val="8"/>
        <color rgb="FF000000"/>
        <rFont val="ＭＳ 明朝"/>
        <family val="1"/>
        <charset val="128"/>
      </rPr>
      <t>～料理人の街～</t>
    </r>
  </si>
  <si>
    <r>
      <t>オーデル</t>
    </r>
    <r>
      <rPr>
        <sz val="8"/>
        <color rgb="FF000000"/>
        <rFont val="ＭＳ 明朝"/>
        <family val="1"/>
        <charset val="128"/>
      </rPr>
      <t>～</t>
    </r>
  </si>
  <si>
    <r>
      <t>いや、さっき見に来ただろう？</t>
    </r>
    <r>
      <rPr>
        <sz val="8"/>
        <color rgb="FF000000"/>
        <rFont val="ＭＳ 明朝"/>
        <family val="1"/>
        <charset val="128"/>
      </rPr>
      <t>という突っ込みは禁句のようです。</t>
    </r>
  </si>
  <si>
    <r>
      <t>「それじゃ、右の崖の上から見ていてくれないか。」</t>
    </r>
    <r>
      <rPr>
        <b/>
        <sz val="8"/>
        <color rgb="FFFF0000"/>
        <rFont val="ＭＳ 明朝"/>
        <family val="1"/>
        <charset val="128"/>
      </rPr>
      <t>おい！（￣□￣；）！！</t>
    </r>
  </si>
  <si>
    <r>
      <t>地上に出て見える村が</t>
    </r>
    <r>
      <rPr>
        <b/>
        <sz val="8"/>
        <color rgb="FF008000"/>
        <rFont val="ＭＳ 明朝"/>
        <family val="1"/>
        <charset val="128"/>
      </rPr>
      <t>アルス</t>
    </r>
    <r>
      <rPr>
        <sz val="8"/>
        <color rgb="FF000000"/>
        <rFont val="ＭＳ 明朝"/>
        <family val="1"/>
        <charset val="128"/>
      </rPr>
      <t>。</t>
    </r>
  </si>
  <si>
    <r>
      <t>おそらく私が主人公だったらタタッキッテルいるところです</t>
    </r>
    <r>
      <rPr>
        <b/>
        <sz val="8"/>
        <color rgb="FF008000"/>
        <rFont val="ＭＳ 明朝"/>
        <family val="1"/>
        <charset val="128"/>
      </rPr>
      <t>。</t>
    </r>
  </si>
  <si>
    <r>
      <t>・アルス</t>
    </r>
    <r>
      <rPr>
        <sz val="8"/>
        <color rgb="FF000000"/>
        <rFont val="ＭＳ 明朝"/>
        <family val="1"/>
        <charset val="128"/>
      </rPr>
      <t>～プリフィアの咲く村～</t>
    </r>
  </si>
  <si>
    <r>
      <t>その奥にいるおじいさんに話しかけます。”</t>
    </r>
    <r>
      <rPr>
        <b/>
        <sz val="8"/>
        <color rgb="FFFF0000"/>
        <rFont val="ＭＳ 明朝"/>
        <family val="1"/>
        <charset val="128"/>
      </rPr>
      <t>なげきの塔</t>
    </r>
    <r>
      <rPr>
        <sz val="8"/>
        <color rgb="FF000000"/>
        <rFont val="ＭＳ 明朝"/>
        <family val="1"/>
        <charset val="128"/>
      </rPr>
      <t>”に向かうように</t>
    </r>
  </si>
  <si>
    <r>
      <t>オーデル</t>
    </r>
    <r>
      <rPr>
        <sz val="8"/>
        <color rgb="FF000000"/>
        <rFont val="ＭＳ 明朝"/>
        <family val="1"/>
        <charset val="128"/>
      </rPr>
      <t>に行きます。</t>
    </r>
  </si>
  <si>
    <r>
      <t>城の左側下への階段に入ります。そこが</t>
    </r>
    <r>
      <rPr>
        <b/>
        <sz val="8"/>
        <color rgb="FF008000"/>
        <rFont val="ＭＳ 明朝"/>
        <family val="1"/>
        <charset val="128"/>
      </rPr>
      <t>シャイア第２研究所</t>
    </r>
    <r>
      <rPr>
        <sz val="8"/>
        <color rgb="FF000000"/>
        <rFont val="ＭＳ 明朝"/>
        <family val="1"/>
        <charset val="128"/>
      </rPr>
      <t>。</t>
    </r>
  </si>
  <si>
    <r>
      <t>地上に出た所が</t>
    </r>
    <r>
      <rPr>
        <b/>
        <sz val="8"/>
        <color rgb="FF008000"/>
        <rFont val="ＭＳ 明朝"/>
        <family val="1"/>
        <charset val="128"/>
      </rPr>
      <t>シャイア第１研究所</t>
    </r>
    <r>
      <rPr>
        <sz val="8"/>
        <color rgb="FF000000"/>
        <rFont val="ＭＳ 明朝"/>
        <family val="1"/>
        <charset val="128"/>
      </rPr>
      <t>です。左の建物の右の２階へ。</t>
    </r>
  </si>
  <si>
    <r>
      <t>北にいる人がライール教授。話すと、</t>
    </r>
    <r>
      <rPr>
        <b/>
        <sz val="8"/>
        <color rgb="FFFF0000"/>
        <rFont val="ＭＳ 明朝"/>
        <family val="1"/>
        <charset val="128"/>
      </rPr>
      <t>船</t>
    </r>
    <r>
      <rPr>
        <sz val="8"/>
        <color rgb="FF000000"/>
        <rFont val="ＭＳ 明朝"/>
        <family val="1"/>
        <charset val="128"/>
      </rPr>
      <t>を入手。</t>
    </r>
  </si>
  <si>
    <r>
      <t>シャイア第３研究所</t>
    </r>
    <r>
      <rPr>
        <sz val="8"/>
        <color rgb="FF000000"/>
        <rFont val="ＭＳ 明朝"/>
        <family val="1"/>
        <charset val="128"/>
      </rPr>
      <t>に向かいます。外に出たら、ずっと西に行きます。</t>
    </r>
  </si>
  <si>
    <r>
      <t>シャイア第１研究所</t>
    </r>
    <r>
      <rPr>
        <sz val="8"/>
        <color rgb="FF000000"/>
        <rFont val="ＭＳ 明朝"/>
        <family val="1"/>
        <charset val="128"/>
      </rPr>
      <t>に戻りましょう。奥の部屋に進むとライール教授が。</t>
    </r>
  </si>
  <si>
    <r>
      <t>バクウ</t>
    </r>
    <r>
      <rPr>
        <sz val="8"/>
        <color rgb="FF000000"/>
        <rFont val="ＭＳ 明朝"/>
        <family val="1"/>
        <charset val="128"/>
      </rPr>
      <t>にいるクーパーを探してきて欲しいとの事。</t>
    </r>
  </si>
  <si>
    <r>
      <t>バクウ</t>
    </r>
    <r>
      <rPr>
        <sz val="8"/>
        <color rgb="FF000000"/>
        <rFont val="ＭＳ 明朝"/>
        <family val="1"/>
        <charset val="128"/>
      </rPr>
      <t>はシャイア第三研究所の西にあります。研究所から出て、西に行くと</t>
    </r>
  </si>
  <si>
    <r>
      <t>そこが</t>
    </r>
    <r>
      <rPr>
        <b/>
        <sz val="8"/>
        <color rgb="FF008000"/>
        <rFont val="ＭＳ 明朝"/>
        <family val="1"/>
        <charset val="128"/>
      </rPr>
      <t>バクウ</t>
    </r>
    <r>
      <rPr>
        <sz val="8"/>
        <color rgb="FF000000"/>
        <rFont val="ＭＳ 明朝"/>
        <family val="1"/>
        <charset val="128"/>
      </rPr>
      <t>です。</t>
    </r>
  </si>
  <si>
    <r>
      <t>いにしえの洞窟へ、</t>
    </r>
    <r>
      <rPr>
        <b/>
        <sz val="8"/>
        <color rgb="FF008000"/>
        <rFont val="ＭＳ 明朝"/>
        <family val="1"/>
        <charset val="128"/>
      </rPr>
      <t>グルノーブル</t>
    </r>
    <r>
      <rPr>
        <sz val="8"/>
        <color rgb="FF000000"/>
        <rFont val="ＭＳ 明朝"/>
        <family val="1"/>
        <charset val="128"/>
      </rPr>
      <t>へスイング！</t>
    </r>
  </si>
  <si>
    <r>
      <t>スイングで</t>
    </r>
    <r>
      <rPr>
        <b/>
        <sz val="8"/>
        <color rgb="FF008000"/>
        <rFont val="ＭＳ 明朝"/>
        <family val="1"/>
        <charset val="128"/>
      </rPr>
      <t>シャイア第三研究所</t>
    </r>
    <r>
      <rPr>
        <sz val="8"/>
        <color rgb="FF000000"/>
        <rFont val="ＭＳ 明朝"/>
        <family val="1"/>
        <charset val="128"/>
      </rPr>
      <t>へ。</t>
    </r>
  </si>
  <si>
    <r>
      <t>アルミナが七個必要</t>
    </r>
    <r>
      <rPr>
        <sz val="8"/>
        <color rgb="FF000000"/>
        <rFont val="ＭＳ 明朝"/>
        <family val="1"/>
        <charset val="128"/>
      </rPr>
      <t>と言う情報を得る。</t>
    </r>
  </si>
  <si>
    <r>
      <t>リンツ</t>
    </r>
    <r>
      <rPr>
        <sz val="8"/>
        <color rgb="FF000000"/>
        <rFont val="ＭＳ 明朝"/>
        <family val="1"/>
        <charset val="128"/>
      </rPr>
      <t>にいるブライトを探しに行く。</t>
    </r>
  </si>
  <si>
    <r>
      <t>バクウ</t>
    </r>
    <r>
      <rPr>
        <sz val="8"/>
        <color rgb="FF000000"/>
        <rFont val="ＭＳ 明朝"/>
        <family val="1"/>
        <charset val="128"/>
      </rPr>
      <t>にスイングしてください。</t>
    </r>
  </si>
  <si>
    <r>
      <t>屋上で、</t>
    </r>
    <r>
      <rPr>
        <b/>
        <sz val="8"/>
        <color rgb="FF008000"/>
        <rFont val="ＭＳ 明朝"/>
        <family val="1"/>
        <charset val="128"/>
      </rPr>
      <t>かみのまどうし</t>
    </r>
    <r>
      <rPr>
        <sz val="8"/>
        <color rgb="FF000000"/>
        <rFont val="ＭＳ 明朝"/>
        <family val="1"/>
        <charset val="128"/>
      </rPr>
      <t>と対決。</t>
    </r>
    <r>
      <rPr>
        <b/>
        <sz val="8"/>
        <color rgb="FF0000FF"/>
        <rFont val="ＭＳ 明朝"/>
        <family val="1"/>
        <charset val="128"/>
      </rPr>
      <t>ひかりのかぎ</t>
    </r>
    <r>
      <rPr>
        <sz val="8"/>
        <color rgb="FF000000"/>
        <rFont val="ＭＳ 明朝"/>
        <family val="1"/>
        <charset val="128"/>
      </rPr>
      <t>を入手。</t>
    </r>
  </si>
  <si>
    <r>
      <t>カギで開けます。細い道を進んだ先にある街が</t>
    </r>
    <r>
      <rPr>
        <b/>
        <sz val="8"/>
        <color rgb="FF008000"/>
        <rFont val="ＭＳ 明朝"/>
        <family val="1"/>
        <charset val="128"/>
      </rPr>
      <t>リンツ</t>
    </r>
    <r>
      <rPr>
        <sz val="8"/>
        <color rgb="FF000000"/>
        <rFont val="ＭＳ 明朝"/>
        <family val="1"/>
        <charset val="128"/>
      </rPr>
      <t>です。</t>
    </r>
  </si>
  <si>
    <r>
      <t>・リンツ</t>
    </r>
    <r>
      <rPr>
        <sz val="8"/>
        <color rgb="FF000000"/>
        <rFont val="ＭＳ 明朝"/>
        <family val="1"/>
        <charset val="128"/>
      </rPr>
      <t>～</t>
    </r>
    <r>
      <rPr>
        <sz val="8"/>
        <color rgb="FF000000"/>
        <rFont val="HG正楷書体-PRO"/>
        <family val="4"/>
        <charset val="128"/>
      </rPr>
      <t>うざったいイベント第二弾：アルミナ集め</t>
    </r>
    <r>
      <rPr>
        <sz val="8"/>
        <color rgb="FF000000"/>
        <rFont val="ＭＳ 明朝"/>
        <family val="1"/>
        <charset val="128"/>
      </rPr>
      <t>～</t>
    </r>
  </si>
  <si>
    <r>
      <t>・上った所に、</t>
    </r>
    <r>
      <rPr>
        <b/>
        <sz val="8"/>
        <color rgb="FF0000FF"/>
        <rFont val="ＭＳ 明朝"/>
        <family val="1"/>
        <charset val="128"/>
      </rPr>
      <t>アルミナ１個目</t>
    </r>
    <r>
      <rPr>
        <sz val="8"/>
        <color rgb="FF000000"/>
        <rFont val="ＭＳ 明朝"/>
        <family val="1"/>
        <charset val="128"/>
      </rPr>
      <t>発見。一度テザーします。</t>
    </r>
  </si>
  <si>
    <r>
      <t>歩いて戻ろうとすると、（</t>
    </r>
    <r>
      <rPr>
        <b/>
        <sz val="8"/>
        <color rgb="FFFF0000"/>
        <rFont val="ＭＳ 明朝"/>
        <family val="1"/>
        <charset val="128"/>
      </rPr>
      <t>決してテザーしないこと！</t>
    </r>
    <r>
      <rPr>
        <sz val="8"/>
        <color rgb="FF000000"/>
        <rFont val="ＭＳ 明朝"/>
        <family val="1"/>
        <charset val="128"/>
      </rPr>
      <t>）</t>
    </r>
  </si>
  <si>
    <r>
      <t>ウエーブリング</t>
    </r>
    <r>
      <rPr>
        <sz val="8"/>
        <color rgb="FF000000"/>
        <rFont val="ＭＳ 明朝"/>
        <family val="1"/>
        <charset val="128"/>
      </rPr>
      <t>を入手。実はブラントは</t>
    </r>
    <r>
      <rPr>
        <b/>
        <sz val="8"/>
        <color rgb="FF008000"/>
        <rFont val="ＭＳ 明朝"/>
        <family val="1"/>
        <charset val="128"/>
      </rPr>
      <t>マース</t>
    </r>
    <r>
      <rPr>
        <sz val="8"/>
        <color rgb="FF000000"/>
        <rFont val="ＭＳ 明朝"/>
        <family val="1"/>
        <charset val="128"/>
      </rPr>
      <t>にいるとの情報。</t>
    </r>
  </si>
  <si>
    <r>
      <t>ちなみに、その南にある島が</t>
    </r>
    <r>
      <rPr>
        <b/>
        <sz val="8"/>
        <color rgb="FF008000"/>
        <rFont val="ＭＳ 明朝"/>
        <family val="1"/>
        <charset val="128"/>
      </rPr>
      <t>ウルップ島</t>
    </r>
    <r>
      <rPr>
        <sz val="8"/>
        <color rgb="FF000000"/>
        <rFont val="ＭＳ 明朝"/>
        <family val="1"/>
        <charset val="128"/>
      </rPr>
      <t>、西にあるのが</t>
    </r>
    <r>
      <rPr>
        <b/>
        <sz val="8"/>
        <color rgb="FF008000"/>
        <rFont val="ＭＳ 明朝"/>
        <family val="1"/>
        <charset val="128"/>
      </rPr>
      <t>エルバ島</t>
    </r>
    <r>
      <rPr>
        <sz val="8"/>
        <color rgb="FF000000"/>
        <rFont val="ＭＳ 明朝"/>
        <family val="1"/>
        <charset val="128"/>
      </rPr>
      <t>です。</t>
    </r>
  </si>
  <si>
    <r>
      <t>もっと西にあるのが</t>
    </r>
    <r>
      <rPr>
        <b/>
        <sz val="8"/>
        <color rgb="FF008000"/>
        <rFont val="ＭＳ 明朝"/>
        <family val="1"/>
        <charset val="128"/>
      </rPr>
      <t>アイセン島</t>
    </r>
    <r>
      <rPr>
        <sz val="8"/>
        <color rgb="FF000000"/>
        <rFont val="ＭＳ 明朝"/>
        <family val="1"/>
        <charset val="128"/>
      </rPr>
      <t>です。エルバ島はマースの北という位置でもあります。</t>
    </r>
  </si>
  <si>
    <r>
      <t>　分かれ道を右上の方に行った先に</t>
    </r>
    <r>
      <rPr>
        <b/>
        <sz val="8"/>
        <color rgb="FF0000FF"/>
        <rFont val="ＭＳ 明朝"/>
        <family val="1"/>
        <charset val="128"/>
      </rPr>
      <t>アルミナ２個目</t>
    </r>
    <r>
      <rPr>
        <sz val="8"/>
        <color rgb="FF000000"/>
        <rFont val="ＭＳ 明朝"/>
        <family val="1"/>
        <charset val="128"/>
      </rPr>
      <t>。</t>
    </r>
  </si>
  <si>
    <r>
      <t>ブライトから</t>
    </r>
    <r>
      <rPr>
        <b/>
        <sz val="8"/>
        <color rgb="FF0000FF"/>
        <rFont val="ＭＳ 明朝"/>
        <family val="1"/>
        <charset val="128"/>
      </rPr>
      <t>アルミナ三個目</t>
    </r>
    <r>
      <rPr>
        <sz val="8"/>
        <color rgb="FF000000"/>
        <rFont val="ＭＳ 明朝"/>
        <family val="1"/>
        <charset val="128"/>
      </rPr>
      <t>を入手。</t>
    </r>
  </si>
  <si>
    <r>
      <t>次は</t>
    </r>
    <r>
      <rPr>
        <b/>
        <sz val="8"/>
        <color rgb="FF008000"/>
        <rFont val="ＭＳ 明朝"/>
        <family val="1"/>
        <charset val="128"/>
      </rPr>
      <t>ウルップ島</t>
    </r>
    <r>
      <rPr>
        <sz val="8"/>
        <color rgb="FF000000"/>
        <rFont val="ＭＳ 明朝"/>
        <family val="1"/>
        <charset val="128"/>
      </rPr>
      <t>です。</t>
    </r>
  </si>
  <si>
    <r>
      <t>テザーして</t>
    </r>
    <r>
      <rPr>
        <b/>
        <sz val="8"/>
        <color rgb="FF008000"/>
        <rFont val="ＭＳ 明朝"/>
        <family val="1"/>
        <charset val="128"/>
      </rPr>
      <t>エルバ島</t>
    </r>
    <r>
      <rPr>
        <sz val="8"/>
        <color rgb="FF000000"/>
        <rFont val="ＭＳ 明朝"/>
        <family val="1"/>
        <charset val="128"/>
      </rPr>
      <t>に向かってください。</t>
    </r>
  </si>
  <si>
    <r>
      <t>　その先に</t>
    </r>
    <r>
      <rPr>
        <b/>
        <sz val="8"/>
        <color rgb="FF0000FF"/>
        <rFont val="ＭＳ 明朝"/>
        <family val="1"/>
        <charset val="128"/>
      </rPr>
      <t>アルミナ四個目</t>
    </r>
    <r>
      <rPr>
        <sz val="8"/>
        <color rgb="FF000000"/>
        <rFont val="ＭＳ 明朝"/>
        <family val="1"/>
        <charset val="128"/>
      </rPr>
      <t>が。一度テザーします。</t>
    </r>
  </si>
  <si>
    <r>
      <t>・右へ行き、上と下への分かれ道を上へ行った先の宝箱に</t>
    </r>
    <r>
      <rPr>
        <b/>
        <sz val="8"/>
        <color rgb="FF0000FF"/>
        <rFont val="ＭＳ 明朝"/>
        <family val="1"/>
        <charset val="128"/>
      </rPr>
      <t>アルミナ五個目</t>
    </r>
    <r>
      <rPr>
        <sz val="8"/>
        <color rgb="FF000000"/>
        <rFont val="ＭＳ 明朝"/>
        <family val="1"/>
        <charset val="128"/>
      </rPr>
      <t>。</t>
    </r>
  </si>
  <si>
    <r>
      <t>　</t>
    </r>
    <r>
      <rPr>
        <b/>
        <sz val="8"/>
        <color rgb="FF0000FF"/>
        <rFont val="ＭＳ 明朝"/>
        <family val="1"/>
        <charset val="128"/>
      </rPr>
      <t>アルミナ六個目</t>
    </r>
    <r>
      <rPr>
        <sz val="8"/>
        <color rgb="FF000000"/>
        <rFont val="ＭＳ 明朝"/>
        <family val="1"/>
        <charset val="128"/>
      </rPr>
      <t>入手！</t>
    </r>
  </si>
  <si>
    <r>
      <t>これで洞窟内のアルミナは全て取り終えました。お疲れ様。次は</t>
    </r>
    <r>
      <rPr>
        <b/>
        <sz val="8"/>
        <color rgb="FF008000"/>
        <rFont val="ＭＳ 明朝"/>
        <family val="1"/>
        <charset val="128"/>
      </rPr>
      <t>ヘラート</t>
    </r>
    <r>
      <rPr>
        <sz val="8"/>
        <color rgb="FF000000"/>
        <rFont val="ＭＳ 明朝"/>
        <family val="1"/>
        <charset val="128"/>
      </rPr>
      <t>に向かいます。</t>
    </r>
  </si>
  <si>
    <r>
      <t>その先に</t>
    </r>
    <r>
      <rPr>
        <b/>
        <sz val="8"/>
        <color rgb="FF008000"/>
        <rFont val="ＭＳ 明朝"/>
        <family val="1"/>
        <charset val="128"/>
      </rPr>
      <t>ヘラート</t>
    </r>
    <r>
      <rPr>
        <sz val="8"/>
        <color rgb="FF000000"/>
        <rFont val="ＭＳ 明朝"/>
        <family val="1"/>
        <charset val="128"/>
      </rPr>
      <t>があります。</t>
    </r>
  </si>
  <si>
    <r>
      <t>そこにいるコックに話し掛けます。その後、王様に話し掛け、</t>
    </r>
    <r>
      <rPr>
        <b/>
        <sz val="8"/>
        <color rgb="FF008000"/>
        <rFont val="ＭＳ 明朝"/>
        <family val="1"/>
        <charset val="128"/>
      </rPr>
      <t>ライデン</t>
    </r>
    <r>
      <rPr>
        <sz val="8"/>
        <color rgb="FF000000"/>
        <rFont val="ＭＳ 明朝"/>
        <family val="1"/>
        <charset val="128"/>
      </rPr>
      <t>に向かいます。</t>
    </r>
  </si>
  <si>
    <r>
      <t>ヘラート</t>
    </r>
    <r>
      <rPr>
        <sz val="8"/>
        <color rgb="FF000000"/>
        <rFont val="ＭＳ 明朝"/>
        <family val="1"/>
        <charset val="128"/>
      </rPr>
      <t>へ戻ります。ヘラートから船で上へいき、初めて陸に上陸できる所で</t>
    </r>
  </si>
  <si>
    <r>
      <t>・はしごを降りた所にあるのが</t>
    </r>
    <r>
      <rPr>
        <b/>
        <sz val="8"/>
        <color rgb="FF0000FF"/>
        <rFont val="ＭＳ 明朝"/>
        <family val="1"/>
        <charset val="128"/>
      </rPr>
      <t>ムラサキトカゲ</t>
    </r>
    <r>
      <rPr>
        <sz val="8"/>
        <color rgb="FF000000"/>
        <rFont val="ＭＳ 明朝"/>
        <family val="1"/>
        <charset val="128"/>
      </rPr>
      <t>です。</t>
    </r>
  </si>
  <si>
    <r>
      <t>ライデン</t>
    </r>
    <r>
      <rPr>
        <sz val="8"/>
        <color rgb="FF000000"/>
        <rFont val="ＭＳ 明朝"/>
        <family val="1"/>
        <charset val="128"/>
      </rPr>
      <t>へ向かいましょう。師匠に渡すと、まぼろしの薬を作ってくれます。</t>
    </r>
  </si>
  <si>
    <r>
      <t>一番右上の宝箱に</t>
    </r>
    <r>
      <rPr>
        <b/>
        <sz val="8"/>
        <color rgb="FF0000FF"/>
        <rFont val="ＭＳ 明朝"/>
        <family val="1"/>
        <charset val="128"/>
      </rPr>
      <t>アルミナ七個目</t>
    </r>
    <r>
      <rPr>
        <sz val="8"/>
        <color rgb="FF000000"/>
        <rFont val="ＭＳ 明朝"/>
        <family val="1"/>
        <charset val="128"/>
      </rPr>
      <t>が入っています。</t>
    </r>
  </si>
  <si>
    <r>
      <t>・シャイア第三研究所</t>
    </r>
    <r>
      <rPr>
        <sz val="8"/>
        <color rgb="FF000000"/>
        <rFont val="ＭＳ 明朝"/>
        <family val="1"/>
        <charset val="128"/>
      </rPr>
      <t>～</t>
    </r>
    <r>
      <rPr>
        <sz val="8"/>
        <color rgb="FF000000"/>
        <rFont val="HG正楷書体-PRO"/>
        <family val="4"/>
        <charset val="128"/>
      </rPr>
      <t>うざったいイベント第二弾：アルミナ集めの余波</t>
    </r>
    <r>
      <rPr>
        <sz val="8"/>
        <color rgb="FF000000"/>
        <rFont val="ＭＳ 明朝"/>
        <family val="1"/>
        <charset val="128"/>
      </rPr>
      <t>～</t>
    </r>
  </si>
  <si>
    <r>
      <t>すぐに</t>
    </r>
    <r>
      <rPr>
        <b/>
        <sz val="8"/>
        <color rgb="FF008000"/>
        <rFont val="ＭＳ 明朝"/>
        <family val="1"/>
        <charset val="128"/>
      </rPr>
      <t>マース</t>
    </r>
    <r>
      <rPr>
        <sz val="8"/>
        <color rgb="FF000000"/>
        <rFont val="ＭＳ 明朝"/>
        <family val="1"/>
        <charset val="128"/>
      </rPr>
      <t>にスイングです。アイセン諸島はマースの左上らへんにあります。</t>
    </r>
  </si>
  <si>
    <r>
      <t>左の宝箱から</t>
    </r>
    <r>
      <rPr>
        <b/>
        <sz val="8"/>
        <color rgb="FF0000FF"/>
        <rFont val="ＭＳ 明朝"/>
        <family val="1"/>
        <charset val="128"/>
      </rPr>
      <t>かいぞくのカギ</t>
    </r>
    <r>
      <rPr>
        <sz val="8"/>
        <color rgb="FF000000"/>
        <rFont val="ＭＳ 明朝"/>
        <family val="1"/>
        <charset val="128"/>
      </rPr>
      <t>を入手。</t>
    </r>
  </si>
  <si>
    <r>
      <t>シャイア第三研究所</t>
    </r>
    <r>
      <rPr>
        <sz val="8"/>
        <color rgb="FF000000"/>
        <rFont val="ＭＳ 明朝"/>
        <family val="1"/>
        <charset val="128"/>
      </rPr>
      <t>に戻ります。これでこんどこそ海中に潜れるようになります。</t>
    </r>
  </si>
  <si>
    <r>
      <t>ライール教授に話し掛けて、</t>
    </r>
    <r>
      <rPr>
        <b/>
        <sz val="8"/>
        <color rgb="FF0000FF"/>
        <rFont val="ＭＳ 明朝"/>
        <family val="1"/>
        <charset val="128"/>
      </rPr>
      <t>海中に潜れる船</t>
    </r>
    <r>
      <rPr>
        <sz val="8"/>
        <color rgb="FF000000"/>
        <rFont val="ＭＳ 明朝"/>
        <family val="1"/>
        <charset val="128"/>
      </rPr>
      <t>入手。</t>
    </r>
  </si>
  <si>
    <r>
      <t>すると、島が見えます。島の北に</t>
    </r>
    <r>
      <rPr>
        <b/>
        <sz val="8"/>
        <color rgb="FF008000"/>
        <rFont val="ＭＳ 明朝"/>
        <family val="1"/>
        <charset val="128"/>
      </rPr>
      <t>ソシエテ</t>
    </r>
    <r>
      <rPr>
        <sz val="8"/>
        <color rgb="FF000000"/>
        <rFont val="ＭＳ 明朝"/>
        <family val="1"/>
        <charset val="128"/>
      </rPr>
      <t>があります。</t>
    </r>
  </si>
  <si>
    <r>
      <t>パーティは</t>
    </r>
    <r>
      <rPr>
        <b/>
        <sz val="8"/>
        <color rgb="FF008000"/>
        <rFont val="ＭＳ 明朝"/>
        <family val="1"/>
        <charset val="128"/>
      </rPr>
      <t>ソシエテ</t>
    </r>
    <r>
      <rPr>
        <sz val="8"/>
        <color rgb="FF000000"/>
        <rFont val="ＭＳ 明朝"/>
        <family val="1"/>
        <charset val="128"/>
      </rPr>
      <t>に戻されます。</t>
    </r>
  </si>
  <si>
    <r>
      <t>船を空に浮かべるべく、</t>
    </r>
    <r>
      <rPr>
        <b/>
        <sz val="8"/>
        <color rgb="FF008000"/>
        <rFont val="ＭＳ 明朝"/>
        <family val="1"/>
        <charset val="128"/>
      </rPr>
      <t>シャイア第三研究所</t>
    </r>
    <r>
      <rPr>
        <sz val="8"/>
        <color rgb="FF000000"/>
        <rFont val="ＭＳ 明朝"/>
        <family val="1"/>
        <charset val="128"/>
      </rPr>
      <t>に向かいます。</t>
    </r>
  </si>
  <si>
    <r>
      <t>パワーオイル</t>
    </r>
    <r>
      <rPr>
        <sz val="8"/>
        <color rgb="FF000000"/>
        <rFont val="ＭＳ 明朝"/>
        <family val="1"/>
        <charset val="128"/>
      </rPr>
      <t>を入手すべく、</t>
    </r>
    <r>
      <rPr>
        <b/>
        <sz val="8"/>
        <color rgb="FF008000"/>
        <rFont val="ＭＳ 明朝"/>
        <family val="1"/>
        <charset val="128"/>
      </rPr>
      <t>エプロ</t>
    </r>
    <r>
      <rPr>
        <sz val="8"/>
        <color rgb="FF000000"/>
        <rFont val="ＭＳ 明朝"/>
        <family val="1"/>
        <charset val="128"/>
      </rPr>
      <t>に向かいます。</t>
    </r>
  </si>
  <si>
    <r>
      <t>エプロ</t>
    </r>
    <r>
      <rPr>
        <sz val="8"/>
        <color rgb="FF000000"/>
        <rFont val="ＭＳ 明朝"/>
        <family val="1"/>
        <charset val="128"/>
      </rPr>
      <t>は</t>
    </r>
    <r>
      <rPr>
        <b/>
        <sz val="8"/>
        <color rgb="FF008000"/>
        <rFont val="ＭＳ 明朝"/>
        <family val="1"/>
        <charset val="128"/>
      </rPr>
      <t>マース</t>
    </r>
    <r>
      <rPr>
        <sz val="8"/>
        <color rgb="FF000000"/>
        <rFont val="ＭＳ 明朝"/>
        <family val="1"/>
        <charset val="128"/>
      </rPr>
      <t>の北にあります。</t>
    </r>
  </si>
  <si>
    <r>
      <t>話し掛けると</t>
    </r>
    <r>
      <rPr>
        <b/>
        <sz val="8"/>
        <color rgb="FF0000FF"/>
        <rFont val="ＭＳ 明朝"/>
        <family val="1"/>
        <charset val="128"/>
      </rPr>
      <t>オイルのカギ</t>
    </r>
    <r>
      <rPr>
        <sz val="8"/>
        <color rgb="FF000000"/>
        <rFont val="ＭＳ 明朝"/>
        <family val="1"/>
        <charset val="128"/>
      </rPr>
      <t>を入手。</t>
    </r>
    <r>
      <rPr>
        <b/>
        <sz val="8"/>
        <color rgb="FF008000"/>
        <rFont val="ＭＳ 明朝"/>
        <family val="1"/>
        <charset val="128"/>
      </rPr>
      <t>エプロ</t>
    </r>
    <r>
      <rPr>
        <sz val="8"/>
        <color rgb="FF000000"/>
        <rFont val="ＭＳ 明朝"/>
        <family val="1"/>
        <charset val="128"/>
      </rPr>
      <t>にもどります。</t>
    </r>
  </si>
  <si>
    <r>
      <t>・倒して、</t>
    </r>
    <r>
      <rPr>
        <b/>
        <sz val="8"/>
        <color rgb="FF0000FF"/>
        <rFont val="ＭＳ 明朝"/>
        <family val="1"/>
        <charset val="128"/>
      </rPr>
      <t>パワーオイル</t>
    </r>
    <r>
      <rPr>
        <sz val="8"/>
        <color rgb="FF000000"/>
        <rFont val="ＭＳ 明朝"/>
        <family val="1"/>
        <charset val="128"/>
      </rPr>
      <t>を入手。</t>
    </r>
  </si>
  <si>
    <r>
      <t>テザーして、</t>
    </r>
    <r>
      <rPr>
        <b/>
        <sz val="8"/>
        <color rgb="FF008000"/>
        <rFont val="ＭＳ 明朝"/>
        <family val="1"/>
        <charset val="128"/>
      </rPr>
      <t>フレデリア</t>
    </r>
    <r>
      <rPr>
        <sz val="8"/>
        <color rgb="FF000000"/>
        <rFont val="ＭＳ 明朝"/>
        <family val="1"/>
        <charset val="128"/>
      </rPr>
      <t>へ向かう。</t>
    </r>
  </si>
  <si>
    <r>
      <t>シャイア第３研究所</t>
    </r>
    <r>
      <rPr>
        <sz val="8"/>
        <color rgb="FF000000"/>
        <rFont val="ＭＳ 明朝"/>
        <family val="1"/>
        <charset val="128"/>
      </rPr>
      <t>のずーーーーっと南に</t>
    </r>
    <r>
      <rPr>
        <b/>
        <sz val="8"/>
        <color rgb="FF008000"/>
        <rFont val="ＭＳ 明朝"/>
        <family val="1"/>
        <charset val="128"/>
      </rPr>
      <t>フレデリア</t>
    </r>
    <r>
      <rPr>
        <sz val="8"/>
        <color rgb="FF000000"/>
        <rFont val="ＭＳ 明朝"/>
        <family val="1"/>
        <charset val="128"/>
      </rPr>
      <t>があります。</t>
    </r>
  </si>
  <si>
    <r>
      <t>フレデリアの西にあります。途中に</t>
    </r>
    <r>
      <rPr>
        <b/>
        <sz val="8"/>
        <color rgb="FF008000"/>
        <rFont val="ＭＳ 明朝"/>
        <family val="1"/>
        <charset val="128"/>
      </rPr>
      <t>アルバス</t>
    </r>
    <r>
      <rPr>
        <sz val="8"/>
        <color rgb="FF000000"/>
        <rFont val="ＭＳ 明朝"/>
        <family val="1"/>
        <charset val="128"/>
      </rPr>
      <t>という街があります。</t>
    </r>
  </si>
  <si>
    <r>
      <t>・降りると、左に三つの宝箱があり、真中に</t>
    </r>
    <r>
      <rPr>
        <b/>
        <sz val="8"/>
        <color rgb="FF0000FF"/>
        <rFont val="ＭＳ 明朝"/>
        <family val="1"/>
        <charset val="128"/>
      </rPr>
      <t>グラスダールキー</t>
    </r>
    <r>
      <rPr>
        <sz val="8"/>
        <color rgb="FF000000"/>
        <rFont val="ＭＳ 明朝"/>
        <family val="1"/>
        <charset val="128"/>
      </rPr>
      <t>があります。</t>
    </r>
  </si>
  <si>
    <r>
      <t>アルス</t>
    </r>
    <r>
      <rPr>
        <sz val="8"/>
        <color rgb="FF000000"/>
        <rFont val="ＭＳ 明朝"/>
        <family val="1"/>
        <charset val="128"/>
      </rPr>
      <t>へスイングして西にあるなげきの塔へ。</t>
    </r>
  </si>
  <si>
    <t>アモンのてした</t>
  </si>
  <si>
    <t>アモンのてした</t>
    <phoneticPr fontId="1"/>
  </si>
  <si>
    <t>質流れ島へ行くためのポイントとして寄り道もあり？</t>
    <rPh sb="0" eb="1">
      <t>シチ</t>
    </rPh>
    <rPh sb="1" eb="2">
      <t>ナガ</t>
    </rPh>
    <rPh sb="3" eb="4">
      <t>トウ</t>
    </rPh>
    <rPh sb="5" eb="6">
      <t>イ</t>
    </rPh>
    <rPh sb="17" eb="18">
      <t>ヨ</t>
    </rPh>
    <rPh sb="19" eb="20">
      <t>ミチ</t>
    </rPh>
    <phoneticPr fontId="1"/>
  </si>
  <si>
    <t>メッセージスピードをはやいに変更</t>
    <rPh sb="14" eb="16">
      <t>ヘンコウ</t>
    </rPh>
    <phoneticPr fontId="1"/>
  </si>
  <si>
    <t>じゅもんソートは、魔法選択にかかるフレーム数が6程度変わるだけなので、虚空島の４戦だけならばソートする方が時間がかかる・・・ﾊｽﾞ</t>
    <rPh sb="9" eb="11">
      <t>マホウ</t>
    </rPh>
    <rPh sb="11" eb="13">
      <t>センタク</t>
    </rPh>
    <rPh sb="21" eb="22">
      <t>スウ</t>
    </rPh>
    <rPh sb="24" eb="26">
      <t>テイド</t>
    </rPh>
    <rPh sb="26" eb="27">
      <t>カ</t>
    </rPh>
    <rPh sb="35" eb="37">
      <t>コクウ</t>
    </rPh>
    <rPh sb="37" eb="38">
      <t>トウ</t>
    </rPh>
    <rPh sb="40" eb="41">
      <t>セン</t>
    </rPh>
    <rPh sb="51" eb="52">
      <t>ホウ</t>
    </rPh>
    <rPh sb="53" eb="55">
      <t>ジカン</t>
    </rPh>
    <phoneticPr fontId="1"/>
  </si>
  <si>
    <t>チャタムへ入っておく</t>
    <rPh sb="5" eb="6">
      <t>ハイ</t>
    </rPh>
    <phoneticPr fontId="1"/>
  </si>
  <si>
    <t>スイングウィングでチャタムへ</t>
    <phoneticPr fontId="1"/>
  </si>
  <si>
    <t>※→から出る方が２歩近い</t>
    <rPh sb="4" eb="5">
      <t>デ</t>
    </rPh>
    <rPh sb="6" eb="7">
      <t>ホウ</t>
    </rPh>
    <rPh sb="9" eb="10">
      <t>ホ</t>
    </rPh>
    <rPh sb="10" eb="11">
      <t>チカ</t>
    </rPh>
    <phoneticPr fontId="1"/>
  </si>
  <si>
    <r>
      <t>依頼を受けずに2Fにはいれるか？→要確認→</t>
    </r>
    <r>
      <rPr>
        <sz val="11"/>
        <color rgb="FFFF0000"/>
        <rFont val="ＭＳ Ｐゴシック"/>
        <family val="3"/>
        <charset val="128"/>
        <scheme val="minor"/>
      </rPr>
      <t>依頼を受ける必要あり</t>
    </r>
    <rPh sb="0" eb="2">
      <t>イライ</t>
    </rPh>
    <rPh sb="3" eb="4">
      <t>ウ</t>
    </rPh>
    <rPh sb="17" eb="18">
      <t>ヨウ</t>
    </rPh>
    <rPh sb="18" eb="20">
      <t>カクニン</t>
    </rPh>
    <rPh sb="21" eb="23">
      <t>イライ</t>
    </rPh>
    <rPh sb="24" eb="25">
      <t>ウ</t>
    </rPh>
    <rPh sb="27" eb="29">
      <t>ヒツヨウ</t>
    </rPh>
    <phoneticPr fontId="1"/>
  </si>
  <si>
    <t>老人に『てんしのキッス』を渡す。『ろうじんのてがみ』を受け取る。
老人のイベントフラグがアグロスがいること・・・になっているらしく、てんしのキッスの部屋でデザールを使用してルフィア一人になると進めない</t>
    <rPh sb="33" eb="35">
      <t>ロウジン</t>
    </rPh>
    <rPh sb="74" eb="76">
      <t>ヘヤ</t>
    </rPh>
    <rPh sb="82" eb="84">
      <t>シヨウ</t>
    </rPh>
    <rPh sb="90" eb="92">
      <t>ヒトリ</t>
    </rPh>
    <rPh sb="96" eb="97">
      <t>スス</t>
    </rPh>
    <phoneticPr fontId="1"/>
  </si>
  <si>
    <t>中央通路を南下せずに→に行き、はしごを下って右下→下→左の扉と進む方がはやい？</t>
    <rPh sb="0" eb="2">
      <t>チュウオウ</t>
    </rPh>
    <rPh sb="2" eb="4">
      <t>ツウロ</t>
    </rPh>
    <rPh sb="5" eb="7">
      <t>ナンカ</t>
    </rPh>
    <rPh sb="12" eb="13">
      <t>イ</t>
    </rPh>
    <rPh sb="19" eb="20">
      <t>クダ</t>
    </rPh>
    <rPh sb="22" eb="23">
      <t>ミギ</t>
    </rPh>
    <rPh sb="23" eb="24">
      <t>シタ</t>
    </rPh>
    <rPh sb="25" eb="26">
      <t>シタ</t>
    </rPh>
    <rPh sb="27" eb="28">
      <t>ヒダリ</t>
    </rPh>
    <rPh sb="29" eb="30">
      <t>トビラ</t>
    </rPh>
    <rPh sb="31" eb="32">
      <t>スス</t>
    </rPh>
    <rPh sb="33" eb="34">
      <t>ホウ</t>
    </rPh>
    <phoneticPr fontId="1"/>
  </si>
  <si>
    <t>強制送還のついでに宿泊するので、HPMPが回復する</t>
    <rPh sb="0" eb="2">
      <t>キョウセイ</t>
    </rPh>
    <rPh sb="2" eb="4">
      <t>ソウカン</t>
    </rPh>
    <rPh sb="9" eb="11">
      <t>シュクハク</t>
    </rPh>
    <rPh sb="21" eb="23">
      <t>カイフク</t>
    </rPh>
    <phoneticPr fontId="1"/>
  </si>
  <si>
    <t>寄る必要なし</t>
    <rPh sb="0" eb="1">
      <t>ヨ</t>
    </rPh>
    <rPh sb="2" eb="4">
      <t>ヒツヨウ</t>
    </rPh>
    <phoneticPr fontId="1"/>
  </si>
  <si>
    <t>ダークスピリット</t>
  </si>
  <si>
    <t>ダークスピリット</t>
    <phoneticPr fontId="1"/>
  </si>
  <si>
    <t>ATP</t>
    <phoneticPr fontId="1"/>
  </si>
  <si>
    <t>DEF</t>
    <phoneticPr fontId="1"/>
  </si>
  <si>
    <t>AGL</t>
    <phoneticPr fontId="1"/>
  </si>
  <si>
    <t>MGR</t>
    <phoneticPr fontId="1"/>
  </si>
  <si>
    <t>属性</t>
    <rPh sb="0" eb="2">
      <t>ゾクセイ</t>
    </rPh>
    <phoneticPr fontId="1"/>
  </si>
  <si>
    <t>おばあさんの話を聞かないとルビー獲得イベントが発生しない</t>
    <rPh sb="6" eb="7">
      <t>ハナシ</t>
    </rPh>
    <rPh sb="8" eb="9">
      <t>キ</t>
    </rPh>
    <rPh sb="16" eb="18">
      <t>カクトク</t>
    </rPh>
    <rPh sb="23" eb="25">
      <t>ハッセイ</t>
    </rPh>
    <phoneticPr fontId="1"/>
  </si>
  <si>
    <t>宝石店の人の話は不要</t>
    <rPh sb="0" eb="2">
      <t>ホウセキ</t>
    </rPh>
    <rPh sb="2" eb="3">
      <t>テン</t>
    </rPh>
    <rPh sb="4" eb="5">
      <t>ヒト</t>
    </rPh>
    <rPh sb="6" eb="7">
      <t>ハナシ</t>
    </rPh>
    <rPh sb="8" eb="10">
      <t>フヨウ</t>
    </rPh>
    <phoneticPr fontId="1"/>
  </si>
  <si>
    <t>デザールで脱出</t>
    <rPh sb="5" eb="7">
      <t>ダッシュツ</t>
    </rPh>
    <phoneticPr fontId="1"/>
  </si>
  <si>
    <r>
      <t>宝石屋の女性と会話。　</t>
    </r>
    <r>
      <rPr>
        <sz val="9"/>
        <color rgb="FFFF0000"/>
        <rFont val="ＭＳ Ｐゴシック"/>
        <family val="3"/>
        <charset val="128"/>
        <scheme val="minor"/>
      </rPr>
      <t>※なくてもいい</t>
    </r>
    <phoneticPr fontId="1"/>
  </si>
  <si>
    <t>ガデス戦は防御連打(221フレーム）、自殺（224フレーム）</t>
    <rPh sb="3" eb="4">
      <t>セン</t>
    </rPh>
    <rPh sb="5" eb="7">
      <t>ボウギョ</t>
    </rPh>
    <rPh sb="7" eb="9">
      <t>レンダ</t>
    </rPh>
    <rPh sb="19" eb="21">
      <t>ジサツ</t>
    </rPh>
    <phoneticPr fontId="1"/>
  </si>
  <si>
    <t>スイングウィング（297フレーム）、歩き（439フレーム）</t>
    <rPh sb="18" eb="19">
      <t>アル</t>
    </rPh>
    <phoneticPr fontId="1"/>
  </si>
  <si>
    <t>ドラゴンエッグ１</t>
  </si>
  <si>
    <t>いにしえの洞窟地下二階</t>
  </si>
  <si>
    <t>グルノーブルへスイングして左上の</t>
  </si>
  <si>
    <t>古の洞窟へ。二階へ行く。</t>
  </si>
  <si>
    <t>最初の分かれ道（南と東）を東へ。</t>
  </si>
  <si>
    <t>右下へ進むと毒沼の中に二つ宝箱があって</t>
  </si>
  <si>
    <t>右の宝箱。</t>
  </si>
  <si>
    <t>ドラゴンエッグ２</t>
  </si>
  <si>
    <t>右下へ進んで、最初に見えたはしごを降りる。</t>
  </si>
  <si>
    <t>先にある、下への階段へ。</t>
  </si>
  <si>
    <t>右上の階段へ。右の上への階段へ。</t>
  </si>
  <si>
    <t>右側に、二つ階段があるが、上の階段。</t>
  </si>
  <si>
    <t>その先にある。</t>
  </si>
  <si>
    <t>ドラゴンエッグ３</t>
  </si>
  <si>
    <t>赤い塔</t>
  </si>
  <si>
    <t>ルアンにスイング。左にある赤い塔へ。</t>
  </si>
  <si>
    <t>この塔の屋上にいるダークスピリットを倒した後に、</t>
  </si>
  <si>
    <t>地下にあるドラゴンエッグを取りに行く。</t>
  </si>
  <si>
    <t>塔に入ったら、左から二番目の通路へ。</t>
  </si>
  <si>
    <t>地下に降りて、左の台座の上。</t>
  </si>
  <si>
    <t>ドラゴンエッグ４</t>
  </si>
  <si>
    <t>アルスの村への洞窟</t>
  </si>
  <si>
    <t>オーデルへスイング。</t>
  </si>
  <si>
    <t>橋直しのイベントで、橋の所に行ける洞窟へ。</t>
  </si>
  <si>
    <t>（左下の洞窟）その洞窟に入って</t>
  </si>
  <si>
    <t>右上の宝箱のところに行くため、はしごを二つ降りて</t>
  </si>
  <si>
    <t>右からそこに行く。左のほうの宝箱。</t>
  </si>
  <si>
    <t>ドラゴンエッグ５</t>
  </si>
  <si>
    <t>アルスへスイングして左の洞窟を抜けた先にある塔へ。</t>
  </si>
  <si>
    <t>塔に入ったら、ずっと北へ行って二階へ。</t>
  </si>
  <si>
    <t>二階にきたら南に行くと宝箱が三つ並んであって</t>
  </si>
  <si>
    <t>その左端の宝箱。</t>
  </si>
  <si>
    <t>ドラゴンエッグ６</t>
  </si>
  <si>
    <t>ガイアス島への道</t>
  </si>
  <si>
    <t>リンツへスイング。リンツの町の</t>
  </si>
  <si>
    <t>右上にある部屋に行くと、下への階段があるので降りる。</t>
  </si>
  <si>
    <t>再び降りる。赤い道に行った先に宝箱が三つあり、</t>
  </si>
  <si>
    <t>真中の宝箱。</t>
  </si>
  <si>
    <t>ドラゴンエッグ７</t>
  </si>
  <si>
    <t>ドラゴンエッグ6の続きで、先に進んで</t>
  </si>
  <si>
    <t>ガイアス島の洞窟へ行く。</t>
  </si>
  <si>
    <t>洞窟に入って、すぐ左下にある下への階段へ。</t>
  </si>
  <si>
    <t>降りて、右にある宝箱。</t>
  </si>
  <si>
    <t>ドラゴンエッグ８</t>
  </si>
  <si>
    <t>マースへスイング。右下の島のウルップ島。</t>
  </si>
  <si>
    <t>はしご下りてずっと南にある宝箱。</t>
  </si>
  <si>
    <t>＜戻る＞</t>
  </si>
  <si>
    <t>http://www.f6.dion.ne.jp/~lufia/esut1_kou.htm</t>
  </si>
  <si>
    <t>攻略（クリア時間重視）</t>
    <rPh sb="0" eb="2">
      <t>コウリャク</t>
    </rPh>
    <rPh sb="6" eb="8">
      <t>ジカン</t>
    </rPh>
    <rPh sb="8" eb="10">
      <t>ジュウシ</t>
    </rPh>
    <phoneticPr fontId="1"/>
  </si>
  <si>
    <t>左下の扉ルート（2590フレーム）</t>
    <rPh sb="0" eb="1">
      <t>ヒダリ</t>
    </rPh>
    <rPh sb="1" eb="2">
      <t>シタ</t>
    </rPh>
    <rPh sb="3" eb="4">
      <t>トビラ</t>
    </rPh>
    <phoneticPr fontId="1"/>
  </si>
  <si>
    <t>右下の扉ルート（1807フレーム）</t>
    <rPh sb="0" eb="1">
      <t>ミギ</t>
    </rPh>
    <rPh sb="1" eb="2">
      <t>シタ</t>
    </rPh>
    <rPh sb="3" eb="4">
      <t>トビラ</t>
    </rPh>
    <phoneticPr fontId="1"/>
  </si>
  <si>
    <t>青の塔でみどりサファイアを獲得→脱出→ジェノバ→おばあさんの話→緑の塔（サファイアをはめれない）×→ルアン→メダン鉱山→ルアン→赤の塔</t>
    <rPh sb="0" eb="1">
      <t>アオ</t>
    </rPh>
    <rPh sb="2" eb="3">
      <t>トウ</t>
    </rPh>
    <rPh sb="13" eb="15">
      <t>カクトク</t>
    </rPh>
    <rPh sb="16" eb="18">
      <t>ダッシュツ</t>
    </rPh>
    <rPh sb="30" eb="31">
      <t>ハナシ</t>
    </rPh>
    <rPh sb="32" eb="33">
      <t>ミドリ</t>
    </rPh>
    <rPh sb="34" eb="35">
      <t>トウ</t>
    </rPh>
    <rPh sb="57" eb="59">
      <t>コウザン</t>
    </rPh>
    <rPh sb="64" eb="65">
      <t>アカ</t>
    </rPh>
    <rPh sb="66" eb="67">
      <t>トウ</t>
    </rPh>
    <phoneticPr fontId="1"/>
  </si>
  <si>
    <t>ジェノバ→おばあさんの話→ルアン→メダン鉱山→ルアン→赤の塔（BOSS)→赤の塔（地下）→青の塔→緑の塔→赤の塔</t>
    <rPh sb="11" eb="12">
      <t>ハナシ</t>
    </rPh>
    <rPh sb="20" eb="22">
      <t>コウザン</t>
    </rPh>
    <rPh sb="27" eb="28">
      <t>アカ</t>
    </rPh>
    <rPh sb="29" eb="30">
      <t>トウ</t>
    </rPh>
    <rPh sb="37" eb="38">
      <t>アカ</t>
    </rPh>
    <rPh sb="39" eb="40">
      <t>トウ</t>
    </rPh>
    <rPh sb="41" eb="43">
      <t>チカ</t>
    </rPh>
    <rPh sb="45" eb="46">
      <t>アオ</t>
    </rPh>
    <rPh sb="47" eb="48">
      <t>トウ</t>
    </rPh>
    <rPh sb="49" eb="50">
      <t>ミドリ</t>
    </rPh>
    <rPh sb="51" eb="52">
      <t>トウ</t>
    </rPh>
    <rPh sb="53" eb="54">
      <t>アカ</t>
    </rPh>
    <rPh sb="55" eb="56">
      <t>トウ</t>
    </rPh>
    <phoneticPr fontId="1"/>
  </si>
  <si>
    <t>青の塔のサファイア獲得→そのまま歩いていく（1074）→いったん飛び降りる（1528）</t>
    <rPh sb="0" eb="1">
      <t>アオ</t>
    </rPh>
    <rPh sb="2" eb="3">
      <t>トウ</t>
    </rPh>
    <rPh sb="9" eb="11">
      <t>カクトク</t>
    </rPh>
    <rPh sb="16" eb="17">
      <t>アル</t>
    </rPh>
    <rPh sb="32" eb="33">
      <t>ト</t>
    </rPh>
    <rPh sb="34" eb="35">
      <t>オ</t>
    </rPh>
    <phoneticPr fontId="1"/>
  </si>
  <si>
    <t>青の塔から緑の塔→歩いていく（866）→ルアンから（1036）</t>
    <rPh sb="0" eb="1">
      <t>アオ</t>
    </rPh>
    <rPh sb="2" eb="3">
      <t>トウ</t>
    </rPh>
    <rPh sb="5" eb="6">
      <t>ミドリ</t>
    </rPh>
    <rPh sb="7" eb="8">
      <t>トウ</t>
    </rPh>
    <rPh sb="9" eb="10">
      <t>アル</t>
    </rPh>
    <phoneticPr fontId="1"/>
  </si>
  <si>
    <t>・←←↓←←↑↑→↑→→であとはずっと↑で地上へ出られます。</t>
    <phoneticPr fontId="1"/>
  </si>
  <si>
    <t>↑↑↑→↑↑←←↓←←↑↑→↑→→</t>
  </si>
  <si>
    <t>↑↑↑→↑↑←←↓←←↑↑→↑→→</t>
    <phoneticPr fontId="1"/>
  </si>
  <si>
    <t>実際に橋を見に行くことでもフラグが立つ（もちろん老人と会話する方がはやい）</t>
    <rPh sb="0" eb="2">
      <t>ジッサイ</t>
    </rPh>
    <rPh sb="3" eb="4">
      <t>ハシ</t>
    </rPh>
    <rPh sb="5" eb="6">
      <t>ミ</t>
    </rPh>
    <rPh sb="7" eb="8">
      <t>イ</t>
    </rPh>
    <rPh sb="17" eb="18">
      <t>タ</t>
    </rPh>
    <rPh sb="24" eb="26">
      <t>ロウジン</t>
    </rPh>
    <rPh sb="27" eb="29">
      <t>カイワ</t>
    </rPh>
    <rPh sb="31" eb="32">
      <t>ホウ</t>
    </rPh>
    <phoneticPr fontId="1"/>
  </si>
  <si>
    <t>スイングウィングでオーデルへ</t>
    <phoneticPr fontId="1"/>
  </si>
  <si>
    <t>デザー</t>
    <phoneticPr fontId="1"/>
  </si>
  <si>
    <t>デザーを使用、デザーしてたどり着いた洞窟の入り口に入りなおす</t>
    <rPh sb="4" eb="6">
      <t>シヨウ</t>
    </rPh>
    <rPh sb="15" eb="16">
      <t>ツ</t>
    </rPh>
    <rPh sb="18" eb="20">
      <t>ドウクツ</t>
    </rPh>
    <rPh sb="21" eb="22">
      <t>イ</t>
    </rPh>
    <rPh sb="23" eb="24">
      <t>グチ</t>
    </rPh>
    <rPh sb="25" eb="26">
      <t>ハイ</t>
    </rPh>
    <phoneticPr fontId="1"/>
  </si>
  <si>
    <t>・まっすぐ。分かれ道は、下のはしご。左下へと突き進んでいった先に</t>
    <phoneticPr fontId="1"/>
  </si>
  <si>
    <t>　例の崖があります。「来ましたよ」で橋の修復が開始。これでやっと終了。</t>
    <phoneticPr fontId="1"/>
  </si>
  <si>
    <t>まっすぐ。分かれ道は、下のはしご。左下へと突き進んでいった先に例の崖があります。「来ましたよ」で橋の修復が開始。</t>
    <phoneticPr fontId="1"/>
  </si>
  <si>
    <t>デザーを使用して左下の洞窟へ</t>
    <rPh sb="4" eb="6">
      <t>シヨウ</t>
    </rPh>
    <rPh sb="8" eb="9">
      <t>ヒダリ</t>
    </rPh>
    <rPh sb="9" eb="10">
      <t>シタ</t>
    </rPh>
    <rPh sb="11" eb="13">
      <t>ドウクツ</t>
    </rPh>
    <phoneticPr fontId="1"/>
  </si>
  <si>
    <t>・橋を渡り終わったら右に進みます。上と下への分かれ道がありますが下へ。</t>
    <phoneticPr fontId="1"/>
  </si>
  <si>
    <t>・二階に来たら、ぐるっと回って右にある上への階段へ。</t>
    <phoneticPr fontId="1"/>
  </si>
  <si>
    <t>・３階。四つ階段があります。左上の階段へ。</t>
    <rPh sb="14" eb="15">
      <t>ヒダリ</t>
    </rPh>
    <rPh sb="15" eb="16">
      <t>ウエ</t>
    </rPh>
    <phoneticPr fontId="1"/>
  </si>
  <si>
    <t>オーデル城から出る際に、シャイア第１研まで行っておく→外に出る</t>
    <rPh sb="4" eb="5">
      <t>ジョウ</t>
    </rPh>
    <rPh sb="7" eb="8">
      <t>デ</t>
    </rPh>
    <rPh sb="9" eb="10">
      <t>サイ</t>
    </rPh>
    <rPh sb="16" eb="17">
      <t>ダイ</t>
    </rPh>
    <rPh sb="18" eb="19">
      <t>ケン</t>
    </rPh>
    <rPh sb="21" eb="22">
      <t>イ</t>
    </rPh>
    <rPh sb="27" eb="28">
      <t>ソト</t>
    </rPh>
    <rPh sb="29" eb="30">
      <t>デ</t>
    </rPh>
    <phoneticPr fontId="1"/>
  </si>
  <si>
    <t>かみのまどうし</t>
    <phoneticPr fontId="1"/>
  </si>
  <si>
    <t>もちろんいかない</t>
    <phoneticPr fontId="1"/>
  </si>
  <si>
    <t>スイングウィングでヘラートへ</t>
    <phoneticPr fontId="1"/>
  </si>
  <si>
    <t>・入ったら、右下へ突き進んでください。毒沼を通りすぎて</t>
    <rPh sb="6" eb="7">
      <t>ミギ</t>
    </rPh>
    <phoneticPr fontId="1"/>
  </si>
  <si>
    <t>7E1508 XX(63)</t>
    <phoneticPr fontId="1"/>
  </si>
  <si>
    <t>グルノーブルへスイングウィング</t>
    <phoneticPr fontId="1"/>
  </si>
  <si>
    <t>いにしえ案内所で５階へいけるようにしてもらう</t>
    <rPh sb="4" eb="6">
      <t>アンナイ</t>
    </rPh>
    <rPh sb="6" eb="7">
      <t>ジョ</t>
    </rPh>
    <rPh sb="9" eb="10">
      <t>カイ</t>
    </rPh>
    <phoneticPr fontId="1"/>
  </si>
  <si>
    <t>光の塔攻略前にブラント救出イベントをこなせる</t>
    <rPh sb="0" eb="1">
      <t>ヒカリ</t>
    </rPh>
    <rPh sb="2" eb="3">
      <t>トウ</t>
    </rPh>
    <rPh sb="3" eb="5">
      <t>コウリャク</t>
    </rPh>
    <rPh sb="5" eb="6">
      <t>マエ</t>
    </rPh>
    <rPh sb="11" eb="13">
      <t>キュウシュツ</t>
    </rPh>
    <phoneticPr fontId="1"/>
  </si>
  <si>
    <t>パイレーツ</t>
    <phoneticPr fontId="1"/>
  </si>
  <si>
    <t>→ この先の攻略にレベル上げが必要ならこのタイミングで（レッドコアが狩れる）</t>
    <rPh sb="4" eb="5">
      <t>サキ</t>
    </rPh>
    <rPh sb="6" eb="8">
      <t>コウリャク</t>
    </rPh>
    <rPh sb="12" eb="13">
      <t>ア</t>
    </rPh>
    <rPh sb="15" eb="17">
      <t>ヒツヨウ</t>
    </rPh>
    <rPh sb="34" eb="35">
      <t>カ</t>
    </rPh>
    <phoneticPr fontId="1"/>
  </si>
  <si>
    <t>洞窟内の攻略</t>
    <phoneticPr fontId="1"/>
  </si>
  <si>
    <t>行く必要なし</t>
    <rPh sb="0" eb="1">
      <t>イ</t>
    </rPh>
    <rPh sb="2" eb="4">
      <t>ヒツヨウ</t>
    </rPh>
    <phoneticPr fontId="1"/>
  </si>
  <si>
    <r>
      <t>マースから東に行くと上に船が見えます。その島が</t>
    </r>
    <r>
      <rPr>
        <b/>
        <sz val="8"/>
        <color rgb="FF008000"/>
        <rFont val="ＭＳ 明朝"/>
        <family val="1"/>
        <charset val="128"/>
      </rPr>
      <t>ロアール島</t>
    </r>
    <r>
      <rPr>
        <sz val="8"/>
        <color rgb="FF000000"/>
        <rFont val="ＭＳ 明朝"/>
        <family val="1"/>
        <charset val="128"/>
      </rPr>
      <t>です。</t>
    </r>
    <phoneticPr fontId="1"/>
  </si>
  <si>
    <t>スイング→５２０フレーム</t>
    <phoneticPr fontId="1"/>
  </si>
  <si>
    <t>船→６０９フレーム　＋敵遭遇の可能性が高い</t>
    <rPh sb="0" eb="1">
      <t>フネ</t>
    </rPh>
    <rPh sb="11" eb="12">
      <t>テキ</t>
    </rPh>
    <rPh sb="12" eb="14">
      <t>ソウグウ</t>
    </rPh>
    <rPh sb="15" eb="18">
      <t>カノウセイ</t>
    </rPh>
    <rPh sb="19" eb="20">
      <t>タカ</t>
    </rPh>
    <phoneticPr fontId="1"/>
  </si>
  <si>
    <t>洞窟内ワープ使用→洞窟内のはしごまで４７８フレーム</t>
    <rPh sb="0" eb="2">
      <t>ドウクツ</t>
    </rPh>
    <rPh sb="2" eb="3">
      <t>ナイ</t>
    </rPh>
    <rPh sb="6" eb="8">
      <t>シヨウ</t>
    </rPh>
    <rPh sb="9" eb="11">
      <t>ドウクツ</t>
    </rPh>
    <rPh sb="11" eb="12">
      <t>ナイ</t>
    </rPh>
    <phoneticPr fontId="1"/>
  </si>
  <si>
    <t>　右に見える扉に入って行きます。すぐ右上に見えるスイッチを下げます。すると</t>
    <rPh sb="3" eb="4">
      <t>ミ</t>
    </rPh>
    <rPh sb="6" eb="7">
      <t>トビラ</t>
    </rPh>
    <rPh sb="8" eb="9">
      <t>ハイ</t>
    </rPh>
    <phoneticPr fontId="1"/>
  </si>
  <si>
    <t>デザーし、入りなおしてワープゾーンに入る。</t>
    <rPh sb="5" eb="6">
      <t>ハイ</t>
    </rPh>
    <rPh sb="18" eb="19">
      <t>ハイ</t>
    </rPh>
    <phoneticPr fontId="1"/>
  </si>
  <si>
    <t>デザーして脱出。</t>
    <rPh sb="5" eb="7">
      <t>ダッシュツ</t>
    </rPh>
    <phoneticPr fontId="1"/>
  </si>
  <si>
    <t>スイングウィングでライデンへ</t>
    <phoneticPr fontId="1"/>
  </si>
  <si>
    <t>１Fは左側のほうがはやい</t>
    <rPh sb="3" eb="4">
      <t>ヒダリ</t>
    </rPh>
    <rPh sb="4" eb="5">
      <t>ガワ</t>
    </rPh>
    <phoneticPr fontId="1"/>
  </si>
  <si>
    <t>5Fでパイレーツ、いちばんでしと戦闘。いちばんでしを先に倒していく。眠り攻撃がやっかいなので、めざめのこえを持っておくこと。イベント後、ルーが一時的に仲間に。3Fに戻り、先に宝箱を取ってから、シャイアを助け出す。</t>
    <phoneticPr fontId="1"/>
  </si>
  <si>
    <r>
      <t>2Fの分岐点を左へ進んで宝箱を回収。3Fに行くと、シャイアが捕まっている。そのフロア右下の方にある行き止まりは落とし穴になっていて、その先に宝箱があるので忘れずに回収。2Fの分岐点に戻り右へ。4Fまで進むとスイッチが5つある場所が。失敗するとかいぞく×4との戦闘に。正解は</t>
    </r>
    <r>
      <rPr>
        <sz val="9"/>
        <color rgb="FFFF0000"/>
        <rFont val="ＭＳ Ｐゴシック"/>
        <family val="3"/>
        <charset val="128"/>
        <scheme val="minor"/>
      </rPr>
      <t>左上→右下→左下→右上→扉</t>
    </r>
    <r>
      <rPr>
        <sz val="9"/>
        <color theme="1"/>
        <rFont val="ＭＳ Ｐゴシック"/>
        <family val="3"/>
        <charset val="128"/>
        <scheme val="minor"/>
      </rPr>
      <t>（←反転して下さい）</t>
    </r>
    <phoneticPr fontId="1"/>
  </si>
  <si>
    <t>いちばんでし</t>
    <phoneticPr fontId="1"/>
  </si>
  <si>
    <t>行動</t>
    <rPh sb="0" eb="2">
      <t>コウドウ</t>
    </rPh>
    <phoneticPr fontId="1"/>
  </si>
  <si>
    <t>２０９５フレーム</t>
    <phoneticPr fontId="1"/>
  </si>
  <si>
    <t>②シャイア第３→北上→右の渦</t>
    <rPh sb="5" eb="6">
      <t>ダイ</t>
    </rPh>
    <rPh sb="8" eb="10">
      <t>ホクジョウ</t>
    </rPh>
    <rPh sb="11" eb="12">
      <t>ミギ</t>
    </rPh>
    <rPh sb="13" eb="14">
      <t>ウズ</t>
    </rPh>
    <phoneticPr fontId="1"/>
  </si>
  <si>
    <t>２２３４フレーム（上側を通ると２３１８）</t>
    <rPh sb="9" eb="10">
      <t>ウエ</t>
    </rPh>
    <rPh sb="10" eb="11">
      <t>ガワ</t>
    </rPh>
    <rPh sb="12" eb="13">
      <t>トオ</t>
    </rPh>
    <phoneticPr fontId="1"/>
  </si>
  <si>
    <t>③シャイア第３→アルス→西へ→右の渦</t>
    <rPh sb="5" eb="6">
      <t>ダイ</t>
    </rPh>
    <rPh sb="12" eb="13">
      <t>ニシ</t>
    </rPh>
    <rPh sb="15" eb="16">
      <t>ミギ</t>
    </rPh>
    <rPh sb="17" eb="18">
      <t>ウズ</t>
    </rPh>
    <phoneticPr fontId="1"/>
  </si>
  <si>
    <t>２３１３フレーム</t>
    <phoneticPr fontId="1"/>
  </si>
  <si>
    <t>アイテムを満タンにして、主人公の攻撃力をあげる</t>
    <rPh sb="5" eb="6">
      <t>マン</t>
    </rPh>
    <rPh sb="12" eb="15">
      <t>シュジンコウ</t>
    </rPh>
    <rPh sb="16" eb="19">
      <t>コウゲキリョク</t>
    </rPh>
    <phoneticPr fontId="1"/>
  </si>
  <si>
    <t>スイングウィングでシャイア第３へ</t>
    <rPh sb="13" eb="14">
      <t>ダイ</t>
    </rPh>
    <phoneticPr fontId="1"/>
  </si>
  <si>
    <t>下の渦から入ったら、そのまま海流にのって北上</t>
    <rPh sb="0" eb="1">
      <t>シタ</t>
    </rPh>
    <rPh sb="2" eb="3">
      <t>ウズ</t>
    </rPh>
    <rPh sb="5" eb="6">
      <t>ハイ</t>
    </rPh>
    <rPh sb="14" eb="16">
      <t>カイリュウ</t>
    </rPh>
    <rPh sb="20" eb="22">
      <t>ホクジョウ</t>
    </rPh>
    <phoneticPr fontId="1"/>
  </si>
  <si>
    <t>２番目の海流の途中でBメニューを開き、海流から脱出する</t>
    <rPh sb="1" eb="2">
      <t>バン</t>
    </rPh>
    <rPh sb="2" eb="3">
      <t>メ</t>
    </rPh>
    <rPh sb="4" eb="6">
      <t>カイリュウ</t>
    </rPh>
    <rPh sb="7" eb="9">
      <t>トチュウ</t>
    </rPh>
    <rPh sb="16" eb="17">
      <t>ヒラ</t>
    </rPh>
    <rPh sb="19" eb="21">
      <t>カイリュウ</t>
    </rPh>
    <rPh sb="23" eb="25">
      <t>ダッシュツ</t>
    </rPh>
    <phoneticPr fontId="1"/>
  </si>
  <si>
    <t>２本目の上→１７０１フレーム</t>
    <rPh sb="1" eb="2">
      <t>ホン</t>
    </rPh>
    <rPh sb="2" eb="3">
      <t>メ</t>
    </rPh>
    <rPh sb="4" eb="5">
      <t>ウエ</t>
    </rPh>
    <phoneticPr fontId="1"/>
  </si>
  <si>
    <t>３本目の道→１９０２フレーム</t>
    <rPh sb="1" eb="2">
      <t>ホン</t>
    </rPh>
    <rPh sb="2" eb="3">
      <t>メ</t>
    </rPh>
    <rPh sb="4" eb="5">
      <t>ミチ</t>
    </rPh>
    <phoneticPr fontId="1"/>
  </si>
  <si>
    <t>♪ドラゴンリング（B1F宝箱）※2　はしごを下りていく広いフロアの右下（毒沼付近）</t>
    <rPh sb="22" eb="23">
      <t>オ</t>
    </rPh>
    <rPh sb="27" eb="28">
      <t>ヒロ</t>
    </rPh>
    <rPh sb="33" eb="34">
      <t>ミギ</t>
    </rPh>
    <rPh sb="34" eb="35">
      <t>シタ</t>
    </rPh>
    <rPh sb="36" eb="37">
      <t>ドク</t>
    </rPh>
    <rPh sb="37" eb="38">
      <t>ヌマ</t>
    </rPh>
    <rPh sb="38" eb="40">
      <t>フキン</t>
    </rPh>
    <phoneticPr fontId="1"/>
  </si>
  <si>
    <t>オイルドラゴン</t>
  </si>
  <si>
    <t>オイルドラゴン</t>
    <phoneticPr fontId="1"/>
  </si>
  <si>
    <t>基本的には寄る必要はない・・・が</t>
    <rPh sb="0" eb="3">
      <t>キホンテキ</t>
    </rPh>
    <rPh sb="5" eb="6">
      <t>ヨ</t>
    </rPh>
    <rPh sb="7" eb="9">
      <t>ヒツヨウ</t>
    </rPh>
    <phoneticPr fontId="1"/>
  </si>
  <si>
    <t>最終戦の装備次第では買いにくることもあるかも</t>
    <rPh sb="0" eb="3">
      <t>サイシュウセン</t>
    </rPh>
    <rPh sb="4" eb="6">
      <t>ソウビ</t>
    </rPh>
    <rPh sb="6" eb="8">
      <t>シダイ</t>
    </rPh>
    <rPh sb="10" eb="11">
      <t>カ</t>
    </rPh>
    <phoneticPr fontId="1"/>
  </si>
  <si>
    <t>質流れ島にいくならアレキアにスイング→南へ</t>
    <rPh sb="0" eb="1">
      <t>シチ</t>
    </rPh>
    <rPh sb="1" eb="2">
      <t>ナガ</t>
    </rPh>
    <rPh sb="3" eb="4">
      <t>トウ</t>
    </rPh>
    <rPh sb="19" eb="20">
      <t>ミナミ</t>
    </rPh>
    <phoneticPr fontId="1"/>
  </si>
  <si>
    <t>♪ブラックリング（B1F宝箱）※1　　はしごを一番下まで降りたところの左側の小部屋</t>
    <rPh sb="23" eb="25">
      <t>イチバン</t>
    </rPh>
    <rPh sb="25" eb="26">
      <t>シタ</t>
    </rPh>
    <rPh sb="28" eb="29">
      <t>オ</t>
    </rPh>
    <rPh sb="35" eb="36">
      <t>ヒダリ</t>
    </rPh>
    <rPh sb="36" eb="37">
      <t>ガワ</t>
    </rPh>
    <rPh sb="38" eb="41">
      <t>コベヤ</t>
    </rPh>
    <phoneticPr fontId="1"/>
  </si>
  <si>
    <t>♪デスアロー（1F宝箱）※9</t>
    <phoneticPr fontId="1"/>
  </si>
  <si>
    <t>♪デスアロー（4F宝箱）※8</t>
    <phoneticPr fontId="1"/>
  </si>
  <si>
    <t>ナザビー</t>
  </si>
  <si>
    <t>ナザビー</t>
    <phoneticPr fontId="1"/>
  </si>
  <si>
    <t>ダークスピリット戦まで</t>
    <rPh sb="8" eb="9">
      <t>セン</t>
    </rPh>
    <phoneticPr fontId="1"/>
  </si>
  <si>
    <t>必要レベル</t>
    <rPh sb="0" eb="2">
      <t>ヒツヨウ</t>
    </rPh>
    <phoneticPr fontId="1"/>
  </si>
  <si>
    <t>上げ方</t>
    <rPh sb="0" eb="1">
      <t>ア</t>
    </rPh>
    <rPh sb="2" eb="3">
      <t>カタ</t>
    </rPh>
    <phoneticPr fontId="1"/>
  </si>
  <si>
    <t>ボス戦の経験値のみ</t>
    <rPh sb="2" eb="3">
      <t>セン</t>
    </rPh>
    <rPh sb="4" eb="7">
      <t>ケイケンチ</t>
    </rPh>
    <phoneticPr fontId="1"/>
  </si>
  <si>
    <t>かみのまどうし</t>
    <phoneticPr fontId="1"/>
  </si>
  <si>
    <t>11～</t>
    <phoneticPr fontId="1"/>
  </si>
  <si>
    <t>最低レベルでも勝てなくはないが・・</t>
    <rPh sb="0" eb="2">
      <t>サイテイ</t>
    </rPh>
    <rPh sb="7" eb="8">
      <t>カ</t>
    </rPh>
    <phoneticPr fontId="1"/>
  </si>
  <si>
    <t>アルス村への洞窟で、ゴールドミミックを狩る</t>
    <rPh sb="3" eb="4">
      <t>ムラ</t>
    </rPh>
    <rPh sb="6" eb="8">
      <t>ドウクツ</t>
    </rPh>
    <rPh sb="19" eb="20">
      <t>カ</t>
    </rPh>
    <phoneticPr fontId="1"/>
  </si>
  <si>
    <t>→</t>
    <phoneticPr fontId="1"/>
  </si>
  <si>
    <t>ガデス</t>
  </si>
  <si>
    <t>パイレーツ</t>
    <phoneticPr fontId="1"/>
  </si>
  <si>
    <t>かみのまどうし</t>
    <phoneticPr fontId="1"/>
  </si>
  <si>
    <t>計</t>
    <rPh sb="0" eb="1">
      <t>ケイ</t>
    </rPh>
    <phoneticPr fontId="1"/>
  </si>
  <si>
    <t>残</t>
    <rPh sb="0" eb="1">
      <t>ザン</t>
    </rPh>
    <phoneticPr fontId="1"/>
  </si>
  <si>
    <t>ミラールまで</t>
    <phoneticPr fontId="1"/>
  </si>
  <si>
    <t>ジュリナｌｖ32→EXP468383</t>
    <phoneticPr fontId="1"/>
  </si>
  <si>
    <t>ルフィアlv27→EXP145576</t>
    <phoneticPr fontId="1"/>
  </si>
  <si>
    <t>ミニデビルぶたい</t>
  </si>
  <si>
    <t>ゴブリンギャング</t>
  </si>
  <si>
    <t>ミミック5体　3000×5=15000</t>
    <rPh sb="5" eb="6">
      <t>タイ</t>
    </rPh>
    <phoneticPr fontId="1"/>
  </si>
  <si>
    <t>レッドコア9体 13333×9=120000</t>
    <rPh sb="6" eb="7">
      <t>タイ</t>
    </rPh>
    <phoneticPr fontId="1"/>
  </si>
  <si>
    <t>一緒に出てくる他の敵</t>
    <rPh sb="0" eb="2">
      <t>イッショ</t>
    </rPh>
    <rPh sb="3" eb="4">
      <t>デ</t>
    </rPh>
    <rPh sb="7" eb="8">
      <t>タ</t>
    </rPh>
    <rPh sb="9" eb="10">
      <t>テキ</t>
    </rPh>
    <phoneticPr fontId="1"/>
  </si>
  <si>
    <t>+α</t>
    <phoneticPr fontId="1"/>
  </si>
  <si>
    <t>→足りなければかみのまどうしを倒しに行く</t>
    <rPh sb="1" eb="2">
      <t>タ</t>
    </rPh>
    <rPh sb="15" eb="16">
      <t>タオ</t>
    </rPh>
    <rPh sb="18" eb="19">
      <t>イ</t>
    </rPh>
    <phoneticPr fontId="1"/>
  </si>
  <si>
    <t>ダークスピリッツ</t>
    <phoneticPr fontId="1"/>
  </si>
  <si>
    <t>かみのまどうし</t>
    <phoneticPr fontId="1"/>
  </si>
  <si>
    <t>ジュリナ・エストナまで</t>
    <phoneticPr fontId="1"/>
  </si>
  <si>
    <t>グリーンコア2体 65000×2=130000</t>
    <rPh sb="7" eb="8">
      <t>タイ</t>
    </rPh>
    <phoneticPr fontId="1"/>
  </si>
  <si>
    <t>ルフィア・エストナまで</t>
    <phoneticPr fontId="1"/>
  </si>
  <si>
    <t>レッドコアでのレベル上げ後に来れるので、その時倒す</t>
    <rPh sb="10" eb="11">
      <t>ア</t>
    </rPh>
    <rPh sb="12" eb="13">
      <t>ゴ</t>
    </rPh>
    <rPh sb="14" eb="15">
      <t>コ</t>
    </rPh>
    <rPh sb="22" eb="23">
      <t>トキ</t>
    </rPh>
    <rPh sb="23" eb="24">
      <t>タオ</t>
    </rPh>
    <phoneticPr fontId="1"/>
  </si>
  <si>
    <t>ゴールドミミックを５体倒す</t>
    <rPh sb="10" eb="11">
      <t>タイ</t>
    </rPh>
    <rPh sb="11" eb="12">
      <t>タオ</t>
    </rPh>
    <phoneticPr fontId="1"/>
  </si>
  <si>
    <t>右下の扉ルートで、モンスターリングを左回りの道から行って回収しておく</t>
    <rPh sb="0" eb="1">
      <t>ミギ</t>
    </rPh>
    <rPh sb="1" eb="2">
      <t>シタ</t>
    </rPh>
    <rPh sb="3" eb="4">
      <t>トビラ</t>
    </rPh>
    <rPh sb="18" eb="20">
      <t>ヒダリマワ</t>
    </rPh>
    <rPh sb="22" eb="23">
      <t>ミチ</t>
    </rPh>
    <rPh sb="25" eb="26">
      <t>イ</t>
    </rPh>
    <rPh sb="28" eb="30">
      <t>カイシュウ</t>
    </rPh>
    <phoneticPr fontId="1"/>
  </si>
  <si>
    <t>→ レベル上げの場面でロスを取り返せるはず</t>
    <rPh sb="5" eb="6">
      <t>ア</t>
    </rPh>
    <rPh sb="8" eb="10">
      <t>バメン</t>
    </rPh>
    <rPh sb="14" eb="15">
      <t>ト</t>
    </rPh>
    <rPh sb="16" eb="17">
      <t>カエ</t>
    </rPh>
    <phoneticPr fontId="1"/>
  </si>
  <si>
    <t>他の装備も装備分と、アイテム欄用の1個のみ残して、すべて売却する</t>
    <rPh sb="0" eb="1">
      <t>タ</t>
    </rPh>
    <rPh sb="2" eb="4">
      <t>ソウビ</t>
    </rPh>
    <rPh sb="5" eb="7">
      <t>ソウビ</t>
    </rPh>
    <rPh sb="7" eb="8">
      <t>ブン</t>
    </rPh>
    <rPh sb="14" eb="15">
      <t>ラン</t>
    </rPh>
    <rPh sb="15" eb="16">
      <t>ヨウ</t>
    </rPh>
    <rPh sb="18" eb="19">
      <t>コ</t>
    </rPh>
    <rPh sb="21" eb="22">
      <t>ノコ</t>
    </rPh>
    <rPh sb="28" eb="30">
      <t>バイキャク</t>
    </rPh>
    <phoneticPr fontId="1"/>
  </si>
  <si>
    <t>→この先の付け替えでアイテム欄の個数変化を避けるため</t>
    <rPh sb="3" eb="4">
      <t>サキ</t>
    </rPh>
    <rPh sb="5" eb="6">
      <t>ツ</t>
    </rPh>
    <rPh sb="7" eb="8">
      <t>カ</t>
    </rPh>
    <rPh sb="14" eb="15">
      <t>ラン</t>
    </rPh>
    <rPh sb="16" eb="18">
      <t>コスウ</t>
    </rPh>
    <rPh sb="18" eb="20">
      <t>ヘンカ</t>
    </rPh>
    <rPh sb="21" eb="22">
      <t>サ</t>
    </rPh>
    <phoneticPr fontId="1"/>
  </si>
  <si>
    <r>
      <rPr>
        <sz val="10"/>
        <color theme="1"/>
        <rFont val="ＭＳ Ｐゴシック"/>
        <family val="2"/>
        <charset val="128"/>
      </rPr>
      <t>敵</t>
    </r>
    <r>
      <rPr>
        <sz val="10"/>
        <color theme="1"/>
        <rFont val="Times New Roman"/>
        <family val="1"/>
      </rPr>
      <t>HP1</t>
    </r>
    <r>
      <rPr>
        <sz val="10"/>
        <color theme="1"/>
        <rFont val="ＭＳ Ｐゴシック"/>
        <family val="2"/>
        <charset val="128"/>
      </rPr>
      <t>匹目</t>
    </r>
    <rPh sb="0" eb="1">
      <t>テキ</t>
    </rPh>
    <rPh sb="4" eb="5">
      <t>ヒキ</t>
    </rPh>
    <rPh sb="5" eb="6">
      <t>メ</t>
    </rPh>
    <phoneticPr fontId="1"/>
  </si>
  <si>
    <t>7EE542</t>
    <phoneticPr fontId="1"/>
  </si>
  <si>
    <t>2byte</t>
    <phoneticPr fontId="1"/>
  </si>
  <si>
    <r>
      <rPr>
        <sz val="10"/>
        <color theme="1"/>
        <rFont val="ＭＳ Ｐゴシック"/>
        <family val="2"/>
        <charset val="128"/>
      </rPr>
      <t>敵</t>
    </r>
    <r>
      <rPr>
        <sz val="10"/>
        <color theme="1"/>
        <rFont val="Times New Roman"/>
        <family val="1"/>
      </rPr>
      <t>HP2</t>
    </r>
    <r>
      <rPr>
        <sz val="10"/>
        <color theme="1"/>
        <rFont val="ＭＳ Ｐゴシック"/>
        <family val="2"/>
        <charset val="128"/>
      </rPr>
      <t>匹目</t>
    </r>
    <rPh sb="0" eb="1">
      <t>テキ</t>
    </rPh>
    <rPh sb="4" eb="5">
      <t>ヒキ</t>
    </rPh>
    <rPh sb="5" eb="6">
      <t>メ</t>
    </rPh>
    <phoneticPr fontId="1"/>
  </si>
  <si>
    <r>
      <rPr>
        <sz val="10"/>
        <color theme="1"/>
        <rFont val="ＭＳ Ｐゴシック"/>
        <family val="2"/>
        <charset val="128"/>
      </rPr>
      <t>敵</t>
    </r>
    <r>
      <rPr>
        <sz val="10"/>
        <color theme="1"/>
        <rFont val="Times New Roman"/>
        <family val="1"/>
      </rPr>
      <t>HP3匹目</t>
    </r>
    <r>
      <rPr>
        <sz val="10"/>
        <color theme="1"/>
        <rFont val="ＭＳ Ｐゴシック"/>
        <family val="2"/>
        <charset val="128"/>
      </rPr>
      <t/>
    </r>
    <rPh sb="0" eb="1">
      <t>テキ</t>
    </rPh>
    <rPh sb="4" eb="5">
      <t>ヒキ</t>
    </rPh>
    <rPh sb="5" eb="6">
      <t>メ</t>
    </rPh>
    <phoneticPr fontId="1"/>
  </si>
  <si>
    <r>
      <rPr>
        <sz val="10"/>
        <color theme="1"/>
        <rFont val="ＭＳ Ｐゴシック"/>
        <family val="2"/>
        <charset val="128"/>
      </rPr>
      <t>敵</t>
    </r>
    <r>
      <rPr>
        <sz val="10"/>
        <color theme="1"/>
        <rFont val="Times New Roman"/>
        <family val="1"/>
      </rPr>
      <t>HP4匹目</t>
    </r>
    <r>
      <rPr>
        <sz val="10"/>
        <color theme="1"/>
        <rFont val="ＭＳ Ｐゴシック"/>
        <family val="2"/>
        <charset val="128"/>
      </rPr>
      <t/>
    </r>
    <rPh sb="0" eb="1">
      <t>テキ</t>
    </rPh>
    <rPh sb="4" eb="5">
      <t>ヒキ</t>
    </rPh>
    <rPh sb="5" eb="6">
      <t>メ</t>
    </rPh>
    <phoneticPr fontId="1"/>
  </si>
  <si>
    <t>7EE6C2</t>
    <phoneticPr fontId="1"/>
  </si>
  <si>
    <r>
      <t>・上った所に、</t>
    </r>
    <r>
      <rPr>
        <b/>
        <sz val="8"/>
        <color rgb="FF0000FF"/>
        <rFont val="ＭＳ 明朝"/>
        <family val="1"/>
        <charset val="128"/>
      </rPr>
      <t>アルミナ１個目</t>
    </r>
    <r>
      <rPr>
        <sz val="8"/>
        <color rgb="FF000000"/>
        <rFont val="ＭＳ 明朝"/>
        <family val="1"/>
        <charset val="128"/>
      </rPr>
      <t>発見。</t>
    </r>
    <phoneticPr fontId="1"/>
  </si>
  <si>
    <t>デザーで外に出る</t>
    <rPh sb="4" eb="5">
      <t>ソト</t>
    </rPh>
    <rPh sb="6" eb="7">
      <t>デ</t>
    </rPh>
    <phoneticPr fontId="1"/>
  </si>
  <si>
    <r>
      <rPr>
        <sz val="10"/>
        <color theme="1"/>
        <rFont val="ＭＳ Ｐゴシック"/>
        <family val="2"/>
        <charset val="128"/>
      </rPr>
      <t>味方キャラ座標</t>
    </r>
    <r>
      <rPr>
        <sz val="10"/>
        <color theme="1"/>
        <rFont val="Times New Roman"/>
        <family val="1"/>
      </rPr>
      <t>2</t>
    </r>
    <r>
      <rPr>
        <sz val="10"/>
        <color theme="1"/>
        <rFont val="ＭＳ Ｐゴシック"/>
        <family val="2"/>
        <charset val="128"/>
      </rPr>
      <t>人目</t>
    </r>
    <rPh sb="0" eb="2">
      <t>ミカタ</t>
    </rPh>
    <rPh sb="5" eb="7">
      <t>ザヒョウ</t>
    </rPh>
    <rPh sb="8" eb="9">
      <t>ニン</t>
    </rPh>
    <rPh sb="9" eb="10">
      <t>メ</t>
    </rPh>
    <phoneticPr fontId="1"/>
  </si>
  <si>
    <t>７E081F</t>
    <phoneticPr fontId="1"/>
  </si>
  <si>
    <t>７E083F</t>
    <phoneticPr fontId="1"/>
  </si>
  <si>
    <r>
      <rPr>
        <sz val="10"/>
        <color theme="1"/>
        <rFont val="ＭＳ Ｐゴシック"/>
        <family val="2"/>
        <charset val="128"/>
      </rPr>
      <t>味方キャラ座標</t>
    </r>
    <r>
      <rPr>
        <sz val="10"/>
        <color theme="1"/>
        <rFont val="Times New Roman"/>
        <family val="1"/>
      </rPr>
      <t>3</t>
    </r>
    <r>
      <rPr>
        <sz val="10"/>
        <color theme="1"/>
        <rFont val="ＭＳ Ｐ明朝"/>
        <family val="1"/>
        <charset val="128"/>
      </rPr>
      <t>人目</t>
    </r>
    <r>
      <rPr>
        <sz val="10"/>
        <color theme="1"/>
        <rFont val="Times New Roman"/>
        <family val="1"/>
      </rPr>
      <t>?</t>
    </r>
    <rPh sb="0" eb="2">
      <t>ミカタ</t>
    </rPh>
    <rPh sb="5" eb="7">
      <t>ザヒョウ</t>
    </rPh>
    <rPh sb="8" eb="9">
      <t>ニン</t>
    </rPh>
    <rPh sb="9" eb="10">
      <t>メ</t>
    </rPh>
    <phoneticPr fontId="1"/>
  </si>
  <si>
    <t>主人公X座標</t>
    <rPh sb="0" eb="3">
      <t>シュジンコウ</t>
    </rPh>
    <rPh sb="4" eb="6">
      <t>ザヒョウ</t>
    </rPh>
    <phoneticPr fontId="1"/>
  </si>
  <si>
    <t>主人公Y座標</t>
    <rPh sb="0" eb="3">
      <t>シュジンコウ</t>
    </rPh>
    <rPh sb="4" eb="6">
      <t>ザヒョウ</t>
    </rPh>
    <phoneticPr fontId="1"/>
  </si>
  <si>
    <t>７E005C</t>
    <phoneticPr fontId="1"/>
  </si>
  <si>
    <t>2byte</t>
    <phoneticPr fontId="1"/>
  </si>
  <si>
    <t>2byte</t>
    <phoneticPr fontId="1"/>
  </si>
  <si>
    <t>MAX</t>
    <phoneticPr fontId="1"/>
  </si>
  <si>
    <t>フィールドの場合</t>
    <rPh sb="6" eb="8">
      <t>バアイ</t>
    </rPh>
    <phoneticPr fontId="1"/>
  </si>
  <si>
    <t>７E005A</t>
    <phoneticPr fontId="1"/>
  </si>
  <si>
    <t>シャイア第３から西へ。半島の南側に周りこんで陸沿いにいくとある。(最短）</t>
    <rPh sb="4" eb="5">
      <t>ダイ</t>
    </rPh>
    <rPh sb="8" eb="9">
      <t>ニシ</t>
    </rPh>
    <rPh sb="11" eb="13">
      <t>ハントウ</t>
    </rPh>
    <rPh sb="14" eb="15">
      <t>ミナミ</t>
    </rPh>
    <rPh sb="15" eb="16">
      <t>ガワ</t>
    </rPh>
    <rPh sb="17" eb="18">
      <t>マワ</t>
    </rPh>
    <rPh sb="22" eb="23">
      <t>リク</t>
    </rPh>
    <rPh sb="23" eb="24">
      <t>ゾ</t>
    </rPh>
    <rPh sb="33" eb="35">
      <t>サイタン</t>
    </rPh>
    <phoneticPr fontId="1"/>
  </si>
  <si>
    <t>◆ルート</t>
    <phoneticPr fontId="1"/>
  </si>
  <si>
    <t>第３→マース（船）</t>
    <rPh sb="0" eb="1">
      <t>ダイ</t>
    </rPh>
    <rPh sb="7" eb="8">
      <t>フネ</t>
    </rPh>
    <phoneticPr fontId="1"/>
  </si>
  <si>
    <t>第３→バクウ（スイング）→マース（船）</t>
    <rPh sb="0" eb="1">
      <t>ダイ</t>
    </rPh>
    <rPh sb="17" eb="18">
      <t>フネ</t>
    </rPh>
    <phoneticPr fontId="1"/>
  </si>
  <si>
    <t>第３→ルアン（スイング）→マース（船）</t>
    <rPh sb="0" eb="1">
      <t>ダイ</t>
    </rPh>
    <rPh sb="17" eb="18">
      <t>フネ</t>
    </rPh>
    <phoneticPr fontId="1"/>
  </si>
  <si>
    <t>1ページ目</t>
    <rPh sb="4" eb="5">
      <t>メ</t>
    </rPh>
    <phoneticPr fontId="1"/>
  </si>
  <si>
    <t>アイテム</t>
    <phoneticPr fontId="1"/>
  </si>
  <si>
    <t>個数</t>
    <rPh sb="0" eb="2">
      <t>コスウ</t>
    </rPh>
    <phoneticPr fontId="1"/>
  </si>
  <si>
    <t>クラックさんと話をしなくてもブラントに会えるので、奥に行く必要はなさそう。</t>
    <rPh sb="7" eb="8">
      <t>ハナシ</t>
    </rPh>
    <rPh sb="19" eb="20">
      <t>ア</t>
    </rPh>
    <rPh sb="25" eb="26">
      <t>オク</t>
    </rPh>
    <rPh sb="27" eb="28">
      <t>イ</t>
    </rPh>
    <rPh sb="29" eb="31">
      <t>ヒツヨウ</t>
    </rPh>
    <phoneticPr fontId="1"/>
  </si>
  <si>
    <t>→自動でソシエテ宿屋に移動</t>
    <rPh sb="1" eb="3">
      <t>ジドウ</t>
    </rPh>
    <rPh sb="8" eb="10">
      <t>ヤドヤ</t>
    </rPh>
    <rPh sb="11" eb="13">
      <t>イドウ</t>
    </rPh>
    <phoneticPr fontId="1"/>
  </si>
  <si>
    <t>スイングウィングでマースへ→船で北へ</t>
    <rPh sb="14" eb="15">
      <t>フネ</t>
    </rPh>
    <rPh sb="16" eb="17">
      <t>キタ</t>
    </rPh>
    <phoneticPr fontId="1"/>
  </si>
  <si>
    <t>◆フレデリアへ</t>
    <phoneticPr fontId="1"/>
  </si>
  <si>
    <t>オイル洞窟出口→シャイア第３（スイング）→フレデリア（船）</t>
    <rPh sb="3" eb="5">
      <t>ドウクツ</t>
    </rPh>
    <rPh sb="5" eb="7">
      <t>デグチ</t>
    </rPh>
    <rPh sb="12" eb="13">
      <t>ダイ</t>
    </rPh>
    <rPh sb="27" eb="28">
      <t>フネ</t>
    </rPh>
    <phoneticPr fontId="1"/>
  </si>
  <si>
    <t>オイル洞窟出口→エプロ（スイング）→フレデリア（船）</t>
    <rPh sb="3" eb="5">
      <t>ドウクツ</t>
    </rPh>
    <rPh sb="5" eb="7">
      <t>デグチ</t>
    </rPh>
    <rPh sb="24" eb="25">
      <t>フネ</t>
    </rPh>
    <phoneticPr fontId="1"/>
  </si>
  <si>
    <t>オイル洞窟出口→キーロフ（スイング）→フレデリア（船）</t>
    <rPh sb="3" eb="5">
      <t>ドウクツ</t>
    </rPh>
    <rPh sb="5" eb="7">
      <t>デグチ</t>
    </rPh>
    <rPh sb="25" eb="26">
      <t>フネ</t>
    </rPh>
    <phoneticPr fontId="1"/>
  </si>
  <si>
    <t>→全く不要</t>
    <rPh sb="1" eb="2">
      <t>マッタ</t>
    </rPh>
    <rPh sb="3" eb="5">
      <t>フヨウ</t>
    </rPh>
    <phoneticPr fontId="1"/>
  </si>
  <si>
    <t>※ナザビー戦で調整しても撃破が難しい場合はブラックリングを取得する</t>
    <rPh sb="5" eb="6">
      <t>セン</t>
    </rPh>
    <rPh sb="7" eb="9">
      <t>チョウセイ</t>
    </rPh>
    <rPh sb="12" eb="14">
      <t>ゲキハ</t>
    </rPh>
    <rPh sb="15" eb="16">
      <t>ムズカ</t>
    </rPh>
    <rPh sb="18" eb="20">
      <t>バアイ</t>
    </rPh>
    <rPh sb="29" eb="31">
      <t>シュトク</t>
    </rPh>
    <phoneticPr fontId="1"/>
  </si>
  <si>
    <t>スイングウィングでアルスへ</t>
    <phoneticPr fontId="1"/>
  </si>
  <si>
    <r>
      <t>メニュー開閉で持越し以外のアイテム（アルミナ）を増やせるか？→</t>
    </r>
    <r>
      <rPr>
        <sz val="11"/>
        <color rgb="FFFF0000"/>
        <rFont val="ＭＳ Ｐゴシック"/>
        <family val="3"/>
        <charset val="128"/>
        <scheme val="minor"/>
      </rPr>
      <t>エンカウント調整でメニュー開閉・スイング・デザー使用するので考えるだけ無駄</t>
    </r>
    <rPh sb="4" eb="6">
      <t>カイヘイ</t>
    </rPh>
    <rPh sb="7" eb="9">
      <t>モチコ</t>
    </rPh>
    <rPh sb="10" eb="12">
      <t>イガイ</t>
    </rPh>
    <rPh sb="24" eb="25">
      <t>フ</t>
    </rPh>
    <rPh sb="37" eb="39">
      <t>チョウセイ</t>
    </rPh>
    <rPh sb="44" eb="46">
      <t>カイヘイ</t>
    </rPh>
    <rPh sb="55" eb="57">
      <t>シヨウ</t>
    </rPh>
    <rPh sb="61" eb="62">
      <t>カンガ</t>
    </rPh>
    <rPh sb="66" eb="68">
      <t>ムダ</t>
    </rPh>
    <phoneticPr fontId="1"/>
  </si>
  <si>
    <t>ヒドラ＋（揺れるモンスター１体）の組み合わせとエンカウントし、ヒドラを最後に倒して「たいこのつるぎ」を獲得する</t>
    <rPh sb="5" eb="6">
      <t>ユ</t>
    </rPh>
    <rPh sb="14" eb="15">
      <t>タイ</t>
    </rPh>
    <rPh sb="17" eb="18">
      <t>ク</t>
    </rPh>
    <rPh sb="19" eb="20">
      <t>ア</t>
    </rPh>
    <rPh sb="35" eb="37">
      <t>サイゴ</t>
    </rPh>
    <rPh sb="38" eb="39">
      <t>タオ</t>
    </rPh>
    <rPh sb="51" eb="53">
      <t>カクトク</t>
    </rPh>
    <phoneticPr fontId="1"/>
  </si>
  <si>
    <t>→２体を倒せる状況でフレームを進めて乱数調整する</t>
    <rPh sb="2" eb="3">
      <t>タイ</t>
    </rPh>
    <rPh sb="4" eb="5">
      <t>タオ</t>
    </rPh>
    <rPh sb="7" eb="9">
      <t>ジョウキョウ</t>
    </rPh>
    <rPh sb="15" eb="16">
      <t>スス</t>
    </rPh>
    <rPh sb="18" eb="20">
      <t>ランスウ</t>
    </rPh>
    <rPh sb="20" eb="22">
      <t>チョウセイ</t>
    </rPh>
    <phoneticPr fontId="1"/>
  </si>
  <si>
    <t>不要</t>
    <rPh sb="0" eb="2">
      <t>フヨウ</t>
    </rPh>
    <phoneticPr fontId="1"/>
  </si>
  <si>
    <t>スイング</t>
    <phoneticPr fontId="1"/>
  </si>
  <si>
    <t>デザー</t>
    <phoneticPr fontId="1"/>
  </si>
  <si>
    <t>計</t>
    <rPh sb="0" eb="1">
      <t>ケイ</t>
    </rPh>
    <phoneticPr fontId="1"/>
  </si>
  <si>
    <t>メダンへスイングウィング</t>
    <phoneticPr fontId="1"/>
  </si>
  <si>
    <t>キーロフへスイングウィング</t>
    <phoneticPr fontId="1"/>
  </si>
  <si>
    <t>ジュリナがいないときに正解ルートを通っても抜けられない</t>
    <rPh sb="11" eb="13">
      <t>セイカイ</t>
    </rPh>
    <rPh sb="17" eb="18">
      <t>トオ</t>
    </rPh>
    <rPh sb="21" eb="22">
      <t>ヌ</t>
    </rPh>
    <phoneticPr fontId="1"/>
  </si>
  <si>
    <t>上側から周ってルアンへ</t>
    <rPh sb="0" eb="1">
      <t>ウエ</t>
    </rPh>
    <rPh sb="1" eb="2">
      <t>ガワ</t>
    </rPh>
    <rPh sb="4" eb="5">
      <t>マワ</t>
    </rPh>
    <phoneticPr fontId="1"/>
  </si>
  <si>
    <t>スイングウィングでメダンへ</t>
    <phoneticPr fontId="1"/>
  </si>
  <si>
    <t>スイングウィングでルアンへ</t>
    <phoneticPr fontId="1"/>
  </si>
  <si>
    <t>赤の塔で青サファイア獲得後→スイングウィングでジェノバへ→青の塔</t>
    <rPh sb="0" eb="1">
      <t>アカ</t>
    </rPh>
    <rPh sb="2" eb="3">
      <t>トウ</t>
    </rPh>
    <rPh sb="4" eb="5">
      <t>アオ</t>
    </rPh>
    <rPh sb="10" eb="12">
      <t>カクトク</t>
    </rPh>
    <rPh sb="12" eb="13">
      <t>ゴ</t>
    </rPh>
    <rPh sb="29" eb="30">
      <t>アオ</t>
    </rPh>
    <rPh sb="31" eb="32">
      <t>トウ</t>
    </rPh>
    <phoneticPr fontId="1"/>
  </si>
  <si>
    <t>緑の塔でサファイアをはめた後→ルアンへスイングウィング</t>
    <rPh sb="0" eb="1">
      <t>ミドリ</t>
    </rPh>
    <rPh sb="2" eb="3">
      <t>トウ</t>
    </rPh>
    <rPh sb="13" eb="14">
      <t>アト</t>
    </rPh>
    <phoneticPr fontId="1"/>
  </si>
  <si>
    <t>橋を確認後、デザー、スイングウィングでオーデルへ</t>
    <rPh sb="0" eb="1">
      <t>ハシ</t>
    </rPh>
    <rPh sb="2" eb="4">
      <t>カクニン</t>
    </rPh>
    <rPh sb="4" eb="5">
      <t>ゴ</t>
    </rPh>
    <phoneticPr fontId="1"/>
  </si>
  <si>
    <t>スイングウィングでオーデルへ戻る→洞窟へ</t>
    <rPh sb="14" eb="15">
      <t>モド</t>
    </rPh>
    <rPh sb="17" eb="19">
      <t>ドウクツ</t>
    </rPh>
    <phoneticPr fontId="1"/>
  </si>
  <si>
    <t>→スイングウィングでシャイア第１へ</t>
    <rPh sb="14" eb="15">
      <t>ダイ</t>
    </rPh>
    <phoneticPr fontId="1"/>
  </si>
  <si>
    <t>→洞窟でアルミナ集め＆レベル上げ→バクウ（スイング）→光の塔→リンツ（徒歩）→ガイアス島の洞窟→第３（スイング）</t>
    <rPh sb="27" eb="28">
      <t>ヒカリ</t>
    </rPh>
    <rPh sb="29" eb="30">
      <t>トウ</t>
    </rPh>
    <rPh sb="35" eb="37">
      <t>トホ</t>
    </rPh>
    <rPh sb="43" eb="44">
      <t>トウ</t>
    </rPh>
    <rPh sb="45" eb="47">
      <t>ドウクツ</t>
    </rPh>
    <rPh sb="48" eb="49">
      <t>ダイ</t>
    </rPh>
    <phoneticPr fontId="1"/>
  </si>
  <si>
    <t>マースへスイングウィング</t>
    <phoneticPr fontId="1"/>
  </si>
  <si>
    <t>→シースルーシルクで代用</t>
    <rPh sb="10" eb="12">
      <t>ダイヨウ</t>
    </rPh>
    <phoneticPr fontId="1"/>
  </si>
  <si>
    <t>ロスフレームをカウント（おそらく３００～４００程度）</t>
    <rPh sb="23" eb="25">
      <t>テイド</t>
    </rPh>
    <phoneticPr fontId="1"/>
  </si>
  <si>
    <t>→レッドコア１１匹狩るから問題なし</t>
    <rPh sb="8" eb="9">
      <t>ヒキ</t>
    </rPh>
    <rPh sb="9" eb="10">
      <t>カ</t>
    </rPh>
    <rPh sb="13" eb="15">
      <t>モンダイ</t>
    </rPh>
    <phoneticPr fontId="1"/>
  </si>
  <si>
    <t>かみのまどうし</t>
    <phoneticPr fontId="1"/>
  </si>
  <si>
    <t>パイレーツ</t>
    <phoneticPr fontId="1"/>
  </si>
  <si>
    <t>◆フレデリア→グラスダール</t>
    <phoneticPr fontId="1"/>
  </si>
  <si>
    <t>フレデリア→グラスダールキー洞窟（飛行）</t>
    <rPh sb="14" eb="16">
      <t>ドウクツ</t>
    </rPh>
    <rPh sb="17" eb="19">
      <t>ヒコウ</t>
    </rPh>
    <phoneticPr fontId="1"/>
  </si>
  <si>
    <t>フレデリア→バクウ（スイング）→グラスダールキー洞窟（飛行）</t>
    <rPh sb="24" eb="26">
      <t>ドウクツ</t>
    </rPh>
    <rPh sb="27" eb="29">
      <t>ヒコウ</t>
    </rPh>
    <phoneticPr fontId="1"/>
  </si>
  <si>
    <t>◆フレデリア→質流れ→グラスダールの場合</t>
    <rPh sb="7" eb="9">
      <t>シチナガ</t>
    </rPh>
    <rPh sb="18" eb="20">
      <t>バアイ</t>
    </rPh>
    <phoneticPr fontId="1"/>
  </si>
  <si>
    <t>アレキア→質流れ（飛行）→海上→バクウ（スイング）→グラスダールキー洞窟（飛行）</t>
    <rPh sb="5" eb="7">
      <t>シチナガ</t>
    </rPh>
    <rPh sb="9" eb="11">
      <t>ヒコウ</t>
    </rPh>
    <rPh sb="13" eb="15">
      <t>カイジョウ</t>
    </rPh>
    <rPh sb="34" eb="36">
      <t>ドウクツ</t>
    </rPh>
    <rPh sb="37" eb="39">
      <t>ヒコウ</t>
    </rPh>
    <phoneticPr fontId="1"/>
  </si>
  <si>
    <t>アレキア→質流れ（飛行）→フレデリア（スイング）→グラスダールキー洞窟（飛行）</t>
    <rPh sb="5" eb="7">
      <t>シチナガ</t>
    </rPh>
    <rPh sb="9" eb="11">
      <t>ヒコウ</t>
    </rPh>
    <rPh sb="33" eb="35">
      <t>ドウクツ</t>
    </rPh>
    <rPh sb="36" eb="38">
      <t>ヒコウ</t>
    </rPh>
    <phoneticPr fontId="1"/>
  </si>
  <si>
    <r>
      <t>→何個いる？　（10個単位で）　→</t>
    </r>
    <r>
      <rPr>
        <sz val="11"/>
        <color rgb="FFFF0000"/>
        <rFont val="ＭＳ Ｐゴシック"/>
        <family val="3"/>
        <charset val="128"/>
        <scheme val="minor"/>
      </rPr>
      <t>４０個購入</t>
    </r>
    <rPh sb="1" eb="2">
      <t>ナン</t>
    </rPh>
    <rPh sb="2" eb="3">
      <t>コ</t>
    </rPh>
    <rPh sb="10" eb="11">
      <t>コ</t>
    </rPh>
    <rPh sb="11" eb="13">
      <t>タンイ</t>
    </rPh>
    <rPh sb="19" eb="20">
      <t>コ</t>
    </rPh>
    <rPh sb="20" eb="22">
      <t>コウニュウ</t>
    </rPh>
    <phoneticPr fontId="1"/>
  </si>
  <si>
    <t>2ページ目</t>
    <rPh sb="4" eb="5">
      <t>メ</t>
    </rPh>
    <phoneticPr fontId="1"/>
  </si>
  <si>
    <t>3ページ目</t>
    <rPh sb="4" eb="5">
      <t>メ</t>
    </rPh>
    <phoneticPr fontId="1"/>
  </si>
  <si>
    <t>4ページ目</t>
    <rPh sb="4" eb="5">
      <t>メ</t>
    </rPh>
    <phoneticPr fontId="1"/>
  </si>
  <si>
    <t>5ページ目</t>
    <rPh sb="4" eb="5">
      <t>メ</t>
    </rPh>
    <phoneticPr fontId="1"/>
  </si>
  <si>
    <t>ジルコンアーマー</t>
    <phoneticPr fontId="1"/>
  </si>
  <si>
    <t>ウェーブリング</t>
    <phoneticPr fontId="1"/>
  </si>
  <si>
    <t>ジルコンシールド</t>
    <phoneticPr fontId="1"/>
  </si>
  <si>
    <t>シルバーロッド</t>
    <phoneticPr fontId="1"/>
  </si>
  <si>
    <t>シルバーローブ</t>
    <phoneticPr fontId="1"/>
  </si>
  <si>
    <t>ミラクロース</t>
    <phoneticPr fontId="1"/>
  </si>
  <si>
    <t>マッハシューズ</t>
    <phoneticPr fontId="1"/>
  </si>
  <si>
    <t>たいこのつるぎ</t>
    <phoneticPr fontId="1"/>
  </si>
  <si>
    <t>ウェーブリング</t>
    <phoneticPr fontId="1"/>
  </si>
  <si>
    <t>シルバーロッド</t>
    <phoneticPr fontId="1"/>
  </si>
  <si>
    <t>売却・破棄</t>
    <rPh sb="0" eb="2">
      <t>バイキャク</t>
    </rPh>
    <rPh sb="3" eb="5">
      <t>ハキ</t>
    </rPh>
    <phoneticPr fontId="1"/>
  </si>
  <si>
    <t>シルバーロッド</t>
    <phoneticPr fontId="1"/>
  </si>
  <si>
    <t>値段</t>
    <rPh sb="0" eb="2">
      <t>ネダン</t>
    </rPh>
    <phoneticPr fontId="1"/>
  </si>
  <si>
    <t>たいこのつるぎ</t>
    <phoneticPr fontId="1"/>
  </si>
  <si>
    <t>スイングウィング</t>
    <phoneticPr fontId="1"/>
  </si>
  <si>
    <t>戻ってきたときにローマンさんに話しかける必要なし</t>
    <rPh sb="0" eb="1">
      <t>モド</t>
    </rPh>
    <rPh sb="15" eb="16">
      <t>ハナ</t>
    </rPh>
    <rPh sb="20" eb="22">
      <t>ヒツヨウ</t>
    </rPh>
    <phoneticPr fontId="1"/>
  </si>
  <si>
    <t>シルバーローブ</t>
    <phoneticPr fontId="1"/>
  </si>
  <si>
    <t>トレックの買い物→3人の装備装着後</t>
    <rPh sb="5" eb="6">
      <t>カ</t>
    </rPh>
    <rPh sb="7" eb="8">
      <t>モノ</t>
    </rPh>
    <rPh sb="10" eb="11">
      <t>ニン</t>
    </rPh>
    <rPh sb="12" eb="14">
      <t>ソウビ</t>
    </rPh>
    <rPh sb="14" eb="16">
      <t>ソウチャク</t>
    </rPh>
    <rPh sb="16" eb="17">
      <t>ゴ</t>
    </rPh>
    <phoneticPr fontId="1"/>
  </si>
  <si>
    <t>武</t>
    <rPh sb="0" eb="1">
      <t>タケシ</t>
    </rPh>
    <phoneticPr fontId="1"/>
  </si>
  <si>
    <t>鎧</t>
    <rPh sb="0" eb="1">
      <t>ヨロイ</t>
    </rPh>
    <phoneticPr fontId="1"/>
  </si>
  <si>
    <t>盾</t>
    <rPh sb="0" eb="1">
      <t>タテ</t>
    </rPh>
    <phoneticPr fontId="1"/>
  </si>
  <si>
    <t>兜</t>
    <rPh sb="0" eb="1">
      <t>カブト</t>
    </rPh>
    <phoneticPr fontId="1"/>
  </si>
  <si>
    <t>靴</t>
    <rPh sb="0" eb="1">
      <t>クツ</t>
    </rPh>
    <phoneticPr fontId="1"/>
  </si>
  <si>
    <t>指</t>
    <rPh sb="0" eb="1">
      <t>ユビ</t>
    </rPh>
    <phoneticPr fontId="1"/>
  </si>
  <si>
    <t>主</t>
    <rPh sb="0" eb="1">
      <t>シュ</t>
    </rPh>
    <phoneticPr fontId="1"/>
  </si>
  <si>
    <t>アグロス</t>
    <phoneticPr fontId="1"/>
  </si>
  <si>
    <t>ルフィア</t>
    <phoneticPr fontId="1"/>
  </si>
  <si>
    <t>ジュリナ</t>
    <phoneticPr fontId="1"/>
  </si>
  <si>
    <t>たいこのつるぎ</t>
    <phoneticPr fontId="1"/>
  </si>
  <si>
    <t>シルバーロッド</t>
    <phoneticPr fontId="1"/>
  </si>
  <si>
    <t>シルバーローブ</t>
    <phoneticPr fontId="1"/>
  </si>
  <si>
    <t>マッハシューズ</t>
    <phoneticPr fontId="1"/>
  </si>
  <si>
    <t>ウェーブリング</t>
    <phoneticPr fontId="1"/>
  </si>
  <si>
    <t>オープニング終了時</t>
    <rPh sb="6" eb="8">
      <t>シュウリョウ</t>
    </rPh>
    <rPh sb="8" eb="9">
      <t>ジ</t>
    </rPh>
    <phoneticPr fontId="1"/>
  </si>
  <si>
    <t>ナイフ</t>
    <phoneticPr fontId="1"/>
  </si>
  <si>
    <t>クロス</t>
    <phoneticPr fontId="1"/>
  </si>
  <si>
    <t>サンダル</t>
    <phoneticPr fontId="1"/>
  </si>
  <si>
    <t>ほうちょう</t>
    <phoneticPr fontId="1"/>
  </si>
  <si>
    <t>ワンピース</t>
    <phoneticPr fontId="1"/>
  </si>
  <si>
    <t>ショートソード</t>
    <phoneticPr fontId="1"/>
  </si>
  <si>
    <t>クロスアーマー</t>
    <phoneticPr fontId="1"/>
  </si>
  <si>
    <t>クロスシューズ</t>
    <phoneticPr fontId="1"/>
  </si>
  <si>
    <t>購入・取得</t>
    <rPh sb="0" eb="2">
      <t>コウニュウ</t>
    </rPh>
    <rPh sb="3" eb="5">
      <t>シュトク</t>
    </rPh>
    <phoneticPr fontId="1"/>
  </si>
  <si>
    <t>取得ロス</t>
    <rPh sb="0" eb="2">
      <t>シュトク</t>
    </rPh>
    <phoneticPr fontId="1"/>
  </si>
  <si>
    <t>イアリング</t>
    <phoneticPr fontId="1"/>
  </si>
  <si>
    <t>カチューシャ</t>
    <phoneticPr fontId="1"/>
  </si>
  <si>
    <t>ハイヒール</t>
    <phoneticPr fontId="1"/>
  </si>
  <si>
    <t>フライソール</t>
    <phoneticPr fontId="1"/>
  </si>
  <si>
    <t>てんしのキッス部屋</t>
    <rPh sb="7" eb="9">
      <t>ベヤ</t>
    </rPh>
    <phoneticPr fontId="1"/>
  </si>
  <si>
    <t>てんしのキッス部屋前</t>
    <rPh sb="7" eb="9">
      <t>ベヤ</t>
    </rPh>
    <rPh sb="9" eb="10">
      <t>マエ</t>
    </rPh>
    <phoneticPr fontId="1"/>
  </si>
  <si>
    <t>げどくやく</t>
    <phoneticPr fontId="1"/>
  </si>
  <si>
    <t>てんしのキッス部屋までの通路</t>
  </si>
  <si>
    <t>てんしのキッス部屋までの通路</t>
    <rPh sb="7" eb="9">
      <t>ベヤ</t>
    </rPh>
    <rPh sb="12" eb="14">
      <t>ツウロ</t>
    </rPh>
    <phoneticPr fontId="1"/>
  </si>
  <si>
    <t>ハイマジック</t>
    <phoneticPr fontId="1"/>
  </si>
  <si>
    <t>デザール</t>
    <phoneticPr fontId="1"/>
  </si>
  <si>
    <t>メダン道具屋</t>
    <rPh sb="3" eb="5">
      <t>ドウグ</t>
    </rPh>
    <rPh sb="5" eb="6">
      <t>ヤ</t>
    </rPh>
    <phoneticPr fontId="1"/>
  </si>
  <si>
    <t>パワードラッグ</t>
    <phoneticPr fontId="1"/>
  </si>
  <si>
    <t>はやさのみなもと</t>
    <phoneticPr fontId="1"/>
  </si>
  <si>
    <t>いにしえ依頼所の棚</t>
    <rPh sb="4" eb="6">
      <t>イライ</t>
    </rPh>
    <rPh sb="6" eb="7">
      <t>ジョ</t>
    </rPh>
    <rPh sb="8" eb="9">
      <t>タナ</t>
    </rPh>
    <phoneticPr fontId="1"/>
  </si>
  <si>
    <t>いにしえ依頼所の花壇</t>
    <rPh sb="4" eb="6">
      <t>イライ</t>
    </rPh>
    <rPh sb="6" eb="7">
      <t>ジョ</t>
    </rPh>
    <rPh sb="8" eb="10">
      <t>カダン</t>
    </rPh>
    <phoneticPr fontId="1"/>
  </si>
  <si>
    <t>まほうのみなもと</t>
    <phoneticPr fontId="1"/>
  </si>
  <si>
    <t>アーティのでし戦利品</t>
    <rPh sb="7" eb="10">
      <t>センリヒン</t>
    </rPh>
    <phoneticPr fontId="1"/>
  </si>
  <si>
    <t>0（弟子におしつけられる）</t>
    <rPh sb="2" eb="4">
      <t>デシ</t>
    </rPh>
    <phoneticPr fontId="1"/>
  </si>
  <si>
    <t>ミドルアロー</t>
    <phoneticPr fontId="1"/>
  </si>
  <si>
    <t>ｱｰﾃｨのでしの塔4F出口前</t>
    <rPh sb="8" eb="9">
      <t>トウ</t>
    </rPh>
    <rPh sb="11" eb="13">
      <t>デグチ</t>
    </rPh>
    <rPh sb="13" eb="14">
      <t>マエ</t>
    </rPh>
    <phoneticPr fontId="1"/>
  </si>
  <si>
    <t>ｷｰﾛﾌ・ﾚｲﾅの家の棚</t>
    <rPh sb="9" eb="10">
      <t>イエ</t>
    </rPh>
    <rPh sb="11" eb="12">
      <t>タナ</t>
    </rPh>
    <phoneticPr fontId="1"/>
  </si>
  <si>
    <t>せいすい</t>
    <phoneticPr fontId="1"/>
  </si>
  <si>
    <t>ハイポーション</t>
    <phoneticPr fontId="1"/>
  </si>
  <si>
    <t>マジックガード</t>
    <phoneticPr fontId="1"/>
  </si>
  <si>
    <t>しんぴのハリ</t>
    <phoneticPr fontId="1"/>
  </si>
  <si>
    <t>かなきりごえ</t>
    <phoneticPr fontId="1"/>
  </si>
  <si>
    <t>アロー</t>
    <phoneticPr fontId="1"/>
  </si>
  <si>
    <t>アローズ</t>
    <phoneticPr fontId="1"/>
  </si>
  <si>
    <t>かなきりごえ</t>
    <phoneticPr fontId="1"/>
  </si>
  <si>
    <t>アローズ</t>
    <phoneticPr fontId="1"/>
  </si>
  <si>
    <t>スモークボール</t>
    <phoneticPr fontId="1"/>
  </si>
  <si>
    <t>インテリドラッグ</t>
    <phoneticPr fontId="1"/>
  </si>
  <si>
    <t>せいすい</t>
    <phoneticPr fontId="1"/>
  </si>
  <si>
    <t>ポーション</t>
    <phoneticPr fontId="1"/>
  </si>
  <si>
    <t>げどくやく</t>
    <phoneticPr fontId="1"/>
  </si>
  <si>
    <t>ポーション</t>
    <phoneticPr fontId="1"/>
  </si>
  <si>
    <t>げどくやく</t>
    <phoneticPr fontId="1"/>
  </si>
  <si>
    <t>デザール</t>
    <phoneticPr fontId="1"/>
  </si>
  <si>
    <t>パワードラッグ</t>
    <phoneticPr fontId="1"/>
  </si>
  <si>
    <t>せいすい</t>
    <phoneticPr fontId="1"/>
  </si>
  <si>
    <t>しんぴのハリ</t>
    <phoneticPr fontId="1"/>
  </si>
  <si>
    <t>スモークボール</t>
    <phoneticPr fontId="1"/>
  </si>
  <si>
    <t>マジックガード</t>
    <phoneticPr fontId="1"/>
  </si>
  <si>
    <t>ロルベニア～アモンの手下まで</t>
    <rPh sb="10" eb="12">
      <t>テシタ</t>
    </rPh>
    <phoneticPr fontId="1"/>
  </si>
  <si>
    <t>ジュリナ加入～エルフレアまで</t>
    <rPh sb="4" eb="6">
      <t>カニュウ</t>
    </rPh>
    <phoneticPr fontId="1"/>
  </si>
  <si>
    <t>サンダル</t>
    <phoneticPr fontId="1"/>
  </si>
  <si>
    <t>サンダル</t>
    <phoneticPr fontId="1"/>
  </si>
  <si>
    <t>○</t>
    <phoneticPr fontId="1"/>
  </si>
  <si>
    <t>エルフィンボウ</t>
    <phoneticPr fontId="1"/>
  </si>
  <si>
    <t>ライトローブ</t>
    <phoneticPr fontId="1"/>
  </si>
  <si>
    <t>レザーシューズ</t>
    <phoneticPr fontId="1"/>
  </si>
  <si>
    <t>デルデル</t>
    <phoneticPr fontId="1"/>
  </si>
  <si>
    <t>迷いの森案内所</t>
    <rPh sb="0" eb="1">
      <t>マヨ</t>
    </rPh>
    <rPh sb="3" eb="4">
      <t>モリ</t>
    </rPh>
    <rPh sb="4" eb="6">
      <t>アンナイ</t>
    </rPh>
    <rPh sb="6" eb="7">
      <t>ジョ</t>
    </rPh>
    <phoneticPr fontId="1"/>
  </si>
  <si>
    <t>○</t>
    <phoneticPr fontId="1"/>
  </si>
  <si>
    <t>○</t>
    <phoneticPr fontId="1"/>
  </si>
  <si>
    <t>○</t>
    <phoneticPr fontId="1"/>
  </si>
  <si>
    <t>○</t>
    <phoneticPr fontId="1"/>
  </si>
  <si>
    <t>×</t>
    <phoneticPr fontId="1"/>
  </si>
  <si>
    <t>×</t>
    <phoneticPr fontId="1"/>
  </si>
  <si>
    <t>フ・レア、レ・ギオ</t>
    <phoneticPr fontId="1"/>
  </si>
  <si>
    <t>フェイク</t>
    <phoneticPr fontId="1"/>
  </si>
  <si>
    <t>攻撃</t>
    <rPh sb="0" eb="2">
      <t>コウゲキ</t>
    </rPh>
    <phoneticPr fontId="1"/>
  </si>
  <si>
    <t>フ・レイ、スレイ</t>
    <phoneticPr fontId="1"/>
  </si>
  <si>
    <t>ちしきのみなもと</t>
    <phoneticPr fontId="1"/>
  </si>
  <si>
    <t>ｱｰﾃｨの家</t>
    <rPh sb="5" eb="6">
      <t>イエ</t>
    </rPh>
    <phoneticPr fontId="1"/>
  </si>
  <si>
    <t>ｱｰﾃｨから</t>
    <phoneticPr fontId="1"/>
  </si>
  <si>
    <t>エクスポーション</t>
    <phoneticPr fontId="1"/>
  </si>
  <si>
    <t>オーデル北西の家</t>
    <rPh sb="4" eb="6">
      <t>ホクセイ</t>
    </rPh>
    <rPh sb="7" eb="8">
      <t>イエ</t>
    </rPh>
    <phoneticPr fontId="1"/>
  </si>
  <si>
    <t>アーティのゆみ</t>
    <phoneticPr fontId="1"/>
  </si>
  <si>
    <t>ランクス～船入手まで</t>
    <rPh sb="5" eb="6">
      <t>フネ</t>
    </rPh>
    <rPh sb="6" eb="8">
      <t>ニュウシュ</t>
    </rPh>
    <phoneticPr fontId="1"/>
  </si>
  <si>
    <t>エルフィンボウ</t>
    <phoneticPr fontId="1"/>
  </si>
  <si>
    <t>ライトローブ</t>
    <phoneticPr fontId="1"/>
  </si>
  <si>
    <t>アーティのゆみ</t>
    <phoneticPr fontId="1"/>
  </si>
  <si>
    <t>エクスマジック</t>
    <phoneticPr fontId="1"/>
  </si>
  <si>
    <t>オーデル北西の家地下</t>
    <rPh sb="4" eb="6">
      <t>ホクセイ</t>
    </rPh>
    <rPh sb="7" eb="8">
      <t>イエ</t>
    </rPh>
    <rPh sb="8" eb="10">
      <t>チカ</t>
    </rPh>
    <phoneticPr fontId="1"/>
  </si>
  <si>
    <t>アイアンへルム</t>
    <phoneticPr fontId="1"/>
  </si>
  <si>
    <t>ウインドシューズ</t>
    <phoneticPr fontId="1"/>
  </si>
  <si>
    <t>橋修理見学ポイント</t>
    <rPh sb="0" eb="1">
      <t>ハシ</t>
    </rPh>
    <rPh sb="1" eb="3">
      <t>シュウリ</t>
    </rPh>
    <rPh sb="3" eb="5">
      <t>ケンガク</t>
    </rPh>
    <phoneticPr fontId="1"/>
  </si>
  <si>
    <t>アルミナ集め</t>
    <rPh sb="4" eb="5">
      <t>アツ</t>
    </rPh>
    <phoneticPr fontId="1"/>
  </si>
  <si>
    <t>ちからのみなもと</t>
    <phoneticPr fontId="1"/>
  </si>
  <si>
    <t>チャタム左側の畑</t>
    <rPh sb="4" eb="5">
      <t>ヒダリ</t>
    </rPh>
    <rPh sb="5" eb="6">
      <t>ガワ</t>
    </rPh>
    <rPh sb="7" eb="8">
      <t>ハタケ</t>
    </rPh>
    <phoneticPr fontId="1"/>
  </si>
  <si>
    <t>ラム</t>
    <phoneticPr fontId="1"/>
  </si>
  <si>
    <t>ウォッカ</t>
  </si>
  <si>
    <t>ウォッカ</t>
    <phoneticPr fontId="1"/>
  </si>
  <si>
    <t>リキュール</t>
    <phoneticPr fontId="1"/>
  </si>
  <si>
    <t>3つで150</t>
    <phoneticPr fontId="1"/>
  </si>
  <si>
    <t>船長呼ぶときの酒場</t>
    <rPh sb="0" eb="2">
      <t>センチョウ</t>
    </rPh>
    <rPh sb="2" eb="3">
      <t>ヨ</t>
    </rPh>
    <rPh sb="7" eb="9">
      <t>サカバ</t>
    </rPh>
    <phoneticPr fontId="1"/>
  </si>
  <si>
    <t>レザーアーマー</t>
    <phoneticPr fontId="1"/>
  </si>
  <si>
    <t>ロルベニア防具屋</t>
    <rPh sb="5" eb="7">
      <t>ボウグ</t>
    </rPh>
    <rPh sb="7" eb="8">
      <t>ヤ</t>
    </rPh>
    <phoneticPr fontId="1"/>
  </si>
  <si>
    <t>レザーローブ</t>
    <phoneticPr fontId="1"/>
  </si>
  <si>
    <t>レザーシールド</t>
    <phoneticPr fontId="1"/>
  </si>
  <si>
    <t>レザーへルム</t>
    <phoneticPr fontId="1"/>
  </si>
  <si>
    <t>グラスキャップ</t>
    <phoneticPr fontId="1"/>
  </si>
  <si>
    <t>クロスシューズ</t>
    <phoneticPr fontId="1"/>
  </si>
  <si>
    <t>アルミナ</t>
    <phoneticPr fontId="1"/>
  </si>
  <si>
    <t>アルミナ</t>
    <phoneticPr fontId="1"/>
  </si>
  <si>
    <t>ヘラート宝物庫</t>
    <rPh sb="4" eb="6">
      <t>ホウモツ</t>
    </rPh>
    <rPh sb="6" eb="7">
      <t>コ</t>
    </rPh>
    <phoneticPr fontId="1"/>
  </si>
  <si>
    <t>シースルーシルク</t>
    <phoneticPr fontId="1"/>
  </si>
  <si>
    <t>ヘラート防具屋</t>
    <rPh sb="4" eb="6">
      <t>ボウグ</t>
    </rPh>
    <rPh sb="6" eb="7">
      <t>ヤ</t>
    </rPh>
    <phoneticPr fontId="1"/>
  </si>
  <si>
    <t>ソニックヒール</t>
    <phoneticPr fontId="1"/>
  </si>
  <si>
    <t>←アルミナ渡した後は装備を外して枠を埋める</t>
    <rPh sb="5" eb="6">
      <t>ワタ</t>
    </rPh>
    <rPh sb="8" eb="9">
      <t>アト</t>
    </rPh>
    <rPh sb="10" eb="12">
      <t>ソウビ</t>
    </rPh>
    <rPh sb="13" eb="14">
      <t>ハズ</t>
    </rPh>
    <rPh sb="16" eb="17">
      <t>ワク</t>
    </rPh>
    <rPh sb="18" eb="19">
      <t>ウ</t>
    </rPh>
    <phoneticPr fontId="1"/>
  </si>
  <si>
    <t>いにしえ地下５</t>
    <rPh sb="4" eb="6">
      <t>チカ</t>
    </rPh>
    <phoneticPr fontId="1"/>
  </si>
  <si>
    <t>防具屋が遠すぎる</t>
    <rPh sb="0" eb="2">
      <t>ボウグ</t>
    </rPh>
    <rPh sb="2" eb="3">
      <t>ヤ</t>
    </rPh>
    <rPh sb="4" eb="5">
      <t>トオ</t>
    </rPh>
    <phoneticPr fontId="1"/>
  </si>
  <si>
    <t>（ナザビー戦前に質流れ島に行く場合はフレデリアへ戻るためにスイング）</t>
    <rPh sb="5" eb="6">
      <t>セン</t>
    </rPh>
    <rPh sb="6" eb="7">
      <t>マエ</t>
    </rPh>
    <rPh sb="8" eb="10">
      <t>シチナガ</t>
    </rPh>
    <rPh sb="11" eb="12">
      <t>トウ</t>
    </rPh>
    <rPh sb="13" eb="14">
      <t>イ</t>
    </rPh>
    <rPh sb="15" eb="17">
      <t>バアイ</t>
    </rPh>
    <rPh sb="24" eb="25">
      <t>モド</t>
    </rPh>
    <phoneticPr fontId="1"/>
  </si>
  <si>
    <t>フレデリア防具屋</t>
    <rPh sb="5" eb="7">
      <t>ボウグ</t>
    </rPh>
    <rPh sb="7" eb="8">
      <t>ヤ</t>
    </rPh>
    <phoneticPr fontId="1"/>
  </si>
  <si>
    <t>ソニックヒール</t>
    <phoneticPr fontId="1"/>
  </si>
  <si>
    <t>ホーリーキャップ</t>
    <phoneticPr fontId="1"/>
  </si>
  <si>
    <t>バニーのみみ</t>
    <phoneticPr fontId="1"/>
  </si>
  <si>
    <t>バニーのふく</t>
    <phoneticPr fontId="1"/>
  </si>
  <si>
    <t>全部で830</t>
    <rPh sb="0" eb="2">
      <t>ゼンブ</t>
    </rPh>
    <phoneticPr fontId="1"/>
  </si>
  <si>
    <t>△</t>
    <phoneticPr fontId="1"/>
  </si>
  <si>
    <t>取得候補アイテム：計</t>
    <rPh sb="0" eb="2">
      <t>シュトク</t>
    </rPh>
    <rPh sb="2" eb="4">
      <t>コウホ</t>
    </rPh>
    <rPh sb="9" eb="10">
      <t>ケイ</t>
    </rPh>
    <phoneticPr fontId="1"/>
  </si>
  <si>
    <t>イモリのくろやき</t>
    <phoneticPr fontId="1"/>
  </si>
  <si>
    <t>ライデン味の魔術師の家</t>
    <rPh sb="4" eb="5">
      <t>アジ</t>
    </rPh>
    <rPh sb="6" eb="9">
      <t>マジュツシ</t>
    </rPh>
    <rPh sb="10" eb="11">
      <t>イエ</t>
    </rPh>
    <phoneticPr fontId="1"/>
  </si>
  <si>
    <t>フライパン</t>
    <phoneticPr fontId="1"/>
  </si>
  <si>
    <t>味の魔術師の家地下</t>
    <rPh sb="0" eb="1">
      <t>アジ</t>
    </rPh>
    <rPh sb="2" eb="5">
      <t>マジュツシ</t>
    </rPh>
    <rPh sb="6" eb="7">
      <t>イエ</t>
    </rPh>
    <rPh sb="7" eb="9">
      <t>チカ</t>
    </rPh>
    <phoneticPr fontId="1"/>
  </si>
  <si>
    <t>アルミナ</t>
    <phoneticPr fontId="1"/>
  </si>
  <si>
    <t>ミラクロース</t>
    <phoneticPr fontId="1"/>
  </si>
  <si>
    <t>ミラクロース</t>
    <phoneticPr fontId="1"/>
  </si>
  <si>
    <t>なべ</t>
    <phoneticPr fontId="1"/>
  </si>
  <si>
    <t>フライパン</t>
    <phoneticPr fontId="1"/>
  </si>
  <si>
    <t>王の彫像</t>
    <rPh sb="0" eb="1">
      <t>オウ</t>
    </rPh>
    <rPh sb="2" eb="4">
      <t>チョウゾウ</t>
    </rPh>
    <phoneticPr fontId="1"/>
  </si>
  <si>
    <t>リキュール</t>
    <phoneticPr fontId="1"/>
  </si>
  <si>
    <t>死神の声</t>
    <rPh sb="0" eb="2">
      <t>シニガミ</t>
    </rPh>
    <rPh sb="3" eb="4">
      <t>コエ</t>
    </rPh>
    <phoneticPr fontId="1"/>
  </si>
  <si>
    <t>ホーリーソード</t>
    <phoneticPr fontId="1"/>
  </si>
  <si>
    <t>タワーシールド</t>
    <phoneticPr fontId="1"/>
  </si>
  <si>
    <t>ホーリーへルム</t>
    <phoneticPr fontId="1"/>
  </si>
  <si>
    <t>マッハヒール</t>
    <phoneticPr fontId="1"/>
  </si>
  <si>
    <t>↑出入り口</t>
    <rPh sb="1" eb="3">
      <t>デイ</t>
    </rPh>
    <rPh sb="4" eb="5">
      <t>グチ</t>
    </rPh>
    <phoneticPr fontId="1"/>
  </si>
  <si>
    <t>ラム</t>
    <phoneticPr fontId="1"/>
  </si>
  <si>
    <t>ウォッカ</t>
    <phoneticPr fontId="1"/>
  </si>
  <si>
    <t>リキュール</t>
    <phoneticPr fontId="1"/>
  </si>
  <si>
    <t>左周り</t>
    <rPh sb="0" eb="1">
      <t>ヒダリ</t>
    </rPh>
    <rPh sb="1" eb="2">
      <t>マワ</t>
    </rPh>
    <phoneticPr fontId="1"/>
  </si>
  <si>
    <t>右周り</t>
    <rPh sb="0" eb="1">
      <t>ミギ</t>
    </rPh>
    <rPh sb="1" eb="2">
      <t>マワ</t>
    </rPh>
    <phoneticPr fontId="1"/>
  </si>
  <si>
    <t>ハイマジック</t>
    <phoneticPr fontId="1"/>
  </si>
  <si>
    <t>ハイポーション</t>
    <phoneticPr fontId="1"/>
  </si>
  <si>
    <t>ホーリーキャップ</t>
    <phoneticPr fontId="1"/>
  </si>
  <si>
    <t>ソニックヒール</t>
    <phoneticPr fontId="1"/>
  </si>
  <si>
    <t>→装備用</t>
    <rPh sb="1" eb="3">
      <t>ソウビ</t>
    </rPh>
    <rPh sb="3" eb="4">
      <t>ヨウ</t>
    </rPh>
    <phoneticPr fontId="1"/>
  </si>
  <si>
    <t>→装備用</t>
    <rPh sb="1" eb="4">
      <t>ソウビヨウ</t>
    </rPh>
    <phoneticPr fontId="1"/>
  </si>
  <si>
    <t>ホーリーへルム</t>
    <phoneticPr fontId="1"/>
  </si>
  <si>
    <t>マッハヒール</t>
    <phoneticPr fontId="1"/>
  </si>
  <si>
    <t>なべ</t>
    <phoneticPr fontId="1"/>
  </si>
  <si>
    <t>ホーリーへルム</t>
    <phoneticPr fontId="1"/>
  </si>
  <si>
    <t>なべ</t>
    <phoneticPr fontId="1"/>
  </si>
  <si>
    <t>マッハヒール</t>
    <phoneticPr fontId="1"/>
  </si>
  <si>
    <t>海底の虚空島～</t>
    <rPh sb="0" eb="2">
      <t>カイテイ</t>
    </rPh>
    <rPh sb="3" eb="5">
      <t>コクウ</t>
    </rPh>
    <rPh sb="5" eb="6">
      <t>トウ</t>
    </rPh>
    <phoneticPr fontId="1"/>
  </si>
  <si>
    <t>アルミナ集めと海賊</t>
    <rPh sb="4" eb="5">
      <t>アツ</t>
    </rPh>
    <rPh sb="7" eb="9">
      <t>カイゾク</t>
    </rPh>
    <phoneticPr fontId="1"/>
  </si>
  <si>
    <t>パワーオイル</t>
    <phoneticPr fontId="1"/>
  </si>
  <si>
    <t>オイルの洞窟</t>
    <rPh sb="4" eb="6">
      <t>ドウクツ</t>
    </rPh>
    <phoneticPr fontId="1"/>
  </si>
  <si>
    <t>パワーオイル</t>
    <phoneticPr fontId="1"/>
  </si>
  <si>
    <t>デュアルブレード</t>
    <phoneticPr fontId="1"/>
  </si>
  <si>
    <t>デュアルブレード</t>
    <phoneticPr fontId="1"/>
  </si>
  <si>
    <t>アルミナ</t>
    <phoneticPr fontId="1"/>
  </si>
  <si>
    <t>パワーオイル</t>
    <phoneticPr fontId="1"/>
  </si>
  <si>
    <t>たいこのつるぎ（E)</t>
    <phoneticPr fontId="1"/>
  </si>
  <si>
    <t>イベント</t>
    <phoneticPr fontId="1"/>
  </si>
  <si>
    <t>バグ</t>
    <phoneticPr fontId="1"/>
  </si>
  <si>
    <t>グラスダール塔</t>
    <rPh sb="6" eb="7">
      <t>トウ</t>
    </rPh>
    <phoneticPr fontId="1"/>
  </si>
  <si>
    <t>フレデリア</t>
    <phoneticPr fontId="1"/>
  </si>
  <si>
    <t>シャイア第３</t>
    <rPh sb="4" eb="5">
      <t>ダイ</t>
    </rPh>
    <phoneticPr fontId="1"/>
  </si>
  <si>
    <t>たいこのつるぎ</t>
    <phoneticPr fontId="1"/>
  </si>
  <si>
    <t>質流れ島</t>
    <rPh sb="0" eb="2">
      <t>シチナガ</t>
    </rPh>
    <rPh sb="3" eb="4">
      <t>トウ</t>
    </rPh>
    <phoneticPr fontId="1"/>
  </si>
  <si>
    <t>最終決戦前</t>
    <rPh sb="0" eb="2">
      <t>サイシュウ</t>
    </rPh>
    <rPh sb="2" eb="4">
      <t>ケッセン</t>
    </rPh>
    <rPh sb="4" eb="5">
      <t>マエ</t>
    </rPh>
    <phoneticPr fontId="1"/>
  </si>
  <si>
    <t>→主人公装備</t>
    <rPh sb="1" eb="4">
      <t>シュジンコウ</t>
    </rPh>
    <rPh sb="4" eb="6">
      <t>ソウビ</t>
    </rPh>
    <phoneticPr fontId="1"/>
  </si>
  <si>
    <t>→ レッドコア狩りのため、たいこのかぶと・たいこのたて入手も検討する
→不要</t>
    <rPh sb="7" eb="8">
      <t>ガ</t>
    </rPh>
    <rPh sb="27" eb="29">
      <t>ニュウシュ</t>
    </rPh>
    <rPh sb="30" eb="32">
      <t>ケントウ</t>
    </rPh>
    <rPh sb="36" eb="38">
      <t>フヨウ</t>
    </rPh>
    <phoneticPr fontId="1"/>
  </si>
  <si>
    <t>ロアール島・ウルップ島・エルバ島攻略の間にレッドコアを11匹倒す</t>
    <rPh sb="4" eb="5">
      <t>トウ</t>
    </rPh>
    <rPh sb="10" eb="11">
      <t>トウ</t>
    </rPh>
    <rPh sb="15" eb="16">
      <t>トウ</t>
    </rPh>
    <rPh sb="16" eb="18">
      <t>コウリャク</t>
    </rPh>
    <rPh sb="19" eb="20">
      <t>アイダ</t>
    </rPh>
    <rPh sb="29" eb="30">
      <t>ヒキ</t>
    </rPh>
    <rPh sb="30" eb="31">
      <t>タオ</t>
    </rPh>
    <phoneticPr fontId="1"/>
  </si>
  <si>
    <t>虚空島でディオスの神殿に入る前にグリーンコアを2匹倒す</t>
    <rPh sb="0" eb="2">
      <t>コクウ</t>
    </rPh>
    <rPh sb="2" eb="3">
      <t>トウ</t>
    </rPh>
    <rPh sb="9" eb="11">
      <t>シンデン</t>
    </rPh>
    <rPh sb="12" eb="13">
      <t>ハイ</t>
    </rPh>
    <rPh sb="14" eb="15">
      <t>マエ</t>
    </rPh>
    <rPh sb="24" eb="25">
      <t>ヒキ</t>
    </rPh>
    <rPh sb="25" eb="26">
      <t>タオ</t>
    </rPh>
    <phoneticPr fontId="1"/>
  </si>
  <si>
    <t>アイネアの行動パターンはトレックに入る瞬間に決まるらしい</t>
    <rPh sb="5" eb="7">
      <t>コウドウ</t>
    </rPh>
    <rPh sb="17" eb="18">
      <t>ハイ</t>
    </rPh>
    <rPh sb="19" eb="21">
      <t>シュンカン</t>
    </rPh>
    <rPh sb="22" eb="23">
      <t>キ</t>
    </rPh>
    <phoneticPr fontId="1"/>
  </si>
  <si>
    <t>http://dehacked.2y.net/snes9x-lua.html</t>
  </si>
  <si>
    <t>SNES9X lua description</t>
    <phoneticPr fontId="1"/>
  </si>
  <si>
    <t>http://lufia.org/estpolis/char/hero.html</t>
  </si>
  <si>
    <t>データベース</t>
    <phoneticPr fontId="1"/>
  </si>
  <si>
    <t>http://www.rpgdl.org/sfc/est1.html</t>
  </si>
  <si>
    <t>各ダンジョンマップ</t>
    <rPh sb="0" eb="1">
      <t>カク</t>
    </rPh>
    <phoneticPr fontId="1"/>
  </si>
  <si>
    <t>ハイボム</t>
    <phoneticPr fontId="1"/>
  </si>
  <si>
    <t>ハイボム</t>
    <phoneticPr fontId="1"/>
  </si>
  <si>
    <t>　→予備</t>
    <rPh sb="2" eb="4">
      <t>ヨビ</t>
    </rPh>
    <phoneticPr fontId="1"/>
  </si>
  <si>
    <t>ミドルアロー</t>
    <phoneticPr fontId="1"/>
  </si>
  <si>
    <t>グルノーブル→キーロフ→メダンまで先に訪れて、デザールを20、パワードラッグを60買う</t>
    <rPh sb="17" eb="18">
      <t>サキ</t>
    </rPh>
    <rPh sb="19" eb="20">
      <t>オトズ</t>
    </rPh>
    <rPh sb="41" eb="42">
      <t>カ</t>
    </rPh>
    <phoneticPr fontId="1"/>
  </si>
  <si>
    <t>スイングウィングでグルノーブルへ戻る</t>
    <rPh sb="16" eb="17">
      <t>モド</t>
    </rPh>
    <phoneticPr fontId="1"/>
  </si>
  <si>
    <t>→質流れは飛行船入手後に行くので不要</t>
    <rPh sb="1" eb="3">
      <t>シチナガ</t>
    </rPh>
    <rPh sb="5" eb="8">
      <t>ヒコウセン</t>
    </rPh>
    <rPh sb="8" eb="10">
      <t>ニュウシュ</t>
    </rPh>
    <rPh sb="10" eb="11">
      <t>ゴ</t>
    </rPh>
    <rPh sb="12" eb="13">
      <t>イ</t>
    </rPh>
    <rPh sb="16" eb="18">
      <t>フヨウ</t>
    </rPh>
    <phoneticPr fontId="1"/>
  </si>
  <si>
    <t>メニュー開閉により調整可能(40フレームのロス）</t>
    <rPh sb="4" eb="6">
      <t>カイヘイ</t>
    </rPh>
    <rPh sb="9" eb="11">
      <t>チョウセイ</t>
    </rPh>
    <rPh sb="11" eb="13">
      <t>カノウ</t>
    </rPh>
    <phoneticPr fontId="1"/>
  </si>
  <si>
    <t>敵の行動</t>
    <rPh sb="0" eb="1">
      <t>テキ</t>
    </rPh>
    <rPh sb="2" eb="4">
      <t>コウドウ</t>
    </rPh>
    <phoneticPr fontId="1"/>
  </si>
  <si>
    <t>敵が行動する瞬間の7E14AEの値によって変化する（敵にはプレーヤー側のような装備重量によるディレイはない）</t>
    <rPh sb="0" eb="1">
      <t>テキ</t>
    </rPh>
    <rPh sb="2" eb="4">
      <t>コウドウ</t>
    </rPh>
    <rPh sb="6" eb="8">
      <t>シュンカン</t>
    </rPh>
    <rPh sb="21" eb="23">
      <t>ヘンカ</t>
    </rPh>
    <rPh sb="26" eb="27">
      <t>テキ</t>
    </rPh>
    <rPh sb="34" eb="35">
      <t>ガワ</t>
    </rPh>
    <rPh sb="39" eb="41">
      <t>ソウビ</t>
    </rPh>
    <rPh sb="41" eb="43">
      <t>ジュウリョウ</t>
    </rPh>
    <phoneticPr fontId="1"/>
  </si>
  <si>
    <t>・敵の中に揺らぐグラフィックのものがいる場合→敵が攻撃する直前のキャラの操作終了タイミングで調整できる</t>
    <rPh sb="1" eb="2">
      <t>テキ</t>
    </rPh>
    <rPh sb="3" eb="4">
      <t>ナカ</t>
    </rPh>
    <rPh sb="5" eb="6">
      <t>ユ</t>
    </rPh>
    <rPh sb="20" eb="22">
      <t>バアイ</t>
    </rPh>
    <rPh sb="23" eb="24">
      <t>テキ</t>
    </rPh>
    <rPh sb="25" eb="27">
      <t>コウゲキ</t>
    </rPh>
    <rPh sb="29" eb="31">
      <t>チョクゼン</t>
    </rPh>
    <rPh sb="36" eb="38">
      <t>ソウサ</t>
    </rPh>
    <rPh sb="38" eb="40">
      <t>シュウリョウ</t>
    </rPh>
    <rPh sb="46" eb="48">
      <t>チョウセイ</t>
    </rPh>
    <phoneticPr fontId="1"/>
  </si>
  <si>
    <t>　※ただし、乱数を1回変化させるために、数フレーム（３～４）必要なので、場合によっては戦闘に入るタイミングをずらしたほうがフレームの消費が少なく済む</t>
    <rPh sb="6" eb="8">
      <t>ランスウ</t>
    </rPh>
    <rPh sb="10" eb="11">
      <t>カイ</t>
    </rPh>
    <rPh sb="11" eb="13">
      <t>ヘンカ</t>
    </rPh>
    <rPh sb="20" eb="21">
      <t>スウ</t>
    </rPh>
    <rPh sb="30" eb="32">
      <t>ヒツヨウ</t>
    </rPh>
    <rPh sb="36" eb="38">
      <t>バアイ</t>
    </rPh>
    <rPh sb="43" eb="45">
      <t>セントウ</t>
    </rPh>
    <rPh sb="46" eb="47">
      <t>ハイ</t>
    </rPh>
    <rPh sb="66" eb="68">
      <t>ショウヒ</t>
    </rPh>
    <rPh sb="69" eb="70">
      <t>スク</t>
    </rPh>
    <rPh sb="72" eb="73">
      <t>ス</t>
    </rPh>
    <phoneticPr fontId="1"/>
  </si>
  <si>
    <t>・オープニングの四狂神やオイルドラゴン以降のボスは戦闘中の乱数調整が難しい（操作タイミングでは運操作できないため）</t>
    <rPh sb="8" eb="9">
      <t>シ</t>
    </rPh>
    <rPh sb="9" eb="10">
      <t>キョウ</t>
    </rPh>
    <rPh sb="10" eb="11">
      <t>シン</t>
    </rPh>
    <rPh sb="19" eb="21">
      <t>イコウ</t>
    </rPh>
    <rPh sb="25" eb="28">
      <t>セントウチュウ</t>
    </rPh>
    <rPh sb="29" eb="31">
      <t>ランスウ</t>
    </rPh>
    <rPh sb="31" eb="33">
      <t>チョウセイ</t>
    </rPh>
    <rPh sb="34" eb="35">
      <t>ムズカ</t>
    </rPh>
    <rPh sb="38" eb="40">
      <t>ソウサ</t>
    </rPh>
    <rPh sb="47" eb="48">
      <t>ウン</t>
    </rPh>
    <rPh sb="48" eb="50">
      <t>ソウサ</t>
    </rPh>
    <phoneticPr fontId="1"/>
  </si>
  <si>
    <t>　→戦闘開始前の調整と、こちらの行動（によるアニメーション）を変化させて敵の行動を操作するしかない</t>
    <rPh sb="2" eb="4">
      <t>セントウ</t>
    </rPh>
    <rPh sb="4" eb="6">
      <t>カイシ</t>
    </rPh>
    <rPh sb="6" eb="7">
      <t>マエ</t>
    </rPh>
    <rPh sb="8" eb="10">
      <t>チョウセイ</t>
    </rPh>
    <rPh sb="16" eb="18">
      <t>コウドウ</t>
    </rPh>
    <rPh sb="31" eb="33">
      <t>ヘンカ</t>
    </rPh>
    <rPh sb="36" eb="37">
      <t>テキ</t>
    </rPh>
    <rPh sb="38" eb="40">
      <t>コウドウ</t>
    </rPh>
    <rPh sb="41" eb="43">
      <t>ソウサ</t>
    </rPh>
    <phoneticPr fontId="1"/>
  </si>
  <si>
    <t>・シャイア第１の出入り口からフィールド→オーデルにスイング→橋の洞窟 (1612)</t>
    <rPh sb="5" eb="6">
      <t>ダイ</t>
    </rPh>
    <rPh sb="8" eb="10">
      <t>デイ</t>
    </rPh>
    <rPh sb="11" eb="12">
      <t>グチ</t>
    </rPh>
    <rPh sb="30" eb="31">
      <t>ハシ</t>
    </rPh>
    <rPh sb="32" eb="34">
      <t>ドウクツ</t>
    </rPh>
    <phoneticPr fontId="1"/>
  </si>
  <si>
    <t>・シャイア第1に一瞬入る→十字路上から洞窟内へ→外に出て橋の洞窟まで（1672）　→リングが取れるメリットがあるがとる必要がない</t>
    <rPh sb="5" eb="6">
      <t>ダイ</t>
    </rPh>
    <rPh sb="8" eb="10">
      <t>イッシュン</t>
    </rPh>
    <rPh sb="10" eb="11">
      <t>ハイ</t>
    </rPh>
    <rPh sb="13" eb="16">
      <t>ジュウジロ</t>
    </rPh>
    <rPh sb="16" eb="17">
      <t>ウエ</t>
    </rPh>
    <rPh sb="19" eb="21">
      <t>ドウクツ</t>
    </rPh>
    <rPh sb="21" eb="22">
      <t>ナイ</t>
    </rPh>
    <rPh sb="24" eb="25">
      <t>ソト</t>
    </rPh>
    <rPh sb="26" eb="27">
      <t>デ</t>
    </rPh>
    <rPh sb="28" eb="29">
      <t>ハシ</t>
    </rPh>
    <rPh sb="30" eb="32">
      <t>ドウクツ</t>
    </rPh>
    <rPh sb="46" eb="47">
      <t>ト</t>
    </rPh>
    <rPh sb="59" eb="61">
      <t>ヒツヨウ</t>
    </rPh>
    <phoneticPr fontId="1"/>
  </si>
  <si>
    <t>★第１はどこまでいけばスイングに登録されるか？ → 十字路の左の階段を上がった時点で登録される。→十字の上から出るルートはどうか？（60フレーム差）</t>
    <rPh sb="1" eb="2">
      <t>ダイ</t>
    </rPh>
    <rPh sb="16" eb="18">
      <t>トウロク</t>
    </rPh>
    <rPh sb="26" eb="29">
      <t>ジュウジロ</t>
    </rPh>
    <rPh sb="30" eb="31">
      <t>ヒダリ</t>
    </rPh>
    <rPh sb="32" eb="34">
      <t>カイダン</t>
    </rPh>
    <rPh sb="35" eb="36">
      <t>ア</t>
    </rPh>
    <rPh sb="39" eb="41">
      <t>ジテン</t>
    </rPh>
    <rPh sb="42" eb="44">
      <t>トウロク</t>
    </rPh>
    <rPh sb="49" eb="51">
      <t>ジュウジ</t>
    </rPh>
    <rPh sb="52" eb="53">
      <t>ウエ</t>
    </rPh>
    <rPh sb="55" eb="56">
      <t>デ</t>
    </rPh>
    <rPh sb="72" eb="73">
      <t>サ</t>
    </rPh>
    <phoneticPr fontId="1"/>
  </si>
  <si>
    <t>回数</t>
    <rPh sb="0" eb="2">
      <t>カイスウ</t>
    </rPh>
    <phoneticPr fontId="1"/>
  </si>
  <si>
    <t>EXP</t>
    <phoneticPr fontId="1"/>
  </si>
  <si>
    <t>→レベル11のままでレッドコアたちを倒すのにかなり無理がある・・・（かみのまどうしに行くのもかなりつらい）</t>
    <rPh sb="18" eb="19">
      <t>タオ</t>
    </rPh>
    <rPh sb="25" eb="27">
      <t>ムリ</t>
    </rPh>
    <rPh sb="42" eb="43">
      <t>イ</t>
    </rPh>
    <phoneticPr fontId="1"/>
  </si>
  <si>
    <t>シャイア第１から西へ(他の町を経由するよりも普通に行く方が近い）</t>
    <rPh sb="4" eb="5">
      <t>ダイ</t>
    </rPh>
    <rPh sb="8" eb="9">
      <t>ニシ</t>
    </rPh>
    <rPh sb="11" eb="12">
      <t>タ</t>
    </rPh>
    <rPh sb="13" eb="14">
      <t>マチ</t>
    </rPh>
    <rPh sb="15" eb="17">
      <t>ケイユ</t>
    </rPh>
    <rPh sb="22" eb="24">
      <t>フツウ</t>
    </rPh>
    <rPh sb="25" eb="26">
      <t>イ</t>
    </rPh>
    <rPh sb="27" eb="28">
      <t>ホウ</t>
    </rPh>
    <rPh sb="29" eb="30">
      <t>チカ</t>
    </rPh>
    <phoneticPr fontId="1"/>
  </si>
  <si>
    <t>クーパーまでは上側の部屋を進むのが近い。途中でハイボムの宝箱が回収可能。</t>
    <rPh sb="7" eb="8">
      <t>ウエ</t>
    </rPh>
    <rPh sb="8" eb="9">
      <t>ガワ</t>
    </rPh>
    <rPh sb="10" eb="12">
      <t>ヘヤ</t>
    </rPh>
    <rPh sb="13" eb="14">
      <t>スス</t>
    </rPh>
    <rPh sb="17" eb="18">
      <t>チカ</t>
    </rPh>
    <rPh sb="20" eb="22">
      <t>トチュウ</t>
    </rPh>
    <rPh sb="28" eb="30">
      <t>タカラバコ</t>
    </rPh>
    <rPh sb="31" eb="33">
      <t>カイシュウ</t>
    </rPh>
    <rPh sb="33" eb="35">
      <t>カノウ</t>
    </rPh>
    <phoneticPr fontId="1"/>
  </si>
  <si>
    <t>7EE5C2</t>
    <phoneticPr fontId="1"/>
  </si>
  <si>
    <t>7EE642</t>
    <phoneticPr fontId="1"/>
  </si>
  <si>
    <t>まないた</t>
    <phoneticPr fontId="1"/>
  </si>
  <si>
    <t>△</t>
    <phoneticPr fontId="1"/>
  </si>
  <si>
    <t>正直者にしかみえない調味料？</t>
    <rPh sb="0" eb="3">
      <t>ショウジキモノ</t>
    </rPh>
    <rPh sb="10" eb="13">
      <t>チョウミリョウ</t>
    </rPh>
    <phoneticPr fontId="1"/>
  </si>
  <si>
    <t>ホーリープレート</t>
    <phoneticPr fontId="1"/>
  </si>
  <si>
    <t>フライパン</t>
    <phoneticPr fontId="1"/>
  </si>
  <si>
    <t>△</t>
    <phoneticPr fontId="1"/>
  </si>
  <si>
    <t>アーティのゆみ</t>
    <phoneticPr fontId="1"/>
  </si>
  <si>
    <t>ミドルアロー</t>
    <phoneticPr fontId="1"/>
  </si>
  <si>
    <t>ホーリーへルム</t>
    <phoneticPr fontId="1"/>
  </si>
  <si>
    <t>ホーリープレート</t>
    <phoneticPr fontId="1"/>
  </si>
  <si>
    <t>マッハヒール</t>
    <phoneticPr fontId="1"/>
  </si>
  <si>
    <t>ホーリーへルム</t>
    <phoneticPr fontId="1"/>
  </si>
  <si>
    <t>まないた</t>
    <phoneticPr fontId="1"/>
  </si>
  <si>
    <t>まないた</t>
    <phoneticPr fontId="1"/>
  </si>
  <si>
    <t>←ホーリーへルム、ウェーブリングで調整</t>
    <rPh sb="17" eb="19">
      <t>チョウセイ</t>
    </rPh>
    <phoneticPr fontId="1"/>
  </si>
  <si>
    <t>シルバーロッド</t>
    <phoneticPr fontId="1"/>
  </si>
  <si>
    <t>→間違えてハイポーションを獲得している</t>
    <rPh sb="1" eb="3">
      <t>マチガ</t>
    </rPh>
    <rPh sb="13" eb="15">
      <t>カクトク</t>
    </rPh>
    <phoneticPr fontId="1"/>
  </si>
  <si>
    <t>→ハイボム回収ミスのリカバリとして獲得</t>
    <rPh sb="5" eb="7">
      <t>カイシュウ</t>
    </rPh>
    <rPh sb="17" eb="19">
      <t>カクトク</t>
    </rPh>
    <phoneticPr fontId="1"/>
  </si>
  <si>
    <t>→作り直しで対応</t>
    <rPh sb="1" eb="2">
      <t>ツク</t>
    </rPh>
    <rPh sb="3" eb="4">
      <t>ナオ</t>
    </rPh>
    <rPh sb="6" eb="8">
      <t>タイオウ</t>
    </rPh>
    <phoneticPr fontId="1"/>
  </si>
  <si>
    <t>ハイボム</t>
    <phoneticPr fontId="1"/>
  </si>
  <si>
    <t>第１→第３（船）→バクウ（船）→神父会話→グルノーブル（スイング）→いにしえ５階→第３でクーパー預け（スイング）→フレデリアで買い物（船）</t>
    <rPh sb="0" eb="1">
      <t>ダイ</t>
    </rPh>
    <rPh sb="3" eb="4">
      <t>ダイ</t>
    </rPh>
    <rPh sb="6" eb="7">
      <t>フネ</t>
    </rPh>
    <rPh sb="13" eb="14">
      <t>フネ</t>
    </rPh>
    <rPh sb="16" eb="18">
      <t>シンプ</t>
    </rPh>
    <rPh sb="18" eb="20">
      <t>カイワ</t>
    </rPh>
    <rPh sb="39" eb="40">
      <t>カイ</t>
    </rPh>
    <rPh sb="41" eb="42">
      <t>ダイ</t>
    </rPh>
    <rPh sb="48" eb="49">
      <t>アズ</t>
    </rPh>
    <rPh sb="63" eb="64">
      <t>カ</t>
    </rPh>
    <rPh sb="65" eb="66">
      <t>モノ</t>
    </rPh>
    <rPh sb="67" eb="68">
      <t>フネ</t>
    </rPh>
    <phoneticPr fontId="1"/>
  </si>
  <si>
    <t>→ルアン（船に乗ってからスイング）→マース（船）→ヘラートでスライムイベント（船）→ライデン（スイング）→ヘラート（スイング）→マース（スイング）</t>
    <rPh sb="5" eb="6">
      <t>フネ</t>
    </rPh>
    <rPh sb="7" eb="8">
      <t>ノ</t>
    </rPh>
    <rPh sb="22" eb="23">
      <t>フネ</t>
    </rPh>
    <rPh sb="39" eb="40">
      <t>フネ</t>
    </rPh>
    <phoneticPr fontId="1"/>
  </si>
  <si>
    <t>レッドコア</t>
    <phoneticPr fontId="1"/>
  </si>
  <si>
    <t>EXP</t>
    <phoneticPr fontId="1"/>
  </si>
  <si>
    <t>レッドコアを11匹</t>
    <rPh sb="8" eb="9">
      <t>ヒキ</t>
    </rPh>
    <phoneticPr fontId="1"/>
  </si>
  <si>
    <t>レッドコア11体 13333×11=146663</t>
    <rPh sb="7" eb="8">
      <t>タイ</t>
    </rPh>
    <phoneticPr fontId="1"/>
  </si>
  <si>
    <t>町自体は行く必要なしだが、スイングポイントとして有用→オイル、アルミナ、海賊</t>
    <rPh sb="0" eb="1">
      <t>マチ</t>
    </rPh>
    <rPh sb="1" eb="3">
      <t>ジタイ</t>
    </rPh>
    <rPh sb="4" eb="5">
      <t>イ</t>
    </rPh>
    <rPh sb="6" eb="8">
      <t>ヒツヨウ</t>
    </rPh>
    <rPh sb="24" eb="26">
      <t>ユウヨウ</t>
    </rPh>
    <rPh sb="36" eb="38">
      <t>カイゾク</t>
    </rPh>
    <phoneticPr fontId="1"/>
  </si>
  <si>
    <t>◆ウルップ島→エルバ島への移動</t>
    <rPh sb="5" eb="6">
      <t>トウ</t>
    </rPh>
    <rPh sb="10" eb="11">
      <t>トウ</t>
    </rPh>
    <rPh sb="13" eb="15">
      <t>イドウ</t>
    </rPh>
    <phoneticPr fontId="1"/>
  </si>
  <si>
    <t>　その先に、さっき開けた扉があるのでそれに入ると、ワープゾーンがあり、</t>
    <phoneticPr fontId="1"/>
  </si>
  <si>
    <t>レッドコア狩り10匹時点</t>
    <rPh sb="5" eb="6">
      <t>ガ</t>
    </rPh>
    <rPh sb="9" eb="10">
      <t>ヒキ</t>
    </rPh>
    <rPh sb="10" eb="12">
      <t>ジテン</t>
    </rPh>
    <phoneticPr fontId="1"/>
  </si>
  <si>
    <t>計</t>
    <rPh sb="0" eb="1">
      <t>ケイ</t>
    </rPh>
    <phoneticPr fontId="1"/>
  </si>
  <si>
    <t>ナザビー戦では使えるか？</t>
    <rPh sb="4" eb="5">
      <t>セン</t>
    </rPh>
    <rPh sb="7" eb="8">
      <t>ツカ</t>
    </rPh>
    <phoneticPr fontId="1"/>
  </si>
  <si>
    <t>→10匹時点でミラールに届くので、ナザビー戦の内容によってはやり直す</t>
    <rPh sb="3" eb="4">
      <t>ヒキ</t>
    </rPh>
    <rPh sb="4" eb="6">
      <t>ジテン</t>
    </rPh>
    <rPh sb="12" eb="13">
      <t>トド</t>
    </rPh>
    <rPh sb="21" eb="22">
      <t>セン</t>
    </rPh>
    <rPh sb="23" eb="25">
      <t>ナイヨウ</t>
    </rPh>
    <rPh sb="32" eb="33">
      <t>ナオ</t>
    </rPh>
    <phoneticPr fontId="1"/>
  </si>
  <si>
    <t>7E1700 XX(E7)</t>
    <phoneticPr fontId="1"/>
  </si>
  <si>
    <t>7E1730</t>
    <phoneticPr fontId="1"/>
  </si>
  <si>
    <t>7E1734</t>
    <phoneticPr fontId="1"/>
  </si>
  <si>
    <t>7E1732</t>
    <phoneticPr fontId="1"/>
  </si>
  <si>
    <t>7E1736</t>
  </si>
  <si>
    <t>7E1742</t>
  </si>
  <si>
    <t>7E1744</t>
  </si>
  <si>
    <t>主人公DEF増減値</t>
    <rPh sb="0" eb="3">
      <t>シュジンコウ</t>
    </rPh>
    <rPh sb="6" eb="8">
      <t>ゾウゲン</t>
    </rPh>
    <rPh sb="8" eb="9">
      <t>チ</t>
    </rPh>
    <phoneticPr fontId="1"/>
  </si>
  <si>
    <t>主人公ATP増減値</t>
    <rPh sb="0" eb="3">
      <t>シュジンコウ</t>
    </rPh>
    <rPh sb="6" eb="8">
      <t>ゾウゲン</t>
    </rPh>
    <rPh sb="8" eb="9">
      <t>チ</t>
    </rPh>
    <phoneticPr fontId="1"/>
  </si>
  <si>
    <t>ルフィアATP増減値</t>
    <rPh sb="7" eb="9">
      <t>ゾウゲン</t>
    </rPh>
    <rPh sb="9" eb="10">
      <t>チ</t>
    </rPh>
    <phoneticPr fontId="1"/>
  </si>
  <si>
    <t>アグロスATP増減値</t>
    <rPh sb="7" eb="9">
      <t>ゾウゲン</t>
    </rPh>
    <rPh sb="9" eb="10">
      <t>チ</t>
    </rPh>
    <phoneticPr fontId="1"/>
  </si>
  <si>
    <t>ジュリナATP増減値</t>
    <rPh sb="7" eb="9">
      <t>ゾウゲン</t>
    </rPh>
    <rPh sb="9" eb="10">
      <t>チ</t>
    </rPh>
    <phoneticPr fontId="1"/>
  </si>
  <si>
    <t>ルフィアDEF増減値</t>
    <rPh sb="7" eb="9">
      <t>ゾウゲン</t>
    </rPh>
    <rPh sb="9" eb="10">
      <t>チ</t>
    </rPh>
    <phoneticPr fontId="1"/>
  </si>
  <si>
    <t>アグロスDEF増減値</t>
    <rPh sb="7" eb="9">
      <t>ゾウゲン</t>
    </rPh>
    <rPh sb="9" eb="10">
      <t>チ</t>
    </rPh>
    <phoneticPr fontId="1"/>
  </si>
  <si>
    <t>ジュリナDEF増減値</t>
    <rPh sb="7" eb="9">
      <t>ゾウゲン</t>
    </rPh>
    <rPh sb="9" eb="10">
      <t>チ</t>
    </rPh>
    <phoneticPr fontId="1"/>
  </si>
  <si>
    <t>戦闘中→ターンごとに増加値に対する割合で減少する</t>
    <rPh sb="0" eb="3">
      <t>セントウチュウ</t>
    </rPh>
    <rPh sb="10" eb="12">
      <t>ゾウカ</t>
    </rPh>
    <rPh sb="12" eb="13">
      <t>チ</t>
    </rPh>
    <rPh sb="14" eb="15">
      <t>タイ</t>
    </rPh>
    <rPh sb="17" eb="19">
      <t>ワリアイ</t>
    </rPh>
    <rPh sb="20" eb="22">
      <t>ゲンショウ</t>
    </rPh>
    <phoneticPr fontId="1"/>
  </si>
  <si>
    <t>2byte_signed</t>
  </si>
  <si>
    <t>2byte_signed</t>
    <phoneticPr fontId="1"/>
  </si>
  <si>
    <t>7E16F0 XX(E7)</t>
    <phoneticPr fontId="1"/>
  </si>
  <si>
    <t>7E158F XX(E7)</t>
    <phoneticPr fontId="1"/>
  </si>
  <si>
    <t>7E1738</t>
    <phoneticPr fontId="1"/>
  </si>
  <si>
    <r>
      <rPr>
        <sz val="10"/>
        <color theme="1"/>
        <rFont val="ＭＳ Ｐゴシック"/>
        <family val="2"/>
        <charset val="128"/>
      </rPr>
      <t>敵</t>
    </r>
    <r>
      <rPr>
        <sz val="10"/>
        <color theme="1"/>
        <rFont val="Times New Roman"/>
        <family val="1"/>
      </rPr>
      <t>HP5</t>
    </r>
    <r>
      <rPr>
        <sz val="10"/>
        <color theme="1"/>
        <rFont val="ＭＳ Ｐ明朝"/>
        <family val="1"/>
        <charset val="128"/>
      </rPr>
      <t>匹目</t>
    </r>
    <r>
      <rPr>
        <sz val="10"/>
        <color theme="1"/>
        <rFont val="ＭＳ Ｐゴシック"/>
        <family val="2"/>
        <charset val="128"/>
      </rPr>
      <t/>
    </r>
    <rPh sb="0" eb="1">
      <t>テキ</t>
    </rPh>
    <rPh sb="4" eb="5">
      <t>ヒキ</t>
    </rPh>
    <rPh sb="5" eb="6">
      <t>メ</t>
    </rPh>
    <phoneticPr fontId="1"/>
  </si>
  <si>
    <t>7EE742</t>
    <phoneticPr fontId="1"/>
  </si>
  <si>
    <t>ディオスの神殿まで</t>
    <rPh sb="5" eb="7">
      <t>シンデン</t>
    </rPh>
    <phoneticPr fontId="1"/>
  </si>
  <si>
    <t>①シャイア第３→北上→下の渦→左手の洞窟</t>
    <rPh sb="5" eb="6">
      <t>ダイ</t>
    </rPh>
    <rPh sb="8" eb="10">
      <t>ホクジョウ</t>
    </rPh>
    <rPh sb="11" eb="12">
      <t>シタ</t>
    </rPh>
    <rPh sb="13" eb="14">
      <t>ウズ</t>
    </rPh>
    <rPh sb="15" eb="16">
      <t>ヒダリ</t>
    </rPh>
    <rPh sb="16" eb="17">
      <t>テ</t>
    </rPh>
    <rPh sb="18" eb="20">
      <t>ドウクツ</t>
    </rPh>
    <phoneticPr fontId="1"/>
  </si>
  <si>
    <t>2100程度？</t>
    <rPh sb="4" eb="6">
      <t>テイド</t>
    </rPh>
    <phoneticPr fontId="1"/>
  </si>
  <si>
    <t>④シャイア第３→北上→下の渦→右手の洞窟</t>
    <rPh sb="5" eb="6">
      <t>ダイ</t>
    </rPh>
    <rPh sb="8" eb="10">
      <t>ホクジョウ</t>
    </rPh>
    <rPh sb="11" eb="12">
      <t>シタ</t>
    </rPh>
    <rPh sb="13" eb="14">
      <t>ウズ</t>
    </rPh>
    <rPh sb="15" eb="16">
      <t>ミギ</t>
    </rPh>
    <rPh sb="16" eb="17">
      <t>テ</t>
    </rPh>
    <rPh sb="18" eb="20">
      <t>ドウクツ</t>
    </rPh>
    <phoneticPr fontId="1"/>
  </si>
  <si>
    <t>←本番の乱数では①の方が早かった</t>
    <rPh sb="1" eb="3">
      <t>ホンバン</t>
    </rPh>
    <rPh sb="4" eb="6">
      <t>ランスウ</t>
    </rPh>
    <rPh sb="10" eb="11">
      <t>ホウ</t>
    </rPh>
    <rPh sb="12" eb="13">
      <t>ハヤ</t>
    </rPh>
    <phoneticPr fontId="1"/>
  </si>
  <si>
    <t>船に乗って北の渦の方へ行き、ヘッジからオイルのカギをもらう</t>
    <rPh sb="0" eb="1">
      <t>フネ</t>
    </rPh>
    <rPh sb="2" eb="3">
      <t>ノ</t>
    </rPh>
    <rPh sb="5" eb="6">
      <t>キタ</t>
    </rPh>
    <rPh sb="7" eb="8">
      <t>ウズ</t>
    </rPh>
    <rPh sb="9" eb="10">
      <t>ホウ</t>
    </rPh>
    <rPh sb="11" eb="12">
      <t>イ</t>
    </rPh>
    <phoneticPr fontId="1"/>
  </si>
  <si>
    <t>・道なりにすすんで、はしごをどんどん下へ進んでいくと</t>
    <rPh sb="1" eb="2">
      <t>ミチ</t>
    </rPh>
    <phoneticPr fontId="1"/>
  </si>
  <si>
    <t xml:space="preserve">・HPが多いとき
さけくさいいき（全睡眠）
ビッグアロー（単ダメ）
ハイボム（全ダメ）
するどいいちげき（単大ダメ）
・HP減少時（2200↓程度？）
きょうれつなさけ（ATP+)
あらしのおたけび（全大ダメ）
おそろしいおたけび（全？）
するどいいちげき（単大ダメ）
</t>
    <rPh sb="4" eb="5">
      <t>オオ</t>
    </rPh>
    <rPh sb="17" eb="18">
      <t>ゼン</t>
    </rPh>
    <rPh sb="18" eb="20">
      <t>スイミン</t>
    </rPh>
    <rPh sb="29" eb="30">
      <t>タン</t>
    </rPh>
    <rPh sb="39" eb="40">
      <t>ゼン</t>
    </rPh>
    <rPh sb="53" eb="54">
      <t>タン</t>
    </rPh>
    <rPh sb="54" eb="55">
      <t>ダイ</t>
    </rPh>
    <rPh sb="72" eb="74">
      <t>テイド</t>
    </rPh>
    <rPh sb="101" eb="102">
      <t>ゼン</t>
    </rPh>
    <rPh sb="102" eb="103">
      <t>ダイ</t>
    </rPh>
    <rPh sb="117" eb="118">
      <t>ゼン</t>
    </rPh>
    <rPh sb="130" eb="131">
      <t>タン</t>
    </rPh>
    <rPh sb="131" eb="132">
      <t>ダイ</t>
    </rPh>
    <phoneticPr fontId="1"/>
  </si>
  <si>
    <t>いちばんでしを倒さずに残して乱数調整に利用する。
パイレーツから倒してしまう
◆前半・さけくさいいき、ハイボムを使わせない
◆あらしのおたけび、おそろしいおたけびは使わせない</t>
    <rPh sb="7" eb="8">
      <t>タオ</t>
    </rPh>
    <rPh sb="11" eb="12">
      <t>ノコ</t>
    </rPh>
    <rPh sb="14" eb="16">
      <t>ランスウ</t>
    </rPh>
    <rPh sb="16" eb="18">
      <t>チョウセイ</t>
    </rPh>
    <rPh sb="19" eb="21">
      <t>リヨウ</t>
    </rPh>
    <rPh sb="32" eb="33">
      <t>タオ</t>
    </rPh>
    <rPh sb="40" eb="42">
      <t>ゼンハン</t>
    </rPh>
    <rPh sb="56" eb="57">
      <t>ツカ</t>
    </rPh>
    <rPh sb="82" eb="83">
      <t>ツカ</t>
    </rPh>
    <phoneticPr fontId="1"/>
  </si>
  <si>
    <t>通常攻撃
ハイポーション（HP回復）
→パイレーツがいればそちらに使用
あやしいくすり（DEF/MGR＋）
→パイレーツがいればそちらに使用
スリープアロー（全睡眠）
コンフュアロー（全混乱）</t>
    <rPh sb="0" eb="2">
      <t>ツウジョウ</t>
    </rPh>
    <rPh sb="2" eb="4">
      <t>コウゲキ</t>
    </rPh>
    <rPh sb="15" eb="17">
      <t>カイフク</t>
    </rPh>
    <rPh sb="33" eb="35">
      <t>シヨウ</t>
    </rPh>
    <rPh sb="68" eb="70">
      <t>シヨウ</t>
    </rPh>
    <rPh sb="79" eb="80">
      <t>ゼン</t>
    </rPh>
    <rPh sb="80" eb="82">
      <t>スイミン</t>
    </rPh>
    <rPh sb="92" eb="93">
      <t>ゼン</t>
    </rPh>
    <rPh sb="93" eb="95">
      <t>コンラン</t>
    </rPh>
    <phoneticPr fontId="1"/>
  </si>
  <si>
    <t>スリープアロー、コンフュアローは使わせない。
できればハイポーションも使わせないほうがいい。
もっと理想を言えば、あやしいくすり（DEF＋）もなるべくなら使われたくはない。</t>
    <rPh sb="16" eb="17">
      <t>ツカ</t>
    </rPh>
    <rPh sb="35" eb="36">
      <t>ツカ</t>
    </rPh>
    <rPh sb="50" eb="52">
      <t>リソウ</t>
    </rPh>
    <rPh sb="53" eb="54">
      <t>イ</t>
    </rPh>
    <rPh sb="77" eb="78">
      <t>ツカ</t>
    </rPh>
    <phoneticPr fontId="1"/>
  </si>
  <si>
    <t>フ・レア、リ・デト、アブソーブ</t>
    <phoneticPr fontId="1"/>
  </si>
  <si>
    <t>ゴーストリングは効かない？
→乱数調整でウオ・ルムは使わせない</t>
    <rPh sb="8" eb="9">
      <t>キ</t>
    </rPh>
    <rPh sb="15" eb="17">
      <t>ランスウ</t>
    </rPh>
    <rPh sb="17" eb="19">
      <t>チョウセイ</t>
    </rPh>
    <rPh sb="26" eb="27">
      <t>ツカ</t>
    </rPh>
    <phoneticPr fontId="1"/>
  </si>
  <si>
    <t>ウオ・ルム、アブソーブ</t>
    <phoneticPr fontId="1"/>
  </si>
  <si>
    <t>乱数調整で全体魔法は使わせない</t>
    <rPh sb="0" eb="2">
      <t>ランスウ</t>
    </rPh>
    <rPh sb="2" eb="4">
      <t>チョウセイ</t>
    </rPh>
    <rPh sb="5" eb="7">
      <t>ゼンタイ</t>
    </rPh>
    <rPh sb="7" eb="9">
      <t>マホウ</t>
    </rPh>
    <rPh sb="10" eb="11">
      <t>ツカ</t>
    </rPh>
    <phoneticPr fontId="1"/>
  </si>
  <si>
    <t>ガデス</t>
    <phoneticPr fontId="1"/>
  </si>
  <si>
    <t>65535(固定)</t>
    <rPh sb="6" eb="8">
      <t>コテイ</t>
    </rPh>
    <phoneticPr fontId="1"/>
  </si>
  <si>
    <t>×</t>
    <phoneticPr fontId="1"/>
  </si>
  <si>
    <t>エリーヌ</t>
    <phoneticPr fontId="1"/>
  </si>
  <si>
    <t>ディオス</t>
    <phoneticPr fontId="1"/>
  </si>
  <si>
    <t>アモン</t>
    <phoneticPr fontId="1"/>
  </si>
  <si>
    <t>レ・ギオン、ミラール、通常攻撃</t>
    <rPh sb="11" eb="13">
      <t>ツウジョウ</t>
    </rPh>
    <rPh sb="13" eb="15">
      <t>コウゲキ</t>
    </rPh>
    <phoneticPr fontId="1"/>
  </si>
  <si>
    <t>ラ・ギアン、ウオ・ルド</t>
    <phoneticPr fontId="1"/>
  </si>
  <si>
    <t>通常攻撃、はかいのいちげき（大ダメ）</t>
    <rPh sb="0" eb="2">
      <t>ツウジョウ</t>
    </rPh>
    <rPh sb="2" eb="4">
      <t>コウゲキ</t>
    </rPh>
    <rPh sb="14" eb="15">
      <t>ダイ</t>
    </rPh>
    <phoneticPr fontId="1"/>
  </si>
  <si>
    <t>フ・レイア、リ・デルト、通常攻撃</t>
    <rPh sb="12" eb="14">
      <t>ツウジョウ</t>
    </rPh>
    <rPh sb="14" eb="16">
      <t>コウゲキ</t>
    </rPh>
    <phoneticPr fontId="1"/>
  </si>
  <si>
    <t>セレナのレ・ギオンはエフェクトが長いが、ダメージが大きいので使用する。
あとは普通に攻撃すれば倒せる。</t>
    <rPh sb="16" eb="17">
      <t>ナガ</t>
    </rPh>
    <rPh sb="25" eb="26">
      <t>オオ</t>
    </rPh>
    <rPh sb="30" eb="32">
      <t>シヨウ</t>
    </rPh>
    <rPh sb="39" eb="41">
      <t>フツウ</t>
    </rPh>
    <rPh sb="42" eb="44">
      <t>コウゲキ</t>
    </rPh>
    <rPh sb="47" eb="48">
      <t>タオ</t>
    </rPh>
    <phoneticPr fontId="1"/>
  </si>
  <si>
    <t>攻撃</t>
    <rPh sb="0" eb="2">
      <t>コウゲキ</t>
    </rPh>
    <phoneticPr fontId="1"/>
  </si>
  <si>
    <t>65535のHPの場合はHPを変動させることができない（回復も無効）ため勝つことは不可。防御連打でさっさと負ける。
ウェーブリング、マッハシューズ等をつけてしまうと、こちらが10回以上行動できてしまうため、装備しないようにする。
→そうなった場合は自殺の方が早い</t>
    <rPh sb="9" eb="11">
      <t>バアイ</t>
    </rPh>
    <rPh sb="15" eb="17">
      <t>ヘンドウ</t>
    </rPh>
    <rPh sb="28" eb="30">
      <t>カイフク</t>
    </rPh>
    <rPh sb="31" eb="33">
      <t>ムコウ</t>
    </rPh>
    <rPh sb="36" eb="37">
      <t>カ</t>
    </rPh>
    <rPh sb="41" eb="43">
      <t>フカ</t>
    </rPh>
    <rPh sb="44" eb="46">
      <t>ボウギョ</t>
    </rPh>
    <rPh sb="46" eb="48">
      <t>レンダ</t>
    </rPh>
    <rPh sb="53" eb="54">
      <t>マ</t>
    </rPh>
    <rPh sb="73" eb="74">
      <t>トウ</t>
    </rPh>
    <rPh sb="89" eb="90">
      <t>カイ</t>
    </rPh>
    <rPh sb="90" eb="92">
      <t>イジョウ</t>
    </rPh>
    <rPh sb="92" eb="94">
      <t>コウドウ</t>
    </rPh>
    <rPh sb="103" eb="105">
      <t>ソウビ</t>
    </rPh>
    <rPh sb="121" eb="123">
      <t>バアイ</t>
    </rPh>
    <rPh sb="124" eb="126">
      <t>ジサツ</t>
    </rPh>
    <rPh sb="127" eb="128">
      <t>ホウ</t>
    </rPh>
    <rPh sb="129" eb="130">
      <t>ハヤ</t>
    </rPh>
    <phoneticPr fontId="1"/>
  </si>
  <si>
    <t>非常に低い</t>
    <rPh sb="0" eb="2">
      <t>ヒジョウ</t>
    </rPh>
    <rPh sb="3" eb="4">
      <t>ヒク</t>
    </rPh>
    <phoneticPr fontId="1"/>
  </si>
  <si>
    <t>・通常時
ほのおのいき（全体ダメ）
オイルブレス（全AGL-）
ミラール
通常攻撃
・HP減少時（2300↓程度？）
ほのおのいき（全体大ダメ）
とっしん(単大ダメ）
通常攻撃
オイルブレス（全AGL-)</t>
    <rPh sb="1" eb="3">
      <t>ツウジョウ</t>
    </rPh>
    <rPh sb="3" eb="4">
      <t>ジ</t>
    </rPh>
    <rPh sb="12" eb="14">
      <t>ゼンタイ</t>
    </rPh>
    <rPh sb="25" eb="26">
      <t>ゼン</t>
    </rPh>
    <rPh sb="37" eb="39">
      <t>ツウジョウ</t>
    </rPh>
    <rPh sb="39" eb="41">
      <t>コウゲキ</t>
    </rPh>
    <rPh sb="45" eb="47">
      <t>ゲンショウ</t>
    </rPh>
    <rPh sb="47" eb="48">
      <t>ジ</t>
    </rPh>
    <rPh sb="54" eb="56">
      <t>テイド</t>
    </rPh>
    <rPh sb="66" eb="68">
      <t>ゼンタイ</t>
    </rPh>
    <rPh sb="68" eb="69">
      <t>ダイ</t>
    </rPh>
    <rPh sb="78" eb="79">
      <t>タン</t>
    </rPh>
    <rPh sb="79" eb="80">
      <t>ダイ</t>
    </rPh>
    <rPh sb="84" eb="86">
      <t>ツウジョウ</t>
    </rPh>
    <rPh sb="86" eb="88">
      <t>コウゲキ</t>
    </rPh>
    <rPh sb="96" eb="97">
      <t>ゼン</t>
    </rPh>
    <phoneticPr fontId="1"/>
  </si>
  <si>
    <t>ｌｖ１１程度ではかなりギリギリ・・・
乱数調整して攻撃魔法を使用されないようにする
→コア狩り後なら余裕だが、早く倒すために攻撃魔法は使われたくない</t>
    <rPh sb="4" eb="6">
      <t>テイド</t>
    </rPh>
    <rPh sb="19" eb="21">
      <t>ランスウ</t>
    </rPh>
    <rPh sb="21" eb="23">
      <t>チョウセイ</t>
    </rPh>
    <rPh sb="25" eb="27">
      <t>コウゲキ</t>
    </rPh>
    <rPh sb="27" eb="29">
      <t>マホウ</t>
    </rPh>
    <rPh sb="30" eb="32">
      <t>シヨウ</t>
    </rPh>
    <rPh sb="45" eb="46">
      <t>ガ</t>
    </rPh>
    <rPh sb="47" eb="48">
      <t>ゴ</t>
    </rPh>
    <rPh sb="50" eb="52">
      <t>ヨユウ</t>
    </rPh>
    <rPh sb="55" eb="56">
      <t>ハヤ</t>
    </rPh>
    <rPh sb="57" eb="58">
      <t>タオ</t>
    </rPh>
    <rPh sb="62" eb="64">
      <t>コウゲキ</t>
    </rPh>
    <rPh sb="64" eb="66">
      <t>マホウ</t>
    </rPh>
    <rPh sb="67" eb="68">
      <t>ツカ</t>
    </rPh>
    <phoneticPr fontId="1"/>
  </si>
  <si>
    <t>揺れ
（乱数調整が可能）</t>
    <rPh sb="0" eb="1">
      <t>ユ</t>
    </rPh>
    <rPh sb="4" eb="6">
      <t>ランスウ</t>
    </rPh>
    <rPh sb="6" eb="8">
      <t>チョウセイ</t>
    </rPh>
    <rPh sb="9" eb="11">
      <t>カノウ</t>
    </rPh>
    <phoneticPr fontId="1"/>
  </si>
  <si>
    <t>装備を外しているので、
ミラール反射して倒す</t>
    <rPh sb="0" eb="2">
      <t>ソウビ</t>
    </rPh>
    <rPh sb="3" eb="4">
      <t>ハズ</t>
    </rPh>
    <rPh sb="16" eb="18">
      <t>ハンシャ</t>
    </rPh>
    <rPh sb="20" eb="21">
      <t>タオ</t>
    </rPh>
    <phoneticPr fontId="1"/>
  </si>
  <si>
    <t>7E1740</t>
    <phoneticPr fontId="1"/>
  </si>
  <si>
    <t>7E158B XX</t>
    <phoneticPr fontId="1"/>
  </si>
  <si>
    <t>7E173C</t>
    <phoneticPr fontId="1"/>
  </si>
  <si>
    <t>7E173E</t>
    <phoneticPr fontId="1"/>
  </si>
  <si>
    <t>7E174A</t>
    <phoneticPr fontId="1"/>
  </si>
  <si>
    <t>ルフィアINT増減値</t>
    <rPh sb="7" eb="9">
      <t>ゾウゲン</t>
    </rPh>
    <rPh sb="9" eb="10">
      <t>チ</t>
    </rPh>
    <phoneticPr fontId="1"/>
  </si>
  <si>
    <t>主人公AGL増減値</t>
    <rPh sb="0" eb="3">
      <t>シュジンコウ</t>
    </rPh>
    <rPh sb="6" eb="8">
      <t>ゾウゲン</t>
    </rPh>
    <rPh sb="8" eb="9">
      <t>チ</t>
    </rPh>
    <phoneticPr fontId="1"/>
  </si>
  <si>
    <t>ルフィアAGL増減値</t>
    <rPh sb="7" eb="9">
      <t>ゾウゲン</t>
    </rPh>
    <rPh sb="9" eb="10">
      <t>チ</t>
    </rPh>
    <phoneticPr fontId="1"/>
  </si>
  <si>
    <t>アグロスAGL増減値</t>
    <rPh sb="7" eb="9">
      <t>ゾウゲン</t>
    </rPh>
    <rPh sb="9" eb="10">
      <t>チ</t>
    </rPh>
    <phoneticPr fontId="1"/>
  </si>
  <si>
    <t>ジュリナAGL増減値</t>
    <rPh sb="7" eb="9">
      <t>ゾウゲン</t>
    </rPh>
    <rPh sb="9" eb="10">
      <t>チ</t>
    </rPh>
    <phoneticPr fontId="1"/>
  </si>
  <si>
    <t>7E1746</t>
    <phoneticPr fontId="1"/>
  </si>
  <si>
    <t>主人公INT増減値</t>
    <rPh sb="0" eb="3">
      <t>シュジンコウ</t>
    </rPh>
    <rPh sb="6" eb="8">
      <t>ゾウゲン</t>
    </rPh>
    <rPh sb="8" eb="9">
      <t>チ</t>
    </rPh>
    <phoneticPr fontId="1"/>
  </si>
  <si>
    <t>7E1748</t>
    <phoneticPr fontId="1"/>
  </si>
  <si>
    <t>7E174E</t>
    <phoneticPr fontId="1"/>
  </si>
  <si>
    <t>7E174C</t>
    <phoneticPr fontId="1"/>
  </si>
  <si>
    <t>アグロスINT増減値</t>
    <rPh sb="7" eb="9">
      <t>ゾウゲン</t>
    </rPh>
    <rPh sb="9" eb="10">
      <t>チ</t>
    </rPh>
    <phoneticPr fontId="1"/>
  </si>
  <si>
    <t>ジュリナINT増減値</t>
    <rPh sb="7" eb="9">
      <t>ゾウゲン</t>
    </rPh>
    <rPh sb="9" eb="10">
      <t>チ</t>
    </rPh>
    <phoneticPr fontId="1"/>
  </si>
  <si>
    <t>7E173A</t>
    <phoneticPr fontId="1"/>
  </si>
  <si>
    <t>http://www.geocities.co.jp/Playtown/1377/sfc/00/01_map.html</t>
    <phoneticPr fontId="1"/>
  </si>
  <si>
    <t>⇒ヒドラからたいこのつるぎ、イフリートからハイポーションがドロップする</t>
    <phoneticPr fontId="1"/>
  </si>
  <si>
    <t>たいこのつるぎを買いなおして、デュアルブレードからそのまま付け替えると攻撃力が戻るため、いったんほかの武器にしないといけない・・・様子</t>
    <rPh sb="8" eb="9">
      <t>カ</t>
    </rPh>
    <rPh sb="29" eb="30">
      <t>ツ</t>
    </rPh>
    <rPh sb="31" eb="32">
      <t>カ</t>
    </rPh>
    <rPh sb="35" eb="38">
      <t>コウゲキリョク</t>
    </rPh>
    <rPh sb="39" eb="40">
      <t>モド</t>
    </rPh>
    <rPh sb="51" eb="53">
      <t>ブキ</t>
    </rPh>
    <rPh sb="65" eb="67">
      <t>ヨウス</t>
    </rPh>
    <phoneticPr fontId="1"/>
  </si>
  <si>
    <t>⇒MGRが20ほど上がるので魔法ダメージが厳しいアグロスにつけるのが有効か・・・</t>
    <rPh sb="9" eb="10">
      <t>ア</t>
    </rPh>
    <rPh sb="14" eb="16">
      <t>マホウ</t>
    </rPh>
    <rPh sb="21" eb="22">
      <t>キビ</t>
    </rPh>
    <rPh sb="34" eb="36">
      <t>ユウコウ</t>
    </rPh>
    <phoneticPr fontId="1"/>
  </si>
  <si>
    <t>◆３F：まっすぐ北。通路に入ったら、右に行って最初の通路に入ります。</t>
    <phoneticPr fontId="1"/>
  </si>
  <si>
    <t>◆２F:上へ行って、通路に入ります。</t>
    <phoneticPr fontId="1"/>
  </si>
  <si>
    <t>◆１F：上へ上へ行って上への階段に登ります。</t>
    <phoneticPr fontId="1"/>
  </si>
  <si>
    <t>◆４F：進んで通路から出たら右へ行き、通路へ。</t>
    <phoneticPr fontId="1"/>
  </si>
  <si>
    <t>・左下の上への階段へ。</t>
    <phoneticPr fontId="1"/>
  </si>
  <si>
    <t>◆５F：左上の通路へ。　右に行って最初の通路に入ります。</t>
    <phoneticPr fontId="1"/>
  </si>
  <si>
    <t>ジュリナ</t>
    <phoneticPr fontId="1"/>
  </si>
  <si>
    <t>ナザビー</t>
    <phoneticPr fontId="1"/>
  </si>
  <si>
    <t>・常時？
ひっさつのメイス（単即死）
ミラール
・HP大
レ・ギオ（単ダメ）
フ・レイ（全ダメ）
ウオ・ム（全ダメ）
リ・ア（全ダメ）
ムージル（全魔封じ）
・HP中程度（4000↓？）
ウオ・ルム（全ダメ）
ラ・ギル（全ダメ）
リ・デト（全ダメ）
・HP減少（2600↓？）
デ・バイル（全即死）
フ・レイア（全大ダメ）
ウオ・ルド（全大ダメ）
リ・デルト（全大ダメ）</t>
    <rPh sb="1" eb="3">
      <t>ジョウジ</t>
    </rPh>
    <rPh sb="14" eb="15">
      <t>タン</t>
    </rPh>
    <rPh sb="15" eb="17">
      <t>ソクシ</t>
    </rPh>
    <rPh sb="27" eb="28">
      <t>ダイ</t>
    </rPh>
    <rPh sb="34" eb="35">
      <t>タン</t>
    </rPh>
    <rPh sb="44" eb="45">
      <t>ゼン</t>
    </rPh>
    <rPh sb="54" eb="55">
      <t>ゼン</t>
    </rPh>
    <rPh sb="63" eb="64">
      <t>ゼン</t>
    </rPh>
    <rPh sb="73" eb="74">
      <t>ゼン</t>
    </rPh>
    <rPh sb="74" eb="75">
      <t>マ</t>
    </rPh>
    <rPh sb="75" eb="76">
      <t>フウ</t>
    </rPh>
    <rPh sb="82" eb="83">
      <t>チュウ</t>
    </rPh>
    <rPh sb="83" eb="85">
      <t>テイド</t>
    </rPh>
    <rPh sb="100" eb="101">
      <t>ゼン</t>
    </rPh>
    <rPh sb="110" eb="111">
      <t>ゼン</t>
    </rPh>
    <rPh sb="120" eb="121">
      <t>ゼン</t>
    </rPh>
    <rPh sb="128" eb="130">
      <t>ゲンショウ</t>
    </rPh>
    <rPh sb="145" eb="146">
      <t>ゼン</t>
    </rPh>
    <rPh sb="146" eb="148">
      <t>ソクシ</t>
    </rPh>
    <rPh sb="156" eb="157">
      <t>ゼン</t>
    </rPh>
    <rPh sb="157" eb="158">
      <t>ダイ</t>
    </rPh>
    <rPh sb="168" eb="169">
      <t>ゼン</t>
    </rPh>
    <rPh sb="169" eb="170">
      <t>ダイ</t>
    </rPh>
    <rPh sb="180" eb="181">
      <t>ゼン</t>
    </rPh>
    <rPh sb="181" eb="182">
      <t>ダイ</t>
    </rPh>
    <phoneticPr fontId="1"/>
  </si>
  <si>
    <t>ルフィア</t>
    <phoneticPr fontId="1"/>
  </si>
  <si>
    <t>パワ⇒主</t>
    <rPh sb="3" eb="4">
      <t>シュ</t>
    </rPh>
    <phoneticPr fontId="1"/>
  </si>
  <si>
    <t>防御</t>
    <rPh sb="0" eb="2">
      <t>ボウギョ</t>
    </rPh>
    <phoneticPr fontId="1"/>
  </si>
  <si>
    <t>ドレン</t>
    <phoneticPr fontId="1"/>
  </si>
  <si>
    <t>パワ⇒ア</t>
    <phoneticPr fontId="1"/>
  </si>
  <si>
    <t>ムージル</t>
    <phoneticPr fontId="1"/>
  </si>
  <si>
    <t>メイス</t>
    <phoneticPr fontId="1"/>
  </si>
  <si>
    <t>レギオ</t>
    <phoneticPr fontId="1"/>
  </si>
  <si>
    <t>ミラール</t>
    <phoneticPr fontId="1"/>
  </si>
  <si>
    <t>デバイル</t>
    <phoneticPr fontId="1"/>
  </si>
  <si>
    <t>リデルト</t>
    <phoneticPr fontId="1"/>
  </si>
  <si>
    <r>
      <t xml:space="preserve">エストナ（ムージルで無効）
</t>
    </r>
    <r>
      <rPr>
        <sz val="11"/>
        <color rgb="FFFF0000"/>
        <rFont val="ＭＳ Ｐゴシック"/>
        <family val="3"/>
        <charset val="128"/>
        <scheme val="minor"/>
      </rPr>
      <t>⇒防御にしたら？</t>
    </r>
    <rPh sb="10" eb="12">
      <t>ムコウ</t>
    </rPh>
    <rPh sb="15" eb="17">
      <t>ボウギョ</t>
    </rPh>
    <phoneticPr fontId="1"/>
  </si>
  <si>
    <r>
      <t xml:space="preserve">ミラール
</t>
    </r>
    <r>
      <rPr>
        <sz val="11"/>
        <color rgb="FFFF0000"/>
        <rFont val="ＭＳ Ｐゴシック"/>
        <family val="3"/>
        <charset val="128"/>
        <scheme val="minor"/>
      </rPr>
      <t>⇒行動順が変わってフレアしてくる</t>
    </r>
    <rPh sb="6" eb="8">
      <t>コウドウ</t>
    </rPh>
    <rPh sb="8" eb="9">
      <t>ジュン</t>
    </rPh>
    <rPh sb="10" eb="11">
      <t>カ</t>
    </rPh>
    <phoneticPr fontId="1"/>
  </si>
  <si>
    <t>ナザビー戦ログ</t>
    <rPh sb="4" eb="5">
      <t>セン</t>
    </rPh>
    <phoneticPr fontId="1"/>
  </si>
  <si>
    <t>行動パターン多すぎ＾＾；；；
後半のデバイルは使用率が高い気がする
基本的に全体攻撃（特にダメージ魔法）をしてくる回数が少ないほど早く倒せる
ルフィア謀殺しておいた方が各種全体攻撃のエフェクトが短くなって早くなるかも・・・（アグロスの攻撃を1回分のロス？うまくひっさつのメイスで倒してもらえるか・・・？）
⇒ここ以降ルフィアは最終戦しか出ないので経験値もらえなくても影響は少ない</t>
    <rPh sb="0" eb="2">
      <t>コウドウ</t>
    </rPh>
    <rPh sb="6" eb="7">
      <t>オオ</t>
    </rPh>
    <rPh sb="16" eb="18">
      <t>コウハン</t>
    </rPh>
    <rPh sb="24" eb="26">
      <t>シヨウ</t>
    </rPh>
    <rPh sb="26" eb="27">
      <t>リツ</t>
    </rPh>
    <rPh sb="28" eb="29">
      <t>タカ</t>
    </rPh>
    <rPh sb="30" eb="31">
      <t>キ</t>
    </rPh>
    <rPh sb="36" eb="39">
      <t>キホンテキ</t>
    </rPh>
    <rPh sb="40" eb="42">
      <t>ゼンタイ</t>
    </rPh>
    <rPh sb="42" eb="44">
      <t>コウゲキ</t>
    </rPh>
    <rPh sb="45" eb="46">
      <t>トク</t>
    </rPh>
    <rPh sb="51" eb="53">
      <t>マホウ</t>
    </rPh>
    <rPh sb="59" eb="61">
      <t>カイスウ</t>
    </rPh>
    <rPh sb="62" eb="63">
      <t>スク</t>
    </rPh>
    <rPh sb="67" eb="68">
      <t>ハヤ</t>
    </rPh>
    <rPh sb="69" eb="70">
      <t>タオ</t>
    </rPh>
    <rPh sb="78" eb="80">
      <t>ボウサツ</t>
    </rPh>
    <rPh sb="85" eb="86">
      <t>ホウ</t>
    </rPh>
    <rPh sb="87" eb="89">
      <t>カクシュ</t>
    </rPh>
    <rPh sb="89" eb="91">
      <t>ゼンタイ</t>
    </rPh>
    <rPh sb="91" eb="93">
      <t>コウゲキ</t>
    </rPh>
    <rPh sb="100" eb="101">
      <t>ミジカ</t>
    </rPh>
    <rPh sb="105" eb="106">
      <t>ハヤ</t>
    </rPh>
    <rPh sb="120" eb="122">
      <t>コウゲキ</t>
    </rPh>
    <rPh sb="124" eb="125">
      <t>カイ</t>
    </rPh>
    <rPh sb="125" eb="126">
      <t>ブン</t>
    </rPh>
    <rPh sb="142" eb="143">
      <t>タオ</t>
    </rPh>
    <rPh sb="159" eb="161">
      <t>イコウ</t>
    </rPh>
    <rPh sb="166" eb="169">
      <t>サイシュウセン</t>
    </rPh>
    <rPh sb="171" eb="172">
      <t>デ</t>
    </rPh>
    <rPh sb="176" eb="179">
      <t>ケイケンチ</t>
    </rPh>
    <rPh sb="186" eb="188">
      <t>エイキョウ</t>
    </rPh>
    <rPh sb="189" eb="190">
      <t>スク</t>
    </rPh>
    <phoneticPr fontId="1"/>
  </si>
  <si>
    <t>ガデス（）</t>
    <phoneticPr fontId="1"/>
  </si>
  <si>
    <t>×</t>
    <phoneticPr fontId="1"/>
  </si>
  <si>
    <t>アモン</t>
    <phoneticPr fontId="1"/>
  </si>
  <si>
    <t>ディオス</t>
    <phoneticPr fontId="1"/>
  </si>
  <si>
    <t>ガルディオス</t>
    <phoneticPr fontId="1"/>
  </si>
  <si>
    <t>ミラクロースで復活しながら戦えば負けない</t>
    <rPh sb="7" eb="9">
      <t>フッカツ</t>
    </rPh>
    <rPh sb="13" eb="14">
      <t>タタカ</t>
    </rPh>
    <rPh sb="16" eb="17">
      <t>マ</t>
    </rPh>
    <phoneticPr fontId="1"/>
  </si>
  <si>
    <t>オイルドラゴンとナザビー戦を考えてエストナを取得したはずが、回復に1度も使わずに勝利できてしまったので、経験値取得計画の見直しで更新が可能だと思われる.（おもにミミック、コア狩り）</t>
    <rPh sb="12" eb="13">
      <t>セン</t>
    </rPh>
    <rPh sb="14" eb="15">
      <t>カンガ</t>
    </rPh>
    <rPh sb="22" eb="24">
      <t>シュトク</t>
    </rPh>
    <rPh sb="30" eb="32">
      <t>カイフク</t>
    </rPh>
    <rPh sb="34" eb="35">
      <t>ド</t>
    </rPh>
    <rPh sb="36" eb="37">
      <t>ツカ</t>
    </rPh>
    <rPh sb="40" eb="42">
      <t>ショウリ</t>
    </rPh>
    <rPh sb="52" eb="55">
      <t>ケイケンチ</t>
    </rPh>
    <rPh sb="55" eb="57">
      <t>シュトク</t>
    </rPh>
    <rPh sb="57" eb="59">
      <t>ケイカク</t>
    </rPh>
    <rPh sb="60" eb="62">
      <t>ミナオ</t>
    </rPh>
    <rPh sb="64" eb="66">
      <t>コウシン</t>
    </rPh>
    <rPh sb="67" eb="69">
      <t>カノウ</t>
    </rPh>
    <rPh sb="71" eb="72">
      <t>オモ</t>
    </rPh>
    <rPh sb="87" eb="88">
      <t>ガ</t>
    </rPh>
    <phoneticPr fontId="1"/>
  </si>
  <si>
    <t>⇒ナザビー戦でエストナ無しで勝利可能のため、ゴールドミミック、レッドコア狩り自体を大幅にカット可能か</t>
    <rPh sb="5" eb="6">
      <t>セン</t>
    </rPh>
    <rPh sb="11" eb="12">
      <t>ナ</t>
    </rPh>
    <rPh sb="14" eb="16">
      <t>ショウリ</t>
    </rPh>
    <rPh sb="16" eb="18">
      <t>カノウ</t>
    </rPh>
    <rPh sb="36" eb="37">
      <t>ガ</t>
    </rPh>
    <rPh sb="38" eb="40">
      <t>ジタイ</t>
    </rPh>
    <rPh sb="41" eb="43">
      <t>オオハバ</t>
    </rPh>
    <rPh sb="47" eb="49">
      <t>カノウ</t>
    </rPh>
    <phoneticPr fontId="1"/>
  </si>
  <si>
    <t>⇒経験値獲得計画自体を見直して、次回更新を考える</t>
    <rPh sb="1" eb="4">
      <t>ケイケンチ</t>
    </rPh>
    <rPh sb="4" eb="6">
      <t>カクトク</t>
    </rPh>
    <rPh sb="6" eb="8">
      <t>ケイカク</t>
    </rPh>
    <rPh sb="8" eb="10">
      <t>ジタイ</t>
    </rPh>
    <rPh sb="11" eb="13">
      <t>ミナオ</t>
    </rPh>
    <rPh sb="16" eb="18">
      <t>ジカイ</t>
    </rPh>
    <rPh sb="18" eb="20">
      <t>コウシン</t>
    </rPh>
    <rPh sb="21" eb="22">
      <t>カンガ</t>
    </rPh>
    <phoneticPr fontId="1"/>
  </si>
  <si>
    <t>◆たいこのつるぎ2本目、3本目の入手や、エクスポーションをイフリートから入手し、ディオス戦で武器を装備して戦えば大幅な短縮ができるのでは・・・</t>
    <rPh sb="9" eb="10">
      <t>ホン</t>
    </rPh>
    <rPh sb="10" eb="11">
      <t>メ</t>
    </rPh>
    <rPh sb="13" eb="14">
      <t>ホン</t>
    </rPh>
    <rPh sb="14" eb="15">
      <t>メ</t>
    </rPh>
    <rPh sb="16" eb="18">
      <t>ニュウシュ</t>
    </rPh>
    <rPh sb="36" eb="38">
      <t>ニュウシュ</t>
    </rPh>
    <rPh sb="44" eb="45">
      <t>セン</t>
    </rPh>
    <rPh sb="46" eb="48">
      <t>ブキ</t>
    </rPh>
    <rPh sb="49" eb="51">
      <t>ソウビ</t>
    </rPh>
    <rPh sb="53" eb="54">
      <t>タタカ</t>
    </rPh>
    <rPh sb="56" eb="58">
      <t>オオハバ</t>
    </rPh>
    <rPh sb="59" eb="61">
      <t>タンシュク</t>
    </rPh>
    <phoneticPr fontId="1"/>
  </si>
  <si>
    <t>◆ジルコンシールド・ジルコンアーマのうち、シールドはなくてもなんとかなった気がする。シルバーロッドもなくてもよかった。その分、マキシム、ガイが武器を装備したままディオスと戦えばかなりの短縮になるはず</t>
    <rPh sb="37" eb="38">
      <t>キ</t>
    </rPh>
    <rPh sb="61" eb="62">
      <t>ブン</t>
    </rPh>
    <rPh sb="71" eb="73">
      <t>ブキ</t>
    </rPh>
    <rPh sb="74" eb="76">
      <t>ソウビ</t>
    </rPh>
    <rPh sb="85" eb="86">
      <t>タタカ</t>
    </rPh>
    <rPh sb="92" eb="94">
      <t>タンシュク</t>
    </rPh>
    <phoneticPr fontId="1"/>
  </si>
  <si>
    <t>通常プレイで持越しバグを使用するときはすべて装備をはずしていたためか・・・。思い込みって怖い。</t>
    <rPh sb="0" eb="2">
      <t>ツウジョウ</t>
    </rPh>
    <rPh sb="6" eb="8">
      <t>モチコ</t>
    </rPh>
    <rPh sb="12" eb="14">
      <t>シヨウ</t>
    </rPh>
    <rPh sb="22" eb="24">
      <t>ソウビ</t>
    </rPh>
    <rPh sb="38" eb="39">
      <t>オモ</t>
    </rPh>
    <rPh sb="40" eb="41">
      <t>コ</t>
    </rPh>
    <rPh sb="44" eb="45">
      <t>コワ</t>
    </rPh>
    <phoneticPr fontId="1"/>
  </si>
  <si>
    <t>→アーティのミラールとトゥイークのみソートすることに</t>
    <phoneticPr fontId="1"/>
  </si>
  <si>
    <t>神殿内には・・・でない・・・　多分</t>
    <rPh sb="0" eb="2">
      <t>シンデン</t>
    </rPh>
    <rPh sb="2" eb="3">
      <t>ナイ</t>
    </rPh>
    <rPh sb="15" eb="17">
      <t>タブン</t>
    </rPh>
    <phoneticPr fontId="1"/>
  </si>
  <si>
    <t>通常攻撃
はかいのいちげき（単大ダメ）
HP減少時
ししゃのうらみ（ATP＋）</t>
    <rPh sb="0" eb="2">
      <t>ツウジョウ</t>
    </rPh>
    <rPh sb="2" eb="4">
      <t>コウゲキ</t>
    </rPh>
    <rPh sb="14" eb="15">
      <t>タン</t>
    </rPh>
    <rPh sb="15" eb="16">
      <t>ダイ</t>
    </rPh>
    <rPh sb="23" eb="25">
      <t>ゲンショウ</t>
    </rPh>
    <rPh sb="25" eb="26">
      <t>ジ</t>
    </rPh>
    <phoneticPr fontId="1"/>
  </si>
  <si>
    <t>ミラールなくてもゴリおしでなんとかなったりしてしまった・・・＾＾；
しずかなるこんとんの半分はアモンのやさしさでできている
もちろんミラールがあるほうが安定性や、ドリッド反射での防御低下などおいしい面もあるが、覚えるための稼ぎ時間は全く取り戻せそうにない</t>
    <rPh sb="45" eb="47">
      <t>ハンブン</t>
    </rPh>
    <rPh sb="78" eb="80">
      <t>アンテイ</t>
    </rPh>
    <rPh sb="80" eb="81">
      <t>セイ</t>
    </rPh>
    <rPh sb="87" eb="89">
      <t>ハンシャ</t>
    </rPh>
    <rPh sb="91" eb="93">
      <t>ボウギョ</t>
    </rPh>
    <rPh sb="93" eb="95">
      <t>テイカ</t>
    </rPh>
    <rPh sb="101" eb="102">
      <t>メン</t>
    </rPh>
    <rPh sb="107" eb="108">
      <t>オボ</t>
    </rPh>
    <rPh sb="113" eb="114">
      <t>カセ</t>
    </rPh>
    <rPh sb="115" eb="117">
      <t>ジカン</t>
    </rPh>
    <rPh sb="118" eb="119">
      <t>マッタ</t>
    </rPh>
    <rPh sb="120" eb="121">
      <t>ト</t>
    </rPh>
    <rPh sb="122" eb="123">
      <t>モド</t>
    </rPh>
    <phoneticPr fontId="1"/>
  </si>
  <si>
    <t>しずかなるこんとん（効果不明・MP回復？らしい）
ラ・ギアン（全大ダメ）
ウオ・ルド（全大ダメ）
ドリッド（全DEF-）
カオスブラック（全混乱・確率大）</t>
    <rPh sb="10" eb="12">
      <t>コウカ</t>
    </rPh>
    <rPh sb="12" eb="14">
      <t>フメイ</t>
    </rPh>
    <rPh sb="17" eb="19">
      <t>カイフク</t>
    </rPh>
    <rPh sb="31" eb="32">
      <t>ゼン</t>
    </rPh>
    <rPh sb="32" eb="33">
      <t>ダイ</t>
    </rPh>
    <rPh sb="43" eb="44">
      <t>ゼン</t>
    </rPh>
    <rPh sb="44" eb="45">
      <t>ダイ</t>
    </rPh>
    <rPh sb="54" eb="55">
      <t>ゼン</t>
    </rPh>
    <rPh sb="69" eb="70">
      <t>ゼン</t>
    </rPh>
    <rPh sb="70" eb="72">
      <t>コンラン</t>
    </rPh>
    <rPh sb="73" eb="75">
      <t>カクリツ</t>
    </rPh>
    <rPh sb="75" eb="76">
      <t>ダイ</t>
    </rPh>
    <phoneticPr fontId="1"/>
  </si>
  <si>
    <t xml:space="preserve">フ・レイア（全大ダメ）
リ・デルト（全大ダメ）
ウオ・ルド（全大ダメ）
レ・ギオン（単大ダメ）
ドリッド（全DEF-）
きょうふのきおく（全マヒ・確率大）
・HP減少時（2000↓？）
エスリト（HP小回復）
</t>
    <rPh sb="6" eb="7">
      <t>ゼン</t>
    </rPh>
    <rPh sb="7" eb="8">
      <t>ダイ</t>
    </rPh>
    <rPh sb="18" eb="19">
      <t>ゼン</t>
    </rPh>
    <rPh sb="19" eb="20">
      <t>ダイ</t>
    </rPh>
    <rPh sb="30" eb="31">
      <t>ゼン</t>
    </rPh>
    <rPh sb="31" eb="32">
      <t>ダイ</t>
    </rPh>
    <rPh sb="42" eb="43">
      <t>タン</t>
    </rPh>
    <rPh sb="43" eb="44">
      <t>ダイ</t>
    </rPh>
    <rPh sb="53" eb="54">
      <t>ゼン</t>
    </rPh>
    <rPh sb="69" eb="70">
      <t>ゼン</t>
    </rPh>
    <rPh sb="73" eb="75">
      <t>カクリツ</t>
    </rPh>
    <rPh sb="75" eb="76">
      <t>ダイ</t>
    </rPh>
    <rPh sb="82" eb="84">
      <t>ゲンショウ</t>
    </rPh>
    <rPh sb="84" eb="85">
      <t>ジ</t>
    </rPh>
    <phoneticPr fontId="1"/>
  </si>
  <si>
    <t>はかいのいちげき（単大ダメ）
フ・レイア（全大ダメ）
リ・デルト（全大ダメ）
ウオ・ルド（全大ダメ）
ドリッド（全DEF-）
しずかなるこんとん（効果不明）
カオスブラック（全混乱・確率大）
きょうふのきおく（全マヒ・確率大）
HP減少時
エルギオン（全大ダメ）
ぜつぼうのさけび（全即死）</t>
    <rPh sb="9" eb="10">
      <t>タン</t>
    </rPh>
    <rPh sb="10" eb="11">
      <t>ダイ</t>
    </rPh>
    <rPh sb="21" eb="22">
      <t>ゼン</t>
    </rPh>
    <rPh sb="22" eb="23">
      <t>ダイ</t>
    </rPh>
    <rPh sb="33" eb="34">
      <t>ゼン</t>
    </rPh>
    <rPh sb="34" eb="35">
      <t>ダイ</t>
    </rPh>
    <rPh sb="45" eb="46">
      <t>ゼン</t>
    </rPh>
    <rPh sb="46" eb="47">
      <t>ダイ</t>
    </rPh>
    <rPh sb="56" eb="57">
      <t>ゼン</t>
    </rPh>
    <rPh sb="73" eb="75">
      <t>コウカ</t>
    </rPh>
    <rPh sb="75" eb="77">
      <t>フメイ</t>
    </rPh>
    <rPh sb="87" eb="88">
      <t>ゼン</t>
    </rPh>
    <rPh sb="88" eb="90">
      <t>コンラン</t>
    </rPh>
    <rPh sb="91" eb="93">
      <t>カクリツ</t>
    </rPh>
    <rPh sb="93" eb="94">
      <t>ダイ</t>
    </rPh>
    <rPh sb="105" eb="106">
      <t>ゼン</t>
    </rPh>
    <rPh sb="109" eb="111">
      <t>カクリツ</t>
    </rPh>
    <rPh sb="111" eb="112">
      <t>ダイ</t>
    </rPh>
    <rPh sb="116" eb="118">
      <t>ゲンショウ</t>
    </rPh>
    <rPh sb="118" eb="119">
      <t>ジ</t>
    </rPh>
    <rPh sb="126" eb="127">
      <t>ゼン</t>
    </rPh>
    <rPh sb="127" eb="128">
      <t>ダイ</t>
    </rPh>
    <rPh sb="141" eb="142">
      <t>ゼン</t>
    </rPh>
    <rPh sb="142" eb="144">
      <t>ソクシ</t>
    </rPh>
    <phoneticPr fontId="1"/>
  </si>
  <si>
    <t>ガルディオスとの連戦なので、少し遅くなっても、全員生存＆HPが多く残っているパターンを採用したほうがガルディオス戦で有利</t>
    <rPh sb="8" eb="10">
      <t>レンセン</t>
    </rPh>
    <rPh sb="14" eb="15">
      <t>スコ</t>
    </rPh>
    <rPh sb="16" eb="17">
      <t>オソ</t>
    </rPh>
    <rPh sb="23" eb="25">
      <t>ゼンイン</t>
    </rPh>
    <rPh sb="25" eb="27">
      <t>セイゾン</t>
    </rPh>
    <rPh sb="31" eb="32">
      <t>オオ</t>
    </rPh>
    <rPh sb="33" eb="34">
      <t>ノコ</t>
    </rPh>
    <rPh sb="43" eb="45">
      <t>サイヨウ</t>
    </rPh>
    <rPh sb="56" eb="57">
      <t>セン</t>
    </rPh>
    <rPh sb="58" eb="60">
      <t>ユウリ</t>
    </rPh>
    <phoneticPr fontId="1"/>
  </si>
  <si>
    <t>とにかく運よく倒せた中で最速を採用
ルフィアはわざわざミラールを張ったり、生き返らせる必要はない・・・とおもう</t>
    <rPh sb="4" eb="5">
      <t>ウン</t>
    </rPh>
    <rPh sb="7" eb="8">
      <t>タオ</t>
    </rPh>
    <rPh sb="10" eb="11">
      <t>ナカ</t>
    </rPh>
    <rPh sb="12" eb="14">
      <t>サイソク</t>
    </rPh>
    <rPh sb="15" eb="17">
      <t>サイヨウ</t>
    </rPh>
    <rPh sb="32" eb="33">
      <t>ハ</t>
    </rPh>
    <rPh sb="37" eb="38">
      <t>イ</t>
    </rPh>
    <rPh sb="39" eb="40">
      <t>カエ</t>
    </rPh>
    <rPh sb="43" eb="45">
      <t>ヒツヨウ</t>
    </rPh>
    <phoneticPr fontId="1"/>
  </si>
  <si>
    <r>
      <t xml:space="preserve">HP
</t>
    </r>
    <r>
      <rPr>
        <sz val="11"/>
        <color theme="1"/>
        <rFont val="ＭＳ Ｐゴシック"/>
        <family val="3"/>
        <charset val="128"/>
        <scheme val="minor"/>
      </rPr>
      <t>（多少変動）</t>
    </r>
    <rPh sb="4" eb="6">
      <t>タショウ</t>
    </rPh>
    <rPh sb="6" eb="8">
      <t>ヘンドウ</t>
    </rPh>
    <phoneticPr fontId="1"/>
  </si>
  <si>
    <t>7E136A</t>
  </si>
  <si>
    <t>2byte</t>
    <phoneticPr fontId="1"/>
  </si>
  <si>
    <t>レポートの戦闘回数</t>
    <rPh sb="5" eb="7">
      <t>セントウ</t>
    </rPh>
    <rPh sb="7" eb="9">
      <t>カイスウ</t>
    </rPh>
    <phoneticPr fontId="1"/>
  </si>
  <si>
    <t>敵グループ1の種類</t>
    <rPh sb="0" eb="1">
      <t>テキ</t>
    </rPh>
    <rPh sb="7" eb="9">
      <t>シュルイ</t>
    </rPh>
    <phoneticPr fontId="1"/>
  </si>
  <si>
    <t>敵グループ2の種類</t>
    <rPh sb="0" eb="1">
      <t>テキ</t>
    </rPh>
    <rPh sb="7" eb="9">
      <t>シュルイ</t>
    </rPh>
    <phoneticPr fontId="1"/>
  </si>
  <si>
    <t>7E13EA</t>
    <phoneticPr fontId="1"/>
  </si>
  <si>
    <t>7E13EB</t>
    <phoneticPr fontId="1"/>
  </si>
  <si>
    <t>1byte</t>
    <phoneticPr fontId="1"/>
  </si>
  <si>
    <t>アモン（過去）</t>
    <rPh sb="4" eb="6">
      <t>カコ</t>
    </rPh>
    <phoneticPr fontId="1"/>
  </si>
  <si>
    <t>エリーヌ（過去）</t>
    <rPh sb="5" eb="7">
      <t>カコ</t>
    </rPh>
    <phoneticPr fontId="1"/>
  </si>
  <si>
    <t>ガデス（過去）</t>
    <rPh sb="4" eb="6">
      <t>カコ</t>
    </rPh>
    <phoneticPr fontId="1"/>
  </si>
  <si>
    <t>ヒドラ</t>
    <phoneticPr fontId="1"/>
  </si>
  <si>
    <t>マッドウルフ</t>
    <phoneticPr fontId="1"/>
  </si>
  <si>
    <t>7F</t>
    <phoneticPr fontId="1"/>
  </si>
  <si>
    <t>5C</t>
    <phoneticPr fontId="1"/>
  </si>
  <si>
    <t>ディオス（過去）</t>
    <rPh sb="5" eb="7">
      <t>カコ</t>
    </rPh>
    <phoneticPr fontId="1"/>
  </si>
  <si>
    <t>敵なし</t>
    <rPh sb="0" eb="1">
      <t>テキ</t>
    </rPh>
    <phoneticPr fontId="1"/>
  </si>
  <si>
    <t>FF</t>
    <phoneticPr fontId="1"/>
  </si>
  <si>
    <t>ガデス（無敵）</t>
    <rPh sb="4" eb="6">
      <t>ムテキ</t>
    </rPh>
    <phoneticPr fontId="1"/>
  </si>
  <si>
    <t>ミニデビルぶたい</t>
    <phoneticPr fontId="1"/>
  </si>
  <si>
    <t>9E</t>
    <phoneticPr fontId="1"/>
  </si>
  <si>
    <t>9F</t>
    <phoneticPr fontId="1"/>
  </si>
  <si>
    <t>ゴブリンギャング</t>
    <phoneticPr fontId="1"/>
  </si>
  <si>
    <t>A0</t>
    <phoneticPr fontId="1"/>
  </si>
  <si>
    <t>アーティのでし</t>
    <phoneticPr fontId="1"/>
  </si>
  <si>
    <t>デビルゴースト</t>
    <phoneticPr fontId="1"/>
  </si>
  <si>
    <t>アモンの手下</t>
    <rPh sb="4" eb="6">
      <t>テシタ</t>
    </rPh>
    <phoneticPr fontId="1"/>
  </si>
  <si>
    <t>ダークスピリット</t>
    <phoneticPr fontId="1"/>
  </si>
  <si>
    <t>ゴールドミミック</t>
    <phoneticPr fontId="1"/>
  </si>
  <si>
    <t>8F</t>
    <phoneticPr fontId="1"/>
  </si>
  <si>
    <t>コリドラス</t>
    <phoneticPr fontId="1"/>
  </si>
  <si>
    <t>4B</t>
    <phoneticPr fontId="1"/>
  </si>
  <si>
    <t>もこもこ</t>
    <phoneticPr fontId="1"/>
  </si>
  <si>
    <t>2D</t>
    <phoneticPr fontId="1"/>
  </si>
  <si>
    <t>ゾンビ</t>
    <phoneticPr fontId="1"/>
  </si>
  <si>
    <t>0E</t>
    <phoneticPr fontId="1"/>
  </si>
  <si>
    <t>トロール</t>
    <phoneticPr fontId="1"/>
  </si>
  <si>
    <t>レッドコア</t>
    <phoneticPr fontId="1"/>
  </si>
  <si>
    <t>8C</t>
    <phoneticPr fontId="1"/>
  </si>
  <si>
    <t>しこがえる</t>
    <phoneticPr fontId="1"/>
  </si>
  <si>
    <t>６D</t>
    <phoneticPr fontId="1"/>
  </si>
  <si>
    <t>マッドゴーレム</t>
    <phoneticPr fontId="1"/>
  </si>
  <si>
    <t>カオスヘッド</t>
    <phoneticPr fontId="1"/>
  </si>
  <si>
    <t>＊＊</t>
    <phoneticPr fontId="1"/>
  </si>
  <si>
    <t>Testrun攻略レベル
（主ｌｖ）</t>
    <rPh sb="7" eb="9">
      <t>コウリャク</t>
    </rPh>
    <rPh sb="14" eb="15">
      <t>シュ</t>
    </rPh>
    <phoneticPr fontId="1"/>
  </si>
  <si>
    <t>かみのまどうし</t>
    <phoneticPr fontId="1"/>
  </si>
  <si>
    <t>いちばんでし</t>
    <phoneticPr fontId="1"/>
  </si>
  <si>
    <t>A4</t>
    <phoneticPr fontId="1"/>
  </si>
  <si>
    <t>パイレーツ</t>
    <phoneticPr fontId="1"/>
  </si>
  <si>
    <t>9B</t>
    <phoneticPr fontId="1"/>
  </si>
  <si>
    <t>オイルドラゴン</t>
    <phoneticPr fontId="1"/>
  </si>
  <si>
    <t>9C</t>
    <phoneticPr fontId="1"/>
  </si>
  <si>
    <t>ナザビー</t>
    <phoneticPr fontId="1"/>
  </si>
  <si>
    <t>9D</t>
    <phoneticPr fontId="1"/>
  </si>
  <si>
    <t>グリーンコア</t>
    <phoneticPr fontId="1"/>
  </si>
  <si>
    <t>8D</t>
    <phoneticPr fontId="1"/>
  </si>
  <si>
    <t>ウオムエレメント</t>
    <phoneticPr fontId="1"/>
  </si>
  <si>
    <t>6B</t>
    <phoneticPr fontId="1"/>
  </si>
  <si>
    <t>ガデス</t>
    <phoneticPr fontId="1"/>
  </si>
  <si>
    <t>A1</t>
    <phoneticPr fontId="1"/>
  </si>
  <si>
    <t>ガルディオス</t>
    <phoneticPr fontId="1"/>
  </si>
  <si>
    <t>ディオス</t>
    <phoneticPr fontId="1"/>
  </si>
  <si>
    <t>A3</t>
    <phoneticPr fontId="1"/>
  </si>
  <si>
    <t>ここまで戦闘回数20回</t>
    <rPh sb="4" eb="6">
      <t>セントウ</t>
    </rPh>
    <rPh sb="6" eb="8">
      <t>カイスウ</t>
    </rPh>
    <rPh sb="10" eb="11">
      <t>カイ</t>
    </rPh>
    <phoneticPr fontId="1"/>
  </si>
  <si>
    <t>ここで戦闘回数256回</t>
    <rPh sb="3" eb="5">
      <t>セントウ</t>
    </rPh>
    <rPh sb="5" eb="7">
      <t>カイスウ</t>
    </rPh>
    <rPh sb="10" eb="11">
      <t>カイ</t>
    </rPh>
    <phoneticPr fontId="1"/>
  </si>
  <si>
    <t>なぜか236回増える</t>
    <rPh sb="6" eb="7">
      <t>カイ</t>
    </rPh>
    <rPh sb="7" eb="8">
      <t>フ</t>
    </rPh>
    <phoneticPr fontId="1"/>
  </si>
  <si>
    <t>アモン</t>
    <phoneticPr fontId="1"/>
  </si>
  <si>
    <t>A2</t>
    <phoneticPr fontId="1"/>
  </si>
  <si>
    <t>145d</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</si>
</sst>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4">
    <font>
      <sz val="11"/>
      <color theme="1"/>
      <name val="ＭＳ Ｐゴシック"/>
      <family val="2"/>
      <charset val="128"/>
      <scheme val="minor"/>
    </font>
    <font>
      <sz val="6"/>
      <name val="ＭＳ Ｐゴシック"/>
      <family val="2"/>
      <charset val="128"/>
      <scheme val="minor"/>
    </font>
    <font>
      <sz val="11"/>
      <color rgb="FF000000"/>
      <name val="Arial Unicode MS"/>
      <family val="3"/>
      <charset val="128"/>
    </font>
    <font>
      <b/>
      <sz val="11"/>
      <color rgb="FF5599FF"/>
      <name val="Arial Unicode MS"/>
      <family val="3"/>
      <charset val="128"/>
    </font>
    <font>
      <u/>
      <sz val="11"/>
      <color theme="10"/>
      <name val="ＭＳ Ｐゴシック"/>
      <family val="2"/>
      <charset val="128"/>
      <scheme val="minor"/>
    </font>
    <font>
      <sz val="9"/>
      <color rgb="FF000000"/>
      <name val="Times New Roman"/>
      <family val="1"/>
    </font>
    <font>
      <sz val="18"/>
      <color rgb="FFFF0000"/>
      <name val="Times New Roman"/>
      <family val="1"/>
    </font>
    <font>
      <sz val="9"/>
      <color rgb="FF320065"/>
      <name val="Times New Roman"/>
      <family val="1"/>
    </font>
    <font>
      <b/>
      <i/>
      <sz val="12"/>
      <color theme="1"/>
      <name val="ＭＳ Ｐゴシック"/>
      <family val="3"/>
      <charset val="128"/>
      <scheme val="minor"/>
    </font>
    <font>
      <sz val="10"/>
      <color rgb="FF000000"/>
      <name val="Times New Roman"/>
      <family val="1"/>
    </font>
    <font>
      <sz val="10"/>
      <color theme="1"/>
      <name val="Times New Roman"/>
      <family val="1"/>
    </font>
    <font>
      <b/>
      <sz val="11"/>
      <color theme="1"/>
      <name val="Times New Roman"/>
      <family val="1"/>
    </font>
    <font>
      <sz val="11"/>
      <color theme="1"/>
      <name val="Times New Roman"/>
      <family val="1"/>
    </font>
    <font>
      <sz val="11"/>
      <color theme="1"/>
      <name val="ＭＳ ゴシック"/>
      <family val="3"/>
      <charset val="128"/>
    </font>
    <font>
      <b/>
      <sz val="11"/>
      <color theme="1"/>
      <name val="ＭＳ Ｐゴシック"/>
      <family val="3"/>
      <charset val="128"/>
      <scheme val="minor"/>
    </font>
    <font>
      <b/>
      <i/>
      <sz val="11"/>
      <color theme="1"/>
      <name val="ＭＳ Ｐゴシック"/>
      <family val="3"/>
      <charset val="128"/>
      <scheme val="minor"/>
    </font>
    <font>
      <sz val="9"/>
      <color theme="1"/>
      <name val="ＭＳ Ｐゴシック"/>
      <family val="3"/>
      <charset val="128"/>
      <scheme val="minor"/>
    </font>
    <font>
      <b/>
      <sz val="9"/>
      <color rgb="FFFFFFFF"/>
      <name val="ＭＳ Ｐゴシック"/>
      <family val="3"/>
      <charset val="128"/>
      <scheme val="minor"/>
    </font>
    <font>
      <b/>
      <sz val="9"/>
      <color rgb="FFFF9900"/>
      <name val="ＭＳ Ｐゴシック"/>
      <family val="3"/>
      <charset val="128"/>
      <scheme val="minor"/>
    </font>
    <font>
      <b/>
      <sz val="9"/>
      <color rgb="FF0066FF"/>
      <name val="ＭＳ Ｐゴシック"/>
      <family val="3"/>
      <charset val="128"/>
      <scheme val="minor"/>
    </font>
    <font>
      <sz val="9"/>
      <color rgb="FFFF0000"/>
      <name val="ＭＳ Ｐゴシック"/>
      <family val="3"/>
      <charset val="128"/>
      <scheme val="minor"/>
    </font>
    <font>
      <b/>
      <sz val="9"/>
      <color theme="1"/>
      <name val="ＭＳ Ｐゴシック"/>
      <family val="3"/>
      <charset val="128"/>
      <scheme val="minor"/>
    </font>
    <font>
      <sz val="9"/>
      <color rgb="FFFF3366"/>
      <name val="ＭＳ Ｐゴシック"/>
      <family val="3"/>
      <charset val="128"/>
      <scheme val="minor"/>
    </font>
    <font>
      <b/>
      <sz val="11"/>
      <color rgb="FFFF0000"/>
      <name val="ＭＳ Ｐゴシック"/>
      <family val="3"/>
      <charset val="128"/>
      <scheme val="minor"/>
    </font>
    <font>
      <b/>
      <sz val="12"/>
      <color theme="1"/>
      <name val="ＭＳ Ｐゴシック"/>
      <family val="3"/>
      <charset val="128"/>
      <scheme val="minor"/>
    </font>
    <font>
      <b/>
      <sz val="12"/>
      <color rgb="FFFFFFFF"/>
      <name val="Times New Roman"/>
      <family val="1"/>
    </font>
    <font>
      <sz val="7.5"/>
      <color theme="1"/>
      <name val="Times New Roman"/>
      <family val="1"/>
    </font>
    <font>
      <b/>
      <sz val="12"/>
      <color rgb="FFFF0000"/>
      <name val="Times New Roman"/>
      <family val="1"/>
    </font>
    <font>
      <b/>
      <sz val="24"/>
      <color rgb="FFFF0000"/>
      <name val="Times New Roman"/>
      <family val="1"/>
    </font>
    <font>
      <sz val="14"/>
      <color rgb="FF000000"/>
      <name val="ＭＳ 明朝"/>
      <family val="1"/>
      <charset val="128"/>
    </font>
    <font>
      <b/>
      <sz val="14"/>
      <color rgb="FF0000FF"/>
      <name val="ＭＳ 明朝"/>
      <family val="1"/>
      <charset val="128"/>
    </font>
    <font>
      <sz val="10"/>
      <color rgb="FF000000"/>
      <name val="ＭＳ 明朝"/>
      <family val="1"/>
      <charset val="128"/>
    </font>
    <font>
      <sz val="8"/>
      <color theme="1"/>
      <name val="ＭＳ Ｐゴシック"/>
      <family val="2"/>
      <charset val="128"/>
      <scheme val="minor"/>
    </font>
    <font>
      <sz val="8"/>
      <color rgb="FF000000"/>
      <name val="Times New Roman"/>
      <family val="1"/>
    </font>
    <font>
      <sz val="8"/>
      <color rgb="FF0000FF"/>
      <name val="ＤＦ特太ゴシック体"/>
      <family val="3"/>
      <charset val="128"/>
    </font>
    <font>
      <sz val="8"/>
      <color rgb="FF000000"/>
      <name val="ＭＳ 明朝"/>
      <family val="1"/>
      <charset val="128"/>
    </font>
    <font>
      <b/>
      <sz val="8"/>
      <color rgb="FFFF0000"/>
      <name val="ＭＳ 明朝"/>
      <family val="1"/>
      <charset val="128"/>
    </font>
    <font>
      <sz val="8"/>
      <color rgb="FF008080"/>
      <name val="ＤＦ特太ゴシック体"/>
      <family val="3"/>
      <charset val="128"/>
    </font>
    <font>
      <sz val="8"/>
      <color rgb="FF0000FF"/>
      <name val="ＭＳ 明朝"/>
      <family val="1"/>
      <charset val="128"/>
    </font>
    <font>
      <b/>
      <sz val="8"/>
      <color rgb="FFFF00FF"/>
      <name val="ＭＳ 明朝"/>
      <family val="1"/>
      <charset val="128"/>
    </font>
    <font>
      <b/>
      <sz val="8"/>
      <color rgb="FF008000"/>
      <name val="ＭＳ 明朝"/>
      <family val="1"/>
      <charset val="128"/>
    </font>
    <font>
      <b/>
      <sz val="8"/>
      <color rgb="FF0000FF"/>
      <name val="ＭＳ 明朝"/>
      <family val="1"/>
      <charset val="128"/>
    </font>
    <font>
      <u/>
      <sz val="8"/>
      <color theme="10"/>
      <name val="ＭＳ Ｐゴシック"/>
      <family val="2"/>
      <charset val="128"/>
      <scheme val="minor"/>
    </font>
    <font>
      <sz val="8"/>
      <color rgb="FF008000"/>
      <name val="ＭＳ 明朝"/>
      <family val="1"/>
      <charset val="128"/>
    </font>
    <font>
      <b/>
      <sz val="8"/>
      <color rgb="FF808000"/>
      <name val="ＭＳ 明朝"/>
      <family val="1"/>
      <charset val="128"/>
    </font>
    <font>
      <sz val="8"/>
      <color rgb="FFFF0000"/>
      <name val="ＭＳ 明朝"/>
      <family val="1"/>
      <charset val="128"/>
    </font>
    <font>
      <sz val="8"/>
      <color rgb="FF000000"/>
      <name val="HG正楷書体-PRO"/>
      <family val="4"/>
      <charset val="128"/>
    </font>
    <font>
      <sz val="8"/>
      <color rgb="FF808000"/>
      <name val="ＭＳ 明朝"/>
      <family val="1"/>
      <charset val="128"/>
    </font>
    <font>
      <sz val="8"/>
      <color rgb="FF008080"/>
      <name val="ＭＳ 明朝"/>
      <family val="1"/>
      <charset val="128"/>
    </font>
    <font>
      <b/>
      <sz val="8"/>
      <color rgb="FFFF0000"/>
      <name val="HG正楷書体-PRO"/>
      <family val="4"/>
      <charset val="128"/>
    </font>
    <font>
      <sz val="14"/>
      <color rgb="FFFF0000"/>
      <name val="ＭＳ Ｐゴシック"/>
      <family val="2"/>
      <charset val="128"/>
      <scheme val="minor"/>
    </font>
    <font>
      <sz val="11"/>
      <color rgb="FFFF0000"/>
      <name val="ＭＳ Ｐゴシック"/>
      <family val="3"/>
      <charset val="128"/>
      <scheme val="minor"/>
    </font>
    <font>
      <sz val="18"/>
      <color rgb="FF008000"/>
      <name val="ＤＦ特太ゴシック体"/>
      <family val="3"/>
      <charset val="128"/>
    </font>
    <font>
      <sz val="8"/>
      <color theme="1"/>
      <name val="ＭＳ Ｐゴシック"/>
      <family val="3"/>
      <charset val="128"/>
      <scheme val="minor"/>
    </font>
    <font>
      <sz val="11"/>
      <color theme="0" tint="-0.34998626667073579"/>
      <name val="ＭＳ Ｐゴシック"/>
      <family val="2"/>
      <charset val="128"/>
      <scheme val="minor"/>
    </font>
    <font>
      <sz val="8"/>
      <color rgb="FF000000"/>
      <name val="ＭＳ Ｐ明朝"/>
      <family val="1"/>
      <charset val="128"/>
    </font>
    <font>
      <sz val="8"/>
      <color rgb="FF000000"/>
      <name val="ＭＳ Ｐゴシック"/>
      <family val="2"/>
      <charset val="128"/>
    </font>
    <font>
      <sz val="11"/>
      <color theme="0" tint="-0.34998626667073579"/>
      <name val="ＭＳ Ｐゴシック"/>
      <family val="3"/>
      <charset val="128"/>
      <scheme val="minor"/>
    </font>
    <font>
      <sz val="10"/>
      <color theme="0" tint="-0.34998626667073579"/>
      <name val="ＭＳ 明朝"/>
      <family val="1"/>
      <charset val="128"/>
    </font>
    <font>
      <sz val="18"/>
      <color rgb="FFFF0000"/>
      <name val="ＭＳ Ｐゴシック"/>
      <family val="2"/>
      <charset val="128"/>
    </font>
    <font>
      <sz val="10"/>
      <color theme="1"/>
      <name val="ＭＳ Ｐゴシック"/>
      <family val="2"/>
      <charset val="128"/>
    </font>
    <font>
      <sz val="10"/>
      <color theme="1"/>
      <name val="ＭＳ Ｐ明朝"/>
      <family val="1"/>
      <charset val="128"/>
    </font>
    <font>
      <sz val="10"/>
      <color rgb="FF000000"/>
      <name val="Arial Unicode MS"/>
      <family val="3"/>
      <charset val="128"/>
    </font>
    <font>
      <sz val="9"/>
      <color theme="1"/>
      <name val="ＭＳ Ｐゴシック"/>
      <family val="2"/>
      <charset val="128"/>
      <scheme val="minor"/>
    </font>
    <font>
      <sz val="6"/>
      <color theme="1"/>
      <name val="ＭＳ Ｐゴシック"/>
      <family val="2"/>
      <charset val="128"/>
      <scheme val="minor"/>
    </font>
    <font>
      <sz val="11"/>
      <color rgb="FF000000"/>
      <name val="ＭＳ Ｐゴシック"/>
      <family val="3"/>
      <charset val="128"/>
    </font>
    <font>
      <sz val="8"/>
      <color rgb="FFFF0000"/>
      <name val="ＭＳ Ｐゴシック"/>
      <family val="3"/>
      <charset val="128"/>
      <scheme val="minor"/>
    </font>
    <font>
      <sz val="8"/>
      <color rgb="FFFF0000"/>
      <name val="ＭＳ Ｐゴシック"/>
      <family val="2"/>
      <charset val="128"/>
      <scheme val="minor"/>
    </font>
    <font>
      <sz val="11"/>
      <color rgb="FFFF0000"/>
      <name val="ＭＳ Ｐゴシック"/>
      <family val="2"/>
      <charset val="128"/>
      <scheme val="minor"/>
    </font>
    <font>
      <sz val="11"/>
      <color theme="0" tint="-0.249977111117893"/>
      <name val="ＭＳ Ｐゴシック"/>
      <family val="2"/>
      <charset val="128"/>
      <scheme val="minor"/>
    </font>
    <font>
      <sz val="8"/>
      <name val="ＭＳ Ｐゴシック"/>
      <family val="2"/>
      <charset val="128"/>
      <scheme val="minor"/>
    </font>
    <font>
      <sz val="11"/>
      <color theme="0" tint="-0.249977111117893"/>
      <name val="ＭＳ Ｐゴシック"/>
      <family val="3"/>
      <charset val="128"/>
      <scheme val="minor"/>
    </font>
    <font>
      <sz val="11"/>
      <color theme="1"/>
      <name val="ＭＳ Ｐゴシック"/>
      <family val="3"/>
      <charset val="128"/>
      <scheme val="minor"/>
    </font>
    <font>
      <b/>
      <sz val="18"/>
      <color rgb="FFFF0000"/>
      <name val="ＭＳ Ｐゴシック"/>
      <family val="3"/>
      <charset val="128"/>
      <scheme val="minor"/>
    </font>
  </fonts>
  <fills count="20">
    <fill>
      <patternFill patternType="none"/>
    </fill>
    <fill>
      <patternFill patternType="gray125"/>
    </fill>
    <fill>
      <patternFill patternType="solid">
        <fgColor rgb="FF99CCFF"/>
        <bgColor indexed="64"/>
      </patternFill>
    </fill>
    <fill>
      <patternFill patternType="solid">
        <fgColor rgb="FFFFDD8E"/>
        <bgColor indexed="64"/>
      </patternFill>
    </fill>
    <fill>
      <patternFill patternType="solid">
        <fgColor rgb="FFBC83DE"/>
        <bgColor indexed="64"/>
      </patternFill>
    </fill>
    <fill>
      <patternFill patternType="solid">
        <fgColor rgb="FFB3D194"/>
        <bgColor indexed="64"/>
      </patternFill>
    </fill>
    <fill>
      <patternFill patternType="solid">
        <fgColor rgb="FF6699FF"/>
        <bgColor indexed="64"/>
      </patternFill>
    </fill>
    <fill>
      <patternFill patternType="solid">
        <fgColor rgb="FFFFFFFF"/>
        <bgColor indexed="64"/>
      </patternFill>
    </fill>
    <fill>
      <patternFill patternType="solid">
        <fgColor rgb="FF999999"/>
        <bgColor indexed="64"/>
      </patternFill>
    </fill>
    <fill>
      <patternFill patternType="solid">
        <fgColor rgb="FFFFFF00"/>
        <bgColor indexed="64"/>
      </patternFill>
    </fill>
    <fill>
      <patternFill patternType="solid">
        <fgColor rgb="FFFFC000"/>
        <bgColor indexed="64"/>
      </patternFill>
    </fill>
    <fill>
      <patternFill patternType="solid">
        <fgColor rgb="FFFF6666"/>
        <bgColor indexed="64"/>
      </patternFill>
    </fill>
    <fill>
      <patternFill patternType="solid">
        <fgColor rgb="FFFFFFCC"/>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92D05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FFDB69"/>
        <bgColor indexed="64"/>
      </patternFill>
    </fill>
    <fill>
      <patternFill patternType="solid">
        <fgColor theme="8" tint="0.39997558519241921"/>
        <bgColor indexed="64"/>
      </patternFill>
    </fill>
  </fills>
  <borders count="4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6699FF"/>
      </left>
      <right style="thin">
        <color rgb="FF6699FF"/>
      </right>
      <top style="thin">
        <color rgb="FF6699FF"/>
      </top>
      <bottom style="thin">
        <color rgb="FF6699FF"/>
      </bottom>
      <diagonal/>
    </border>
    <border>
      <left style="thin">
        <color rgb="FF6699FF"/>
      </left>
      <right style="thin">
        <color rgb="FF6699FF"/>
      </right>
      <top style="thin">
        <color rgb="FF6699FF"/>
      </top>
      <bottom/>
      <diagonal/>
    </border>
    <border>
      <left style="thin">
        <color rgb="FF6699FF"/>
      </left>
      <right style="thin">
        <color rgb="FF6699FF"/>
      </right>
      <top/>
      <bottom/>
      <diagonal/>
    </border>
    <border>
      <left style="thin">
        <color rgb="FF6699FF"/>
      </left>
      <right style="thin">
        <color rgb="FF6699FF"/>
      </right>
      <top/>
      <bottom style="thin">
        <color rgb="FF6699FF"/>
      </bottom>
      <diagonal/>
    </border>
    <border>
      <left style="thin">
        <color rgb="FF3399FF"/>
      </left>
      <right style="thin">
        <color rgb="FF3399FF"/>
      </right>
      <top style="thin">
        <color rgb="FF3399FF"/>
      </top>
      <bottom style="thin">
        <color rgb="FF3399FF"/>
      </bottom>
      <diagonal/>
    </border>
    <border>
      <left style="thin">
        <color rgb="FF3399FF"/>
      </left>
      <right/>
      <top style="thin">
        <color rgb="FF3399FF"/>
      </top>
      <bottom style="thin">
        <color rgb="FF3399FF"/>
      </bottom>
      <diagonal/>
    </border>
    <border>
      <left/>
      <right/>
      <top style="thin">
        <color rgb="FF3399FF"/>
      </top>
      <bottom style="thin">
        <color rgb="FF3399FF"/>
      </bottom>
      <diagonal/>
    </border>
    <border>
      <left/>
      <right style="thin">
        <color rgb="FF3399FF"/>
      </right>
      <top style="thin">
        <color rgb="FF3399FF"/>
      </top>
      <bottom style="thin">
        <color rgb="FF3399FF"/>
      </bottom>
      <diagonal/>
    </border>
    <border>
      <left/>
      <right/>
      <top/>
      <bottom style="thin">
        <color rgb="FF3399FF"/>
      </bottom>
      <diagonal/>
    </border>
    <border>
      <left/>
      <right/>
      <top style="thin">
        <color rgb="FF3399FF"/>
      </top>
      <bottom/>
      <diagonal/>
    </border>
    <border>
      <left/>
      <right style="thin">
        <color rgb="FF3399FF"/>
      </right>
      <top style="thin">
        <color rgb="FF3399FF"/>
      </top>
      <bottom/>
      <diagonal/>
    </border>
    <border>
      <left/>
      <right style="thin">
        <color rgb="FF3399FF"/>
      </right>
      <top/>
      <bottom style="thin">
        <color rgb="FF3399FF"/>
      </bottom>
      <diagonal/>
    </border>
    <border>
      <left style="thin">
        <color rgb="FF3399FF"/>
      </left>
      <right/>
      <top style="thin">
        <color rgb="FF3399FF"/>
      </top>
      <bottom/>
      <diagonal/>
    </border>
    <border>
      <left style="thin">
        <color rgb="FF3399FF"/>
      </left>
      <right/>
      <top/>
      <bottom style="thin">
        <color rgb="FF3399FF"/>
      </bottom>
      <diagonal/>
    </border>
    <border>
      <left/>
      <right style="thin">
        <color rgb="FF3399FF"/>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226">
    <xf numFmtId="0" fontId="0" fillId="0" borderId="0" xfId="0">
      <alignment vertical="center"/>
    </xf>
    <xf numFmtId="0" fontId="3" fillId="0" borderId="0" xfId="0" applyFont="1">
      <alignment vertical="center"/>
    </xf>
    <xf numFmtId="0" fontId="2" fillId="0" borderId="0" xfId="0" applyFont="1">
      <alignment vertical="center"/>
    </xf>
    <xf numFmtId="0" fontId="4" fillId="0" borderId="0" xfId="1">
      <alignment vertical="center"/>
    </xf>
    <xf numFmtId="0" fontId="5" fillId="0" borderId="0" xfId="0" applyFont="1">
      <alignment vertical="center"/>
    </xf>
    <xf numFmtId="0" fontId="7" fillId="0" borderId="0" xfId="0" applyFont="1">
      <alignment vertical="center"/>
    </xf>
    <xf numFmtId="0" fontId="8" fillId="0" borderId="0" xfId="0" applyFont="1">
      <alignment vertical="center"/>
    </xf>
    <xf numFmtId="0" fontId="10" fillId="0" borderId="0" xfId="0" applyFont="1" applyAlignment="1">
      <alignment vertical="center" wrapText="1"/>
    </xf>
    <xf numFmtId="49" fontId="9" fillId="0" borderId="0" xfId="0" applyNumberFormat="1" applyFont="1" applyAlignment="1">
      <alignment horizontal="center" vertical="center" wrapText="1"/>
    </xf>
    <xf numFmtId="49" fontId="0" fillId="0" borderId="0" xfId="0" applyNumberFormat="1">
      <alignment vertical="center"/>
    </xf>
    <xf numFmtId="49" fontId="4" fillId="0" borderId="0" xfId="1" applyNumberFormat="1" applyAlignment="1">
      <alignment horizontal="center" vertical="center" wrapText="1"/>
    </xf>
    <xf numFmtId="49" fontId="10" fillId="0" borderId="0" xfId="0" applyNumberFormat="1" applyFont="1" applyAlignment="1">
      <alignment vertical="center" wrapText="1"/>
    </xf>
    <xf numFmtId="49" fontId="11" fillId="3" borderId="1" xfId="0" applyNumberFormat="1" applyFont="1" applyFill="1" applyBorder="1" applyAlignment="1">
      <alignment horizontal="center" vertical="center" wrapText="1"/>
    </xf>
    <xf numFmtId="49" fontId="13" fillId="2" borderId="2" xfId="0" applyNumberFormat="1" applyFont="1" applyFill="1" applyBorder="1" applyAlignment="1">
      <alignment vertical="center" wrapText="1"/>
    </xf>
    <xf numFmtId="49" fontId="0" fillId="2" borderId="5" xfId="0" applyNumberFormat="1" applyFill="1" applyBorder="1">
      <alignment vertical="center"/>
    </xf>
    <xf numFmtId="49" fontId="13" fillId="2" borderId="3" xfId="0" applyNumberFormat="1" applyFont="1" applyFill="1" applyBorder="1" applyAlignment="1">
      <alignment vertical="center" wrapText="1"/>
    </xf>
    <xf numFmtId="49" fontId="13" fillId="2" borderId="4" xfId="0" applyNumberFormat="1" applyFont="1" applyFill="1" applyBorder="1" applyAlignment="1">
      <alignment vertical="center" wrapText="1"/>
    </xf>
    <xf numFmtId="49" fontId="12" fillId="2" borderId="1" xfId="0" applyNumberFormat="1" applyFont="1" applyFill="1" applyBorder="1" applyAlignment="1">
      <alignment vertical="center" wrapText="1"/>
    </xf>
    <xf numFmtId="49" fontId="13" fillId="2" borderId="1" xfId="0" applyNumberFormat="1" applyFont="1" applyFill="1" applyBorder="1" applyAlignment="1">
      <alignment vertical="center" wrapText="1"/>
    </xf>
    <xf numFmtId="49" fontId="10" fillId="2" borderId="2" xfId="0" applyNumberFormat="1" applyFont="1" applyFill="1" applyBorder="1" applyAlignment="1">
      <alignment vertical="center" wrapText="1"/>
    </xf>
    <xf numFmtId="49" fontId="10" fillId="2" borderId="3" xfId="0" applyNumberFormat="1" applyFont="1" applyFill="1" applyBorder="1" applyAlignment="1">
      <alignment vertical="center" wrapText="1"/>
    </xf>
    <xf numFmtId="49" fontId="10" fillId="2" borderId="4" xfId="0" applyNumberFormat="1" applyFont="1" applyFill="1" applyBorder="1" applyAlignment="1">
      <alignment vertical="center" wrapText="1"/>
    </xf>
    <xf numFmtId="49" fontId="4" fillId="2" borderId="2" xfId="1" applyNumberFormat="1" applyFill="1" applyBorder="1" applyAlignment="1">
      <alignment vertical="center" wrapText="1"/>
    </xf>
    <xf numFmtId="49" fontId="4" fillId="2" borderId="4" xfId="1" applyNumberFormat="1" applyFill="1" applyBorder="1" applyAlignment="1">
      <alignment vertical="center" wrapText="1"/>
    </xf>
    <xf numFmtId="49" fontId="4" fillId="2" borderId="1" xfId="1" applyNumberFormat="1" applyFill="1" applyBorder="1" applyAlignment="1">
      <alignment vertical="center" wrapText="1"/>
    </xf>
    <xf numFmtId="49" fontId="0" fillId="2" borderId="6" xfId="0" applyNumberFormat="1" applyFill="1" applyBorder="1">
      <alignment vertical="center"/>
    </xf>
    <xf numFmtId="49" fontId="12" fillId="0" borderId="1" xfId="0" applyNumberFormat="1" applyFont="1" applyBorder="1" applyAlignment="1">
      <alignment vertical="center" wrapText="1"/>
    </xf>
    <xf numFmtId="49" fontId="13" fillId="0" borderId="1" xfId="0" applyNumberFormat="1" applyFont="1" applyBorder="1" applyAlignment="1">
      <alignment vertical="center" wrapText="1"/>
    </xf>
    <xf numFmtId="49" fontId="0" fillId="0" borderId="5" xfId="0" applyNumberFormat="1" applyBorder="1">
      <alignment vertical="center"/>
    </xf>
    <xf numFmtId="49" fontId="13" fillId="0" borderId="2" xfId="0" applyNumberFormat="1" applyFont="1" applyBorder="1" applyAlignment="1">
      <alignment vertical="center" wrapText="1"/>
    </xf>
    <xf numFmtId="49" fontId="13" fillId="0" borderId="4" xfId="0" applyNumberFormat="1" applyFont="1" applyBorder="1" applyAlignment="1">
      <alignment vertical="center" wrapText="1"/>
    </xf>
    <xf numFmtId="49" fontId="10" fillId="0" borderId="2" xfId="0" applyNumberFormat="1" applyFont="1" applyBorder="1" applyAlignment="1">
      <alignment vertical="center" wrapText="1"/>
    </xf>
    <xf numFmtId="49" fontId="10" fillId="0" borderId="4" xfId="0" applyNumberFormat="1" applyFont="1" applyBorder="1" applyAlignment="1">
      <alignment vertical="center" wrapText="1"/>
    </xf>
    <xf numFmtId="49" fontId="13" fillId="0" borderId="3" xfId="0" applyNumberFormat="1" applyFont="1" applyBorder="1" applyAlignment="1">
      <alignment vertical="center" wrapText="1"/>
    </xf>
    <xf numFmtId="49" fontId="10" fillId="0" borderId="3" xfId="0" applyNumberFormat="1" applyFont="1" applyBorder="1" applyAlignment="1">
      <alignment vertical="center" wrapText="1"/>
    </xf>
    <xf numFmtId="49" fontId="0" fillId="0" borderId="3" xfId="0" applyNumberFormat="1" applyBorder="1" applyAlignment="1">
      <alignment vertical="center" wrapText="1"/>
    </xf>
    <xf numFmtId="49" fontId="10" fillId="0" borderId="1" xfId="0" applyNumberFormat="1" applyFont="1" applyBorder="1" applyAlignment="1">
      <alignment vertical="center" wrapText="1"/>
    </xf>
    <xf numFmtId="49" fontId="4" fillId="0" borderId="2" xfId="1" applyNumberFormat="1" applyBorder="1" applyAlignment="1">
      <alignment vertical="center" wrapText="1"/>
    </xf>
    <xf numFmtId="49" fontId="4" fillId="0" borderId="4" xfId="1" applyNumberFormat="1" applyBorder="1" applyAlignment="1">
      <alignment vertical="center" wrapText="1"/>
    </xf>
    <xf numFmtId="49" fontId="0" fillId="0" borderId="6" xfId="0" applyNumberFormat="1" applyBorder="1">
      <alignment vertical="center"/>
    </xf>
    <xf numFmtId="49" fontId="10" fillId="5" borderId="1" xfId="0" applyNumberFormat="1" applyFont="1" applyFill="1" applyBorder="1" applyAlignment="1">
      <alignment vertical="center" wrapText="1"/>
    </xf>
    <xf numFmtId="49" fontId="0" fillId="0" borderId="10" xfId="0" applyNumberFormat="1" applyBorder="1">
      <alignment vertical="center"/>
    </xf>
    <xf numFmtId="49" fontId="12" fillId="2" borderId="2" xfId="0" applyNumberFormat="1" applyFont="1" applyFill="1" applyBorder="1" applyAlignment="1">
      <alignment vertical="center" wrapText="1"/>
    </xf>
    <xf numFmtId="49" fontId="12" fillId="2" borderId="3" xfId="0" applyNumberFormat="1" applyFont="1" applyFill="1" applyBorder="1" applyAlignment="1">
      <alignment vertical="center" wrapText="1"/>
    </xf>
    <xf numFmtId="49" fontId="12" fillId="2" borderId="4" xfId="0" applyNumberFormat="1" applyFont="1" applyFill="1" applyBorder="1" applyAlignment="1">
      <alignment vertical="center" wrapText="1"/>
    </xf>
    <xf numFmtId="49" fontId="12" fillId="0" borderId="2" xfId="0" applyNumberFormat="1" applyFont="1" applyBorder="1" applyAlignment="1">
      <alignment vertical="center" wrapText="1"/>
    </xf>
    <xf numFmtId="49" fontId="12" fillId="0" borderId="4" xfId="0" applyNumberFormat="1" applyFont="1" applyBorder="1" applyAlignment="1">
      <alignment vertical="center" wrapText="1"/>
    </xf>
    <xf numFmtId="49" fontId="12" fillId="0" borderId="3" xfId="0" applyNumberFormat="1" applyFont="1" applyBorder="1" applyAlignment="1">
      <alignment vertical="center" wrapText="1"/>
    </xf>
    <xf numFmtId="49" fontId="10" fillId="4" borderId="7" xfId="0" applyNumberFormat="1" applyFont="1" applyFill="1" applyBorder="1" applyAlignment="1">
      <alignment vertical="center" wrapText="1"/>
    </xf>
    <xf numFmtId="49" fontId="10" fillId="4" borderId="8" xfId="0" applyNumberFormat="1" applyFont="1" applyFill="1" applyBorder="1" applyAlignment="1">
      <alignment vertical="center" wrapText="1"/>
    </xf>
    <xf numFmtId="49" fontId="10" fillId="4" borderId="9" xfId="0" applyNumberFormat="1" applyFont="1" applyFill="1" applyBorder="1" applyAlignment="1">
      <alignment vertical="center" wrapText="1"/>
    </xf>
    <xf numFmtId="0" fontId="0" fillId="0" borderId="0" xfId="0" applyNumberFormat="1">
      <alignment vertical="center"/>
    </xf>
    <xf numFmtId="0" fontId="14" fillId="0" borderId="0" xfId="0" applyFont="1">
      <alignment vertical="center"/>
    </xf>
    <xf numFmtId="0" fontId="15" fillId="0" borderId="0" xfId="0" applyFont="1">
      <alignment vertical="center"/>
    </xf>
    <xf numFmtId="0" fontId="17" fillId="6" borderId="11" xfId="0" applyFont="1" applyFill="1" applyBorder="1" applyAlignment="1">
      <alignment horizontal="center" vertical="center" wrapText="1"/>
    </xf>
    <xf numFmtId="0" fontId="0" fillId="7" borderId="0" xfId="0" applyFill="1">
      <alignment vertical="center"/>
    </xf>
    <xf numFmtId="0" fontId="16" fillId="7" borderId="0" xfId="0" applyFont="1" applyFill="1" applyAlignment="1">
      <alignment vertical="center" wrapText="1"/>
    </xf>
    <xf numFmtId="0" fontId="16" fillId="7" borderId="12" xfId="0" applyFont="1" applyFill="1" applyBorder="1" applyAlignment="1">
      <alignment vertical="center" wrapText="1"/>
    </xf>
    <xf numFmtId="0" fontId="18" fillId="7" borderId="13" xfId="0" applyFont="1" applyFill="1" applyBorder="1" applyAlignment="1">
      <alignment vertical="center" wrapText="1"/>
    </xf>
    <xf numFmtId="0" fontId="16" fillId="7" borderId="13" xfId="0" applyFont="1" applyFill="1" applyBorder="1" applyAlignment="1">
      <alignment vertical="center" wrapText="1"/>
    </xf>
    <xf numFmtId="0" fontId="16" fillId="7" borderId="14" xfId="0" applyFont="1" applyFill="1" applyBorder="1" applyAlignment="1">
      <alignment vertical="center" wrapText="1"/>
    </xf>
    <xf numFmtId="0" fontId="21" fillId="7" borderId="0" xfId="0" applyFont="1" applyFill="1" applyAlignment="1">
      <alignment horizontal="center" vertical="center" wrapText="1"/>
    </xf>
    <xf numFmtId="0" fontId="16" fillId="7" borderId="0" xfId="0" applyFont="1" applyFill="1" applyAlignment="1">
      <alignment horizontal="center" vertical="center" wrapText="1"/>
    </xf>
    <xf numFmtId="0" fontId="4" fillId="7" borderId="14" xfId="1" applyFill="1" applyBorder="1" applyAlignment="1">
      <alignment vertical="center" wrapText="1"/>
    </xf>
    <xf numFmtId="0" fontId="22" fillId="7" borderId="15" xfId="0" applyFont="1" applyFill="1" applyBorder="1" applyAlignment="1">
      <alignment horizontal="center" vertical="center" wrapText="1"/>
    </xf>
    <xf numFmtId="0" fontId="16" fillId="7" borderId="15" xfId="0" applyFont="1" applyFill="1" applyBorder="1" applyAlignment="1">
      <alignment horizontal="center" vertical="center" wrapText="1"/>
    </xf>
    <xf numFmtId="0" fontId="16" fillId="9" borderId="15" xfId="0" applyFont="1" applyFill="1" applyBorder="1" applyAlignment="1">
      <alignment horizontal="center" vertical="center" wrapText="1"/>
    </xf>
    <xf numFmtId="0" fontId="16" fillId="9" borderId="13" xfId="0" applyFont="1" applyFill="1" applyBorder="1" applyAlignment="1">
      <alignment vertical="center" wrapText="1"/>
    </xf>
    <xf numFmtId="0" fontId="0" fillId="10" borderId="0" xfId="0" applyFill="1">
      <alignment vertical="center"/>
    </xf>
    <xf numFmtId="0" fontId="20" fillId="7" borderId="13" xfId="0" applyFont="1" applyFill="1" applyBorder="1" applyAlignment="1">
      <alignment vertical="center" wrapText="1"/>
    </xf>
    <xf numFmtId="0" fontId="18" fillId="7" borderId="12" xfId="0" applyFont="1" applyFill="1" applyBorder="1" applyAlignment="1">
      <alignment vertical="center" wrapText="1"/>
    </xf>
    <xf numFmtId="0" fontId="16" fillId="0" borderId="13" xfId="0" applyFont="1" applyFill="1" applyBorder="1" applyAlignment="1">
      <alignment vertical="center" wrapText="1"/>
    </xf>
    <xf numFmtId="0" fontId="0" fillId="0" borderId="0" xfId="0" applyAlignment="1">
      <alignment vertical="center" wrapText="1"/>
    </xf>
    <xf numFmtId="0" fontId="24" fillId="0" borderId="0" xfId="0" applyFont="1">
      <alignment vertical="center"/>
    </xf>
    <xf numFmtId="0" fontId="25" fillId="0" borderId="0" xfId="0" applyFont="1" applyAlignment="1">
      <alignment horizontal="center" vertical="center" wrapText="1"/>
    </xf>
    <xf numFmtId="0" fontId="26" fillId="11" borderId="0" xfId="0" applyFont="1" applyFill="1" applyAlignment="1">
      <alignment horizontal="center" vertical="center" wrapText="1"/>
    </xf>
    <xf numFmtId="0" fontId="26" fillId="12" borderId="0" xfId="0" applyFont="1" applyFill="1" applyAlignment="1">
      <alignment vertical="center" wrapText="1"/>
    </xf>
    <xf numFmtId="0" fontId="26" fillId="12" borderId="0" xfId="0" applyFont="1" applyFill="1" applyAlignment="1">
      <alignment horizontal="center" vertical="center" wrapText="1"/>
    </xf>
    <xf numFmtId="0" fontId="27" fillId="0" borderId="0" xfId="0" applyFont="1" applyAlignment="1">
      <alignment horizontal="center" vertical="center" wrapText="1"/>
    </xf>
    <xf numFmtId="0" fontId="29" fillId="0" borderId="0" xfId="0" applyFont="1" applyAlignment="1">
      <alignment vertical="center" wrapText="1"/>
    </xf>
    <xf numFmtId="0" fontId="30" fillId="0" borderId="0" xfId="0" applyFont="1" applyAlignment="1">
      <alignment vertical="center" wrapText="1"/>
    </xf>
    <xf numFmtId="0" fontId="4" fillId="0" borderId="0" xfId="1" applyAlignment="1">
      <alignment vertical="center" wrapText="1"/>
    </xf>
    <xf numFmtId="0" fontId="32" fillId="0" borderId="0" xfId="0" applyFont="1">
      <alignment vertical="center"/>
    </xf>
    <xf numFmtId="0" fontId="33" fillId="0" borderId="0" xfId="0" applyFont="1" applyAlignment="1">
      <alignment vertical="center" wrapText="1"/>
    </xf>
    <xf numFmtId="0" fontId="34" fillId="0" borderId="0" xfId="0" applyFont="1" applyAlignment="1">
      <alignment vertical="center" wrapText="1"/>
    </xf>
    <xf numFmtId="0" fontId="35" fillId="0" borderId="0" xfId="0" applyFont="1" applyAlignment="1">
      <alignment vertical="center" wrapText="1"/>
    </xf>
    <xf numFmtId="0" fontId="37" fillId="0" borderId="0" xfId="0" applyFont="1" applyAlignment="1">
      <alignment vertical="center" wrapText="1"/>
    </xf>
    <xf numFmtId="0" fontId="39" fillId="0" borderId="0" xfId="0" applyFont="1" applyAlignment="1">
      <alignment vertical="center" wrapText="1"/>
    </xf>
    <xf numFmtId="0" fontId="40" fillId="0" borderId="0" xfId="0" applyFont="1" applyAlignment="1">
      <alignment vertical="center" wrapText="1"/>
    </xf>
    <xf numFmtId="0" fontId="41" fillId="0" borderId="0" xfId="0" applyFont="1" applyAlignment="1">
      <alignment vertical="center" wrapText="1"/>
    </xf>
    <xf numFmtId="0" fontId="42" fillId="0" borderId="0" xfId="1" applyFont="1" applyAlignment="1">
      <alignment vertical="center" wrapText="1"/>
    </xf>
    <xf numFmtId="0" fontId="43" fillId="0" borderId="0" xfId="0" applyFont="1" applyAlignment="1">
      <alignment vertical="center" wrapText="1"/>
    </xf>
    <xf numFmtId="0" fontId="32" fillId="0" borderId="0" xfId="0" applyFont="1" applyAlignment="1">
      <alignment vertical="center" wrapText="1"/>
    </xf>
    <xf numFmtId="0" fontId="36" fillId="0" borderId="0" xfId="0" applyFont="1" applyAlignment="1">
      <alignment vertical="center" wrapText="1"/>
    </xf>
    <xf numFmtId="0" fontId="44" fillId="0" borderId="0" xfId="0" applyFont="1" applyAlignment="1">
      <alignment vertical="center" wrapText="1"/>
    </xf>
    <xf numFmtId="0" fontId="32" fillId="0" borderId="0" xfId="0" applyFont="1" applyAlignment="1">
      <alignment horizontal="left" vertical="center" wrapText="1" indent="1"/>
    </xf>
    <xf numFmtId="0" fontId="34" fillId="0" borderId="0" xfId="0" applyFont="1" applyAlignment="1">
      <alignment horizontal="left" vertical="center" wrapText="1" indent="1"/>
    </xf>
    <xf numFmtId="0" fontId="45" fillId="0" borderId="0" xfId="0" applyFont="1" applyAlignment="1">
      <alignment vertical="center" wrapText="1"/>
    </xf>
    <xf numFmtId="0" fontId="35" fillId="0" borderId="0" xfId="0" applyFont="1" applyAlignment="1">
      <alignment horizontal="left" vertical="center" wrapText="1" indent="1"/>
    </xf>
    <xf numFmtId="0" fontId="38" fillId="0" borderId="0" xfId="0" applyFont="1" applyAlignment="1">
      <alignment horizontal="left" vertical="center" wrapText="1" indent="1"/>
    </xf>
    <xf numFmtId="0" fontId="45" fillId="0" borderId="0" xfId="0" applyFont="1" applyAlignment="1">
      <alignment horizontal="left" vertical="center" wrapText="1" indent="1"/>
    </xf>
    <xf numFmtId="0" fontId="47" fillId="0" borderId="0" xfId="0" applyFont="1" applyAlignment="1">
      <alignment horizontal="left" vertical="center" wrapText="1" indent="1"/>
    </xf>
    <xf numFmtId="0" fontId="43" fillId="0" borderId="0" xfId="0" applyFont="1" applyAlignment="1">
      <alignment horizontal="left" vertical="center" wrapText="1" indent="1"/>
    </xf>
    <xf numFmtId="0" fontId="48" fillId="0" borderId="0" xfId="0" applyFont="1" applyAlignment="1">
      <alignment horizontal="left" vertical="center" wrapText="1" indent="1"/>
    </xf>
    <xf numFmtId="0" fontId="38" fillId="0" borderId="0" xfId="0" applyFont="1" applyAlignment="1">
      <alignment vertical="center" wrapText="1"/>
    </xf>
    <xf numFmtId="0" fontId="49" fillId="0" borderId="0" xfId="0" applyFont="1" applyAlignment="1">
      <alignment vertical="center" wrapText="1"/>
    </xf>
    <xf numFmtId="0" fontId="33" fillId="0" borderId="0" xfId="0" applyFont="1" applyAlignment="1">
      <alignment horizontal="left" vertical="center" wrapText="1" indent="1"/>
    </xf>
    <xf numFmtId="0" fontId="50" fillId="0" borderId="0" xfId="0" applyFont="1">
      <alignment vertical="center"/>
    </xf>
    <xf numFmtId="0" fontId="52" fillId="0" borderId="0" xfId="0" applyFont="1" applyAlignment="1">
      <alignment vertical="center" wrapText="1"/>
    </xf>
    <xf numFmtId="0" fontId="54" fillId="0" borderId="0" xfId="0" applyFont="1">
      <alignment vertical="center"/>
    </xf>
    <xf numFmtId="0" fontId="55" fillId="0" borderId="0" xfId="0" applyFont="1" applyAlignment="1">
      <alignment vertical="center" wrapText="1"/>
    </xf>
    <xf numFmtId="0" fontId="55" fillId="0" borderId="0" xfId="0" applyFont="1" applyAlignment="1">
      <alignment vertical="center"/>
    </xf>
    <xf numFmtId="0" fontId="33" fillId="0" borderId="0" xfId="0" applyFont="1" applyAlignment="1">
      <alignment vertical="center"/>
    </xf>
    <xf numFmtId="0" fontId="35" fillId="0" borderId="0" xfId="0" applyFont="1" applyAlignment="1">
      <alignment vertical="center"/>
    </xf>
    <xf numFmtId="0" fontId="16" fillId="13" borderId="13" xfId="0" applyFont="1" applyFill="1" applyBorder="1" applyAlignment="1">
      <alignment vertical="center" wrapText="1"/>
    </xf>
    <xf numFmtId="0" fontId="16" fillId="14" borderId="12" xfId="0" applyFont="1" applyFill="1" applyBorder="1" applyAlignment="1">
      <alignment vertical="center" wrapText="1"/>
    </xf>
    <xf numFmtId="0" fontId="18" fillId="14" borderId="13" xfId="0" applyFont="1" applyFill="1" applyBorder="1" applyAlignment="1">
      <alignment vertical="center" wrapText="1"/>
    </xf>
    <xf numFmtId="0" fontId="16" fillId="14" borderId="13" xfId="0" applyFont="1" applyFill="1" applyBorder="1" applyAlignment="1">
      <alignment vertical="center" wrapText="1"/>
    </xf>
    <xf numFmtId="0" fontId="16" fillId="14" borderId="14" xfId="0" applyFont="1" applyFill="1" applyBorder="1" applyAlignment="1">
      <alignment vertical="center" wrapText="1"/>
    </xf>
    <xf numFmtId="0" fontId="26" fillId="10" borderId="0" xfId="0" applyFont="1" applyFill="1" applyAlignment="1">
      <alignment vertical="center" wrapText="1"/>
    </xf>
    <xf numFmtId="0" fontId="26" fillId="10" borderId="0" xfId="0" applyFont="1" applyFill="1" applyAlignment="1">
      <alignment horizontal="center" vertical="center" wrapText="1"/>
    </xf>
    <xf numFmtId="0" fontId="57" fillId="0" borderId="0" xfId="0" applyFont="1">
      <alignment vertical="center"/>
    </xf>
    <xf numFmtId="0" fontId="31" fillId="0" borderId="0" xfId="0" applyFont="1" applyAlignment="1">
      <alignment vertical="center"/>
    </xf>
    <xf numFmtId="0" fontId="58" fillId="0" borderId="0" xfId="0" applyFont="1" applyAlignment="1">
      <alignment vertical="center"/>
    </xf>
    <xf numFmtId="0" fontId="0" fillId="0" borderId="0" xfId="0" quotePrefix="1">
      <alignment vertical="center"/>
    </xf>
    <xf numFmtId="0" fontId="59" fillId="0" borderId="0" xfId="0" applyFont="1" applyAlignment="1">
      <alignment vertical="center"/>
    </xf>
    <xf numFmtId="49" fontId="10" fillId="5" borderId="0" xfId="0" applyNumberFormat="1" applyFont="1" applyFill="1" applyBorder="1" applyAlignment="1">
      <alignment vertical="center" wrapText="1"/>
    </xf>
    <xf numFmtId="0" fontId="0" fillId="0" borderId="0" xfId="0" applyNumberFormat="1" applyFill="1" applyBorder="1">
      <alignment vertical="center"/>
    </xf>
    <xf numFmtId="0" fontId="62" fillId="0" borderId="0" xfId="0" applyFont="1">
      <alignment vertical="center"/>
    </xf>
    <xf numFmtId="0" fontId="0" fillId="0" borderId="26" xfId="0" applyBorder="1">
      <alignment vertical="center"/>
    </xf>
    <xf numFmtId="0" fontId="0" fillId="15" borderId="0" xfId="0" applyFill="1">
      <alignment vertical="center"/>
    </xf>
    <xf numFmtId="0" fontId="0" fillId="15" borderId="26" xfId="0" applyFill="1" applyBorder="1">
      <alignment vertical="center"/>
    </xf>
    <xf numFmtId="0" fontId="0" fillId="10" borderId="26" xfId="0" applyFill="1" applyBorder="1">
      <alignment vertical="center"/>
    </xf>
    <xf numFmtId="0" fontId="0" fillId="14" borderId="0" xfId="0" applyFill="1">
      <alignment vertical="center"/>
    </xf>
    <xf numFmtId="0" fontId="0" fillId="0" borderId="0" xfId="0" applyFill="1">
      <alignment vertical="center"/>
    </xf>
    <xf numFmtId="0" fontId="54" fillId="0" borderId="0" xfId="0" applyFont="1" applyFill="1">
      <alignment vertical="center"/>
    </xf>
    <xf numFmtId="0" fontId="64" fillId="0" borderId="0" xfId="0" applyFont="1">
      <alignment vertical="center"/>
    </xf>
    <xf numFmtId="0" fontId="65" fillId="0" borderId="0" xfId="0" applyFont="1" applyAlignment="1">
      <alignment vertical="center"/>
    </xf>
    <xf numFmtId="0" fontId="63" fillId="0" borderId="26" xfId="0" applyFont="1" applyBorder="1">
      <alignment vertical="center"/>
    </xf>
    <xf numFmtId="0" fontId="0" fillId="16" borderId="26" xfId="0" applyFill="1" applyBorder="1">
      <alignment vertical="center"/>
    </xf>
    <xf numFmtId="0" fontId="0" fillId="16" borderId="27" xfId="0" applyFill="1" applyBorder="1">
      <alignment vertical="center"/>
    </xf>
    <xf numFmtId="0" fontId="63" fillId="9" borderId="26" xfId="0" applyFont="1" applyFill="1" applyBorder="1">
      <alignment vertical="center"/>
    </xf>
    <xf numFmtId="0" fontId="16" fillId="0" borderId="0" xfId="0" applyFont="1">
      <alignment vertical="center"/>
    </xf>
    <xf numFmtId="0" fontId="16" fillId="0" borderId="26" xfId="0" applyFont="1" applyBorder="1">
      <alignment vertical="center"/>
    </xf>
    <xf numFmtId="0" fontId="16" fillId="9" borderId="26" xfId="0" applyFont="1" applyFill="1" applyBorder="1">
      <alignment vertical="center"/>
    </xf>
    <xf numFmtId="0" fontId="63" fillId="0" borderId="26" xfId="0" applyFont="1" applyFill="1" applyBorder="1">
      <alignment vertical="center"/>
    </xf>
    <xf numFmtId="0" fontId="16" fillId="0" borderId="0" xfId="0" applyFont="1" applyFill="1">
      <alignment vertical="center"/>
    </xf>
    <xf numFmtId="0" fontId="16" fillId="0" borderId="26" xfId="0" applyFont="1" applyFill="1" applyBorder="1">
      <alignment vertical="center"/>
    </xf>
    <xf numFmtId="0" fontId="63" fillId="15" borderId="0" xfId="0" applyFont="1" applyFill="1">
      <alignment vertical="center"/>
    </xf>
    <xf numFmtId="0" fontId="0" fillId="16" borderId="0" xfId="0" applyFill="1">
      <alignment vertical="center"/>
    </xf>
    <xf numFmtId="0" fontId="16" fillId="16" borderId="26" xfId="0" applyFont="1" applyFill="1" applyBorder="1">
      <alignment vertical="center"/>
    </xf>
    <xf numFmtId="0" fontId="63" fillId="14" borderId="26" xfId="0" applyFont="1" applyFill="1" applyBorder="1">
      <alignment vertical="center"/>
    </xf>
    <xf numFmtId="0" fontId="0" fillId="17" borderId="0" xfId="0" applyFill="1">
      <alignment vertical="center"/>
    </xf>
    <xf numFmtId="0" fontId="32" fillId="18" borderId="26" xfId="0" applyFont="1" applyFill="1" applyBorder="1">
      <alignment vertical="center"/>
    </xf>
    <xf numFmtId="0" fontId="0" fillId="0" borderId="31" xfId="0" applyBorder="1">
      <alignment vertical="center"/>
    </xf>
    <xf numFmtId="0" fontId="0" fillId="0" borderId="32" xfId="0" applyBorder="1">
      <alignment vertical="center"/>
    </xf>
    <xf numFmtId="0" fontId="53" fillId="0" borderId="33" xfId="0" applyFont="1" applyBorder="1">
      <alignment vertical="center"/>
    </xf>
    <xf numFmtId="0" fontId="53" fillId="0" borderId="32" xfId="0" applyFont="1" applyBorder="1">
      <alignment vertical="center"/>
    </xf>
    <xf numFmtId="0" fontId="32" fillId="18" borderId="29" xfId="0" applyFont="1" applyFill="1" applyBorder="1">
      <alignment vertical="center"/>
    </xf>
    <xf numFmtId="0" fontId="0" fillId="0" borderId="36" xfId="0" applyBorder="1">
      <alignment vertical="center"/>
    </xf>
    <xf numFmtId="0" fontId="0" fillId="0" borderId="37" xfId="0" applyBorder="1">
      <alignment vertical="center"/>
    </xf>
    <xf numFmtId="0" fontId="53" fillId="0" borderId="0" xfId="0" applyFont="1" applyBorder="1">
      <alignment vertical="center"/>
    </xf>
    <xf numFmtId="0" fontId="0" fillId="0" borderId="0" xfId="0" applyBorder="1">
      <alignment vertical="center"/>
    </xf>
    <xf numFmtId="0" fontId="0" fillId="0" borderId="38" xfId="0" applyBorder="1">
      <alignment vertical="center"/>
    </xf>
    <xf numFmtId="0" fontId="0" fillId="0" borderId="33" xfId="0" applyBorder="1">
      <alignment vertical="center"/>
    </xf>
    <xf numFmtId="0" fontId="32" fillId="18" borderId="33" xfId="0" applyFont="1" applyFill="1" applyBorder="1">
      <alignment vertical="center"/>
    </xf>
    <xf numFmtId="0" fontId="0" fillId="0" borderId="39" xfId="0" applyBorder="1">
      <alignment vertical="center"/>
    </xf>
    <xf numFmtId="0" fontId="53" fillId="0" borderId="36" xfId="0" applyFont="1" applyBorder="1">
      <alignment vertical="center"/>
    </xf>
    <xf numFmtId="0" fontId="67" fillId="18" borderId="31" xfId="0" applyFont="1" applyFill="1" applyBorder="1">
      <alignment vertical="center"/>
    </xf>
    <xf numFmtId="0" fontId="67" fillId="18" borderId="33" xfId="0" applyFont="1" applyFill="1" applyBorder="1">
      <alignment vertical="center"/>
    </xf>
    <xf numFmtId="0" fontId="53" fillId="0" borderId="40" xfId="0" applyFont="1" applyBorder="1">
      <alignment vertical="center"/>
    </xf>
    <xf numFmtId="0" fontId="53" fillId="0" borderId="39" xfId="0" applyFont="1" applyBorder="1">
      <alignment vertical="center"/>
    </xf>
    <xf numFmtId="0" fontId="0" fillId="0" borderId="41" xfId="0" applyBorder="1">
      <alignment vertical="center"/>
    </xf>
    <xf numFmtId="0" fontId="66" fillId="18" borderId="35" xfId="0" applyFont="1" applyFill="1" applyBorder="1">
      <alignment vertical="center"/>
    </xf>
    <xf numFmtId="0" fontId="32" fillId="18" borderId="32" xfId="0" applyFont="1" applyFill="1" applyBorder="1">
      <alignment vertical="center"/>
    </xf>
    <xf numFmtId="0" fontId="32" fillId="18" borderId="41" xfId="0" applyFont="1" applyFill="1" applyBorder="1">
      <alignment vertical="center"/>
    </xf>
    <xf numFmtId="0" fontId="0" fillId="18" borderId="34" xfId="0" applyFill="1" applyBorder="1">
      <alignment vertical="center"/>
    </xf>
    <xf numFmtId="0" fontId="0" fillId="18" borderId="35" xfId="0" applyFill="1" applyBorder="1">
      <alignment vertical="center"/>
    </xf>
    <xf numFmtId="0" fontId="0" fillId="18" borderId="31" xfId="0" applyFill="1" applyBorder="1">
      <alignment vertical="center"/>
    </xf>
    <xf numFmtId="0" fontId="0" fillId="18" borderId="32" xfId="0" applyFill="1" applyBorder="1">
      <alignment vertical="center"/>
    </xf>
    <xf numFmtId="0" fontId="53" fillId="18" borderId="31" xfId="0" applyFont="1" applyFill="1" applyBorder="1">
      <alignment vertical="center"/>
    </xf>
    <xf numFmtId="0" fontId="0" fillId="0" borderId="30" xfId="0" applyBorder="1">
      <alignment vertical="center"/>
    </xf>
    <xf numFmtId="0" fontId="16" fillId="7" borderId="0" xfId="0" applyFont="1" applyFill="1" applyBorder="1" applyAlignment="1">
      <alignment horizontal="center" vertical="center" wrapText="1"/>
    </xf>
    <xf numFmtId="0" fontId="51" fillId="18" borderId="0" xfId="0" applyFont="1" applyFill="1" applyBorder="1">
      <alignment vertical="center"/>
    </xf>
    <xf numFmtId="0" fontId="51" fillId="18" borderId="38" xfId="0" applyFont="1" applyFill="1" applyBorder="1">
      <alignment vertical="center"/>
    </xf>
    <xf numFmtId="0" fontId="69" fillId="0" borderId="0" xfId="0" applyFont="1">
      <alignment vertical="center"/>
    </xf>
    <xf numFmtId="0" fontId="0" fillId="19" borderId="26" xfId="0" applyFill="1" applyBorder="1">
      <alignment vertical="center"/>
    </xf>
    <xf numFmtId="0" fontId="56" fillId="0" borderId="0" xfId="0" applyFont="1" applyAlignment="1">
      <alignment vertical="center"/>
    </xf>
    <xf numFmtId="0" fontId="70" fillId="18" borderId="33" xfId="0" applyFont="1" applyFill="1" applyBorder="1">
      <alignment vertical="center"/>
    </xf>
    <xf numFmtId="0" fontId="70" fillId="18" borderId="28" xfId="0" applyFont="1" applyFill="1" applyBorder="1">
      <alignment vertical="center"/>
    </xf>
    <xf numFmtId="0" fontId="70" fillId="18" borderId="31" xfId="0" applyFont="1" applyFill="1" applyBorder="1">
      <alignment vertical="center"/>
    </xf>
    <xf numFmtId="0" fontId="71" fillId="0" borderId="0" xfId="0" applyFont="1">
      <alignment vertical="center"/>
    </xf>
    <xf numFmtId="0" fontId="68" fillId="0" borderId="0" xfId="0" applyFont="1">
      <alignment vertical="center"/>
    </xf>
    <xf numFmtId="0" fontId="32" fillId="0" borderId="0" xfId="0" applyFont="1" applyAlignment="1">
      <alignment vertical="center"/>
    </xf>
    <xf numFmtId="0" fontId="68" fillId="0" borderId="26" xfId="0" applyFont="1" applyBorder="1">
      <alignment vertical="center"/>
    </xf>
    <xf numFmtId="0" fontId="0" fillId="0" borderId="0" xfId="0" applyAlignment="1">
      <alignment horizontal="right" vertical="center"/>
    </xf>
    <xf numFmtId="0" fontId="0" fillId="0" borderId="26" xfId="0" applyBorder="1" applyAlignment="1">
      <alignment vertical="center" wrapText="1"/>
    </xf>
    <xf numFmtId="0" fontId="0" fillId="0" borderId="26" xfId="0" applyBorder="1" applyAlignment="1">
      <alignment horizontal="right" vertical="center"/>
    </xf>
    <xf numFmtId="0" fontId="0" fillId="19" borderId="26" xfId="0" applyFill="1" applyBorder="1" applyAlignment="1">
      <alignment vertical="center" wrapText="1"/>
    </xf>
    <xf numFmtId="0" fontId="16" fillId="7" borderId="0" xfId="0" applyFont="1" applyFill="1" applyBorder="1" applyAlignment="1">
      <alignment vertical="center" wrapText="1"/>
    </xf>
    <xf numFmtId="0" fontId="0" fillId="0" borderId="26" xfId="0" applyBorder="1" applyAlignment="1">
      <alignment horizontal="left" vertical="center" wrapText="1"/>
    </xf>
    <xf numFmtId="0" fontId="0" fillId="19" borderId="28" xfId="0" applyFill="1" applyBorder="1" applyAlignment="1">
      <alignment vertical="center" wrapText="1"/>
    </xf>
    <xf numFmtId="0" fontId="73" fillId="0" borderId="0" xfId="0" applyFont="1" applyAlignment="1">
      <alignment horizontal="left" vertical="center" wrapText="1"/>
    </xf>
    <xf numFmtId="0" fontId="21" fillId="7" borderId="16" xfId="0" applyFont="1" applyFill="1" applyBorder="1" applyAlignment="1">
      <alignment horizontal="center" vertical="center" wrapText="1"/>
    </xf>
    <xf numFmtId="0" fontId="21" fillId="7" borderId="18" xfId="0" applyFont="1" applyFill="1" applyBorder="1" applyAlignment="1">
      <alignment horizontal="center" vertical="center" wrapText="1"/>
    </xf>
    <xf numFmtId="0" fontId="17" fillId="8" borderId="19" xfId="0" applyFont="1" applyFill="1" applyBorder="1" applyAlignment="1">
      <alignment horizontal="center" vertical="center" wrapText="1"/>
    </xf>
    <xf numFmtId="0" fontId="0" fillId="7" borderId="20" xfId="0" applyFill="1" applyBorder="1" applyAlignment="1">
      <alignment vertical="top" wrapText="1"/>
    </xf>
    <xf numFmtId="0" fontId="0" fillId="7" borderId="21" xfId="0" applyFill="1" applyBorder="1" applyAlignment="1">
      <alignment vertical="top" wrapText="1"/>
    </xf>
    <xf numFmtId="0" fontId="0" fillId="7" borderId="19" xfId="0" applyFill="1" applyBorder="1" applyAlignment="1">
      <alignment vertical="top" wrapText="1"/>
    </xf>
    <xf numFmtId="0" fontId="0" fillId="7" borderId="22" xfId="0" applyFill="1" applyBorder="1" applyAlignment="1">
      <alignment vertical="top" wrapText="1"/>
    </xf>
    <xf numFmtId="0" fontId="16" fillId="7" borderId="16" xfId="0" applyFont="1" applyFill="1" applyBorder="1" applyAlignment="1">
      <alignment horizontal="center" vertical="center" wrapText="1"/>
    </xf>
    <xf numFmtId="0" fontId="16" fillId="7" borderId="18" xfId="0" applyFont="1" applyFill="1" applyBorder="1" applyAlignment="1">
      <alignment horizontal="center" vertical="center" wrapText="1"/>
    </xf>
    <xf numFmtId="0" fontId="21" fillId="7" borderId="17" xfId="0" applyFont="1" applyFill="1" applyBorder="1" applyAlignment="1">
      <alignment horizontal="center" vertical="center" wrapText="1"/>
    </xf>
    <xf numFmtId="0" fontId="22" fillId="7" borderId="16" xfId="0" applyFont="1" applyFill="1" applyBorder="1" applyAlignment="1">
      <alignment horizontal="center" vertical="center" wrapText="1"/>
    </xf>
    <xf numFmtId="0" fontId="22" fillId="7" borderId="18" xfId="0" applyFont="1" applyFill="1" applyBorder="1" applyAlignment="1">
      <alignment horizontal="center" vertical="center" wrapText="1"/>
    </xf>
    <xf numFmtId="0" fontId="0" fillId="7" borderId="23" xfId="0" applyFill="1" applyBorder="1" applyAlignment="1">
      <alignment vertical="top" wrapText="1"/>
    </xf>
    <xf numFmtId="0" fontId="0" fillId="7" borderId="24" xfId="0" applyFill="1" applyBorder="1" applyAlignment="1">
      <alignment vertical="top" wrapText="1"/>
    </xf>
    <xf numFmtId="0" fontId="0" fillId="7" borderId="0" xfId="0" applyFill="1" applyAlignment="1">
      <alignment vertical="top" wrapText="1"/>
    </xf>
    <xf numFmtId="0" fontId="0" fillId="7" borderId="25" xfId="0" applyFill="1" applyBorder="1" applyAlignment="1">
      <alignment vertical="top" wrapText="1"/>
    </xf>
    <xf numFmtId="0" fontId="0" fillId="0" borderId="0" xfId="0" applyAlignment="1">
      <alignment horizontal="left" vertical="center" wrapText="1"/>
    </xf>
    <xf numFmtId="0" fontId="0" fillId="0" borderId="26" xfId="0" applyBorder="1" applyAlignment="1">
      <alignment horizontal="center" vertical="center"/>
    </xf>
    <xf numFmtId="0" fontId="68" fillId="0" borderId="33" xfId="0" applyFont="1" applyBorder="1" applyAlignment="1">
      <alignment horizontal="center" vertical="center"/>
    </xf>
    <xf numFmtId="0" fontId="68" fillId="0" borderId="32" xfId="0" applyFont="1" applyBorder="1" applyAlignment="1">
      <alignment horizontal="center" vertical="center"/>
    </xf>
    <xf numFmtId="0" fontId="28" fillId="0" borderId="0" xfId="0" applyFont="1" applyAlignment="1">
      <alignment horizontal="center" vertical="center" wrapText="1"/>
    </xf>
    <xf numFmtId="0" fontId="26" fillId="12" borderId="0" xfId="0" applyFont="1" applyFill="1" applyAlignment="1">
      <alignment vertical="center" wrapText="1"/>
    </xf>
    <xf numFmtId="0" fontId="26" fillId="12" borderId="0" xfId="0" applyFont="1" applyFill="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colors>
    <mruColors>
      <color rgb="FFFFDB6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91" Type="http://schemas.openxmlformats.org/officeDocument/2006/relationships/image" Target="../media/image191.png"/><Relationship Id="rId205" Type="http://schemas.openxmlformats.org/officeDocument/2006/relationships/image" Target="../media/image205.png"/><Relationship Id="rId226" Type="http://schemas.openxmlformats.org/officeDocument/2006/relationships/image" Target="../media/image226.png"/><Relationship Id="rId247" Type="http://schemas.openxmlformats.org/officeDocument/2006/relationships/image" Target="../media/image247.png"/><Relationship Id="rId107" Type="http://schemas.openxmlformats.org/officeDocument/2006/relationships/image" Target="../media/image107.png"/><Relationship Id="rId268" Type="http://schemas.openxmlformats.org/officeDocument/2006/relationships/image" Target="../media/image268.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16" Type="http://schemas.openxmlformats.org/officeDocument/2006/relationships/image" Target="../media/image216.png"/><Relationship Id="rId237" Type="http://schemas.openxmlformats.org/officeDocument/2006/relationships/image" Target="../media/image237.png"/><Relationship Id="rId258" Type="http://schemas.openxmlformats.org/officeDocument/2006/relationships/image" Target="../media/image258.png"/><Relationship Id="rId279" Type="http://schemas.openxmlformats.org/officeDocument/2006/relationships/image" Target="../media/image279.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92" Type="http://schemas.openxmlformats.org/officeDocument/2006/relationships/image" Target="../media/image192.png"/><Relationship Id="rId206" Type="http://schemas.openxmlformats.org/officeDocument/2006/relationships/image" Target="../media/image206.png"/><Relationship Id="rId227" Type="http://schemas.openxmlformats.org/officeDocument/2006/relationships/image" Target="../media/image227.png"/><Relationship Id="rId248" Type="http://schemas.openxmlformats.org/officeDocument/2006/relationships/image" Target="../media/image248.png"/><Relationship Id="rId269" Type="http://schemas.openxmlformats.org/officeDocument/2006/relationships/image" Target="../media/image269.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280" Type="http://schemas.openxmlformats.org/officeDocument/2006/relationships/image" Target="../media/image280.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png"/><Relationship Id="rId217" Type="http://schemas.openxmlformats.org/officeDocument/2006/relationships/image" Target="../media/image217.png"/><Relationship Id="rId6" Type="http://schemas.openxmlformats.org/officeDocument/2006/relationships/image" Target="../media/image6.png"/><Relationship Id="rId238" Type="http://schemas.openxmlformats.org/officeDocument/2006/relationships/image" Target="../media/image238.png"/><Relationship Id="rId259" Type="http://schemas.openxmlformats.org/officeDocument/2006/relationships/image" Target="../media/image259.png"/><Relationship Id="rId23" Type="http://schemas.openxmlformats.org/officeDocument/2006/relationships/image" Target="../media/image23.png"/><Relationship Id="rId119" Type="http://schemas.openxmlformats.org/officeDocument/2006/relationships/image" Target="../media/image119.png"/><Relationship Id="rId270" Type="http://schemas.openxmlformats.org/officeDocument/2006/relationships/image" Target="../media/image270.png"/><Relationship Id="rId44" Type="http://schemas.openxmlformats.org/officeDocument/2006/relationships/image" Target="../media/image44.png"/><Relationship Id="rId65" Type="http://schemas.openxmlformats.org/officeDocument/2006/relationships/image" Target="../media/image65.png"/><Relationship Id="rId86" Type="http://schemas.openxmlformats.org/officeDocument/2006/relationships/image" Target="../media/image86.png"/><Relationship Id="rId130" Type="http://schemas.openxmlformats.org/officeDocument/2006/relationships/image" Target="../media/image130.png"/><Relationship Id="rId151" Type="http://schemas.openxmlformats.org/officeDocument/2006/relationships/image" Target="../media/image151.png"/><Relationship Id="rId172" Type="http://schemas.openxmlformats.org/officeDocument/2006/relationships/image" Target="../media/image172.png"/><Relationship Id="rId193" Type="http://schemas.openxmlformats.org/officeDocument/2006/relationships/image" Target="../media/image193.png"/><Relationship Id="rId207" Type="http://schemas.openxmlformats.org/officeDocument/2006/relationships/image" Target="../media/image207.png"/><Relationship Id="rId228" Type="http://schemas.openxmlformats.org/officeDocument/2006/relationships/image" Target="../media/image228.png"/><Relationship Id="rId249" Type="http://schemas.openxmlformats.org/officeDocument/2006/relationships/image" Target="../media/image24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260" Type="http://schemas.openxmlformats.org/officeDocument/2006/relationships/image" Target="../media/image260.png"/><Relationship Id="rId265" Type="http://schemas.openxmlformats.org/officeDocument/2006/relationships/image" Target="../media/image265.png"/><Relationship Id="rId281" Type="http://schemas.openxmlformats.org/officeDocument/2006/relationships/image" Target="../media/image281.png"/><Relationship Id="rId286" Type="http://schemas.openxmlformats.org/officeDocument/2006/relationships/image" Target="../media/image286.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188" Type="http://schemas.openxmlformats.org/officeDocument/2006/relationships/image" Target="../media/image188.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183" Type="http://schemas.openxmlformats.org/officeDocument/2006/relationships/image" Target="../media/image183.png"/><Relationship Id="rId213" Type="http://schemas.openxmlformats.org/officeDocument/2006/relationships/image" Target="../media/image213.png"/><Relationship Id="rId218" Type="http://schemas.openxmlformats.org/officeDocument/2006/relationships/image" Target="../media/image218.png"/><Relationship Id="rId234" Type="http://schemas.openxmlformats.org/officeDocument/2006/relationships/image" Target="../media/image234.png"/><Relationship Id="rId239" Type="http://schemas.openxmlformats.org/officeDocument/2006/relationships/image" Target="../media/image239.png"/><Relationship Id="rId2" Type="http://schemas.openxmlformats.org/officeDocument/2006/relationships/image" Target="../media/image2.png"/><Relationship Id="rId29" Type="http://schemas.openxmlformats.org/officeDocument/2006/relationships/image" Target="../media/image29.png"/><Relationship Id="rId250" Type="http://schemas.openxmlformats.org/officeDocument/2006/relationships/image" Target="../media/image250.png"/><Relationship Id="rId255" Type="http://schemas.openxmlformats.org/officeDocument/2006/relationships/image" Target="../media/image255.png"/><Relationship Id="rId271" Type="http://schemas.openxmlformats.org/officeDocument/2006/relationships/image" Target="../media/image271.png"/><Relationship Id="rId276" Type="http://schemas.openxmlformats.org/officeDocument/2006/relationships/image" Target="../media/image276.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4" Type="http://schemas.openxmlformats.org/officeDocument/2006/relationships/image" Target="../media/image194.png"/><Relationship Id="rId199" Type="http://schemas.openxmlformats.org/officeDocument/2006/relationships/image" Target="../media/image199.png"/><Relationship Id="rId203" Type="http://schemas.openxmlformats.org/officeDocument/2006/relationships/image" Target="../media/image203.png"/><Relationship Id="rId208" Type="http://schemas.openxmlformats.org/officeDocument/2006/relationships/image" Target="../media/image208.png"/><Relationship Id="rId229" Type="http://schemas.openxmlformats.org/officeDocument/2006/relationships/image" Target="../media/image229.png"/><Relationship Id="rId19" Type="http://schemas.openxmlformats.org/officeDocument/2006/relationships/image" Target="../media/image19.png"/><Relationship Id="rId224" Type="http://schemas.openxmlformats.org/officeDocument/2006/relationships/image" Target="../media/image224.png"/><Relationship Id="rId240" Type="http://schemas.openxmlformats.org/officeDocument/2006/relationships/image" Target="../media/image240.png"/><Relationship Id="rId245" Type="http://schemas.openxmlformats.org/officeDocument/2006/relationships/image" Target="../media/image245.png"/><Relationship Id="rId261" Type="http://schemas.openxmlformats.org/officeDocument/2006/relationships/image" Target="../media/image261.png"/><Relationship Id="rId266" Type="http://schemas.openxmlformats.org/officeDocument/2006/relationships/image" Target="../media/image266.png"/><Relationship Id="rId287" Type="http://schemas.openxmlformats.org/officeDocument/2006/relationships/image" Target="../media/image287.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282" Type="http://schemas.openxmlformats.org/officeDocument/2006/relationships/image" Target="../media/image282.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184" Type="http://schemas.openxmlformats.org/officeDocument/2006/relationships/image" Target="../media/image184.png"/><Relationship Id="rId189" Type="http://schemas.openxmlformats.org/officeDocument/2006/relationships/image" Target="../media/image189.png"/><Relationship Id="rId219" Type="http://schemas.openxmlformats.org/officeDocument/2006/relationships/image" Target="../media/image219.png"/><Relationship Id="rId3" Type="http://schemas.openxmlformats.org/officeDocument/2006/relationships/image" Target="../media/image3.png"/><Relationship Id="rId214" Type="http://schemas.openxmlformats.org/officeDocument/2006/relationships/image" Target="../media/image214.png"/><Relationship Id="rId230" Type="http://schemas.openxmlformats.org/officeDocument/2006/relationships/image" Target="../media/image230.png"/><Relationship Id="rId235" Type="http://schemas.openxmlformats.org/officeDocument/2006/relationships/image" Target="../media/image235.png"/><Relationship Id="rId251" Type="http://schemas.openxmlformats.org/officeDocument/2006/relationships/image" Target="../media/image251.png"/><Relationship Id="rId256" Type="http://schemas.openxmlformats.org/officeDocument/2006/relationships/image" Target="../media/image256.png"/><Relationship Id="rId277" Type="http://schemas.openxmlformats.org/officeDocument/2006/relationships/image" Target="../media/image277.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72" Type="http://schemas.openxmlformats.org/officeDocument/2006/relationships/image" Target="../media/image272.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95" Type="http://schemas.openxmlformats.org/officeDocument/2006/relationships/image" Target="../media/image195.png"/><Relationship Id="rId209" Type="http://schemas.openxmlformats.org/officeDocument/2006/relationships/image" Target="../media/image209.png"/><Relationship Id="rId190" Type="http://schemas.openxmlformats.org/officeDocument/2006/relationships/image" Target="../media/image190.png"/><Relationship Id="rId204" Type="http://schemas.openxmlformats.org/officeDocument/2006/relationships/image" Target="../media/image204.png"/><Relationship Id="rId220" Type="http://schemas.openxmlformats.org/officeDocument/2006/relationships/image" Target="../media/image220.png"/><Relationship Id="rId225" Type="http://schemas.openxmlformats.org/officeDocument/2006/relationships/image" Target="../media/image225.png"/><Relationship Id="rId241" Type="http://schemas.openxmlformats.org/officeDocument/2006/relationships/image" Target="../media/image241.png"/><Relationship Id="rId246" Type="http://schemas.openxmlformats.org/officeDocument/2006/relationships/image" Target="../media/image246.png"/><Relationship Id="rId267" Type="http://schemas.openxmlformats.org/officeDocument/2006/relationships/image" Target="../media/image267.png"/><Relationship Id="rId288" Type="http://schemas.openxmlformats.org/officeDocument/2006/relationships/image" Target="../media/image288.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262" Type="http://schemas.openxmlformats.org/officeDocument/2006/relationships/image" Target="../media/image262.png"/><Relationship Id="rId283" Type="http://schemas.openxmlformats.org/officeDocument/2006/relationships/image" Target="../media/image283.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185" Type="http://schemas.openxmlformats.org/officeDocument/2006/relationships/image" Target="../media/image185.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10" Type="http://schemas.openxmlformats.org/officeDocument/2006/relationships/image" Target="../media/image210.png"/><Relationship Id="rId215" Type="http://schemas.openxmlformats.org/officeDocument/2006/relationships/image" Target="../media/image215.png"/><Relationship Id="rId236" Type="http://schemas.openxmlformats.org/officeDocument/2006/relationships/image" Target="../media/image236.png"/><Relationship Id="rId257" Type="http://schemas.openxmlformats.org/officeDocument/2006/relationships/image" Target="../media/image257.png"/><Relationship Id="rId278" Type="http://schemas.openxmlformats.org/officeDocument/2006/relationships/image" Target="../media/image278.png"/><Relationship Id="rId26" Type="http://schemas.openxmlformats.org/officeDocument/2006/relationships/image" Target="../media/image26.png"/><Relationship Id="rId231" Type="http://schemas.openxmlformats.org/officeDocument/2006/relationships/image" Target="../media/image231.png"/><Relationship Id="rId252" Type="http://schemas.openxmlformats.org/officeDocument/2006/relationships/image" Target="../media/image252.png"/><Relationship Id="rId273" Type="http://schemas.openxmlformats.org/officeDocument/2006/relationships/image" Target="../media/image273.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96" Type="http://schemas.openxmlformats.org/officeDocument/2006/relationships/image" Target="../media/image196.png"/><Relationship Id="rId200" Type="http://schemas.openxmlformats.org/officeDocument/2006/relationships/image" Target="../media/image200.png"/><Relationship Id="rId16" Type="http://schemas.openxmlformats.org/officeDocument/2006/relationships/image" Target="../media/image16.png"/><Relationship Id="rId221" Type="http://schemas.openxmlformats.org/officeDocument/2006/relationships/image" Target="../media/image221.png"/><Relationship Id="rId242" Type="http://schemas.openxmlformats.org/officeDocument/2006/relationships/image" Target="../media/image242.png"/><Relationship Id="rId263" Type="http://schemas.openxmlformats.org/officeDocument/2006/relationships/image" Target="../media/image263.png"/><Relationship Id="rId284" Type="http://schemas.openxmlformats.org/officeDocument/2006/relationships/image" Target="../media/image284.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186" Type="http://schemas.openxmlformats.org/officeDocument/2006/relationships/image" Target="../media/image186.png"/><Relationship Id="rId211" Type="http://schemas.openxmlformats.org/officeDocument/2006/relationships/image" Target="../media/image211.png"/><Relationship Id="rId232" Type="http://schemas.openxmlformats.org/officeDocument/2006/relationships/image" Target="../media/image232.png"/><Relationship Id="rId253" Type="http://schemas.openxmlformats.org/officeDocument/2006/relationships/image" Target="../media/image253.png"/><Relationship Id="rId274" Type="http://schemas.openxmlformats.org/officeDocument/2006/relationships/image" Target="../media/image274.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97" Type="http://schemas.openxmlformats.org/officeDocument/2006/relationships/image" Target="../media/image197.png"/><Relationship Id="rId201" Type="http://schemas.openxmlformats.org/officeDocument/2006/relationships/image" Target="../media/image201.png"/><Relationship Id="rId222" Type="http://schemas.openxmlformats.org/officeDocument/2006/relationships/image" Target="../media/image222.png"/><Relationship Id="rId243" Type="http://schemas.openxmlformats.org/officeDocument/2006/relationships/image" Target="../media/image243.png"/><Relationship Id="rId264" Type="http://schemas.openxmlformats.org/officeDocument/2006/relationships/image" Target="../media/image264.png"/><Relationship Id="rId285" Type="http://schemas.openxmlformats.org/officeDocument/2006/relationships/image" Target="../media/image285.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87" Type="http://schemas.openxmlformats.org/officeDocument/2006/relationships/image" Target="../media/image187.png"/><Relationship Id="rId1" Type="http://schemas.openxmlformats.org/officeDocument/2006/relationships/image" Target="../media/image1.png"/><Relationship Id="rId212" Type="http://schemas.openxmlformats.org/officeDocument/2006/relationships/image" Target="../media/image212.png"/><Relationship Id="rId233" Type="http://schemas.openxmlformats.org/officeDocument/2006/relationships/image" Target="../media/image233.png"/><Relationship Id="rId254" Type="http://schemas.openxmlformats.org/officeDocument/2006/relationships/image" Target="../media/image254.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275" Type="http://schemas.openxmlformats.org/officeDocument/2006/relationships/image" Target="../media/image275.png"/><Relationship Id="rId60" Type="http://schemas.openxmlformats.org/officeDocument/2006/relationships/image" Target="../media/image60.png"/><Relationship Id="rId81" Type="http://schemas.openxmlformats.org/officeDocument/2006/relationships/image" Target="../media/image81.png"/><Relationship Id="rId135" Type="http://schemas.openxmlformats.org/officeDocument/2006/relationships/image" Target="../media/image135.png"/><Relationship Id="rId156" Type="http://schemas.openxmlformats.org/officeDocument/2006/relationships/image" Target="../media/image156.png"/><Relationship Id="rId177" Type="http://schemas.openxmlformats.org/officeDocument/2006/relationships/image" Target="../media/image177.png"/><Relationship Id="rId198" Type="http://schemas.openxmlformats.org/officeDocument/2006/relationships/image" Target="../media/image198.png"/><Relationship Id="rId202" Type="http://schemas.openxmlformats.org/officeDocument/2006/relationships/image" Target="../media/image202.png"/><Relationship Id="rId223" Type="http://schemas.openxmlformats.org/officeDocument/2006/relationships/image" Target="../media/image223.png"/><Relationship Id="rId244" Type="http://schemas.openxmlformats.org/officeDocument/2006/relationships/image" Target="../media/image24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89.png"/></Relationships>
</file>

<file path=xl/drawings/_rels/drawing4.xml.rels><?xml version="1.0" encoding="UTF-8" standalone="yes"?>
<Relationships xmlns="http://schemas.openxmlformats.org/package/2006/relationships"><Relationship Id="rId8" Type="http://schemas.openxmlformats.org/officeDocument/2006/relationships/image" Target="../media/image297.png"/><Relationship Id="rId13" Type="http://schemas.openxmlformats.org/officeDocument/2006/relationships/image" Target="../media/image302.png"/><Relationship Id="rId18" Type="http://schemas.openxmlformats.org/officeDocument/2006/relationships/image" Target="../media/image307.png"/><Relationship Id="rId3" Type="http://schemas.openxmlformats.org/officeDocument/2006/relationships/image" Target="../media/image292.png"/><Relationship Id="rId21" Type="http://schemas.openxmlformats.org/officeDocument/2006/relationships/image" Target="../media/image310.png"/><Relationship Id="rId7" Type="http://schemas.openxmlformats.org/officeDocument/2006/relationships/image" Target="../media/image296.png"/><Relationship Id="rId12" Type="http://schemas.openxmlformats.org/officeDocument/2006/relationships/image" Target="../media/image301.png"/><Relationship Id="rId17" Type="http://schemas.openxmlformats.org/officeDocument/2006/relationships/image" Target="../media/image306.png"/><Relationship Id="rId2" Type="http://schemas.openxmlformats.org/officeDocument/2006/relationships/image" Target="../media/image291.png"/><Relationship Id="rId16" Type="http://schemas.openxmlformats.org/officeDocument/2006/relationships/image" Target="../media/image305.png"/><Relationship Id="rId20" Type="http://schemas.openxmlformats.org/officeDocument/2006/relationships/image" Target="../media/image309.png"/><Relationship Id="rId1" Type="http://schemas.openxmlformats.org/officeDocument/2006/relationships/image" Target="../media/image290.png"/><Relationship Id="rId6" Type="http://schemas.openxmlformats.org/officeDocument/2006/relationships/image" Target="../media/image295.png"/><Relationship Id="rId11" Type="http://schemas.openxmlformats.org/officeDocument/2006/relationships/image" Target="../media/image300.png"/><Relationship Id="rId24" Type="http://schemas.openxmlformats.org/officeDocument/2006/relationships/image" Target="../media/image313.png"/><Relationship Id="rId5" Type="http://schemas.openxmlformats.org/officeDocument/2006/relationships/image" Target="../media/image294.png"/><Relationship Id="rId15" Type="http://schemas.openxmlformats.org/officeDocument/2006/relationships/image" Target="../media/image304.png"/><Relationship Id="rId23" Type="http://schemas.openxmlformats.org/officeDocument/2006/relationships/image" Target="../media/image312.png"/><Relationship Id="rId10" Type="http://schemas.openxmlformats.org/officeDocument/2006/relationships/image" Target="../media/image299.png"/><Relationship Id="rId19" Type="http://schemas.openxmlformats.org/officeDocument/2006/relationships/image" Target="../media/image308.png"/><Relationship Id="rId4" Type="http://schemas.openxmlformats.org/officeDocument/2006/relationships/image" Target="../media/image293.png"/><Relationship Id="rId9" Type="http://schemas.openxmlformats.org/officeDocument/2006/relationships/image" Target="../media/image298.png"/><Relationship Id="rId14" Type="http://schemas.openxmlformats.org/officeDocument/2006/relationships/image" Target="../media/image303.png"/><Relationship Id="rId22" Type="http://schemas.openxmlformats.org/officeDocument/2006/relationships/image" Target="../media/image3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16.gif"/><Relationship Id="rId2" Type="http://schemas.openxmlformats.org/officeDocument/2006/relationships/image" Target="../media/image315.gif"/><Relationship Id="rId1" Type="http://schemas.openxmlformats.org/officeDocument/2006/relationships/image" Target="../media/image314.gif"/></Relationships>
</file>

<file path=xl/drawings/drawing1.xml><?xml version="1.0" encoding="utf-8"?>
<xdr:wsDr xmlns:xdr="http://schemas.openxmlformats.org/drawingml/2006/spreadsheetDrawing" xmlns:a="http://schemas.openxmlformats.org/drawingml/2006/main">
  <xdr:twoCellAnchor>
    <xdr:from>
      <xdr:col>17</xdr:col>
      <xdr:colOff>0</xdr:colOff>
      <xdr:row>12</xdr:row>
      <xdr:rowOff>436637</xdr:rowOff>
    </xdr:from>
    <xdr:to>
      <xdr:col>77</xdr:col>
      <xdr:colOff>9526</xdr:colOff>
      <xdr:row>86</xdr:row>
      <xdr:rowOff>38100</xdr:rowOff>
    </xdr:to>
    <xdr:grpSp>
      <xdr:nvGrpSpPr>
        <xdr:cNvPr id="3" name="グループ化 2"/>
        <xdr:cNvGrpSpPr/>
      </xdr:nvGrpSpPr>
      <xdr:grpSpPr>
        <a:xfrm>
          <a:off x="14033500" y="6532637"/>
          <a:ext cx="49539526" cy="37193463"/>
          <a:chOff x="14033500" y="6532637"/>
          <a:chExt cx="49539526" cy="37193463"/>
        </a:xfrm>
      </xdr:grpSpPr>
      <xdr:pic>
        <xdr:nvPicPr>
          <xdr:cNvPr id="4" name="図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134000" y="7112000"/>
            <a:ext cx="2486025" cy="2032000"/>
          </a:xfrm>
          <a:prstGeom prst="rect">
            <a:avLst/>
          </a:prstGeom>
        </xdr:spPr>
      </xdr:pic>
      <xdr:pic>
        <xdr:nvPicPr>
          <xdr:cNvPr id="8" name="図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134000" y="9144000"/>
            <a:ext cx="2486025" cy="2032000"/>
          </a:xfrm>
          <a:prstGeom prst="rect">
            <a:avLst/>
          </a:prstGeom>
        </xdr:spPr>
      </xdr:pic>
      <xdr:pic>
        <xdr:nvPicPr>
          <xdr:cNvPr id="10" name="図 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3657500" y="11176000"/>
            <a:ext cx="2486025" cy="2032000"/>
          </a:xfrm>
          <a:prstGeom prst="rect">
            <a:avLst/>
          </a:prstGeom>
        </xdr:spPr>
      </xdr:pic>
      <xdr:pic>
        <xdr:nvPicPr>
          <xdr:cNvPr id="9" name="図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6134000" y="11176000"/>
            <a:ext cx="2486025" cy="2032000"/>
          </a:xfrm>
          <a:prstGeom prst="rect">
            <a:avLst/>
          </a:prstGeom>
        </xdr:spPr>
      </xdr:pic>
      <xdr:pic>
        <xdr:nvPicPr>
          <xdr:cNvPr id="11" name="図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6134000" y="13208000"/>
            <a:ext cx="2486025" cy="2032000"/>
          </a:xfrm>
          <a:prstGeom prst="rect">
            <a:avLst/>
          </a:prstGeom>
        </xdr:spPr>
      </xdr:pic>
      <xdr:pic>
        <xdr:nvPicPr>
          <xdr:cNvPr id="12" name="図 11"/>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6134000" y="15240000"/>
            <a:ext cx="2486025" cy="2032000"/>
          </a:xfrm>
          <a:prstGeom prst="rect">
            <a:avLst/>
          </a:prstGeom>
        </xdr:spPr>
      </xdr:pic>
      <xdr:pic>
        <xdr:nvPicPr>
          <xdr:cNvPr id="13" name="図 12"/>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6134000" y="17272000"/>
            <a:ext cx="2486025" cy="2032000"/>
          </a:xfrm>
          <a:prstGeom prst="rect">
            <a:avLst/>
          </a:prstGeom>
        </xdr:spPr>
      </xdr:pic>
      <xdr:pic>
        <xdr:nvPicPr>
          <xdr:cNvPr id="14" name="図 13"/>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6134000" y="19304000"/>
            <a:ext cx="2486025" cy="2032000"/>
          </a:xfrm>
          <a:prstGeom prst="rect">
            <a:avLst/>
          </a:prstGeom>
        </xdr:spPr>
      </xdr:pic>
      <xdr:pic>
        <xdr:nvPicPr>
          <xdr:cNvPr id="15" name="図 14"/>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6134000" y="21336000"/>
            <a:ext cx="2486025" cy="2032000"/>
          </a:xfrm>
          <a:prstGeom prst="rect">
            <a:avLst/>
          </a:prstGeom>
        </xdr:spPr>
      </xdr:pic>
      <xdr:pic>
        <xdr:nvPicPr>
          <xdr:cNvPr id="16" name="図 15"/>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6134000" y="23368000"/>
            <a:ext cx="2486025" cy="2032000"/>
          </a:xfrm>
          <a:prstGeom prst="rect">
            <a:avLst/>
          </a:prstGeom>
        </xdr:spPr>
      </xdr:pic>
      <xdr:pic>
        <xdr:nvPicPr>
          <xdr:cNvPr id="18" name="図 17"/>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6134000" y="25400000"/>
            <a:ext cx="2486025" cy="2032000"/>
          </a:xfrm>
          <a:prstGeom prst="rect">
            <a:avLst/>
          </a:prstGeom>
        </xdr:spPr>
      </xdr:pic>
      <xdr:pic>
        <xdr:nvPicPr>
          <xdr:cNvPr id="19" name="図 18"/>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6134000" y="27432000"/>
            <a:ext cx="2486025" cy="2032000"/>
          </a:xfrm>
          <a:prstGeom prst="rect">
            <a:avLst/>
          </a:prstGeom>
        </xdr:spPr>
      </xdr:pic>
      <xdr:pic>
        <xdr:nvPicPr>
          <xdr:cNvPr id="20" name="図 19"/>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6134000" y="29464000"/>
            <a:ext cx="2486025" cy="2032000"/>
          </a:xfrm>
          <a:prstGeom prst="rect">
            <a:avLst/>
          </a:prstGeom>
        </xdr:spPr>
      </xdr:pic>
      <xdr:pic>
        <xdr:nvPicPr>
          <xdr:cNvPr id="21" name="図 20"/>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6134000" y="31495999"/>
            <a:ext cx="2510409" cy="2043811"/>
          </a:xfrm>
          <a:prstGeom prst="rect">
            <a:avLst/>
          </a:prstGeom>
        </xdr:spPr>
      </xdr:pic>
      <xdr:pic>
        <xdr:nvPicPr>
          <xdr:cNvPr id="22" name="図 21"/>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6134000" y="33528000"/>
            <a:ext cx="2462784" cy="2059686"/>
          </a:xfrm>
          <a:prstGeom prst="rect">
            <a:avLst/>
          </a:prstGeom>
        </xdr:spPr>
      </xdr:pic>
      <xdr:pic>
        <xdr:nvPicPr>
          <xdr:cNvPr id="23" name="図 22"/>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6134000" y="35559999"/>
            <a:ext cx="2510409" cy="2043811"/>
          </a:xfrm>
          <a:prstGeom prst="rect">
            <a:avLst/>
          </a:prstGeom>
        </xdr:spPr>
      </xdr:pic>
      <xdr:pic>
        <xdr:nvPicPr>
          <xdr:cNvPr id="24" name="図 23"/>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6134000" y="37591999"/>
            <a:ext cx="2510409" cy="2043811"/>
          </a:xfrm>
          <a:prstGeom prst="rect">
            <a:avLst/>
          </a:prstGeom>
        </xdr:spPr>
      </xdr:pic>
      <xdr:pic>
        <xdr:nvPicPr>
          <xdr:cNvPr id="25" name="図 24"/>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56134000" y="39624000"/>
            <a:ext cx="2486025" cy="2070100"/>
          </a:xfrm>
          <a:prstGeom prst="rect">
            <a:avLst/>
          </a:prstGeom>
        </xdr:spPr>
      </xdr:pic>
      <xdr:pic>
        <xdr:nvPicPr>
          <xdr:cNvPr id="26" name="図 25"/>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6134000" y="41656000"/>
            <a:ext cx="2486025" cy="2070100"/>
          </a:xfrm>
          <a:prstGeom prst="rect">
            <a:avLst/>
          </a:prstGeom>
        </xdr:spPr>
      </xdr:pic>
      <xdr:pic>
        <xdr:nvPicPr>
          <xdr:cNvPr id="28" name="図 27"/>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3657500" y="7112000"/>
            <a:ext cx="2486025" cy="2070100"/>
          </a:xfrm>
          <a:prstGeom prst="rect">
            <a:avLst/>
          </a:prstGeom>
        </xdr:spPr>
      </xdr:pic>
      <xdr:pic>
        <xdr:nvPicPr>
          <xdr:cNvPr id="29" name="図 28"/>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53657500" y="9144000"/>
            <a:ext cx="2486025" cy="2070100"/>
          </a:xfrm>
          <a:prstGeom prst="rect">
            <a:avLst/>
          </a:prstGeom>
        </xdr:spPr>
      </xdr:pic>
      <xdr:pic>
        <xdr:nvPicPr>
          <xdr:cNvPr id="30" name="図 29"/>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3657500" y="13208000"/>
            <a:ext cx="2486025" cy="2070100"/>
          </a:xfrm>
          <a:prstGeom prst="rect">
            <a:avLst/>
          </a:prstGeom>
        </xdr:spPr>
      </xdr:pic>
      <xdr:pic>
        <xdr:nvPicPr>
          <xdr:cNvPr id="31" name="図 30"/>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3657500" y="15240000"/>
            <a:ext cx="2486025" cy="2070100"/>
          </a:xfrm>
          <a:prstGeom prst="rect">
            <a:avLst/>
          </a:prstGeom>
        </xdr:spPr>
      </xdr:pic>
      <xdr:pic>
        <xdr:nvPicPr>
          <xdr:cNvPr id="32" name="図 31"/>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53657500" y="17272000"/>
            <a:ext cx="2486025" cy="2070100"/>
          </a:xfrm>
          <a:prstGeom prst="rect">
            <a:avLst/>
          </a:prstGeom>
        </xdr:spPr>
      </xdr:pic>
      <xdr:pic>
        <xdr:nvPicPr>
          <xdr:cNvPr id="33" name="図 32"/>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3657500" y="19304000"/>
            <a:ext cx="2486025" cy="2070100"/>
          </a:xfrm>
          <a:prstGeom prst="rect">
            <a:avLst/>
          </a:prstGeom>
        </xdr:spPr>
      </xdr:pic>
      <xdr:pic>
        <xdr:nvPicPr>
          <xdr:cNvPr id="34" name="図 33"/>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53657500" y="21336000"/>
            <a:ext cx="2486025" cy="2070100"/>
          </a:xfrm>
          <a:prstGeom prst="rect">
            <a:avLst/>
          </a:prstGeom>
        </xdr:spPr>
      </xdr:pic>
      <xdr:pic>
        <xdr:nvPicPr>
          <xdr:cNvPr id="35" name="図 34"/>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53657500" y="23368000"/>
            <a:ext cx="2486025" cy="2070100"/>
          </a:xfrm>
          <a:prstGeom prst="rect">
            <a:avLst/>
          </a:prstGeom>
        </xdr:spPr>
      </xdr:pic>
      <xdr:pic>
        <xdr:nvPicPr>
          <xdr:cNvPr id="37" name="図 36"/>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53657500" y="25400000"/>
            <a:ext cx="2486025" cy="2070100"/>
          </a:xfrm>
          <a:prstGeom prst="rect">
            <a:avLst/>
          </a:prstGeom>
        </xdr:spPr>
      </xdr:pic>
      <xdr:pic>
        <xdr:nvPicPr>
          <xdr:cNvPr id="38" name="図 37"/>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53657500" y="27432000"/>
            <a:ext cx="2486025" cy="2070100"/>
          </a:xfrm>
          <a:prstGeom prst="rect">
            <a:avLst/>
          </a:prstGeom>
        </xdr:spPr>
      </xdr:pic>
      <xdr:pic>
        <xdr:nvPicPr>
          <xdr:cNvPr id="39" name="図 38"/>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3657500" y="29464000"/>
            <a:ext cx="2486025" cy="2070100"/>
          </a:xfrm>
          <a:prstGeom prst="rect">
            <a:avLst/>
          </a:prstGeom>
        </xdr:spPr>
      </xdr:pic>
      <xdr:pic>
        <xdr:nvPicPr>
          <xdr:cNvPr id="40" name="図 39"/>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53657500" y="31496000"/>
            <a:ext cx="2486025" cy="2070100"/>
          </a:xfrm>
          <a:prstGeom prst="rect">
            <a:avLst/>
          </a:prstGeom>
        </xdr:spPr>
      </xdr:pic>
      <xdr:pic>
        <xdr:nvPicPr>
          <xdr:cNvPr id="41" name="図 40"/>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3657500" y="33528000"/>
            <a:ext cx="2486025" cy="2070100"/>
          </a:xfrm>
          <a:prstGeom prst="rect">
            <a:avLst/>
          </a:prstGeom>
        </xdr:spPr>
      </xdr:pic>
      <xdr:pic>
        <xdr:nvPicPr>
          <xdr:cNvPr id="42" name="図 41"/>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53657500" y="35560000"/>
            <a:ext cx="2486025" cy="2070100"/>
          </a:xfrm>
          <a:prstGeom prst="rect">
            <a:avLst/>
          </a:prstGeom>
        </xdr:spPr>
      </xdr:pic>
      <xdr:pic>
        <xdr:nvPicPr>
          <xdr:cNvPr id="43" name="図 42"/>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53657500" y="37592000"/>
            <a:ext cx="2486025" cy="2070100"/>
          </a:xfrm>
          <a:prstGeom prst="rect">
            <a:avLst/>
          </a:prstGeom>
        </xdr:spPr>
      </xdr:pic>
      <xdr:pic>
        <xdr:nvPicPr>
          <xdr:cNvPr id="45" name="図 44"/>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3657500" y="39624000"/>
            <a:ext cx="2486025" cy="2070100"/>
          </a:xfrm>
          <a:prstGeom prst="rect">
            <a:avLst/>
          </a:prstGeom>
        </xdr:spPr>
      </xdr:pic>
      <xdr:pic>
        <xdr:nvPicPr>
          <xdr:cNvPr id="46" name="図 45"/>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53657500" y="41656000"/>
            <a:ext cx="2486025" cy="2070100"/>
          </a:xfrm>
          <a:prstGeom prst="rect">
            <a:avLst/>
          </a:prstGeom>
        </xdr:spPr>
      </xdr:pic>
      <xdr:pic>
        <xdr:nvPicPr>
          <xdr:cNvPr id="48" name="図 47"/>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51181000" y="7112000"/>
            <a:ext cx="2486025" cy="2070100"/>
          </a:xfrm>
          <a:prstGeom prst="rect">
            <a:avLst/>
          </a:prstGeom>
        </xdr:spPr>
      </xdr:pic>
      <xdr:pic>
        <xdr:nvPicPr>
          <xdr:cNvPr id="50" name="図 49"/>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1181000" y="9144000"/>
            <a:ext cx="2486025" cy="2070100"/>
          </a:xfrm>
          <a:prstGeom prst="rect">
            <a:avLst/>
          </a:prstGeom>
        </xdr:spPr>
      </xdr:pic>
      <xdr:pic>
        <xdr:nvPicPr>
          <xdr:cNvPr id="51" name="図 50"/>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51181000" y="11176000"/>
            <a:ext cx="2486025" cy="2070100"/>
          </a:xfrm>
          <a:prstGeom prst="rect">
            <a:avLst/>
          </a:prstGeom>
        </xdr:spPr>
      </xdr:pic>
      <xdr:pic>
        <xdr:nvPicPr>
          <xdr:cNvPr id="52" name="図 51"/>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51181000" y="13208000"/>
            <a:ext cx="2486025" cy="2070100"/>
          </a:xfrm>
          <a:prstGeom prst="rect">
            <a:avLst/>
          </a:prstGeom>
        </xdr:spPr>
      </xdr:pic>
      <xdr:pic>
        <xdr:nvPicPr>
          <xdr:cNvPr id="53" name="図 52"/>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51181000" y="15240000"/>
            <a:ext cx="2486025" cy="2070100"/>
          </a:xfrm>
          <a:prstGeom prst="rect">
            <a:avLst/>
          </a:prstGeom>
        </xdr:spPr>
      </xdr:pic>
      <xdr:pic>
        <xdr:nvPicPr>
          <xdr:cNvPr id="54" name="図 53"/>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51181000" y="17272000"/>
            <a:ext cx="2486025" cy="2070100"/>
          </a:xfrm>
          <a:prstGeom prst="rect">
            <a:avLst/>
          </a:prstGeom>
        </xdr:spPr>
      </xdr:pic>
      <xdr:pic>
        <xdr:nvPicPr>
          <xdr:cNvPr id="55" name="図 54"/>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51181000" y="19304000"/>
            <a:ext cx="2486025" cy="2070100"/>
          </a:xfrm>
          <a:prstGeom prst="rect">
            <a:avLst/>
          </a:prstGeom>
        </xdr:spPr>
      </xdr:pic>
      <xdr:pic>
        <xdr:nvPicPr>
          <xdr:cNvPr id="56" name="図 55"/>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1181000" y="21336000"/>
            <a:ext cx="2486025" cy="2070100"/>
          </a:xfrm>
          <a:prstGeom prst="rect">
            <a:avLst/>
          </a:prstGeom>
        </xdr:spPr>
      </xdr:pic>
      <xdr:pic>
        <xdr:nvPicPr>
          <xdr:cNvPr id="57" name="図 56"/>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51181000" y="23368000"/>
            <a:ext cx="2486025" cy="2070100"/>
          </a:xfrm>
          <a:prstGeom prst="rect">
            <a:avLst/>
          </a:prstGeom>
        </xdr:spPr>
      </xdr:pic>
      <xdr:pic>
        <xdr:nvPicPr>
          <xdr:cNvPr id="58" name="図 57"/>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51181000" y="25400000"/>
            <a:ext cx="2486025" cy="2070100"/>
          </a:xfrm>
          <a:prstGeom prst="rect">
            <a:avLst/>
          </a:prstGeom>
        </xdr:spPr>
      </xdr:pic>
      <xdr:pic>
        <xdr:nvPicPr>
          <xdr:cNvPr id="59" name="図 58"/>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51181000" y="27432000"/>
            <a:ext cx="2486025" cy="2070100"/>
          </a:xfrm>
          <a:prstGeom prst="rect">
            <a:avLst/>
          </a:prstGeom>
        </xdr:spPr>
      </xdr:pic>
      <xdr:pic>
        <xdr:nvPicPr>
          <xdr:cNvPr id="60" name="図 59"/>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51181000" y="29464000"/>
            <a:ext cx="2486025" cy="2070100"/>
          </a:xfrm>
          <a:prstGeom prst="rect">
            <a:avLst/>
          </a:prstGeom>
        </xdr:spPr>
      </xdr:pic>
      <xdr:pic>
        <xdr:nvPicPr>
          <xdr:cNvPr id="61" name="図 60"/>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51181000" y="31496000"/>
            <a:ext cx="2486025" cy="2070100"/>
          </a:xfrm>
          <a:prstGeom prst="rect">
            <a:avLst/>
          </a:prstGeom>
        </xdr:spPr>
      </xdr:pic>
      <xdr:pic>
        <xdr:nvPicPr>
          <xdr:cNvPr id="62" name="図 61"/>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51181000" y="33528000"/>
            <a:ext cx="2486025" cy="2070100"/>
          </a:xfrm>
          <a:prstGeom prst="rect">
            <a:avLst/>
          </a:prstGeom>
        </xdr:spPr>
      </xdr:pic>
      <xdr:pic>
        <xdr:nvPicPr>
          <xdr:cNvPr id="63" name="図 6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51181000" y="35560000"/>
            <a:ext cx="2486025" cy="2070100"/>
          </a:xfrm>
          <a:prstGeom prst="rect">
            <a:avLst/>
          </a:prstGeom>
        </xdr:spPr>
      </xdr:pic>
      <xdr:pic>
        <xdr:nvPicPr>
          <xdr:cNvPr id="64" name="図 63"/>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51181000" y="37592000"/>
            <a:ext cx="2486025" cy="2070100"/>
          </a:xfrm>
          <a:prstGeom prst="rect">
            <a:avLst/>
          </a:prstGeom>
        </xdr:spPr>
      </xdr:pic>
      <xdr:pic>
        <xdr:nvPicPr>
          <xdr:cNvPr id="65" name="図 64"/>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51181000" y="39624000"/>
            <a:ext cx="2486025" cy="2070100"/>
          </a:xfrm>
          <a:prstGeom prst="rect">
            <a:avLst/>
          </a:prstGeom>
        </xdr:spPr>
      </xdr:pic>
      <xdr:pic>
        <xdr:nvPicPr>
          <xdr:cNvPr id="66" name="図 65"/>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51181000" y="41656000"/>
            <a:ext cx="2486025" cy="2070100"/>
          </a:xfrm>
          <a:prstGeom prst="rect">
            <a:avLst/>
          </a:prstGeom>
        </xdr:spPr>
      </xdr:pic>
      <xdr:pic>
        <xdr:nvPicPr>
          <xdr:cNvPr id="69" name="図 68"/>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48704500" y="41656000"/>
            <a:ext cx="2486025" cy="2070100"/>
          </a:xfrm>
          <a:prstGeom prst="rect">
            <a:avLst/>
          </a:prstGeom>
        </xdr:spPr>
      </xdr:pic>
      <xdr:pic>
        <xdr:nvPicPr>
          <xdr:cNvPr id="70" name="図 69"/>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48704500" y="39624000"/>
            <a:ext cx="2486025" cy="2070100"/>
          </a:xfrm>
          <a:prstGeom prst="rect">
            <a:avLst/>
          </a:prstGeom>
        </xdr:spPr>
      </xdr:pic>
      <xdr:pic>
        <xdr:nvPicPr>
          <xdr:cNvPr id="71" name="図 70"/>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48704500" y="37592000"/>
            <a:ext cx="2486025" cy="2070100"/>
          </a:xfrm>
          <a:prstGeom prst="rect">
            <a:avLst/>
          </a:prstGeom>
        </xdr:spPr>
      </xdr:pic>
      <xdr:pic>
        <xdr:nvPicPr>
          <xdr:cNvPr id="72" name="図 71"/>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48704500" y="35560000"/>
            <a:ext cx="2486025" cy="2070100"/>
          </a:xfrm>
          <a:prstGeom prst="rect">
            <a:avLst/>
          </a:prstGeom>
        </xdr:spPr>
      </xdr:pic>
      <xdr:pic>
        <xdr:nvPicPr>
          <xdr:cNvPr id="73" name="図 72"/>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48704500" y="33528000"/>
            <a:ext cx="2486025" cy="2070100"/>
          </a:xfrm>
          <a:prstGeom prst="rect">
            <a:avLst/>
          </a:prstGeom>
        </xdr:spPr>
      </xdr:pic>
      <xdr:pic>
        <xdr:nvPicPr>
          <xdr:cNvPr id="74" name="図 73"/>
          <xdr:cNvPicPr>
            <a:picLocks noChangeAspect="1"/>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48704500" y="31496000"/>
            <a:ext cx="2486025" cy="2070100"/>
          </a:xfrm>
          <a:prstGeom prst="rect">
            <a:avLst/>
          </a:prstGeom>
        </xdr:spPr>
      </xdr:pic>
      <xdr:pic>
        <xdr:nvPicPr>
          <xdr:cNvPr id="75" name="図 74"/>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48704500" y="29464000"/>
            <a:ext cx="2486025" cy="2070100"/>
          </a:xfrm>
          <a:prstGeom prst="rect">
            <a:avLst/>
          </a:prstGeom>
        </xdr:spPr>
      </xdr:pic>
      <xdr:pic>
        <xdr:nvPicPr>
          <xdr:cNvPr id="76" name="図 75"/>
          <xdr:cNvPicPr>
            <a:picLocks noChangeAspect="1"/>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48704500" y="27432000"/>
            <a:ext cx="2486025" cy="2070100"/>
          </a:xfrm>
          <a:prstGeom prst="rect">
            <a:avLst/>
          </a:prstGeom>
        </xdr:spPr>
      </xdr:pic>
      <xdr:pic>
        <xdr:nvPicPr>
          <xdr:cNvPr id="77" name="図 76"/>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48704500" y="25400000"/>
            <a:ext cx="2486025" cy="2070100"/>
          </a:xfrm>
          <a:prstGeom prst="rect">
            <a:avLst/>
          </a:prstGeom>
        </xdr:spPr>
      </xdr:pic>
      <xdr:pic>
        <xdr:nvPicPr>
          <xdr:cNvPr id="78" name="図 77"/>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48704500" y="23368000"/>
            <a:ext cx="2486025" cy="2070100"/>
          </a:xfrm>
          <a:prstGeom prst="rect">
            <a:avLst/>
          </a:prstGeom>
        </xdr:spPr>
      </xdr:pic>
      <xdr:pic>
        <xdr:nvPicPr>
          <xdr:cNvPr id="79" name="図 78"/>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48704500" y="21336000"/>
            <a:ext cx="2486025" cy="2070100"/>
          </a:xfrm>
          <a:prstGeom prst="rect">
            <a:avLst/>
          </a:prstGeom>
        </xdr:spPr>
      </xdr:pic>
      <xdr:pic>
        <xdr:nvPicPr>
          <xdr:cNvPr id="89" name="図 88"/>
          <xdr:cNvPicPr>
            <a:picLocks noChangeAspect="1"/>
          </xdr:cNvPicPr>
        </xdr:nvPicPr>
        <xdr:blipFill>
          <a:blip xmlns:r="http://schemas.openxmlformats.org/officeDocument/2006/relationships" r:embed="rId66">
            <a:extLst>
              <a:ext uri="{28A0092B-C50C-407E-A947-70E740481C1C}">
                <a14:useLocalDpi xmlns:a14="http://schemas.microsoft.com/office/drawing/2010/main" val="0"/>
              </a:ext>
            </a:extLst>
          </a:blip>
          <a:stretch>
            <a:fillRect/>
          </a:stretch>
        </xdr:blipFill>
        <xdr:spPr>
          <a:xfrm>
            <a:off x="48704500" y="19304000"/>
            <a:ext cx="2486025" cy="2070100"/>
          </a:xfrm>
          <a:prstGeom prst="rect">
            <a:avLst/>
          </a:prstGeom>
        </xdr:spPr>
      </xdr:pic>
      <xdr:pic>
        <xdr:nvPicPr>
          <xdr:cNvPr id="90" name="図 89"/>
          <xdr:cNvPicPr>
            <a:picLocks noChangeAspect="1"/>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48704500" y="17272000"/>
            <a:ext cx="2486025" cy="2070100"/>
          </a:xfrm>
          <a:prstGeom prst="rect">
            <a:avLst/>
          </a:prstGeom>
        </xdr:spPr>
      </xdr:pic>
      <xdr:pic>
        <xdr:nvPicPr>
          <xdr:cNvPr id="91" name="図 90"/>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48704500" y="15240000"/>
            <a:ext cx="2486025" cy="2070100"/>
          </a:xfrm>
          <a:prstGeom prst="rect">
            <a:avLst/>
          </a:prstGeom>
        </xdr:spPr>
      </xdr:pic>
      <xdr:pic>
        <xdr:nvPicPr>
          <xdr:cNvPr id="92" name="図 91"/>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48704500" y="13208000"/>
            <a:ext cx="2486025" cy="2070100"/>
          </a:xfrm>
          <a:prstGeom prst="rect">
            <a:avLst/>
          </a:prstGeom>
        </xdr:spPr>
      </xdr:pic>
      <xdr:pic>
        <xdr:nvPicPr>
          <xdr:cNvPr id="93" name="図 92"/>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48704500" y="11176000"/>
            <a:ext cx="2486025" cy="2070100"/>
          </a:xfrm>
          <a:prstGeom prst="rect">
            <a:avLst/>
          </a:prstGeom>
        </xdr:spPr>
      </xdr:pic>
      <xdr:pic>
        <xdr:nvPicPr>
          <xdr:cNvPr id="94" name="図 93"/>
          <xdr:cNvPicPr>
            <a:picLocks noChangeAspect="1"/>
          </xdr:cNvPicPr>
        </xdr:nvPicPr>
        <xdr:blipFill>
          <a:blip xmlns:r="http://schemas.openxmlformats.org/officeDocument/2006/relationships" r:embed="rId71">
            <a:extLst>
              <a:ext uri="{28A0092B-C50C-407E-A947-70E740481C1C}">
                <a14:useLocalDpi xmlns:a14="http://schemas.microsoft.com/office/drawing/2010/main" val="0"/>
              </a:ext>
            </a:extLst>
          </a:blip>
          <a:stretch>
            <a:fillRect/>
          </a:stretch>
        </xdr:blipFill>
        <xdr:spPr>
          <a:xfrm>
            <a:off x="48704500" y="9144000"/>
            <a:ext cx="2486025" cy="2070100"/>
          </a:xfrm>
          <a:prstGeom prst="rect">
            <a:avLst/>
          </a:prstGeom>
        </xdr:spPr>
      </xdr:pic>
      <xdr:pic>
        <xdr:nvPicPr>
          <xdr:cNvPr id="95" name="図 94"/>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48704500" y="7112000"/>
            <a:ext cx="2486025" cy="2070100"/>
          </a:xfrm>
          <a:prstGeom prst="rect">
            <a:avLst/>
          </a:prstGeom>
        </xdr:spPr>
      </xdr:pic>
      <xdr:pic>
        <xdr:nvPicPr>
          <xdr:cNvPr id="96" name="図 95"/>
          <xdr:cNvPicPr>
            <a:picLocks noChangeAspect="1"/>
          </xdr:cNvPicPr>
        </xdr:nvPicPr>
        <xdr:blipFill>
          <a:blip xmlns:r="http://schemas.openxmlformats.org/officeDocument/2006/relationships" r:embed="rId73">
            <a:extLst>
              <a:ext uri="{28A0092B-C50C-407E-A947-70E740481C1C}">
                <a14:useLocalDpi xmlns:a14="http://schemas.microsoft.com/office/drawing/2010/main" val="0"/>
              </a:ext>
            </a:extLst>
          </a:blip>
          <a:stretch>
            <a:fillRect/>
          </a:stretch>
        </xdr:blipFill>
        <xdr:spPr>
          <a:xfrm>
            <a:off x="46228000" y="7112000"/>
            <a:ext cx="2486025" cy="2070100"/>
          </a:xfrm>
          <a:prstGeom prst="rect">
            <a:avLst/>
          </a:prstGeom>
        </xdr:spPr>
      </xdr:pic>
      <xdr:pic>
        <xdr:nvPicPr>
          <xdr:cNvPr id="97" name="図 96"/>
          <xdr:cNvPicPr>
            <a:picLocks noChangeAspect="1"/>
          </xdr:cNvPicPr>
        </xdr:nvPicPr>
        <xdr:blipFill>
          <a:blip xmlns:r="http://schemas.openxmlformats.org/officeDocument/2006/relationships" r:embed="rId74">
            <a:extLst>
              <a:ext uri="{28A0092B-C50C-407E-A947-70E740481C1C}">
                <a14:useLocalDpi xmlns:a14="http://schemas.microsoft.com/office/drawing/2010/main" val="0"/>
              </a:ext>
            </a:extLst>
          </a:blip>
          <a:stretch>
            <a:fillRect/>
          </a:stretch>
        </xdr:blipFill>
        <xdr:spPr>
          <a:xfrm>
            <a:off x="46228000" y="9144000"/>
            <a:ext cx="2486025" cy="2070100"/>
          </a:xfrm>
          <a:prstGeom prst="rect">
            <a:avLst/>
          </a:prstGeom>
        </xdr:spPr>
      </xdr:pic>
      <xdr:pic>
        <xdr:nvPicPr>
          <xdr:cNvPr id="98" name="図 97"/>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46228000" y="11176000"/>
            <a:ext cx="2486025" cy="2070100"/>
          </a:xfrm>
          <a:prstGeom prst="rect">
            <a:avLst/>
          </a:prstGeom>
        </xdr:spPr>
      </xdr:pic>
      <xdr:pic>
        <xdr:nvPicPr>
          <xdr:cNvPr id="99" name="図 98"/>
          <xdr:cNvPicPr>
            <a:picLocks noChangeAspect="1"/>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46228000" y="13208000"/>
            <a:ext cx="2486025" cy="2070100"/>
          </a:xfrm>
          <a:prstGeom prst="rect">
            <a:avLst/>
          </a:prstGeom>
        </xdr:spPr>
      </xdr:pic>
      <xdr:pic>
        <xdr:nvPicPr>
          <xdr:cNvPr id="100" name="図 99"/>
          <xdr:cNvPicPr>
            <a:picLocks noChangeAspect="1"/>
          </xdr:cNvPicPr>
        </xdr:nvPicPr>
        <xdr:blipFill>
          <a:blip xmlns:r="http://schemas.openxmlformats.org/officeDocument/2006/relationships" r:embed="rId77">
            <a:extLst>
              <a:ext uri="{28A0092B-C50C-407E-A947-70E740481C1C}">
                <a14:useLocalDpi xmlns:a14="http://schemas.microsoft.com/office/drawing/2010/main" val="0"/>
              </a:ext>
            </a:extLst>
          </a:blip>
          <a:stretch>
            <a:fillRect/>
          </a:stretch>
        </xdr:blipFill>
        <xdr:spPr>
          <a:xfrm>
            <a:off x="46228000" y="15240000"/>
            <a:ext cx="2486025" cy="2070100"/>
          </a:xfrm>
          <a:prstGeom prst="rect">
            <a:avLst/>
          </a:prstGeom>
        </xdr:spPr>
      </xdr:pic>
      <xdr:pic>
        <xdr:nvPicPr>
          <xdr:cNvPr id="101" name="図 100"/>
          <xdr:cNvPicPr>
            <a:picLocks noChangeAspect="1"/>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46228000" y="17272000"/>
            <a:ext cx="2486025" cy="2070100"/>
          </a:xfrm>
          <a:prstGeom prst="rect">
            <a:avLst/>
          </a:prstGeom>
        </xdr:spPr>
      </xdr:pic>
      <xdr:pic>
        <xdr:nvPicPr>
          <xdr:cNvPr id="102" name="図 101"/>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46228000" y="19304000"/>
            <a:ext cx="2486025" cy="2070100"/>
          </a:xfrm>
          <a:prstGeom prst="rect">
            <a:avLst/>
          </a:prstGeom>
        </xdr:spPr>
      </xdr:pic>
      <xdr:pic>
        <xdr:nvPicPr>
          <xdr:cNvPr id="103" name="図 102"/>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46228000" y="21336000"/>
            <a:ext cx="2486025" cy="2070100"/>
          </a:xfrm>
          <a:prstGeom prst="rect">
            <a:avLst/>
          </a:prstGeom>
        </xdr:spPr>
      </xdr:pic>
      <xdr:pic>
        <xdr:nvPicPr>
          <xdr:cNvPr id="104" name="図 103"/>
          <xdr:cNvPicPr>
            <a:picLocks noChangeAspect="1"/>
          </xdr:cNvPicPr>
        </xdr:nvPicPr>
        <xdr:blipFill>
          <a:blip xmlns:r="http://schemas.openxmlformats.org/officeDocument/2006/relationships" r:embed="rId81">
            <a:extLst>
              <a:ext uri="{28A0092B-C50C-407E-A947-70E740481C1C}">
                <a14:useLocalDpi xmlns:a14="http://schemas.microsoft.com/office/drawing/2010/main" val="0"/>
              </a:ext>
            </a:extLst>
          </a:blip>
          <a:stretch>
            <a:fillRect/>
          </a:stretch>
        </xdr:blipFill>
        <xdr:spPr>
          <a:xfrm>
            <a:off x="46228000" y="23368000"/>
            <a:ext cx="2486025" cy="2070100"/>
          </a:xfrm>
          <a:prstGeom prst="rect">
            <a:avLst/>
          </a:prstGeom>
        </xdr:spPr>
      </xdr:pic>
      <xdr:pic>
        <xdr:nvPicPr>
          <xdr:cNvPr id="105" name="図 104"/>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46228000" y="25400000"/>
            <a:ext cx="2486025" cy="2070100"/>
          </a:xfrm>
          <a:prstGeom prst="rect">
            <a:avLst/>
          </a:prstGeom>
        </xdr:spPr>
      </xdr:pic>
      <xdr:pic>
        <xdr:nvPicPr>
          <xdr:cNvPr id="106" name="図 105"/>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46228000" y="27432000"/>
            <a:ext cx="2486025" cy="2070100"/>
          </a:xfrm>
          <a:prstGeom prst="rect">
            <a:avLst/>
          </a:prstGeom>
        </xdr:spPr>
      </xdr:pic>
      <xdr:pic>
        <xdr:nvPicPr>
          <xdr:cNvPr id="107" name="図 106"/>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46228000" y="29464000"/>
            <a:ext cx="2486025" cy="2070100"/>
          </a:xfrm>
          <a:prstGeom prst="rect">
            <a:avLst/>
          </a:prstGeom>
        </xdr:spPr>
      </xdr:pic>
      <xdr:pic>
        <xdr:nvPicPr>
          <xdr:cNvPr id="108" name="図 107"/>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46228000" y="31496000"/>
            <a:ext cx="2486025" cy="2070100"/>
          </a:xfrm>
          <a:prstGeom prst="rect">
            <a:avLst/>
          </a:prstGeom>
        </xdr:spPr>
      </xdr:pic>
      <xdr:pic>
        <xdr:nvPicPr>
          <xdr:cNvPr id="109" name="図 108"/>
          <xdr:cNvPicPr>
            <a:picLocks noChangeAspect="1"/>
          </xdr:cNvPicPr>
        </xdr:nvPicPr>
        <xdr:blipFill>
          <a:blip xmlns:r="http://schemas.openxmlformats.org/officeDocument/2006/relationships" r:embed="rId85">
            <a:extLst>
              <a:ext uri="{28A0092B-C50C-407E-A947-70E740481C1C}">
                <a14:useLocalDpi xmlns:a14="http://schemas.microsoft.com/office/drawing/2010/main" val="0"/>
              </a:ext>
            </a:extLst>
          </a:blip>
          <a:stretch>
            <a:fillRect/>
          </a:stretch>
        </xdr:blipFill>
        <xdr:spPr>
          <a:xfrm>
            <a:off x="46228000" y="33528000"/>
            <a:ext cx="2486025" cy="2070100"/>
          </a:xfrm>
          <a:prstGeom prst="rect">
            <a:avLst/>
          </a:prstGeom>
        </xdr:spPr>
      </xdr:pic>
      <xdr:pic>
        <xdr:nvPicPr>
          <xdr:cNvPr id="110" name="図 109"/>
          <xdr:cNvPicPr>
            <a:picLocks noChangeAspect="1"/>
          </xdr:cNvPicPr>
        </xdr:nvPicPr>
        <xdr:blipFill>
          <a:blip xmlns:r="http://schemas.openxmlformats.org/officeDocument/2006/relationships" r:embed="rId86">
            <a:extLst>
              <a:ext uri="{28A0092B-C50C-407E-A947-70E740481C1C}">
                <a14:useLocalDpi xmlns:a14="http://schemas.microsoft.com/office/drawing/2010/main" val="0"/>
              </a:ext>
            </a:extLst>
          </a:blip>
          <a:stretch>
            <a:fillRect/>
          </a:stretch>
        </xdr:blipFill>
        <xdr:spPr>
          <a:xfrm>
            <a:off x="46228000" y="35560000"/>
            <a:ext cx="2486025" cy="2070100"/>
          </a:xfrm>
          <a:prstGeom prst="rect">
            <a:avLst/>
          </a:prstGeom>
        </xdr:spPr>
      </xdr:pic>
      <xdr:pic>
        <xdr:nvPicPr>
          <xdr:cNvPr id="111" name="図 110"/>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46228000" y="37592000"/>
            <a:ext cx="2486025" cy="2070100"/>
          </a:xfrm>
          <a:prstGeom prst="rect">
            <a:avLst/>
          </a:prstGeom>
        </xdr:spPr>
      </xdr:pic>
      <xdr:pic>
        <xdr:nvPicPr>
          <xdr:cNvPr id="112" name="図 111"/>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46228000" y="39624000"/>
            <a:ext cx="2486025" cy="2070100"/>
          </a:xfrm>
          <a:prstGeom prst="rect">
            <a:avLst/>
          </a:prstGeom>
        </xdr:spPr>
      </xdr:pic>
      <xdr:pic>
        <xdr:nvPicPr>
          <xdr:cNvPr id="113" name="図 112"/>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46228000" y="41656000"/>
            <a:ext cx="2486025" cy="2070100"/>
          </a:xfrm>
          <a:prstGeom prst="rect">
            <a:avLst/>
          </a:prstGeom>
        </xdr:spPr>
      </xdr:pic>
      <xdr:pic>
        <xdr:nvPicPr>
          <xdr:cNvPr id="116" name="図 115"/>
          <xdr:cNvPicPr>
            <a:picLocks noChangeAspect="1"/>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43751500" y="41656000"/>
            <a:ext cx="2486025" cy="2070100"/>
          </a:xfrm>
          <a:prstGeom prst="rect">
            <a:avLst/>
          </a:prstGeom>
        </xdr:spPr>
      </xdr:pic>
      <xdr:pic>
        <xdr:nvPicPr>
          <xdr:cNvPr id="117" name="図 116"/>
          <xdr:cNvPicPr>
            <a:picLocks noChangeAspect="1"/>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43751500" y="39624000"/>
            <a:ext cx="2486025" cy="2070100"/>
          </a:xfrm>
          <a:prstGeom prst="rect">
            <a:avLst/>
          </a:prstGeom>
        </xdr:spPr>
      </xdr:pic>
      <xdr:pic>
        <xdr:nvPicPr>
          <xdr:cNvPr id="118" name="図 117"/>
          <xdr:cNvPicPr>
            <a:picLocks noChangeAspect="1"/>
          </xdr:cNvPicPr>
        </xdr:nvPicPr>
        <xdr:blipFill>
          <a:blip xmlns:r="http://schemas.openxmlformats.org/officeDocument/2006/relationships" r:embed="rId92">
            <a:extLst>
              <a:ext uri="{28A0092B-C50C-407E-A947-70E740481C1C}">
                <a14:useLocalDpi xmlns:a14="http://schemas.microsoft.com/office/drawing/2010/main" val="0"/>
              </a:ext>
            </a:extLst>
          </a:blip>
          <a:stretch>
            <a:fillRect/>
          </a:stretch>
        </xdr:blipFill>
        <xdr:spPr>
          <a:xfrm>
            <a:off x="43751500" y="37592000"/>
            <a:ext cx="2486025" cy="2070100"/>
          </a:xfrm>
          <a:prstGeom prst="rect">
            <a:avLst/>
          </a:prstGeom>
        </xdr:spPr>
      </xdr:pic>
      <xdr:pic>
        <xdr:nvPicPr>
          <xdr:cNvPr id="119" name="図 118"/>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43751500" y="35560000"/>
            <a:ext cx="2486025" cy="2070100"/>
          </a:xfrm>
          <a:prstGeom prst="rect">
            <a:avLst/>
          </a:prstGeom>
        </xdr:spPr>
      </xdr:pic>
      <xdr:pic>
        <xdr:nvPicPr>
          <xdr:cNvPr id="120" name="図 119"/>
          <xdr:cNvPicPr>
            <a:picLocks noChangeAspect="1"/>
          </xdr:cNvPicPr>
        </xdr:nvPicPr>
        <xdr:blipFill>
          <a:blip xmlns:r="http://schemas.openxmlformats.org/officeDocument/2006/relationships" r:embed="rId94">
            <a:extLst>
              <a:ext uri="{28A0092B-C50C-407E-A947-70E740481C1C}">
                <a14:useLocalDpi xmlns:a14="http://schemas.microsoft.com/office/drawing/2010/main" val="0"/>
              </a:ext>
            </a:extLst>
          </a:blip>
          <a:stretch>
            <a:fillRect/>
          </a:stretch>
        </xdr:blipFill>
        <xdr:spPr>
          <a:xfrm>
            <a:off x="43751500" y="33528000"/>
            <a:ext cx="2486025" cy="2070100"/>
          </a:xfrm>
          <a:prstGeom prst="rect">
            <a:avLst/>
          </a:prstGeom>
        </xdr:spPr>
      </xdr:pic>
      <xdr:pic>
        <xdr:nvPicPr>
          <xdr:cNvPr id="122" name="図 121"/>
          <xdr:cNvPicPr>
            <a:picLocks noChangeAspect="1"/>
          </xdr:cNvPicPr>
        </xdr:nvPicPr>
        <xdr:blipFill>
          <a:blip xmlns:r="http://schemas.openxmlformats.org/officeDocument/2006/relationships" r:embed="rId95">
            <a:extLst>
              <a:ext uri="{28A0092B-C50C-407E-A947-70E740481C1C}">
                <a14:useLocalDpi xmlns:a14="http://schemas.microsoft.com/office/drawing/2010/main" val="0"/>
              </a:ext>
            </a:extLst>
          </a:blip>
          <a:stretch>
            <a:fillRect/>
          </a:stretch>
        </xdr:blipFill>
        <xdr:spPr>
          <a:xfrm>
            <a:off x="43751500" y="31496000"/>
            <a:ext cx="2486025" cy="2070100"/>
          </a:xfrm>
          <a:prstGeom prst="rect">
            <a:avLst/>
          </a:prstGeom>
        </xdr:spPr>
      </xdr:pic>
      <xdr:pic>
        <xdr:nvPicPr>
          <xdr:cNvPr id="123" name="図 122"/>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43751500" y="29464000"/>
            <a:ext cx="2486025" cy="2070100"/>
          </a:xfrm>
          <a:prstGeom prst="rect">
            <a:avLst/>
          </a:prstGeom>
        </xdr:spPr>
      </xdr:pic>
      <xdr:pic>
        <xdr:nvPicPr>
          <xdr:cNvPr id="124" name="図 123"/>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43751500" y="27432000"/>
            <a:ext cx="2486025" cy="2070100"/>
          </a:xfrm>
          <a:prstGeom prst="rect">
            <a:avLst/>
          </a:prstGeom>
        </xdr:spPr>
      </xdr:pic>
      <xdr:pic>
        <xdr:nvPicPr>
          <xdr:cNvPr id="125" name="図 124"/>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43751500" y="25400000"/>
            <a:ext cx="2486025" cy="2070100"/>
          </a:xfrm>
          <a:prstGeom prst="rect">
            <a:avLst/>
          </a:prstGeom>
        </xdr:spPr>
      </xdr:pic>
      <xdr:pic>
        <xdr:nvPicPr>
          <xdr:cNvPr id="126" name="図 125"/>
          <xdr:cNvPicPr>
            <a:picLocks noChangeAspect="1"/>
          </xdr:cNvPicPr>
        </xdr:nvPicPr>
        <xdr:blipFill>
          <a:blip xmlns:r="http://schemas.openxmlformats.org/officeDocument/2006/relationships" r:embed="rId99">
            <a:extLst>
              <a:ext uri="{28A0092B-C50C-407E-A947-70E740481C1C}">
                <a14:useLocalDpi xmlns:a14="http://schemas.microsoft.com/office/drawing/2010/main" val="0"/>
              </a:ext>
            </a:extLst>
          </a:blip>
          <a:stretch>
            <a:fillRect/>
          </a:stretch>
        </xdr:blipFill>
        <xdr:spPr>
          <a:xfrm>
            <a:off x="43751500" y="23368000"/>
            <a:ext cx="2486025" cy="2070100"/>
          </a:xfrm>
          <a:prstGeom prst="rect">
            <a:avLst/>
          </a:prstGeom>
        </xdr:spPr>
      </xdr:pic>
      <xdr:pic>
        <xdr:nvPicPr>
          <xdr:cNvPr id="127" name="図 126"/>
          <xdr:cNvPicPr>
            <a:picLocks noChangeAspect="1"/>
          </xdr:cNvPicPr>
        </xdr:nvPicPr>
        <xdr:blipFill>
          <a:blip xmlns:r="http://schemas.openxmlformats.org/officeDocument/2006/relationships" r:embed="rId100">
            <a:extLst>
              <a:ext uri="{28A0092B-C50C-407E-A947-70E740481C1C}">
                <a14:useLocalDpi xmlns:a14="http://schemas.microsoft.com/office/drawing/2010/main" val="0"/>
              </a:ext>
            </a:extLst>
          </a:blip>
          <a:stretch>
            <a:fillRect/>
          </a:stretch>
        </xdr:blipFill>
        <xdr:spPr>
          <a:xfrm>
            <a:off x="43751500" y="21336000"/>
            <a:ext cx="2486025" cy="2070100"/>
          </a:xfrm>
          <a:prstGeom prst="rect">
            <a:avLst/>
          </a:prstGeom>
        </xdr:spPr>
      </xdr:pic>
      <xdr:pic>
        <xdr:nvPicPr>
          <xdr:cNvPr id="128" name="図 127"/>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43751500" y="19304000"/>
            <a:ext cx="2486025" cy="2070100"/>
          </a:xfrm>
          <a:prstGeom prst="rect">
            <a:avLst/>
          </a:prstGeom>
        </xdr:spPr>
      </xdr:pic>
      <xdr:pic>
        <xdr:nvPicPr>
          <xdr:cNvPr id="129" name="図 128"/>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43751500" y="17272000"/>
            <a:ext cx="2486025" cy="2070100"/>
          </a:xfrm>
          <a:prstGeom prst="rect">
            <a:avLst/>
          </a:prstGeom>
        </xdr:spPr>
      </xdr:pic>
      <xdr:pic>
        <xdr:nvPicPr>
          <xdr:cNvPr id="130" name="図 129"/>
          <xdr:cNvPicPr>
            <a:picLocks noChangeAspect="1"/>
          </xdr:cNvPicPr>
        </xdr:nvPicPr>
        <xdr:blipFill>
          <a:blip xmlns:r="http://schemas.openxmlformats.org/officeDocument/2006/relationships" r:embed="rId103">
            <a:extLst>
              <a:ext uri="{28A0092B-C50C-407E-A947-70E740481C1C}">
                <a14:useLocalDpi xmlns:a14="http://schemas.microsoft.com/office/drawing/2010/main" val="0"/>
              </a:ext>
            </a:extLst>
          </a:blip>
          <a:stretch>
            <a:fillRect/>
          </a:stretch>
        </xdr:blipFill>
        <xdr:spPr>
          <a:xfrm>
            <a:off x="43751500" y="15240000"/>
            <a:ext cx="2486025" cy="2070100"/>
          </a:xfrm>
          <a:prstGeom prst="rect">
            <a:avLst/>
          </a:prstGeom>
        </xdr:spPr>
      </xdr:pic>
      <xdr:pic>
        <xdr:nvPicPr>
          <xdr:cNvPr id="131" name="図 130"/>
          <xdr:cNvPicPr>
            <a:picLocks noChangeAspect="1"/>
          </xdr:cNvPicPr>
        </xdr:nvPicPr>
        <xdr:blipFill>
          <a:blip xmlns:r="http://schemas.openxmlformats.org/officeDocument/2006/relationships" r:embed="rId104">
            <a:extLst>
              <a:ext uri="{28A0092B-C50C-407E-A947-70E740481C1C}">
                <a14:useLocalDpi xmlns:a14="http://schemas.microsoft.com/office/drawing/2010/main" val="0"/>
              </a:ext>
            </a:extLst>
          </a:blip>
          <a:stretch>
            <a:fillRect/>
          </a:stretch>
        </xdr:blipFill>
        <xdr:spPr>
          <a:xfrm>
            <a:off x="43751500" y="13208000"/>
            <a:ext cx="2486025" cy="2070100"/>
          </a:xfrm>
          <a:prstGeom prst="rect">
            <a:avLst/>
          </a:prstGeom>
        </xdr:spPr>
      </xdr:pic>
      <xdr:pic>
        <xdr:nvPicPr>
          <xdr:cNvPr id="132" name="図 131"/>
          <xdr:cNvPicPr>
            <a:picLocks noChangeAspect="1"/>
          </xdr:cNvPicPr>
        </xdr:nvPicPr>
        <xdr:blipFill>
          <a:blip xmlns:r="http://schemas.openxmlformats.org/officeDocument/2006/relationships" r:embed="rId105">
            <a:extLst>
              <a:ext uri="{28A0092B-C50C-407E-A947-70E740481C1C}">
                <a14:useLocalDpi xmlns:a14="http://schemas.microsoft.com/office/drawing/2010/main" val="0"/>
              </a:ext>
            </a:extLst>
          </a:blip>
          <a:stretch>
            <a:fillRect/>
          </a:stretch>
        </xdr:blipFill>
        <xdr:spPr>
          <a:xfrm>
            <a:off x="43751500" y="11176000"/>
            <a:ext cx="2486025" cy="2070100"/>
          </a:xfrm>
          <a:prstGeom prst="rect">
            <a:avLst/>
          </a:prstGeom>
        </xdr:spPr>
      </xdr:pic>
      <xdr:pic>
        <xdr:nvPicPr>
          <xdr:cNvPr id="133" name="図 132"/>
          <xdr:cNvPicPr>
            <a:picLocks noChangeAspect="1"/>
          </xdr:cNvPicPr>
        </xdr:nvPicPr>
        <xdr:blipFill>
          <a:blip xmlns:r="http://schemas.openxmlformats.org/officeDocument/2006/relationships" r:embed="rId106">
            <a:extLst>
              <a:ext uri="{28A0092B-C50C-407E-A947-70E740481C1C}">
                <a14:useLocalDpi xmlns:a14="http://schemas.microsoft.com/office/drawing/2010/main" val="0"/>
              </a:ext>
            </a:extLst>
          </a:blip>
          <a:stretch>
            <a:fillRect/>
          </a:stretch>
        </xdr:blipFill>
        <xdr:spPr>
          <a:xfrm>
            <a:off x="43751500" y="9144000"/>
            <a:ext cx="2486025" cy="2070100"/>
          </a:xfrm>
          <a:prstGeom prst="rect">
            <a:avLst/>
          </a:prstGeom>
        </xdr:spPr>
      </xdr:pic>
      <xdr:pic>
        <xdr:nvPicPr>
          <xdr:cNvPr id="134" name="図 133"/>
          <xdr:cNvPicPr>
            <a:picLocks noChangeAspect="1"/>
          </xdr:cNvPicPr>
        </xdr:nvPicPr>
        <xdr:blipFill>
          <a:blip xmlns:r="http://schemas.openxmlformats.org/officeDocument/2006/relationships" r:embed="rId107">
            <a:extLst>
              <a:ext uri="{28A0092B-C50C-407E-A947-70E740481C1C}">
                <a14:useLocalDpi xmlns:a14="http://schemas.microsoft.com/office/drawing/2010/main" val="0"/>
              </a:ext>
            </a:extLst>
          </a:blip>
          <a:stretch>
            <a:fillRect/>
          </a:stretch>
        </xdr:blipFill>
        <xdr:spPr>
          <a:xfrm>
            <a:off x="43751500" y="7112000"/>
            <a:ext cx="2486025" cy="2070100"/>
          </a:xfrm>
          <a:prstGeom prst="rect">
            <a:avLst/>
          </a:prstGeom>
        </xdr:spPr>
      </xdr:pic>
      <xdr:pic>
        <xdr:nvPicPr>
          <xdr:cNvPr id="135" name="図 134"/>
          <xdr:cNvPicPr>
            <a:picLocks noChangeAspect="1"/>
          </xdr:cNvPicPr>
        </xdr:nvPicPr>
        <xdr:blipFill>
          <a:blip xmlns:r="http://schemas.openxmlformats.org/officeDocument/2006/relationships" r:embed="rId108">
            <a:extLst>
              <a:ext uri="{28A0092B-C50C-407E-A947-70E740481C1C}">
                <a14:useLocalDpi xmlns:a14="http://schemas.microsoft.com/office/drawing/2010/main" val="0"/>
              </a:ext>
            </a:extLst>
          </a:blip>
          <a:stretch>
            <a:fillRect/>
          </a:stretch>
        </xdr:blipFill>
        <xdr:spPr>
          <a:xfrm>
            <a:off x="41249600" y="7112000"/>
            <a:ext cx="2501900" cy="2070100"/>
          </a:xfrm>
          <a:prstGeom prst="rect">
            <a:avLst/>
          </a:prstGeom>
        </xdr:spPr>
      </xdr:pic>
      <xdr:pic>
        <xdr:nvPicPr>
          <xdr:cNvPr id="136" name="図 135"/>
          <xdr:cNvPicPr>
            <a:picLocks noChangeAspect="1"/>
          </xdr:cNvPicPr>
        </xdr:nvPicPr>
        <xdr:blipFill>
          <a:blip xmlns:r="http://schemas.openxmlformats.org/officeDocument/2006/relationships" r:embed="rId109">
            <a:extLst>
              <a:ext uri="{28A0092B-C50C-407E-A947-70E740481C1C}">
                <a14:useLocalDpi xmlns:a14="http://schemas.microsoft.com/office/drawing/2010/main" val="0"/>
              </a:ext>
            </a:extLst>
          </a:blip>
          <a:stretch>
            <a:fillRect/>
          </a:stretch>
        </xdr:blipFill>
        <xdr:spPr>
          <a:xfrm>
            <a:off x="41275000" y="9144000"/>
            <a:ext cx="2486025" cy="2070100"/>
          </a:xfrm>
          <a:prstGeom prst="rect">
            <a:avLst/>
          </a:prstGeom>
        </xdr:spPr>
      </xdr:pic>
      <xdr:pic>
        <xdr:nvPicPr>
          <xdr:cNvPr id="137" name="図 136"/>
          <xdr:cNvPicPr>
            <a:picLocks noChangeAspect="1"/>
          </xdr:cNvPicPr>
        </xdr:nvPicPr>
        <xdr:blipFill>
          <a:blip xmlns:r="http://schemas.openxmlformats.org/officeDocument/2006/relationships" r:embed="rId110">
            <a:extLst>
              <a:ext uri="{28A0092B-C50C-407E-A947-70E740481C1C}">
                <a14:useLocalDpi xmlns:a14="http://schemas.microsoft.com/office/drawing/2010/main" val="0"/>
              </a:ext>
            </a:extLst>
          </a:blip>
          <a:stretch>
            <a:fillRect/>
          </a:stretch>
        </xdr:blipFill>
        <xdr:spPr>
          <a:xfrm>
            <a:off x="41275000" y="11176000"/>
            <a:ext cx="2486025" cy="2070100"/>
          </a:xfrm>
          <a:prstGeom prst="rect">
            <a:avLst/>
          </a:prstGeom>
        </xdr:spPr>
      </xdr:pic>
      <xdr:pic>
        <xdr:nvPicPr>
          <xdr:cNvPr id="138" name="図 137"/>
          <xdr:cNvPicPr>
            <a:picLocks noChangeAspect="1"/>
          </xdr:cNvPicPr>
        </xdr:nvPicPr>
        <xdr:blipFill>
          <a:blip xmlns:r="http://schemas.openxmlformats.org/officeDocument/2006/relationships" r:embed="rId111">
            <a:extLst>
              <a:ext uri="{28A0092B-C50C-407E-A947-70E740481C1C}">
                <a14:useLocalDpi xmlns:a14="http://schemas.microsoft.com/office/drawing/2010/main" val="0"/>
              </a:ext>
            </a:extLst>
          </a:blip>
          <a:stretch>
            <a:fillRect/>
          </a:stretch>
        </xdr:blipFill>
        <xdr:spPr>
          <a:xfrm>
            <a:off x="41275000" y="13208000"/>
            <a:ext cx="2486025" cy="2070100"/>
          </a:xfrm>
          <a:prstGeom prst="rect">
            <a:avLst/>
          </a:prstGeom>
        </xdr:spPr>
      </xdr:pic>
      <xdr:pic>
        <xdr:nvPicPr>
          <xdr:cNvPr id="139" name="図 138"/>
          <xdr:cNvPicPr>
            <a:picLocks noChangeAspect="1"/>
          </xdr:cNvPicPr>
        </xdr:nvPicPr>
        <xdr:blipFill>
          <a:blip xmlns:r="http://schemas.openxmlformats.org/officeDocument/2006/relationships" r:embed="rId112">
            <a:extLst>
              <a:ext uri="{28A0092B-C50C-407E-A947-70E740481C1C}">
                <a14:useLocalDpi xmlns:a14="http://schemas.microsoft.com/office/drawing/2010/main" val="0"/>
              </a:ext>
            </a:extLst>
          </a:blip>
          <a:stretch>
            <a:fillRect/>
          </a:stretch>
        </xdr:blipFill>
        <xdr:spPr>
          <a:xfrm>
            <a:off x="41275000" y="15240000"/>
            <a:ext cx="2486025" cy="2070100"/>
          </a:xfrm>
          <a:prstGeom prst="rect">
            <a:avLst/>
          </a:prstGeom>
        </xdr:spPr>
      </xdr:pic>
      <xdr:pic>
        <xdr:nvPicPr>
          <xdr:cNvPr id="140" name="図 139"/>
          <xdr:cNvPicPr>
            <a:picLocks noChangeAspect="1"/>
          </xdr:cNvPicPr>
        </xdr:nvPicPr>
        <xdr:blipFill>
          <a:blip xmlns:r="http://schemas.openxmlformats.org/officeDocument/2006/relationships" r:embed="rId113">
            <a:extLst>
              <a:ext uri="{28A0092B-C50C-407E-A947-70E740481C1C}">
                <a14:useLocalDpi xmlns:a14="http://schemas.microsoft.com/office/drawing/2010/main" val="0"/>
              </a:ext>
            </a:extLst>
          </a:blip>
          <a:stretch>
            <a:fillRect/>
          </a:stretch>
        </xdr:blipFill>
        <xdr:spPr>
          <a:xfrm>
            <a:off x="41275000" y="17272000"/>
            <a:ext cx="2486025" cy="2070100"/>
          </a:xfrm>
          <a:prstGeom prst="rect">
            <a:avLst/>
          </a:prstGeom>
        </xdr:spPr>
      </xdr:pic>
      <xdr:pic>
        <xdr:nvPicPr>
          <xdr:cNvPr id="141" name="図 140"/>
          <xdr:cNvPicPr>
            <a:picLocks noChangeAspect="1"/>
          </xdr:cNvPicPr>
        </xdr:nvPicPr>
        <xdr:blipFill>
          <a:blip xmlns:r="http://schemas.openxmlformats.org/officeDocument/2006/relationships" r:embed="rId114">
            <a:extLst>
              <a:ext uri="{28A0092B-C50C-407E-A947-70E740481C1C}">
                <a14:useLocalDpi xmlns:a14="http://schemas.microsoft.com/office/drawing/2010/main" val="0"/>
              </a:ext>
            </a:extLst>
          </a:blip>
          <a:stretch>
            <a:fillRect/>
          </a:stretch>
        </xdr:blipFill>
        <xdr:spPr>
          <a:xfrm>
            <a:off x="41275000" y="19304000"/>
            <a:ext cx="2486025" cy="2070100"/>
          </a:xfrm>
          <a:prstGeom prst="rect">
            <a:avLst/>
          </a:prstGeom>
        </xdr:spPr>
      </xdr:pic>
      <xdr:pic>
        <xdr:nvPicPr>
          <xdr:cNvPr id="142" name="図 141"/>
          <xdr:cNvPicPr>
            <a:picLocks noChangeAspect="1"/>
          </xdr:cNvPicPr>
        </xdr:nvPicPr>
        <xdr:blipFill>
          <a:blip xmlns:r="http://schemas.openxmlformats.org/officeDocument/2006/relationships" r:embed="rId115">
            <a:extLst>
              <a:ext uri="{28A0092B-C50C-407E-A947-70E740481C1C}">
                <a14:useLocalDpi xmlns:a14="http://schemas.microsoft.com/office/drawing/2010/main" val="0"/>
              </a:ext>
            </a:extLst>
          </a:blip>
          <a:stretch>
            <a:fillRect/>
          </a:stretch>
        </xdr:blipFill>
        <xdr:spPr>
          <a:xfrm>
            <a:off x="41275000" y="21336000"/>
            <a:ext cx="2486025" cy="2070100"/>
          </a:xfrm>
          <a:prstGeom prst="rect">
            <a:avLst/>
          </a:prstGeom>
        </xdr:spPr>
      </xdr:pic>
      <xdr:pic>
        <xdr:nvPicPr>
          <xdr:cNvPr id="143" name="図 142"/>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41275000" y="23368000"/>
            <a:ext cx="2486025" cy="2070100"/>
          </a:xfrm>
          <a:prstGeom prst="rect">
            <a:avLst/>
          </a:prstGeom>
        </xdr:spPr>
      </xdr:pic>
      <xdr:pic>
        <xdr:nvPicPr>
          <xdr:cNvPr id="144" name="図 143"/>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41275000" y="25400000"/>
            <a:ext cx="2486025" cy="2070100"/>
          </a:xfrm>
          <a:prstGeom prst="rect">
            <a:avLst/>
          </a:prstGeom>
        </xdr:spPr>
      </xdr:pic>
      <xdr:pic>
        <xdr:nvPicPr>
          <xdr:cNvPr id="145" name="図 144"/>
          <xdr:cNvPicPr>
            <a:picLocks noChangeAspect="1"/>
          </xdr:cNvPicPr>
        </xdr:nvPicPr>
        <xdr:blipFill>
          <a:blip xmlns:r="http://schemas.openxmlformats.org/officeDocument/2006/relationships" r:embed="rId118">
            <a:extLst>
              <a:ext uri="{28A0092B-C50C-407E-A947-70E740481C1C}">
                <a14:useLocalDpi xmlns:a14="http://schemas.microsoft.com/office/drawing/2010/main" val="0"/>
              </a:ext>
            </a:extLst>
          </a:blip>
          <a:stretch>
            <a:fillRect/>
          </a:stretch>
        </xdr:blipFill>
        <xdr:spPr>
          <a:xfrm>
            <a:off x="41275000" y="27432000"/>
            <a:ext cx="2486025" cy="2070100"/>
          </a:xfrm>
          <a:prstGeom prst="rect">
            <a:avLst/>
          </a:prstGeom>
        </xdr:spPr>
      </xdr:pic>
      <xdr:pic>
        <xdr:nvPicPr>
          <xdr:cNvPr id="146" name="図 145"/>
          <xdr:cNvPicPr>
            <a:picLocks noChangeAspect="1"/>
          </xdr:cNvPicPr>
        </xdr:nvPicPr>
        <xdr:blipFill>
          <a:blip xmlns:r="http://schemas.openxmlformats.org/officeDocument/2006/relationships" r:embed="rId119">
            <a:extLst>
              <a:ext uri="{28A0092B-C50C-407E-A947-70E740481C1C}">
                <a14:useLocalDpi xmlns:a14="http://schemas.microsoft.com/office/drawing/2010/main" val="0"/>
              </a:ext>
            </a:extLst>
          </a:blip>
          <a:stretch>
            <a:fillRect/>
          </a:stretch>
        </xdr:blipFill>
        <xdr:spPr>
          <a:xfrm>
            <a:off x="41275000" y="29464000"/>
            <a:ext cx="2486025" cy="2070100"/>
          </a:xfrm>
          <a:prstGeom prst="rect">
            <a:avLst/>
          </a:prstGeom>
        </xdr:spPr>
      </xdr:pic>
      <xdr:pic>
        <xdr:nvPicPr>
          <xdr:cNvPr id="147" name="図 146"/>
          <xdr:cNvPicPr>
            <a:picLocks noChangeAspect="1"/>
          </xdr:cNvPicPr>
        </xdr:nvPicPr>
        <xdr:blipFill>
          <a:blip xmlns:r="http://schemas.openxmlformats.org/officeDocument/2006/relationships" r:embed="rId120">
            <a:extLst>
              <a:ext uri="{28A0092B-C50C-407E-A947-70E740481C1C}">
                <a14:useLocalDpi xmlns:a14="http://schemas.microsoft.com/office/drawing/2010/main" val="0"/>
              </a:ext>
            </a:extLst>
          </a:blip>
          <a:stretch>
            <a:fillRect/>
          </a:stretch>
        </xdr:blipFill>
        <xdr:spPr>
          <a:xfrm>
            <a:off x="41275000" y="31496000"/>
            <a:ext cx="2486025" cy="2070100"/>
          </a:xfrm>
          <a:prstGeom prst="rect">
            <a:avLst/>
          </a:prstGeom>
        </xdr:spPr>
      </xdr:pic>
      <xdr:pic>
        <xdr:nvPicPr>
          <xdr:cNvPr id="148" name="図 147"/>
          <xdr:cNvPicPr>
            <a:picLocks noChangeAspect="1"/>
          </xdr:cNvPicPr>
        </xdr:nvPicPr>
        <xdr:blipFill>
          <a:blip xmlns:r="http://schemas.openxmlformats.org/officeDocument/2006/relationships" r:embed="rId121">
            <a:extLst>
              <a:ext uri="{28A0092B-C50C-407E-A947-70E740481C1C}">
                <a14:useLocalDpi xmlns:a14="http://schemas.microsoft.com/office/drawing/2010/main" val="0"/>
              </a:ext>
            </a:extLst>
          </a:blip>
          <a:stretch>
            <a:fillRect/>
          </a:stretch>
        </xdr:blipFill>
        <xdr:spPr>
          <a:xfrm>
            <a:off x="41275000" y="33528000"/>
            <a:ext cx="2486025" cy="2070100"/>
          </a:xfrm>
          <a:prstGeom prst="rect">
            <a:avLst/>
          </a:prstGeom>
        </xdr:spPr>
      </xdr:pic>
      <xdr:pic>
        <xdr:nvPicPr>
          <xdr:cNvPr id="152" name="図 151"/>
          <xdr:cNvPicPr>
            <a:picLocks noChangeAspect="1"/>
          </xdr:cNvPicPr>
        </xdr:nvPicPr>
        <xdr:blipFill>
          <a:blip xmlns:r="http://schemas.openxmlformats.org/officeDocument/2006/relationships" r:embed="rId122">
            <a:extLst>
              <a:ext uri="{28A0092B-C50C-407E-A947-70E740481C1C}">
                <a14:useLocalDpi xmlns:a14="http://schemas.microsoft.com/office/drawing/2010/main" val="0"/>
              </a:ext>
            </a:extLst>
          </a:blip>
          <a:stretch>
            <a:fillRect/>
          </a:stretch>
        </xdr:blipFill>
        <xdr:spPr>
          <a:xfrm>
            <a:off x="41275000" y="35560000"/>
            <a:ext cx="2486025" cy="2070100"/>
          </a:xfrm>
          <a:prstGeom prst="rect">
            <a:avLst/>
          </a:prstGeom>
        </xdr:spPr>
      </xdr:pic>
      <xdr:pic>
        <xdr:nvPicPr>
          <xdr:cNvPr id="153" name="図 152"/>
          <xdr:cNvPicPr>
            <a:picLocks noChangeAspect="1"/>
          </xdr:cNvPicPr>
        </xdr:nvPicPr>
        <xdr:blipFill>
          <a:blip xmlns:r="http://schemas.openxmlformats.org/officeDocument/2006/relationships" r:embed="rId123">
            <a:extLst>
              <a:ext uri="{28A0092B-C50C-407E-A947-70E740481C1C}">
                <a14:useLocalDpi xmlns:a14="http://schemas.microsoft.com/office/drawing/2010/main" val="0"/>
              </a:ext>
            </a:extLst>
          </a:blip>
          <a:stretch>
            <a:fillRect/>
          </a:stretch>
        </xdr:blipFill>
        <xdr:spPr>
          <a:xfrm>
            <a:off x="41275000" y="37592000"/>
            <a:ext cx="2486025" cy="2070100"/>
          </a:xfrm>
          <a:prstGeom prst="rect">
            <a:avLst/>
          </a:prstGeom>
        </xdr:spPr>
      </xdr:pic>
      <xdr:pic>
        <xdr:nvPicPr>
          <xdr:cNvPr id="154" name="図 153"/>
          <xdr:cNvPicPr>
            <a:picLocks noChangeAspect="1"/>
          </xdr:cNvPicPr>
        </xdr:nvPicPr>
        <xdr:blipFill>
          <a:blip xmlns:r="http://schemas.openxmlformats.org/officeDocument/2006/relationships" r:embed="rId124">
            <a:extLst>
              <a:ext uri="{28A0092B-C50C-407E-A947-70E740481C1C}">
                <a14:useLocalDpi xmlns:a14="http://schemas.microsoft.com/office/drawing/2010/main" val="0"/>
              </a:ext>
            </a:extLst>
          </a:blip>
          <a:stretch>
            <a:fillRect/>
          </a:stretch>
        </xdr:blipFill>
        <xdr:spPr>
          <a:xfrm>
            <a:off x="41275000" y="39624000"/>
            <a:ext cx="2486025" cy="2070100"/>
          </a:xfrm>
          <a:prstGeom prst="rect">
            <a:avLst/>
          </a:prstGeom>
        </xdr:spPr>
      </xdr:pic>
      <xdr:pic>
        <xdr:nvPicPr>
          <xdr:cNvPr id="155" name="図 154"/>
          <xdr:cNvPicPr>
            <a:picLocks noChangeAspect="1"/>
          </xdr:cNvPicPr>
        </xdr:nvPicPr>
        <xdr:blipFill>
          <a:blip xmlns:r="http://schemas.openxmlformats.org/officeDocument/2006/relationships" r:embed="rId125">
            <a:extLst>
              <a:ext uri="{28A0092B-C50C-407E-A947-70E740481C1C}">
                <a14:useLocalDpi xmlns:a14="http://schemas.microsoft.com/office/drawing/2010/main" val="0"/>
              </a:ext>
            </a:extLst>
          </a:blip>
          <a:stretch>
            <a:fillRect/>
          </a:stretch>
        </xdr:blipFill>
        <xdr:spPr>
          <a:xfrm>
            <a:off x="41275000" y="41656000"/>
            <a:ext cx="2486025" cy="2070100"/>
          </a:xfrm>
          <a:prstGeom prst="rect">
            <a:avLst/>
          </a:prstGeom>
        </xdr:spPr>
      </xdr:pic>
      <xdr:pic>
        <xdr:nvPicPr>
          <xdr:cNvPr id="158" name="図 157"/>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38798500" y="41656000"/>
            <a:ext cx="2486025" cy="2070100"/>
          </a:xfrm>
          <a:prstGeom prst="rect">
            <a:avLst/>
          </a:prstGeom>
        </xdr:spPr>
      </xdr:pic>
      <xdr:pic>
        <xdr:nvPicPr>
          <xdr:cNvPr id="159" name="図 158"/>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38798500" y="39624000"/>
            <a:ext cx="2486025" cy="2070100"/>
          </a:xfrm>
          <a:prstGeom prst="rect">
            <a:avLst/>
          </a:prstGeom>
        </xdr:spPr>
      </xdr:pic>
      <xdr:pic>
        <xdr:nvPicPr>
          <xdr:cNvPr id="160" name="図 159"/>
          <xdr:cNvPicPr>
            <a:picLocks noChangeAspect="1"/>
          </xdr:cNvPicPr>
        </xdr:nvPicPr>
        <xdr:blipFill>
          <a:blip xmlns:r="http://schemas.openxmlformats.org/officeDocument/2006/relationships" r:embed="rId95">
            <a:extLst>
              <a:ext uri="{28A0092B-C50C-407E-A947-70E740481C1C}">
                <a14:useLocalDpi xmlns:a14="http://schemas.microsoft.com/office/drawing/2010/main" val="0"/>
              </a:ext>
            </a:extLst>
          </a:blip>
          <a:stretch>
            <a:fillRect/>
          </a:stretch>
        </xdr:blipFill>
        <xdr:spPr>
          <a:xfrm>
            <a:off x="38798500" y="37592000"/>
            <a:ext cx="2486025" cy="2070100"/>
          </a:xfrm>
          <a:prstGeom prst="rect">
            <a:avLst/>
          </a:prstGeom>
        </xdr:spPr>
      </xdr:pic>
      <xdr:pic>
        <xdr:nvPicPr>
          <xdr:cNvPr id="161" name="図 160"/>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38798500" y="35560000"/>
            <a:ext cx="2486025" cy="2070100"/>
          </a:xfrm>
          <a:prstGeom prst="rect">
            <a:avLst/>
          </a:prstGeom>
        </xdr:spPr>
      </xdr:pic>
      <xdr:pic>
        <xdr:nvPicPr>
          <xdr:cNvPr id="162" name="図 161"/>
          <xdr:cNvPicPr>
            <a:picLocks noChangeAspect="1"/>
          </xdr:cNvPicPr>
        </xdr:nvPicPr>
        <xdr:blipFill>
          <a:blip xmlns:r="http://schemas.openxmlformats.org/officeDocument/2006/relationships" r:embed="rId126">
            <a:extLst>
              <a:ext uri="{28A0092B-C50C-407E-A947-70E740481C1C}">
                <a14:useLocalDpi xmlns:a14="http://schemas.microsoft.com/office/drawing/2010/main" val="0"/>
              </a:ext>
            </a:extLst>
          </a:blip>
          <a:stretch>
            <a:fillRect/>
          </a:stretch>
        </xdr:blipFill>
        <xdr:spPr>
          <a:xfrm>
            <a:off x="38798500" y="33528000"/>
            <a:ext cx="2486025" cy="2070100"/>
          </a:xfrm>
          <a:prstGeom prst="rect">
            <a:avLst/>
          </a:prstGeom>
        </xdr:spPr>
      </xdr:pic>
      <xdr:pic>
        <xdr:nvPicPr>
          <xdr:cNvPr id="163" name="図 162"/>
          <xdr:cNvPicPr>
            <a:picLocks noChangeAspect="1"/>
          </xdr:cNvPicPr>
        </xdr:nvPicPr>
        <xdr:blipFill>
          <a:blip xmlns:r="http://schemas.openxmlformats.org/officeDocument/2006/relationships" r:embed="rId127">
            <a:extLst>
              <a:ext uri="{28A0092B-C50C-407E-A947-70E740481C1C}">
                <a14:useLocalDpi xmlns:a14="http://schemas.microsoft.com/office/drawing/2010/main" val="0"/>
              </a:ext>
            </a:extLst>
          </a:blip>
          <a:stretch>
            <a:fillRect/>
          </a:stretch>
        </xdr:blipFill>
        <xdr:spPr>
          <a:xfrm>
            <a:off x="38798500" y="31496000"/>
            <a:ext cx="2486025" cy="2070100"/>
          </a:xfrm>
          <a:prstGeom prst="rect">
            <a:avLst/>
          </a:prstGeom>
        </xdr:spPr>
      </xdr:pic>
      <xdr:pic>
        <xdr:nvPicPr>
          <xdr:cNvPr id="164" name="図 163"/>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38798500" y="29464000"/>
            <a:ext cx="2486025" cy="2070100"/>
          </a:xfrm>
          <a:prstGeom prst="rect">
            <a:avLst/>
          </a:prstGeom>
        </xdr:spPr>
      </xdr:pic>
      <xdr:pic>
        <xdr:nvPicPr>
          <xdr:cNvPr id="165" name="図 164"/>
          <xdr:cNvPicPr>
            <a:picLocks noChangeAspect="1"/>
          </xdr:cNvPicPr>
        </xdr:nvPicPr>
        <xdr:blipFill>
          <a:blip xmlns:r="http://schemas.openxmlformats.org/officeDocument/2006/relationships" r:embed="rId129">
            <a:extLst>
              <a:ext uri="{28A0092B-C50C-407E-A947-70E740481C1C}">
                <a14:useLocalDpi xmlns:a14="http://schemas.microsoft.com/office/drawing/2010/main" val="0"/>
              </a:ext>
            </a:extLst>
          </a:blip>
          <a:stretch>
            <a:fillRect/>
          </a:stretch>
        </xdr:blipFill>
        <xdr:spPr>
          <a:xfrm>
            <a:off x="38798500" y="27432000"/>
            <a:ext cx="2486025" cy="2070100"/>
          </a:xfrm>
          <a:prstGeom prst="rect">
            <a:avLst/>
          </a:prstGeom>
        </xdr:spPr>
      </xdr:pic>
      <xdr:pic>
        <xdr:nvPicPr>
          <xdr:cNvPr id="166" name="図 165"/>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38798500" y="25400000"/>
            <a:ext cx="2486025" cy="2070100"/>
          </a:xfrm>
          <a:prstGeom prst="rect">
            <a:avLst/>
          </a:prstGeom>
        </xdr:spPr>
      </xdr:pic>
      <xdr:pic>
        <xdr:nvPicPr>
          <xdr:cNvPr id="167" name="図 166"/>
          <xdr:cNvPicPr>
            <a:picLocks noChangeAspect="1"/>
          </xdr:cNvPicPr>
        </xdr:nvPicPr>
        <xdr:blipFill>
          <a:blip xmlns:r="http://schemas.openxmlformats.org/officeDocument/2006/relationships" r:embed="rId130">
            <a:extLst>
              <a:ext uri="{28A0092B-C50C-407E-A947-70E740481C1C}">
                <a14:useLocalDpi xmlns:a14="http://schemas.microsoft.com/office/drawing/2010/main" val="0"/>
              </a:ext>
            </a:extLst>
          </a:blip>
          <a:stretch>
            <a:fillRect/>
          </a:stretch>
        </xdr:blipFill>
        <xdr:spPr>
          <a:xfrm>
            <a:off x="38798500" y="23368000"/>
            <a:ext cx="2486025" cy="2070100"/>
          </a:xfrm>
          <a:prstGeom prst="rect">
            <a:avLst/>
          </a:prstGeom>
        </xdr:spPr>
      </xdr:pic>
      <xdr:pic>
        <xdr:nvPicPr>
          <xdr:cNvPr id="168" name="図 167"/>
          <xdr:cNvPicPr>
            <a:picLocks noChangeAspect="1"/>
          </xdr:cNvPicPr>
        </xdr:nvPicPr>
        <xdr:blipFill>
          <a:blip xmlns:r="http://schemas.openxmlformats.org/officeDocument/2006/relationships" r:embed="rId131">
            <a:extLst>
              <a:ext uri="{28A0092B-C50C-407E-A947-70E740481C1C}">
                <a14:useLocalDpi xmlns:a14="http://schemas.microsoft.com/office/drawing/2010/main" val="0"/>
              </a:ext>
            </a:extLst>
          </a:blip>
          <a:stretch>
            <a:fillRect/>
          </a:stretch>
        </xdr:blipFill>
        <xdr:spPr>
          <a:xfrm>
            <a:off x="38798500" y="21336000"/>
            <a:ext cx="2486025" cy="2070100"/>
          </a:xfrm>
          <a:prstGeom prst="rect">
            <a:avLst/>
          </a:prstGeom>
        </xdr:spPr>
      </xdr:pic>
      <xdr:pic>
        <xdr:nvPicPr>
          <xdr:cNvPr id="169" name="図 168"/>
          <xdr:cNvPicPr>
            <a:picLocks noChangeAspect="1"/>
          </xdr:cNvPicPr>
        </xdr:nvPicPr>
        <xdr:blipFill>
          <a:blip xmlns:r="http://schemas.openxmlformats.org/officeDocument/2006/relationships" r:embed="rId132">
            <a:extLst>
              <a:ext uri="{28A0092B-C50C-407E-A947-70E740481C1C}">
                <a14:useLocalDpi xmlns:a14="http://schemas.microsoft.com/office/drawing/2010/main" val="0"/>
              </a:ext>
            </a:extLst>
          </a:blip>
          <a:stretch>
            <a:fillRect/>
          </a:stretch>
        </xdr:blipFill>
        <xdr:spPr>
          <a:xfrm>
            <a:off x="38798500" y="19304000"/>
            <a:ext cx="2486025" cy="2070100"/>
          </a:xfrm>
          <a:prstGeom prst="rect">
            <a:avLst/>
          </a:prstGeom>
        </xdr:spPr>
      </xdr:pic>
      <xdr:pic>
        <xdr:nvPicPr>
          <xdr:cNvPr id="170" name="図 169"/>
          <xdr:cNvPicPr>
            <a:picLocks noChangeAspect="1"/>
          </xdr:cNvPicPr>
        </xdr:nvPicPr>
        <xdr:blipFill>
          <a:blip xmlns:r="http://schemas.openxmlformats.org/officeDocument/2006/relationships" r:embed="rId133">
            <a:extLst>
              <a:ext uri="{28A0092B-C50C-407E-A947-70E740481C1C}">
                <a14:useLocalDpi xmlns:a14="http://schemas.microsoft.com/office/drawing/2010/main" val="0"/>
              </a:ext>
            </a:extLst>
          </a:blip>
          <a:stretch>
            <a:fillRect/>
          </a:stretch>
        </xdr:blipFill>
        <xdr:spPr>
          <a:xfrm>
            <a:off x="38798500" y="17272000"/>
            <a:ext cx="2486025" cy="2070100"/>
          </a:xfrm>
          <a:prstGeom prst="rect">
            <a:avLst/>
          </a:prstGeom>
        </xdr:spPr>
      </xdr:pic>
      <xdr:pic>
        <xdr:nvPicPr>
          <xdr:cNvPr id="171" name="図 170"/>
          <xdr:cNvPicPr>
            <a:picLocks noChangeAspect="1"/>
          </xdr:cNvPicPr>
        </xdr:nvPicPr>
        <xdr:blipFill>
          <a:blip xmlns:r="http://schemas.openxmlformats.org/officeDocument/2006/relationships" r:embed="rId134">
            <a:extLst>
              <a:ext uri="{28A0092B-C50C-407E-A947-70E740481C1C}">
                <a14:useLocalDpi xmlns:a14="http://schemas.microsoft.com/office/drawing/2010/main" val="0"/>
              </a:ext>
            </a:extLst>
          </a:blip>
          <a:stretch>
            <a:fillRect/>
          </a:stretch>
        </xdr:blipFill>
        <xdr:spPr>
          <a:xfrm>
            <a:off x="38798500" y="15240000"/>
            <a:ext cx="2486025" cy="2070100"/>
          </a:xfrm>
          <a:prstGeom prst="rect">
            <a:avLst/>
          </a:prstGeom>
        </xdr:spPr>
      </xdr:pic>
      <xdr:pic>
        <xdr:nvPicPr>
          <xdr:cNvPr id="172" name="図 171"/>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38798500" y="13208000"/>
            <a:ext cx="2486025" cy="2070100"/>
          </a:xfrm>
          <a:prstGeom prst="rect">
            <a:avLst/>
          </a:prstGeom>
        </xdr:spPr>
      </xdr:pic>
      <xdr:pic>
        <xdr:nvPicPr>
          <xdr:cNvPr id="173" name="図 172"/>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38798500" y="11176000"/>
            <a:ext cx="2486025" cy="2070100"/>
          </a:xfrm>
          <a:prstGeom prst="rect">
            <a:avLst/>
          </a:prstGeom>
        </xdr:spPr>
      </xdr:pic>
      <xdr:pic>
        <xdr:nvPicPr>
          <xdr:cNvPr id="174" name="図 173"/>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38798500" y="9144000"/>
            <a:ext cx="2486025" cy="2070100"/>
          </a:xfrm>
          <a:prstGeom prst="rect">
            <a:avLst/>
          </a:prstGeom>
        </xdr:spPr>
      </xdr:pic>
      <xdr:pic>
        <xdr:nvPicPr>
          <xdr:cNvPr id="175" name="図 174"/>
          <xdr:cNvPicPr>
            <a:picLocks noChangeAspect="1"/>
          </xdr:cNvPicPr>
        </xdr:nvPicPr>
        <xdr:blipFill>
          <a:blip xmlns:r="http://schemas.openxmlformats.org/officeDocument/2006/relationships" r:embed="rId138">
            <a:extLst>
              <a:ext uri="{28A0092B-C50C-407E-A947-70E740481C1C}">
                <a14:useLocalDpi xmlns:a14="http://schemas.microsoft.com/office/drawing/2010/main" val="0"/>
              </a:ext>
            </a:extLst>
          </a:blip>
          <a:stretch>
            <a:fillRect/>
          </a:stretch>
        </xdr:blipFill>
        <xdr:spPr>
          <a:xfrm>
            <a:off x="38798500" y="7112000"/>
            <a:ext cx="2486025" cy="2070100"/>
          </a:xfrm>
          <a:prstGeom prst="rect">
            <a:avLst/>
          </a:prstGeom>
        </xdr:spPr>
      </xdr:pic>
      <xdr:pic>
        <xdr:nvPicPr>
          <xdr:cNvPr id="176" name="図 175"/>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36322000" y="7112000"/>
            <a:ext cx="2486025" cy="2070100"/>
          </a:xfrm>
          <a:prstGeom prst="rect">
            <a:avLst/>
          </a:prstGeom>
        </xdr:spPr>
      </xdr:pic>
      <xdr:pic>
        <xdr:nvPicPr>
          <xdr:cNvPr id="177" name="図 176"/>
          <xdr:cNvPicPr>
            <a:picLocks noChangeAspect="1"/>
          </xdr:cNvPicPr>
        </xdr:nvPicPr>
        <xdr:blipFill>
          <a:blip xmlns:r="http://schemas.openxmlformats.org/officeDocument/2006/relationships" r:embed="rId140">
            <a:extLst>
              <a:ext uri="{28A0092B-C50C-407E-A947-70E740481C1C}">
                <a14:useLocalDpi xmlns:a14="http://schemas.microsoft.com/office/drawing/2010/main" val="0"/>
              </a:ext>
            </a:extLst>
          </a:blip>
          <a:stretch>
            <a:fillRect/>
          </a:stretch>
        </xdr:blipFill>
        <xdr:spPr>
          <a:xfrm>
            <a:off x="36322000" y="9144000"/>
            <a:ext cx="2486025" cy="2070100"/>
          </a:xfrm>
          <a:prstGeom prst="rect">
            <a:avLst/>
          </a:prstGeom>
        </xdr:spPr>
      </xdr:pic>
      <xdr:pic>
        <xdr:nvPicPr>
          <xdr:cNvPr id="178" name="図 177"/>
          <xdr:cNvPicPr>
            <a:picLocks noChangeAspect="1"/>
          </xdr:cNvPicPr>
        </xdr:nvPicPr>
        <xdr:blipFill>
          <a:blip xmlns:r="http://schemas.openxmlformats.org/officeDocument/2006/relationships" r:embed="rId118">
            <a:extLst>
              <a:ext uri="{28A0092B-C50C-407E-A947-70E740481C1C}">
                <a14:useLocalDpi xmlns:a14="http://schemas.microsoft.com/office/drawing/2010/main" val="0"/>
              </a:ext>
            </a:extLst>
          </a:blip>
          <a:stretch>
            <a:fillRect/>
          </a:stretch>
        </xdr:blipFill>
        <xdr:spPr>
          <a:xfrm>
            <a:off x="36322000" y="11176000"/>
            <a:ext cx="2486025" cy="2070100"/>
          </a:xfrm>
          <a:prstGeom prst="rect">
            <a:avLst/>
          </a:prstGeom>
        </xdr:spPr>
      </xdr:pic>
      <xdr:pic>
        <xdr:nvPicPr>
          <xdr:cNvPr id="179" name="図 178"/>
          <xdr:cNvPicPr>
            <a:picLocks noChangeAspect="1"/>
          </xdr:cNvPicPr>
        </xdr:nvPicPr>
        <xdr:blipFill>
          <a:blip xmlns:r="http://schemas.openxmlformats.org/officeDocument/2006/relationships" r:embed="rId141">
            <a:extLst>
              <a:ext uri="{28A0092B-C50C-407E-A947-70E740481C1C}">
                <a14:useLocalDpi xmlns:a14="http://schemas.microsoft.com/office/drawing/2010/main" val="0"/>
              </a:ext>
            </a:extLst>
          </a:blip>
          <a:stretch>
            <a:fillRect/>
          </a:stretch>
        </xdr:blipFill>
        <xdr:spPr>
          <a:xfrm>
            <a:off x="36322000" y="13208000"/>
            <a:ext cx="2486025" cy="2070100"/>
          </a:xfrm>
          <a:prstGeom prst="rect">
            <a:avLst/>
          </a:prstGeom>
        </xdr:spPr>
      </xdr:pic>
      <xdr:pic>
        <xdr:nvPicPr>
          <xdr:cNvPr id="180" name="図 179"/>
          <xdr:cNvPicPr>
            <a:picLocks noChangeAspect="1"/>
          </xdr:cNvPicPr>
        </xdr:nvPicPr>
        <xdr:blipFill>
          <a:blip xmlns:r="http://schemas.openxmlformats.org/officeDocument/2006/relationships" r:embed="rId142">
            <a:extLst>
              <a:ext uri="{28A0092B-C50C-407E-A947-70E740481C1C}">
                <a14:useLocalDpi xmlns:a14="http://schemas.microsoft.com/office/drawing/2010/main" val="0"/>
              </a:ext>
            </a:extLst>
          </a:blip>
          <a:stretch>
            <a:fillRect/>
          </a:stretch>
        </xdr:blipFill>
        <xdr:spPr>
          <a:xfrm>
            <a:off x="36322000" y="15240000"/>
            <a:ext cx="2486025" cy="2070100"/>
          </a:xfrm>
          <a:prstGeom prst="rect">
            <a:avLst/>
          </a:prstGeom>
        </xdr:spPr>
      </xdr:pic>
      <xdr:pic>
        <xdr:nvPicPr>
          <xdr:cNvPr id="181" name="図 180"/>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36322000" y="17272000"/>
            <a:ext cx="2486025" cy="2070100"/>
          </a:xfrm>
          <a:prstGeom prst="rect">
            <a:avLst/>
          </a:prstGeom>
        </xdr:spPr>
      </xdr:pic>
      <xdr:pic>
        <xdr:nvPicPr>
          <xdr:cNvPr id="182" name="図 181"/>
          <xdr:cNvPicPr>
            <a:picLocks noChangeAspect="1"/>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36322000" y="19304000"/>
            <a:ext cx="2486025" cy="2070100"/>
          </a:xfrm>
          <a:prstGeom prst="rect">
            <a:avLst/>
          </a:prstGeom>
        </xdr:spPr>
      </xdr:pic>
      <xdr:pic>
        <xdr:nvPicPr>
          <xdr:cNvPr id="183" name="図 182"/>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36322000" y="21336000"/>
            <a:ext cx="2486025" cy="2070100"/>
          </a:xfrm>
          <a:prstGeom prst="rect">
            <a:avLst/>
          </a:prstGeom>
        </xdr:spPr>
      </xdr:pic>
      <xdr:pic>
        <xdr:nvPicPr>
          <xdr:cNvPr id="184" name="図 183"/>
          <xdr:cNvPicPr>
            <a:picLocks noChangeAspect="1"/>
          </xdr:cNvPicPr>
        </xdr:nvPicPr>
        <xdr:blipFill>
          <a:blip xmlns:r="http://schemas.openxmlformats.org/officeDocument/2006/relationships" r:embed="rId146">
            <a:extLst>
              <a:ext uri="{28A0092B-C50C-407E-A947-70E740481C1C}">
                <a14:useLocalDpi xmlns:a14="http://schemas.microsoft.com/office/drawing/2010/main" val="0"/>
              </a:ext>
            </a:extLst>
          </a:blip>
          <a:stretch>
            <a:fillRect/>
          </a:stretch>
        </xdr:blipFill>
        <xdr:spPr>
          <a:xfrm>
            <a:off x="36322000" y="23368000"/>
            <a:ext cx="2486025" cy="2070100"/>
          </a:xfrm>
          <a:prstGeom prst="rect">
            <a:avLst/>
          </a:prstGeom>
        </xdr:spPr>
      </xdr:pic>
      <xdr:pic>
        <xdr:nvPicPr>
          <xdr:cNvPr id="185" name="図 184"/>
          <xdr:cNvPicPr>
            <a:picLocks noChangeAspect="1"/>
          </xdr:cNvPicPr>
        </xdr:nvPicPr>
        <xdr:blipFill>
          <a:blip xmlns:r="http://schemas.openxmlformats.org/officeDocument/2006/relationships" r:embed="rId147">
            <a:extLst>
              <a:ext uri="{28A0092B-C50C-407E-A947-70E740481C1C}">
                <a14:useLocalDpi xmlns:a14="http://schemas.microsoft.com/office/drawing/2010/main" val="0"/>
              </a:ext>
            </a:extLst>
          </a:blip>
          <a:stretch>
            <a:fillRect/>
          </a:stretch>
        </xdr:blipFill>
        <xdr:spPr>
          <a:xfrm>
            <a:off x="36322000" y="25400000"/>
            <a:ext cx="2486025" cy="2070100"/>
          </a:xfrm>
          <a:prstGeom prst="rect">
            <a:avLst/>
          </a:prstGeom>
        </xdr:spPr>
      </xdr:pic>
      <xdr:pic>
        <xdr:nvPicPr>
          <xdr:cNvPr id="186" name="図 185"/>
          <xdr:cNvPicPr>
            <a:picLocks noChangeAspect="1"/>
          </xdr:cNvPicPr>
        </xdr:nvPicPr>
        <xdr:blipFill>
          <a:blip xmlns:r="http://schemas.openxmlformats.org/officeDocument/2006/relationships" r:embed="rId122">
            <a:extLst>
              <a:ext uri="{28A0092B-C50C-407E-A947-70E740481C1C}">
                <a14:useLocalDpi xmlns:a14="http://schemas.microsoft.com/office/drawing/2010/main" val="0"/>
              </a:ext>
            </a:extLst>
          </a:blip>
          <a:stretch>
            <a:fillRect/>
          </a:stretch>
        </xdr:blipFill>
        <xdr:spPr>
          <a:xfrm>
            <a:off x="36322000" y="27432000"/>
            <a:ext cx="2486025" cy="2070100"/>
          </a:xfrm>
          <a:prstGeom prst="rect">
            <a:avLst/>
          </a:prstGeom>
        </xdr:spPr>
      </xdr:pic>
      <xdr:pic>
        <xdr:nvPicPr>
          <xdr:cNvPr id="187" name="図 186"/>
          <xdr:cNvPicPr>
            <a:picLocks noChangeAspect="1"/>
          </xdr:cNvPicPr>
        </xdr:nvPicPr>
        <xdr:blipFill>
          <a:blip xmlns:r="http://schemas.openxmlformats.org/officeDocument/2006/relationships" r:embed="rId122">
            <a:extLst>
              <a:ext uri="{28A0092B-C50C-407E-A947-70E740481C1C}">
                <a14:useLocalDpi xmlns:a14="http://schemas.microsoft.com/office/drawing/2010/main" val="0"/>
              </a:ext>
            </a:extLst>
          </a:blip>
          <a:stretch>
            <a:fillRect/>
          </a:stretch>
        </xdr:blipFill>
        <xdr:spPr>
          <a:xfrm>
            <a:off x="36322000" y="29464000"/>
            <a:ext cx="2486025" cy="2070100"/>
          </a:xfrm>
          <a:prstGeom prst="rect">
            <a:avLst/>
          </a:prstGeom>
        </xdr:spPr>
      </xdr:pic>
      <xdr:pic>
        <xdr:nvPicPr>
          <xdr:cNvPr id="188" name="図 187"/>
          <xdr:cNvPicPr>
            <a:picLocks noChangeAspect="1"/>
          </xdr:cNvPicPr>
        </xdr:nvPicPr>
        <xdr:blipFill>
          <a:blip xmlns:r="http://schemas.openxmlformats.org/officeDocument/2006/relationships" r:embed="rId148">
            <a:extLst>
              <a:ext uri="{28A0092B-C50C-407E-A947-70E740481C1C}">
                <a14:useLocalDpi xmlns:a14="http://schemas.microsoft.com/office/drawing/2010/main" val="0"/>
              </a:ext>
            </a:extLst>
          </a:blip>
          <a:stretch>
            <a:fillRect/>
          </a:stretch>
        </xdr:blipFill>
        <xdr:spPr>
          <a:xfrm>
            <a:off x="36322000" y="31496000"/>
            <a:ext cx="2486025" cy="2070100"/>
          </a:xfrm>
          <a:prstGeom prst="rect">
            <a:avLst/>
          </a:prstGeom>
        </xdr:spPr>
      </xdr:pic>
      <xdr:pic>
        <xdr:nvPicPr>
          <xdr:cNvPr id="189" name="図 188"/>
          <xdr:cNvPicPr>
            <a:picLocks noChangeAspect="1"/>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36322000" y="33528000"/>
            <a:ext cx="2486025" cy="2070100"/>
          </a:xfrm>
          <a:prstGeom prst="rect">
            <a:avLst/>
          </a:prstGeom>
        </xdr:spPr>
      </xdr:pic>
      <xdr:pic>
        <xdr:nvPicPr>
          <xdr:cNvPr id="190" name="図 189"/>
          <xdr:cNvPicPr>
            <a:picLocks noChangeAspect="1"/>
          </xdr:cNvPicPr>
        </xdr:nvPicPr>
        <xdr:blipFill>
          <a:blip xmlns:r="http://schemas.openxmlformats.org/officeDocument/2006/relationships" r:embed="rId109">
            <a:extLst>
              <a:ext uri="{28A0092B-C50C-407E-A947-70E740481C1C}">
                <a14:useLocalDpi xmlns:a14="http://schemas.microsoft.com/office/drawing/2010/main" val="0"/>
              </a:ext>
            </a:extLst>
          </a:blip>
          <a:stretch>
            <a:fillRect/>
          </a:stretch>
        </xdr:blipFill>
        <xdr:spPr>
          <a:xfrm>
            <a:off x="36322000" y="35560000"/>
            <a:ext cx="2486025" cy="2070100"/>
          </a:xfrm>
          <a:prstGeom prst="rect">
            <a:avLst/>
          </a:prstGeom>
        </xdr:spPr>
      </xdr:pic>
      <xdr:pic>
        <xdr:nvPicPr>
          <xdr:cNvPr id="191" name="図 190"/>
          <xdr:cNvPicPr>
            <a:picLocks noChangeAspect="1"/>
          </xdr:cNvPicPr>
        </xdr:nvPicPr>
        <xdr:blipFill>
          <a:blip xmlns:r="http://schemas.openxmlformats.org/officeDocument/2006/relationships" r:embed="rId150">
            <a:extLst>
              <a:ext uri="{28A0092B-C50C-407E-A947-70E740481C1C}">
                <a14:useLocalDpi xmlns:a14="http://schemas.microsoft.com/office/drawing/2010/main" val="0"/>
              </a:ext>
            </a:extLst>
          </a:blip>
          <a:stretch>
            <a:fillRect/>
          </a:stretch>
        </xdr:blipFill>
        <xdr:spPr>
          <a:xfrm>
            <a:off x="36322000" y="37592000"/>
            <a:ext cx="2486025" cy="2070100"/>
          </a:xfrm>
          <a:prstGeom prst="rect">
            <a:avLst/>
          </a:prstGeom>
        </xdr:spPr>
      </xdr:pic>
      <xdr:pic>
        <xdr:nvPicPr>
          <xdr:cNvPr id="192" name="図 191"/>
          <xdr:cNvPicPr>
            <a:picLocks noChangeAspect="1"/>
          </xdr:cNvPicPr>
        </xdr:nvPicPr>
        <xdr:blipFill>
          <a:blip xmlns:r="http://schemas.openxmlformats.org/officeDocument/2006/relationships" r:embed="rId151">
            <a:extLst>
              <a:ext uri="{28A0092B-C50C-407E-A947-70E740481C1C}">
                <a14:useLocalDpi xmlns:a14="http://schemas.microsoft.com/office/drawing/2010/main" val="0"/>
              </a:ext>
            </a:extLst>
          </a:blip>
          <a:stretch>
            <a:fillRect/>
          </a:stretch>
        </xdr:blipFill>
        <xdr:spPr>
          <a:xfrm>
            <a:off x="36322000" y="39624000"/>
            <a:ext cx="2486025" cy="2070100"/>
          </a:xfrm>
          <a:prstGeom prst="rect">
            <a:avLst/>
          </a:prstGeom>
        </xdr:spPr>
      </xdr:pic>
      <xdr:pic>
        <xdr:nvPicPr>
          <xdr:cNvPr id="193" name="図 192"/>
          <xdr:cNvPicPr>
            <a:picLocks noChangeAspect="1"/>
          </xdr:cNvPicPr>
        </xdr:nvPicPr>
        <xdr:blipFill>
          <a:blip xmlns:r="http://schemas.openxmlformats.org/officeDocument/2006/relationships" r:embed="rId152">
            <a:extLst>
              <a:ext uri="{28A0092B-C50C-407E-A947-70E740481C1C}">
                <a14:useLocalDpi xmlns:a14="http://schemas.microsoft.com/office/drawing/2010/main" val="0"/>
              </a:ext>
            </a:extLst>
          </a:blip>
          <a:stretch>
            <a:fillRect/>
          </a:stretch>
        </xdr:blipFill>
        <xdr:spPr>
          <a:xfrm>
            <a:off x="36322000" y="41656000"/>
            <a:ext cx="2486025" cy="2070100"/>
          </a:xfrm>
          <a:prstGeom prst="rect">
            <a:avLst/>
          </a:prstGeom>
        </xdr:spPr>
      </xdr:pic>
      <xdr:pic>
        <xdr:nvPicPr>
          <xdr:cNvPr id="196" name="図 195"/>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33845500" y="41656000"/>
            <a:ext cx="2486025" cy="2070100"/>
          </a:xfrm>
          <a:prstGeom prst="rect">
            <a:avLst/>
          </a:prstGeom>
        </xdr:spPr>
      </xdr:pic>
      <xdr:pic>
        <xdr:nvPicPr>
          <xdr:cNvPr id="197" name="図 196"/>
          <xdr:cNvPicPr>
            <a:picLocks noChangeAspect="1"/>
          </xdr:cNvPicPr>
        </xdr:nvPicPr>
        <xdr:blipFill>
          <a:blip xmlns:r="http://schemas.openxmlformats.org/officeDocument/2006/relationships" r:embed="rId153">
            <a:extLst>
              <a:ext uri="{28A0092B-C50C-407E-A947-70E740481C1C}">
                <a14:useLocalDpi xmlns:a14="http://schemas.microsoft.com/office/drawing/2010/main" val="0"/>
              </a:ext>
            </a:extLst>
          </a:blip>
          <a:stretch>
            <a:fillRect/>
          </a:stretch>
        </xdr:blipFill>
        <xdr:spPr>
          <a:xfrm>
            <a:off x="33845500" y="39624000"/>
            <a:ext cx="2486025" cy="2070100"/>
          </a:xfrm>
          <a:prstGeom prst="rect">
            <a:avLst/>
          </a:prstGeom>
        </xdr:spPr>
      </xdr:pic>
      <xdr:pic>
        <xdr:nvPicPr>
          <xdr:cNvPr id="199" name="図 198"/>
          <xdr:cNvPicPr>
            <a:picLocks noChangeAspect="1"/>
          </xdr:cNvPicPr>
        </xdr:nvPicPr>
        <xdr:blipFill>
          <a:blip xmlns:r="http://schemas.openxmlformats.org/officeDocument/2006/relationships" r:embed="rId154">
            <a:extLst>
              <a:ext uri="{28A0092B-C50C-407E-A947-70E740481C1C}">
                <a14:useLocalDpi xmlns:a14="http://schemas.microsoft.com/office/drawing/2010/main" val="0"/>
              </a:ext>
            </a:extLst>
          </a:blip>
          <a:stretch>
            <a:fillRect/>
          </a:stretch>
        </xdr:blipFill>
        <xdr:spPr>
          <a:xfrm>
            <a:off x="33845500" y="37592000"/>
            <a:ext cx="2486025" cy="2070100"/>
          </a:xfrm>
          <a:prstGeom prst="rect">
            <a:avLst/>
          </a:prstGeom>
        </xdr:spPr>
      </xdr:pic>
      <xdr:pic>
        <xdr:nvPicPr>
          <xdr:cNvPr id="200" name="図 199"/>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33845500" y="35560000"/>
            <a:ext cx="2486025" cy="2070100"/>
          </a:xfrm>
          <a:prstGeom prst="rect">
            <a:avLst/>
          </a:prstGeom>
        </xdr:spPr>
      </xdr:pic>
      <xdr:pic>
        <xdr:nvPicPr>
          <xdr:cNvPr id="201" name="図 200"/>
          <xdr:cNvPicPr>
            <a:picLocks noChangeAspect="1"/>
          </xdr:cNvPicPr>
        </xdr:nvPicPr>
        <xdr:blipFill>
          <a:blip xmlns:r="http://schemas.openxmlformats.org/officeDocument/2006/relationships" r:embed="rId129">
            <a:extLst>
              <a:ext uri="{28A0092B-C50C-407E-A947-70E740481C1C}">
                <a14:useLocalDpi xmlns:a14="http://schemas.microsoft.com/office/drawing/2010/main" val="0"/>
              </a:ext>
            </a:extLst>
          </a:blip>
          <a:stretch>
            <a:fillRect/>
          </a:stretch>
        </xdr:blipFill>
        <xdr:spPr>
          <a:xfrm>
            <a:off x="33845500" y="33528000"/>
            <a:ext cx="2486025" cy="2070100"/>
          </a:xfrm>
          <a:prstGeom prst="rect">
            <a:avLst/>
          </a:prstGeom>
        </xdr:spPr>
      </xdr:pic>
      <xdr:pic>
        <xdr:nvPicPr>
          <xdr:cNvPr id="202" name="図 201"/>
          <xdr:cNvPicPr>
            <a:picLocks noChangeAspect="1"/>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33845500" y="31496000"/>
            <a:ext cx="2486025" cy="2070100"/>
          </a:xfrm>
          <a:prstGeom prst="rect">
            <a:avLst/>
          </a:prstGeom>
        </xdr:spPr>
      </xdr:pic>
      <xdr:pic>
        <xdr:nvPicPr>
          <xdr:cNvPr id="203" name="図 202"/>
          <xdr:cNvPicPr>
            <a:picLocks noChangeAspect="1"/>
          </xdr:cNvPicPr>
        </xdr:nvPicPr>
        <xdr:blipFill>
          <a:blip xmlns:r="http://schemas.openxmlformats.org/officeDocument/2006/relationships" r:embed="rId156">
            <a:extLst>
              <a:ext uri="{28A0092B-C50C-407E-A947-70E740481C1C}">
                <a14:useLocalDpi xmlns:a14="http://schemas.microsoft.com/office/drawing/2010/main" val="0"/>
              </a:ext>
            </a:extLst>
          </a:blip>
          <a:stretch>
            <a:fillRect/>
          </a:stretch>
        </xdr:blipFill>
        <xdr:spPr>
          <a:xfrm>
            <a:off x="33845500" y="29464000"/>
            <a:ext cx="2486025" cy="2070100"/>
          </a:xfrm>
          <a:prstGeom prst="rect">
            <a:avLst/>
          </a:prstGeom>
        </xdr:spPr>
      </xdr:pic>
      <xdr:pic>
        <xdr:nvPicPr>
          <xdr:cNvPr id="204" name="図 203"/>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33845500" y="27432000"/>
            <a:ext cx="2486025" cy="2070100"/>
          </a:xfrm>
          <a:prstGeom prst="rect">
            <a:avLst/>
          </a:prstGeom>
        </xdr:spPr>
      </xdr:pic>
      <xdr:pic>
        <xdr:nvPicPr>
          <xdr:cNvPr id="205" name="図 204"/>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33845500" y="25400000"/>
            <a:ext cx="2486025" cy="2070100"/>
          </a:xfrm>
          <a:prstGeom prst="rect">
            <a:avLst/>
          </a:prstGeom>
        </xdr:spPr>
      </xdr:pic>
      <xdr:pic>
        <xdr:nvPicPr>
          <xdr:cNvPr id="206" name="図 205"/>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33845500" y="23368000"/>
            <a:ext cx="2486025" cy="2070100"/>
          </a:xfrm>
          <a:prstGeom prst="rect">
            <a:avLst/>
          </a:prstGeom>
        </xdr:spPr>
      </xdr:pic>
      <xdr:pic>
        <xdr:nvPicPr>
          <xdr:cNvPr id="207" name="図 206"/>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33845500" y="21336000"/>
            <a:ext cx="2486025" cy="2070100"/>
          </a:xfrm>
          <a:prstGeom prst="rect">
            <a:avLst/>
          </a:prstGeom>
        </xdr:spPr>
      </xdr:pic>
      <xdr:pic>
        <xdr:nvPicPr>
          <xdr:cNvPr id="208" name="図 207"/>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33845500" y="19304000"/>
            <a:ext cx="2486025" cy="2070100"/>
          </a:xfrm>
          <a:prstGeom prst="rect">
            <a:avLst/>
          </a:prstGeom>
        </xdr:spPr>
      </xdr:pic>
      <xdr:pic>
        <xdr:nvPicPr>
          <xdr:cNvPr id="209" name="図 208"/>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33845500" y="17272000"/>
            <a:ext cx="2486025" cy="2070100"/>
          </a:xfrm>
          <a:prstGeom prst="rect">
            <a:avLst/>
          </a:prstGeom>
        </xdr:spPr>
      </xdr:pic>
      <xdr:pic>
        <xdr:nvPicPr>
          <xdr:cNvPr id="211" name="図 210"/>
          <xdr:cNvPicPr>
            <a:picLocks noChangeAspect="1"/>
          </xdr:cNvPicPr>
        </xdr:nvPicPr>
        <xdr:blipFill>
          <a:blip xmlns:r="http://schemas.openxmlformats.org/officeDocument/2006/relationships" r:embed="rId157">
            <a:extLst>
              <a:ext uri="{28A0092B-C50C-407E-A947-70E740481C1C}">
                <a14:useLocalDpi xmlns:a14="http://schemas.microsoft.com/office/drawing/2010/main" val="0"/>
              </a:ext>
            </a:extLst>
          </a:blip>
          <a:stretch>
            <a:fillRect/>
          </a:stretch>
        </xdr:blipFill>
        <xdr:spPr>
          <a:xfrm>
            <a:off x="33845500" y="13208000"/>
            <a:ext cx="2486025" cy="2070100"/>
          </a:xfrm>
          <a:prstGeom prst="rect">
            <a:avLst/>
          </a:prstGeom>
        </xdr:spPr>
      </xdr:pic>
      <xdr:pic>
        <xdr:nvPicPr>
          <xdr:cNvPr id="210" name="図 209"/>
          <xdr:cNvPicPr>
            <a:picLocks noChangeAspect="1"/>
          </xdr:cNvPicPr>
        </xdr:nvPicPr>
        <xdr:blipFill>
          <a:blip xmlns:r="http://schemas.openxmlformats.org/officeDocument/2006/relationships" r:embed="rId158">
            <a:extLst>
              <a:ext uri="{28A0092B-C50C-407E-A947-70E740481C1C}">
                <a14:useLocalDpi xmlns:a14="http://schemas.microsoft.com/office/drawing/2010/main" val="0"/>
              </a:ext>
            </a:extLst>
          </a:blip>
          <a:stretch>
            <a:fillRect/>
          </a:stretch>
        </xdr:blipFill>
        <xdr:spPr>
          <a:xfrm>
            <a:off x="33845500" y="15240000"/>
            <a:ext cx="2486025" cy="2070100"/>
          </a:xfrm>
          <a:prstGeom prst="rect">
            <a:avLst/>
          </a:prstGeom>
        </xdr:spPr>
      </xdr:pic>
      <xdr:pic>
        <xdr:nvPicPr>
          <xdr:cNvPr id="212" name="図 211"/>
          <xdr:cNvPicPr>
            <a:picLocks noChangeAspect="1"/>
          </xdr:cNvPicPr>
        </xdr:nvPicPr>
        <xdr:blipFill>
          <a:blip xmlns:r="http://schemas.openxmlformats.org/officeDocument/2006/relationships" r:embed="rId159">
            <a:extLst>
              <a:ext uri="{28A0092B-C50C-407E-A947-70E740481C1C}">
                <a14:useLocalDpi xmlns:a14="http://schemas.microsoft.com/office/drawing/2010/main" val="0"/>
              </a:ext>
            </a:extLst>
          </a:blip>
          <a:stretch>
            <a:fillRect/>
          </a:stretch>
        </xdr:blipFill>
        <xdr:spPr>
          <a:xfrm>
            <a:off x="33845500" y="11176000"/>
            <a:ext cx="2486025" cy="2070100"/>
          </a:xfrm>
          <a:prstGeom prst="rect">
            <a:avLst/>
          </a:prstGeom>
        </xdr:spPr>
      </xdr:pic>
      <xdr:pic>
        <xdr:nvPicPr>
          <xdr:cNvPr id="213" name="図 212"/>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33845500" y="9144000"/>
            <a:ext cx="2486025" cy="2070100"/>
          </a:xfrm>
          <a:prstGeom prst="rect">
            <a:avLst/>
          </a:prstGeom>
        </xdr:spPr>
      </xdr:pic>
      <xdr:pic>
        <xdr:nvPicPr>
          <xdr:cNvPr id="214" name="図 213"/>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33845500" y="7112000"/>
            <a:ext cx="2486025" cy="2070100"/>
          </a:xfrm>
          <a:prstGeom prst="rect">
            <a:avLst/>
          </a:prstGeom>
        </xdr:spPr>
      </xdr:pic>
      <xdr:pic>
        <xdr:nvPicPr>
          <xdr:cNvPr id="215" name="図 21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31369000" y="7112000"/>
            <a:ext cx="2486025" cy="2070100"/>
          </a:xfrm>
          <a:prstGeom prst="rect">
            <a:avLst/>
          </a:prstGeom>
        </xdr:spPr>
      </xdr:pic>
      <xdr:pic>
        <xdr:nvPicPr>
          <xdr:cNvPr id="216" name="図 215"/>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31369000" y="9144000"/>
            <a:ext cx="2486025" cy="2070100"/>
          </a:xfrm>
          <a:prstGeom prst="rect">
            <a:avLst/>
          </a:prstGeom>
        </xdr:spPr>
      </xdr:pic>
      <xdr:pic>
        <xdr:nvPicPr>
          <xdr:cNvPr id="217" name="図 216"/>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31369000" y="11176000"/>
            <a:ext cx="2486025" cy="2070100"/>
          </a:xfrm>
          <a:prstGeom prst="rect">
            <a:avLst/>
          </a:prstGeom>
        </xdr:spPr>
      </xdr:pic>
      <xdr:pic>
        <xdr:nvPicPr>
          <xdr:cNvPr id="218" name="図 217"/>
          <xdr:cNvPicPr>
            <a:picLocks noChangeAspect="1"/>
          </xdr:cNvPicPr>
        </xdr:nvPicPr>
        <xdr:blipFill>
          <a:blip xmlns:r="http://schemas.openxmlformats.org/officeDocument/2006/relationships" r:embed="rId164">
            <a:extLst>
              <a:ext uri="{28A0092B-C50C-407E-A947-70E740481C1C}">
                <a14:useLocalDpi xmlns:a14="http://schemas.microsoft.com/office/drawing/2010/main" val="0"/>
              </a:ext>
            </a:extLst>
          </a:blip>
          <a:stretch>
            <a:fillRect/>
          </a:stretch>
        </xdr:blipFill>
        <xdr:spPr>
          <a:xfrm>
            <a:off x="31369000" y="13208000"/>
            <a:ext cx="2486025" cy="2070100"/>
          </a:xfrm>
          <a:prstGeom prst="rect">
            <a:avLst/>
          </a:prstGeom>
        </xdr:spPr>
      </xdr:pic>
      <xdr:pic>
        <xdr:nvPicPr>
          <xdr:cNvPr id="219" name="図 218"/>
          <xdr:cNvPicPr>
            <a:picLocks noChangeAspect="1"/>
          </xdr:cNvPicPr>
        </xdr:nvPicPr>
        <xdr:blipFill>
          <a:blip xmlns:r="http://schemas.openxmlformats.org/officeDocument/2006/relationships" r:embed="rId165">
            <a:extLst>
              <a:ext uri="{28A0092B-C50C-407E-A947-70E740481C1C}">
                <a14:useLocalDpi xmlns:a14="http://schemas.microsoft.com/office/drawing/2010/main" val="0"/>
              </a:ext>
            </a:extLst>
          </a:blip>
          <a:stretch>
            <a:fillRect/>
          </a:stretch>
        </xdr:blipFill>
        <xdr:spPr>
          <a:xfrm>
            <a:off x="31369000" y="15240000"/>
            <a:ext cx="2486025" cy="2070100"/>
          </a:xfrm>
          <a:prstGeom prst="rect">
            <a:avLst/>
          </a:prstGeom>
        </xdr:spPr>
      </xdr:pic>
      <xdr:pic>
        <xdr:nvPicPr>
          <xdr:cNvPr id="220" name="図 219"/>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31369000" y="17272000"/>
            <a:ext cx="2486025" cy="2070100"/>
          </a:xfrm>
          <a:prstGeom prst="rect">
            <a:avLst/>
          </a:prstGeom>
        </xdr:spPr>
      </xdr:pic>
      <xdr:pic>
        <xdr:nvPicPr>
          <xdr:cNvPr id="221" name="図 220"/>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31369000" y="19304000"/>
            <a:ext cx="2486025" cy="2070100"/>
          </a:xfrm>
          <a:prstGeom prst="rect">
            <a:avLst/>
          </a:prstGeom>
        </xdr:spPr>
      </xdr:pic>
      <xdr:pic>
        <xdr:nvPicPr>
          <xdr:cNvPr id="222" name="図 221"/>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31369000" y="21336000"/>
            <a:ext cx="2486025" cy="2070100"/>
          </a:xfrm>
          <a:prstGeom prst="rect">
            <a:avLst/>
          </a:prstGeom>
        </xdr:spPr>
      </xdr:pic>
      <xdr:pic>
        <xdr:nvPicPr>
          <xdr:cNvPr id="223" name="図 222"/>
          <xdr:cNvPicPr>
            <a:picLocks noChangeAspect="1"/>
          </xdr:cNvPicPr>
        </xdr:nvPicPr>
        <xdr:blipFill>
          <a:blip xmlns:r="http://schemas.openxmlformats.org/officeDocument/2006/relationships" r:embed="rId166">
            <a:extLst>
              <a:ext uri="{28A0092B-C50C-407E-A947-70E740481C1C}">
                <a14:useLocalDpi xmlns:a14="http://schemas.microsoft.com/office/drawing/2010/main" val="0"/>
              </a:ext>
            </a:extLst>
          </a:blip>
          <a:stretch>
            <a:fillRect/>
          </a:stretch>
        </xdr:blipFill>
        <xdr:spPr>
          <a:xfrm>
            <a:off x="31369000" y="23368000"/>
            <a:ext cx="2486025" cy="2070100"/>
          </a:xfrm>
          <a:prstGeom prst="rect">
            <a:avLst/>
          </a:prstGeom>
        </xdr:spPr>
      </xdr:pic>
      <xdr:pic>
        <xdr:nvPicPr>
          <xdr:cNvPr id="224" name="図 223"/>
          <xdr:cNvPicPr>
            <a:picLocks noChangeAspect="1"/>
          </xdr:cNvPicPr>
        </xdr:nvPicPr>
        <xdr:blipFill>
          <a:blip xmlns:r="http://schemas.openxmlformats.org/officeDocument/2006/relationships" r:embed="rId167">
            <a:extLst>
              <a:ext uri="{28A0092B-C50C-407E-A947-70E740481C1C}">
                <a14:useLocalDpi xmlns:a14="http://schemas.microsoft.com/office/drawing/2010/main" val="0"/>
              </a:ext>
            </a:extLst>
          </a:blip>
          <a:stretch>
            <a:fillRect/>
          </a:stretch>
        </xdr:blipFill>
        <xdr:spPr>
          <a:xfrm>
            <a:off x="31369000" y="25400000"/>
            <a:ext cx="2486025" cy="2070100"/>
          </a:xfrm>
          <a:prstGeom prst="rect">
            <a:avLst/>
          </a:prstGeom>
        </xdr:spPr>
      </xdr:pic>
      <xdr:pic>
        <xdr:nvPicPr>
          <xdr:cNvPr id="225" name="図 224"/>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31369000" y="27432000"/>
            <a:ext cx="2486025" cy="2070100"/>
          </a:xfrm>
          <a:prstGeom prst="rect">
            <a:avLst/>
          </a:prstGeom>
        </xdr:spPr>
      </xdr:pic>
      <xdr:pic>
        <xdr:nvPicPr>
          <xdr:cNvPr id="226" name="図 225"/>
          <xdr:cNvPicPr>
            <a:picLocks noChangeAspect="1"/>
          </xdr:cNvPicPr>
        </xdr:nvPicPr>
        <xdr:blipFill>
          <a:blip xmlns:r="http://schemas.openxmlformats.org/officeDocument/2006/relationships" r:embed="rId169">
            <a:extLst>
              <a:ext uri="{28A0092B-C50C-407E-A947-70E740481C1C}">
                <a14:useLocalDpi xmlns:a14="http://schemas.microsoft.com/office/drawing/2010/main" val="0"/>
              </a:ext>
            </a:extLst>
          </a:blip>
          <a:stretch>
            <a:fillRect/>
          </a:stretch>
        </xdr:blipFill>
        <xdr:spPr>
          <a:xfrm>
            <a:off x="31369000" y="29464000"/>
            <a:ext cx="2486025" cy="2070100"/>
          </a:xfrm>
          <a:prstGeom prst="rect">
            <a:avLst/>
          </a:prstGeom>
        </xdr:spPr>
      </xdr:pic>
      <xdr:pic>
        <xdr:nvPicPr>
          <xdr:cNvPr id="227" name="図 226"/>
          <xdr:cNvPicPr>
            <a:picLocks noChangeAspect="1"/>
          </xdr:cNvPicPr>
        </xdr:nvPicPr>
        <xdr:blipFill>
          <a:blip xmlns:r="http://schemas.openxmlformats.org/officeDocument/2006/relationships" r:embed="rId170">
            <a:extLst>
              <a:ext uri="{28A0092B-C50C-407E-A947-70E740481C1C}">
                <a14:useLocalDpi xmlns:a14="http://schemas.microsoft.com/office/drawing/2010/main" val="0"/>
              </a:ext>
            </a:extLst>
          </a:blip>
          <a:stretch>
            <a:fillRect/>
          </a:stretch>
        </xdr:blipFill>
        <xdr:spPr>
          <a:xfrm>
            <a:off x="31369000" y="31496000"/>
            <a:ext cx="2486025" cy="2070100"/>
          </a:xfrm>
          <a:prstGeom prst="rect">
            <a:avLst/>
          </a:prstGeom>
        </xdr:spPr>
      </xdr:pic>
      <xdr:pic>
        <xdr:nvPicPr>
          <xdr:cNvPr id="228" name="図 227"/>
          <xdr:cNvPicPr>
            <a:picLocks noChangeAspect="1"/>
          </xdr:cNvPicPr>
        </xdr:nvPicPr>
        <xdr:blipFill>
          <a:blip xmlns:r="http://schemas.openxmlformats.org/officeDocument/2006/relationships" r:embed="rId147">
            <a:extLst>
              <a:ext uri="{28A0092B-C50C-407E-A947-70E740481C1C}">
                <a14:useLocalDpi xmlns:a14="http://schemas.microsoft.com/office/drawing/2010/main" val="0"/>
              </a:ext>
            </a:extLst>
          </a:blip>
          <a:stretch>
            <a:fillRect/>
          </a:stretch>
        </xdr:blipFill>
        <xdr:spPr>
          <a:xfrm>
            <a:off x="31369000" y="33528000"/>
            <a:ext cx="2486025" cy="2070100"/>
          </a:xfrm>
          <a:prstGeom prst="rect">
            <a:avLst/>
          </a:prstGeom>
        </xdr:spPr>
      </xdr:pic>
      <xdr:pic>
        <xdr:nvPicPr>
          <xdr:cNvPr id="229" name="図 228"/>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31369000" y="35560000"/>
            <a:ext cx="2486025" cy="2070100"/>
          </a:xfrm>
          <a:prstGeom prst="rect">
            <a:avLst/>
          </a:prstGeom>
        </xdr:spPr>
      </xdr:pic>
      <xdr:pic>
        <xdr:nvPicPr>
          <xdr:cNvPr id="230" name="図 229"/>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31369000" y="37592000"/>
            <a:ext cx="2486025" cy="2070100"/>
          </a:xfrm>
          <a:prstGeom prst="rect">
            <a:avLst/>
          </a:prstGeom>
        </xdr:spPr>
      </xdr:pic>
      <xdr:pic>
        <xdr:nvPicPr>
          <xdr:cNvPr id="231" name="図 230"/>
          <xdr:cNvPicPr>
            <a:picLocks noChangeAspect="1"/>
          </xdr:cNvPicPr>
        </xdr:nvPicPr>
        <xdr:blipFill>
          <a:blip xmlns:r="http://schemas.openxmlformats.org/officeDocument/2006/relationships" r:embed="rId171">
            <a:extLst>
              <a:ext uri="{28A0092B-C50C-407E-A947-70E740481C1C}">
                <a14:useLocalDpi xmlns:a14="http://schemas.microsoft.com/office/drawing/2010/main" val="0"/>
              </a:ext>
            </a:extLst>
          </a:blip>
          <a:stretch>
            <a:fillRect/>
          </a:stretch>
        </xdr:blipFill>
        <xdr:spPr>
          <a:xfrm>
            <a:off x="31369000" y="39624000"/>
            <a:ext cx="2486025" cy="2070100"/>
          </a:xfrm>
          <a:prstGeom prst="rect">
            <a:avLst/>
          </a:prstGeom>
        </xdr:spPr>
      </xdr:pic>
      <xdr:pic>
        <xdr:nvPicPr>
          <xdr:cNvPr id="232" name="図 231"/>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31369000" y="41656000"/>
            <a:ext cx="2486025" cy="2070100"/>
          </a:xfrm>
          <a:prstGeom prst="rect">
            <a:avLst/>
          </a:prstGeom>
        </xdr:spPr>
      </xdr:pic>
      <xdr:pic>
        <xdr:nvPicPr>
          <xdr:cNvPr id="235" name="図 234"/>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28892500" y="41656000"/>
            <a:ext cx="2486025" cy="2070100"/>
          </a:xfrm>
          <a:prstGeom prst="rect">
            <a:avLst/>
          </a:prstGeom>
        </xdr:spPr>
      </xdr:pic>
      <xdr:pic>
        <xdr:nvPicPr>
          <xdr:cNvPr id="236" name="図 235"/>
          <xdr:cNvPicPr>
            <a:picLocks noChangeAspect="1"/>
          </xdr:cNvPicPr>
        </xdr:nvPicPr>
        <xdr:blipFill>
          <a:blip xmlns:r="http://schemas.openxmlformats.org/officeDocument/2006/relationships" r:embed="rId172">
            <a:extLst>
              <a:ext uri="{28A0092B-C50C-407E-A947-70E740481C1C}">
                <a14:useLocalDpi xmlns:a14="http://schemas.microsoft.com/office/drawing/2010/main" val="0"/>
              </a:ext>
            </a:extLst>
          </a:blip>
          <a:stretch>
            <a:fillRect/>
          </a:stretch>
        </xdr:blipFill>
        <xdr:spPr>
          <a:xfrm>
            <a:off x="28892500" y="39624000"/>
            <a:ext cx="2486025" cy="2070100"/>
          </a:xfrm>
          <a:prstGeom prst="rect">
            <a:avLst/>
          </a:prstGeom>
        </xdr:spPr>
      </xdr:pic>
      <xdr:pic>
        <xdr:nvPicPr>
          <xdr:cNvPr id="237" name="図 236"/>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28892500" y="37592000"/>
            <a:ext cx="2486025" cy="2070100"/>
          </a:xfrm>
          <a:prstGeom prst="rect">
            <a:avLst/>
          </a:prstGeom>
        </xdr:spPr>
      </xdr:pic>
      <xdr:pic>
        <xdr:nvPicPr>
          <xdr:cNvPr id="238" name="図 237"/>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28892500" y="35560000"/>
            <a:ext cx="2486025" cy="2070100"/>
          </a:xfrm>
          <a:prstGeom prst="rect">
            <a:avLst/>
          </a:prstGeom>
        </xdr:spPr>
      </xdr:pic>
      <xdr:pic>
        <xdr:nvPicPr>
          <xdr:cNvPr id="239" name="図 238"/>
          <xdr:cNvPicPr>
            <a:picLocks noChangeAspect="1"/>
          </xdr:cNvPicPr>
        </xdr:nvPicPr>
        <xdr:blipFill>
          <a:blip xmlns:r="http://schemas.openxmlformats.org/officeDocument/2006/relationships" r:embed="rId173">
            <a:extLst>
              <a:ext uri="{28A0092B-C50C-407E-A947-70E740481C1C}">
                <a14:useLocalDpi xmlns:a14="http://schemas.microsoft.com/office/drawing/2010/main" val="0"/>
              </a:ext>
            </a:extLst>
          </a:blip>
          <a:stretch>
            <a:fillRect/>
          </a:stretch>
        </xdr:blipFill>
        <xdr:spPr>
          <a:xfrm>
            <a:off x="28892500" y="33528000"/>
            <a:ext cx="2486025" cy="2070100"/>
          </a:xfrm>
          <a:prstGeom prst="rect">
            <a:avLst/>
          </a:prstGeom>
        </xdr:spPr>
      </xdr:pic>
      <xdr:pic>
        <xdr:nvPicPr>
          <xdr:cNvPr id="240" name="図 239"/>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28892500" y="31496000"/>
            <a:ext cx="2486025" cy="2070100"/>
          </a:xfrm>
          <a:prstGeom prst="rect">
            <a:avLst/>
          </a:prstGeom>
        </xdr:spPr>
      </xdr:pic>
      <xdr:pic>
        <xdr:nvPicPr>
          <xdr:cNvPr id="241" name="図 240"/>
          <xdr:cNvPicPr>
            <a:picLocks noChangeAspect="1"/>
          </xdr:cNvPicPr>
        </xdr:nvPicPr>
        <xdr:blipFill>
          <a:blip xmlns:r="http://schemas.openxmlformats.org/officeDocument/2006/relationships" r:embed="rId175">
            <a:extLst>
              <a:ext uri="{28A0092B-C50C-407E-A947-70E740481C1C}">
                <a14:useLocalDpi xmlns:a14="http://schemas.microsoft.com/office/drawing/2010/main" val="0"/>
              </a:ext>
            </a:extLst>
          </a:blip>
          <a:stretch>
            <a:fillRect/>
          </a:stretch>
        </xdr:blipFill>
        <xdr:spPr>
          <a:xfrm>
            <a:off x="28892500" y="29464000"/>
            <a:ext cx="2486025" cy="2070100"/>
          </a:xfrm>
          <a:prstGeom prst="rect">
            <a:avLst/>
          </a:prstGeom>
        </xdr:spPr>
      </xdr:pic>
      <xdr:pic>
        <xdr:nvPicPr>
          <xdr:cNvPr id="242" name="図 241"/>
          <xdr:cNvPicPr>
            <a:picLocks noChangeAspect="1"/>
          </xdr:cNvPicPr>
        </xdr:nvPicPr>
        <xdr:blipFill>
          <a:blip xmlns:r="http://schemas.openxmlformats.org/officeDocument/2006/relationships" r:embed="rId176">
            <a:extLst>
              <a:ext uri="{28A0092B-C50C-407E-A947-70E740481C1C}">
                <a14:useLocalDpi xmlns:a14="http://schemas.microsoft.com/office/drawing/2010/main" val="0"/>
              </a:ext>
            </a:extLst>
          </a:blip>
          <a:stretch>
            <a:fillRect/>
          </a:stretch>
        </xdr:blipFill>
        <xdr:spPr>
          <a:xfrm>
            <a:off x="28892500" y="27432000"/>
            <a:ext cx="2486025" cy="2070100"/>
          </a:xfrm>
          <a:prstGeom prst="rect">
            <a:avLst/>
          </a:prstGeom>
        </xdr:spPr>
      </xdr:pic>
      <xdr:pic>
        <xdr:nvPicPr>
          <xdr:cNvPr id="243" name="図 242"/>
          <xdr:cNvPicPr>
            <a:picLocks noChangeAspect="1"/>
          </xdr:cNvPicPr>
        </xdr:nvPicPr>
        <xdr:blipFill>
          <a:blip xmlns:r="http://schemas.openxmlformats.org/officeDocument/2006/relationships" r:embed="rId177">
            <a:extLst>
              <a:ext uri="{28A0092B-C50C-407E-A947-70E740481C1C}">
                <a14:useLocalDpi xmlns:a14="http://schemas.microsoft.com/office/drawing/2010/main" val="0"/>
              </a:ext>
            </a:extLst>
          </a:blip>
          <a:stretch>
            <a:fillRect/>
          </a:stretch>
        </xdr:blipFill>
        <xdr:spPr>
          <a:xfrm>
            <a:off x="28892500" y="25400000"/>
            <a:ext cx="2486025" cy="2070100"/>
          </a:xfrm>
          <a:prstGeom prst="rect">
            <a:avLst/>
          </a:prstGeom>
        </xdr:spPr>
      </xdr:pic>
      <xdr:pic>
        <xdr:nvPicPr>
          <xdr:cNvPr id="244" name="図 243"/>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28892500" y="23368000"/>
            <a:ext cx="2486025" cy="2070100"/>
          </a:xfrm>
          <a:prstGeom prst="rect">
            <a:avLst/>
          </a:prstGeom>
        </xdr:spPr>
      </xdr:pic>
      <xdr:pic>
        <xdr:nvPicPr>
          <xdr:cNvPr id="245" name="図 244"/>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28892500" y="21336000"/>
            <a:ext cx="2486025" cy="2070100"/>
          </a:xfrm>
          <a:prstGeom prst="rect">
            <a:avLst/>
          </a:prstGeom>
        </xdr:spPr>
      </xdr:pic>
      <xdr:pic>
        <xdr:nvPicPr>
          <xdr:cNvPr id="246" name="図 245"/>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28892500" y="19304000"/>
            <a:ext cx="2486025" cy="2070100"/>
          </a:xfrm>
          <a:prstGeom prst="rect">
            <a:avLst/>
          </a:prstGeom>
        </xdr:spPr>
      </xdr:pic>
      <xdr:pic>
        <xdr:nvPicPr>
          <xdr:cNvPr id="247" name="図 246"/>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28892500" y="17272000"/>
            <a:ext cx="2486025" cy="2070100"/>
          </a:xfrm>
          <a:prstGeom prst="rect">
            <a:avLst/>
          </a:prstGeom>
        </xdr:spPr>
      </xdr:pic>
      <xdr:pic>
        <xdr:nvPicPr>
          <xdr:cNvPr id="248" name="図 247"/>
          <xdr:cNvPicPr>
            <a:picLocks noChangeAspect="1"/>
          </xdr:cNvPicPr>
        </xdr:nvPicPr>
        <xdr:blipFill>
          <a:blip xmlns:r="http://schemas.openxmlformats.org/officeDocument/2006/relationships" r:embed="rId180">
            <a:extLst>
              <a:ext uri="{28A0092B-C50C-407E-A947-70E740481C1C}">
                <a14:useLocalDpi xmlns:a14="http://schemas.microsoft.com/office/drawing/2010/main" val="0"/>
              </a:ext>
            </a:extLst>
          </a:blip>
          <a:stretch>
            <a:fillRect/>
          </a:stretch>
        </xdr:blipFill>
        <xdr:spPr>
          <a:xfrm>
            <a:off x="28892500" y="15240000"/>
            <a:ext cx="2486025" cy="2070100"/>
          </a:xfrm>
          <a:prstGeom prst="rect">
            <a:avLst/>
          </a:prstGeom>
        </xdr:spPr>
      </xdr:pic>
      <xdr:pic>
        <xdr:nvPicPr>
          <xdr:cNvPr id="249" name="図 248"/>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28892500" y="13208000"/>
            <a:ext cx="2486025" cy="2070100"/>
          </a:xfrm>
          <a:prstGeom prst="rect">
            <a:avLst/>
          </a:prstGeom>
        </xdr:spPr>
      </xdr:pic>
      <xdr:pic>
        <xdr:nvPicPr>
          <xdr:cNvPr id="250" name="図 249"/>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28892500" y="11176000"/>
            <a:ext cx="2486025" cy="2070100"/>
          </a:xfrm>
          <a:prstGeom prst="rect">
            <a:avLst/>
          </a:prstGeom>
        </xdr:spPr>
      </xdr:pic>
      <xdr:pic>
        <xdr:nvPicPr>
          <xdr:cNvPr id="251" name="図 250"/>
          <xdr:cNvPicPr>
            <a:picLocks noChangeAspect="1"/>
          </xdr:cNvPicPr>
        </xdr:nvPicPr>
        <xdr:blipFill>
          <a:blip xmlns:r="http://schemas.openxmlformats.org/officeDocument/2006/relationships" r:embed="rId183">
            <a:extLst>
              <a:ext uri="{28A0092B-C50C-407E-A947-70E740481C1C}">
                <a14:useLocalDpi xmlns:a14="http://schemas.microsoft.com/office/drawing/2010/main" val="0"/>
              </a:ext>
            </a:extLst>
          </a:blip>
          <a:stretch>
            <a:fillRect/>
          </a:stretch>
        </xdr:blipFill>
        <xdr:spPr>
          <a:xfrm>
            <a:off x="28892500" y="9144000"/>
            <a:ext cx="2486025" cy="2070100"/>
          </a:xfrm>
          <a:prstGeom prst="rect">
            <a:avLst/>
          </a:prstGeom>
        </xdr:spPr>
      </xdr:pic>
      <xdr:pic>
        <xdr:nvPicPr>
          <xdr:cNvPr id="252" name="図 251"/>
          <xdr:cNvPicPr>
            <a:picLocks noChangeAspect="1"/>
          </xdr:cNvPicPr>
        </xdr:nvPicPr>
        <xdr:blipFill>
          <a:blip xmlns:r="http://schemas.openxmlformats.org/officeDocument/2006/relationships" r:embed="rId184">
            <a:extLst>
              <a:ext uri="{28A0092B-C50C-407E-A947-70E740481C1C}">
                <a14:useLocalDpi xmlns:a14="http://schemas.microsoft.com/office/drawing/2010/main" val="0"/>
              </a:ext>
            </a:extLst>
          </a:blip>
          <a:stretch>
            <a:fillRect/>
          </a:stretch>
        </xdr:blipFill>
        <xdr:spPr>
          <a:xfrm>
            <a:off x="28892500" y="7112000"/>
            <a:ext cx="2486025" cy="2070100"/>
          </a:xfrm>
          <a:prstGeom prst="rect">
            <a:avLst/>
          </a:prstGeom>
        </xdr:spPr>
      </xdr:pic>
      <xdr:pic>
        <xdr:nvPicPr>
          <xdr:cNvPr id="253" name="図 252"/>
          <xdr:cNvPicPr>
            <a:picLocks noChangeAspect="1"/>
          </xdr:cNvPicPr>
        </xdr:nvPicPr>
        <xdr:blipFill>
          <a:blip xmlns:r="http://schemas.openxmlformats.org/officeDocument/2006/relationships" r:embed="rId185">
            <a:extLst>
              <a:ext uri="{28A0092B-C50C-407E-A947-70E740481C1C}">
                <a14:useLocalDpi xmlns:a14="http://schemas.microsoft.com/office/drawing/2010/main" val="0"/>
              </a:ext>
            </a:extLst>
          </a:blip>
          <a:stretch>
            <a:fillRect/>
          </a:stretch>
        </xdr:blipFill>
        <xdr:spPr>
          <a:xfrm>
            <a:off x="26416000" y="7112000"/>
            <a:ext cx="2486025" cy="2070100"/>
          </a:xfrm>
          <a:prstGeom prst="rect">
            <a:avLst/>
          </a:prstGeom>
        </xdr:spPr>
      </xdr:pic>
      <xdr:pic>
        <xdr:nvPicPr>
          <xdr:cNvPr id="254" name="図 253"/>
          <xdr:cNvPicPr>
            <a:picLocks noChangeAspect="1"/>
          </xdr:cNvPicPr>
        </xdr:nvPicPr>
        <xdr:blipFill>
          <a:blip xmlns:r="http://schemas.openxmlformats.org/officeDocument/2006/relationships" r:embed="rId186">
            <a:extLst>
              <a:ext uri="{28A0092B-C50C-407E-A947-70E740481C1C}">
                <a14:useLocalDpi xmlns:a14="http://schemas.microsoft.com/office/drawing/2010/main" val="0"/>
              </a:ext>
            </a:extLst>
          </a:blip>
          <a:stretch>
            <a:fillRect/>
          </a:stretch>
        </xdr:blipFill>
        <xdr:spPr>
          <a:xfrm>
            <a:off x="26416000" y="9144000"/>
            <a:ext cx="2486025" cy="2070100"/>
          </a:xfrm>
          <a:prstGeom prst="rect">
            <a:avLst/>
          </a:prstGeom>
        </xdr:spPr>
      </xdr:pic>
      <xdr:pic>
        <xdr:nvPicPr>
          <xdr:cNvPr id="255" name="図 254"/>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26416000" y="11176000"/>
            <a:ext cx="2486025" cy="2070100"/>
          </a:xfrm>
          <a:prstGeom prst="rect">
            <a:avLst/>
          </a:prstGeom>
        </xdr:spPr>
      </xdr:pic>
      <xdr:pic>
        <xdr:nvPicPr>
          <xdr:cNvPr id="256" name="図 255"/>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26416000" y="13208000"/>
            <a:ext cx="2486025" cy="2070100"/>
          </a:xfrm>
          <a:prstGeom prst="rect">
            <a:avLst/>
          </a:prstGeom>
        </xdr:spPr>
      </xdr:pic>
      <xdr:pic>
        <xdr:nvPicPr>
          <xdr:cNvPr id="257" name="図 256"/>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26416000" y="15240000"/>
            <a:ext cx="2486025" cy="2070100"/>
          </a:xfrm>
          <a:prstGeom prst="rect">
            <a:avLst/>
          </a:prstGeom>
        </xdr:spPr>
      </xdr:pic>
      <xdr:pic>
        <xdr:nvPicPr>
          <xdr:cNvPr id="258" name="図 257"/>
          <xdr:cNvPicPr>
            <a:picLocks noChangeAspect="1"/>
          </xdr:cNvPicPr>
        </xdr:nvPicPr>
        <xdr:blipFill>
          <a:blip xmlns:r="http://schemas.openxmlformats.org/officeDocument/2006/relationships" r:embed="rId190">
            <a:extLst>
              <a:ext uri="{28A0092B-C50C-407E-A947-70E740481C1C}">
                <a14:useLocalDpi xmlns:a14="http://schemas.microsoft.com/office/drawing/2010/main" val="0"/>
              </a:ext>
            </a:extLst>
          </a:blip>
          <a:stretch>
            <a:fillRect/>
          </a:stretch>
        </xdr:blipFill>
        <xdr:spPr>
          <a:xfrm>
            <a:off x="26416000" y="17272000"/>
            <a:ext cx="2486025" cy="2070100"/>
          </a:xfrm>
          <a:prstGeom prst="rect">
            <a:avLst/>
          </a:prstGeom>
        </xdr:spPr>
      </xdr:pic>
      <xdr:pic>
        <xdr:nvPicPr>
          <xdr:cNvPr id="259" name="図 258"/>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26416000" y="19304000"/>
            <a:ext cx="2486025" cy="2070100"/>
          </a:xfrm>
          <a:prstGeom prst="rect">
            <a:avLst/>
          </a:prstGeom>
        </xdr:spPr>
      </xdr:pic>
      <xdr:pic>
        <xdr:nvPicPr>
          <xdr:cNvPr id="260" name="図 259"/>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26416000" y="21336000"/>
            <a:ext cx="2486025" cy="2070100"/>
          </a:xfrm>
          <a:prstGeom prst="rect">
            <a:avLst/>
          </a:prstGeom>
        </xdr:spPr>
      </xdr:pic>
      <xdr:pic>
        <xdr:nvPicPr>
          <xdr:cNvPr id="261" name="図 260"/>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26416000" y="23368000"/>
            <a:ext cx="2486025" cy="2070100"/>
          </a:xfrm>
          <a:prstGeom prst="rect">
            <a:avLst/>
          </a:prstGeom>
        </xdr:spPr>
      </xdr:pic>
      <xdr:pic>
        <xdr:nvPicPr>
          <xdr:cNvPr id="262" name="図 261"/>
          <xdr:cNvPicPr>
            <a:picLocks noChangeAspect="1"/>
          </xdr:cNvPicPr>
        </xdr:nvPicPr>
        <xdr:blipFill>
          <a:blip xmlns:r="http://schemas.openxmlformats.org/officeDocument/2006/relationships" r:embed="rId193">
            <a:extLst>
              <a:ext uri="{28A0092B-C50C-407E-A947-70E740481C1C}">
                <a14:useLocalDpi xmlns:a14="http://schemas.microsoft.com/office/drawing/2010/main" val="0"/>
              </a:ext>
            </a:extLst>
          </a:blip>
          <a:stretch>
            <a:fillRect/>
          </a:stretch>
        </xdr:blipFill>
        <xdr:spPr>
          <a:xfrm>
            <a:off x="26416000" y="25400000"/>
            <a:ext cx="2486025" cy="2070100"/>
          </a:xfrm>
          <a:prstGeom prst="rect">
            <a:avLst/>
          </a:prstGeom>
        </xdr:spPr>
      </xdr:pic>
      <xdr:pic>
        <xdr:nvPicPr>
          <xdr:cNvPr id="263" name="図 262"/>
          <xdr:cNvPicPr>
            <a:picLocks noChangeAspect="1"/>
          </xdr:cNvPicPr>
        </xdr:nvPicPr>
        <xdr:blipFill>
          <a:blip xmlns:r="http://schemas.openxmlformats.org/officeDocument/2006/relationships" r:embed="rId194">
            <a:extLst>
              <a:ext uri="{28A0092B-C50C-407E-A947-70E740481C1C}">
                <a14:useLocalDpi xmlns:a14="http://schemas.microsoft.com/office/drawing/2010/main" val="0"/>
              </a:ext>
            </a:extLst>
          </a:blip>
          <a:stretch>
            <a:fillRect/>
          </a:stretch>
        </xdr:blipFill>
        <xdr:spPr>
          <a:xfrm>
            <a:off x="26416000" y="27432000"/>
            <a:ext cx="2486025" cy="2070100"/>
          </a:xfrm>
          <a:prstGeom prst="rect">
            <a:avLst/>
          </a:prstGeom>
        </xdr:spPr>
      </xdr:pic>
      <xdr:pic>
        <xdr:nvPicPr>
          <xdr:cNvPr id="264" name="図 263"/>
          <xdr:cNvPicPr>
            <a:picLocks noChangeAspect="1"/>
          </xdr:cNvPicPr>
        </xdr:nvPicPr>
        <xdr:blipFill>
          <a:blip xmlns:r="http://schemas.openxmlformats.org/officeDocument/2006/relationships" r:embed="rId195">
            <a:extLst>
              <a:ext uri="{28A0092B-C50C-407E-A947-70E740481C1C}">
                <a14:useLocalDpi xmlns:a14="http://schemas.microsoft.com/office/drawing/2010/main" val="0"/>
              </a:ext>
            </a:extLst>
          </a:blip>
          <a:stretch>
            <a:fillRect/>
          </a:stretch>
        </xdr:blipFill>
        <xdr:spPr>
          <a:xfrm>
            <a:off x="26416000" y="29464000"/>
            <a:ext cx="2486025" cy="2070100"/>
          </a:xfrm>
          <a:prstGeom prst="rect">
            <a:avLst/>
          </a:prstGeom>
        </xdr:spPr>
      </xdr:pic>
      <xdr:pic>
        <xdr:nvPicPr>
          <xdr:cNvPr id="265" name="図 264"/>
          <xdr:cNvPicPr>
            <a:picLocks noChangeAspect="1"/>
          </xdr:cNvPicPr>
        </xdr:nvPicPr>
        <xdr:blipFill>
          <a:blip xmlns:r="http://schemas.openxmlformats.org/officeDocument/2006/relationships" r:embed="rId196">
            <a:extLst>
              <a:ext uri="{28A0092B-C50C-407E-A947-70E740481C1C}">
                <a14:useLocalDpi xmlns:a14="http://schemas.microsoft.com/office/drawing/2010/main" val="0"/>
              </a:ext>
            </a:extLst>
          </a:blip>
          <a:stretch>
            <a:fillRect/>
          </a:stretch>
        </xdr:blipFill>
        <xdr:spPr>
          <a:xfrm>
            <a:off x="26416000" y="31496000"/>
            <a:ext cx="2486025" cy="2070100"/>
          </a:xfrm>
          <a:prstGeom prst="rect">
            <a:avLst/>
          </a:prstGeom>
        </xdr:spPr>
      </xdr:pic>
      <xdr:pic>
        <xdr:nvPicPr>
          <xdr:cNvPr id="266" name="図 265"/>
          <xdr:cNvPicPr>
            <a:picLocks noChangeAspect="1"/>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26416000" y="33528000"/>
            <a:ext cx="2486025" cy="2070100"/>
          </a:xfrm>
          <a:prstGeom prst="rect">
            <a:avLst/>
          </a:prstGeom>
        </xdr:spPr>
      </xdr:pic>
      <xdr:pic>
        <xdr:nvPicPr>
          <xdr:cNvPr id="267" name="図 266"/>
          <xdr:cNvPicPr>
            <a:picLocks noChangeAspect="1"/>
          </xdr:cNvPicPr>
        </xdr:nvPicPr>
        <xdr:blipFill>
          <a:blip xmlns:r="http://schemas.openxmlformats.org/officeDocument/2006/relationships" r:embed="rId198">
            <a:extLst>
              <a:ext uri="{28A0092B-C50C-407E-A947-70E740481C1C}">
                <a14:useLocalDpi xmlns:a14="http://schemas.microsoft.com/office/drawing/2010/main" val="0"/>
              </a:ext>
            </a:extLst>
          </a:blip>
          <a:stretch>
            <a:fillRect/>
          </a:stretch>
        </xdr:blipFill>
        <xdr:spPr>
          <a:xfrm>
            <a:off x="26416000" y="35560000"/>
            <a:ext cx="2486025" cy="2070100"/>
          </a:xfrm>
          <a:prstGeom prst="rect">
            <a:avLst/>
          </a:prstGeom>
        </xdr:spPr>
      </xdr:pic>
      <xdr:pic>
        <xdr:nvPicPr>
          <xdr:cNvPr id="268" name="図 267"/>
          <xdr:cNvPicPr>
            <a:picLocks noChangeAspect="1"/>
          </xdr:cNvPicPr>
        </xdr:nvPicPr>
        <xdr:blipFill>
          <a:blip xmlns:r="http://schemas.openxmlformats.org/officeDocument/2006/relationships" r:embed="rId199">
            <a:extLst>
              <a:ext uri="{28A0092B-C50C-407E-A947-70E740481C1C}">
                <a14:useLocalDpi xmlns:a14="http://schemas.microsoft.com/office/drawing/2010/main" val="0"/>
              </a:ext>
            </a:extLst>
          </a:blip>
          <a:stretch>
            <a:fillRect/>
          </a:stretch>
        </xdr:blipFill>
        <xdr:spPr>
          <a:xfrm>
            <a:off x="26416000" y="37592000"/>
            <a:ext cx="2486025" cy="2070100"/>
          </a:xfrm>
          <a:prstGeom prst="rect">
            <a:avLst/>
          </a:prstGeom>
        </xdr:spPr>
      </xdr:pic>
      <xdr:pic>
        <xdr:nvPicPr>
          <xdr:cNvPr id="269" name="図 268"/>
          <xdr:cNvPicPr>
            <a:picLocks noChangeAspect="1"/>
          </xdr:cNvPicPr>
        </xdr:nvPicPr>
        <xdr:blipFill>
          <a:blip xmlns:r="http://schemas.openxmlformats.org/officeDocument/2006/relationships" r:embed="rId200">
            <a:extLst>
              <a:ext uri="{28A0092B-C50C-407E-A947-70E740481C1C}">
                <a14:useLocalDpi xmlns:a14="http://schemas.microsoft.com/office/drawing/2010/main" val="0"/>
              </a:ext>
            </a:extLst>
          </a:blip>
          <a:stretch>
            <a:fillRect/>
          </a:stretch>
        </xdr:blipFill>
        <xdr:spPr>
          <a:xfrm>
            <a:off x="26416000" y="39624000"/>
            <a:ext cx="2486025" cy="2070100"/>
          </a:xfrm>
          <a:prstGeom prst="rect">
            <a:avLst/>
          </a:prstGeom>
        </xdr:spPr>
      </xdr:pic>
      <xdr:pic>
        <xdr:nvPicPr>
          <xdr:cNvPr id="270" name="図 269"/>
          <xdr:cNvPicPr>
            <a:picLocks noChangeAspect="1"/>
          </xdr:cNvPicPr>
        </xdr:nvPicPr>
        <xdr:blipFill>
          <a:blip xmlns:r="http://schemas.openxmlformats.org/officeDocument/2006/relationships" r:embed="rId118">
            <a:extLst>
              <a:ext uri="{28A0092B-C50C-407E-A947-70E740481C1C}">
                <a14:useLocalDpi xmlns:a14="http://schemas.microsoft.com/office/drawing/2010/main" val="0"/>
              </a:ext>
            </a:extLst>
          </a:blip>
          <a:stretch>
            <a:fillRect/>
          </a:stretch>
        </xdr:blipFill>
        <xdr:spPr>
          <a:xfrm>
            <a:off x="26416000" y="41656000"/>
            <a:ext cx="2486025" cy="2070100"/>
          </a:xfrm>
          <a:prstGeom prst="rect">
            <a:avLst/>
          </a:prstGeom>
        </xdr:spPr>
      </xdr:pic>
      <xdr:pic>
        <xdr:nvPicPr>
          <xdr:cNvPr id="273" name="図 272"/>
          <xdr:cNvPicPr>
            <a:picLocks noChangeAspect="1"/>
          </xdr:cNvPicPr>
        </xdr:nvPicPr>
        <xdr:blipFill>
          <a:blip xmlns:r="http://schemas.openxmlformats.org/officeDocument/2006/relationships" r:embed="rId201">
            <a:extLst>
              <a:ext uri="{28A0092B-C50C-407E-A947-70E740481C1C}">
                <a14:useLocalDpi xmlns:a14="http://schemas.microsoft.com/office/drawing/2010/main" val="0"/>
              </a:ext>
            </a:extLst>
          </a:blip>
          <a:stretch>
            <a:fillRect/>
          </a:stretch>
        </xdr:blipFill>
        <xdr:spPr>
          <a:xfrm>
            <a:off x="23939500" y="41656000"/>
            <a:ext cx="2486025" cy="2070100"/>
          </a:xfrm>
          <a:prstGeom prst="rect">
            <a:avLst/>
          </a:prstGeom>
        </xdr:spPr>
      </xdr:pic>
      <xdr:pic>
        <xdr:nvPicPr>
          <xdr:cNvPr id="274" name="図 273"/>
          <xdr:cNvPicPr>
            <a:picLocks noChangeAspect="1"/>
          </xdr:cNvPicPr>
        </xdr:nvPicPr>
        <xdr:blipFill>
          <a:blip xmlns:r="http://schemas.openxmlformats.org/officeDocument/2006/relationships" r:embed="rId202">
            <a:extLst>
              <a:ext uri="{28A0092B-C50C-407E-A947-70E740481C1C}">
                <a14:useLocalDpi xmlns:a14="http://schemas.microsoft.com/office/drawing/2010/main" val="0"/>
              </a:ext>
            </a:extLst>
          </a:blip>
          <a:stretch>
            <a:fillRect/>
          </a:stretch>
        </xdr:blipFill>
        <xdr:spPr>
          <a:xfrm>
            <a:off x="23939500" y="39624000"/>
            <a:ext cx="2486025" cy="2070100"/>
          </a:xfrm>
          <a:prstGeom prst="rect">
            <a:avLst/>
          </a:prstGeom>
        </xdr:spPr>
      </xdr:pic>
      <xdr:pic>
        <xdr:nvPicPr>
          <xdr:cNvPr id="275" name="図 274"/>
          <xdr:cNvPicPr>
            <a:picLocks noChangeAspect="1"/>
          </xdr:cNvPicPr>
        </xdr:nvPicPr>
        <xdr:blipFill>
          <a:blip xmlns:r="http://schemas.openxmlformats.org/officeDocument/2006/relationships" r:embed="rId203">
            <a:extLst>
              <a:ext uri="{28A0092B-C50C-407E-A947-70E740481C1C}">
                <a14:useLocalDpi xmlns:a14="http://schemas.microsoft.com/office/drawing/2010/main" val="0"/>
              </a:ext>
            </a:extLst>
          </a:blip>
          <a:stretch>
            <a:fillRect/>
          </a:stretch>
        </xdr:blipFill>
        <xdr:spPr>
          <a:xfrm>
            <a:off x="23939500" y="37592000"/>
            <a:ext cx="2486025" cy="2070100"/>
          </a:xfrm>
          <a:prstGeom prst="rect">
            <a:avLst/>
          </a:prstGeom>
        </xdr:spPr>
      </xdr:pic>
      <xdr:pic>
        <xdr:nvPicPr>
          <xdr:cNvPr id="276" name="図 275"/>
          <xdr:cNvPicPr>
            <a:picLocks noChangeAspect="1"/>
          </xdr:cNvPicPr>
        </xdr:nvPicPr>
        <xdr:blipFill>
          <a:blip xmlns:r="http://schemas.openxmlformats.org/officeDocument/2006/relationships" r:embed="rId204">
            <a:extLst>
              <a:ext uri="{28A0092B-C50C-407E-A947-70E740481C1C}">
                <a14:useLocalDpi xmlns:a14="http://schemas.microsoft.com/office/drawing/2010/main" val="0"/>
              </a:ext>
            </a:extLst>
          </a:blip>
          <a:stretch>
            <a:fillRect/>
          </a:stretch>
        </xdr:blipFill>
        <xdr:spPr>
          <a:xfrm>
            <a:off x="23939500" y="35560000"/>
            <a:ext cx="2486025" cy="2070100"/>
          </a:xfrm>
          <a:prstGeom prst="rect">
            <a:avLst/>
          </a:prstGeom>
        </xdr:spPr>
      </xdr:pic>
      <xdr:pic>
        <xdr:nvPicPr>
          <xdr:cNvPr id="277" name="図 276"/>
          <xdr:cNvPicPr>
            <a:picLocks noChangeAspect="1"/>
          </xdr:cNvPicPr>
        </xdr:nvPicPr>
        <xdr:blipFill>
          <a:blip xmlns:r="http://schemas.openxmlformats.org/officeDocument/2006/relationships" r:embed="rId205">
            <a:extLst>
              <a:ext uri="{28A0092B-C50C-407E-A947-70E740481C1C}">
                <a14:useLocalDpi xmlns:a14="http://schemas.microsoft.com/office/drawing/2010/main" val="0"/>
              </a:ext>
            </a:extLst>
          </a:blip>
          <a:stretch>
            <a:fillRect/>
          </a:stretch>
        </xdr:blipFill>
        <xdr:spPr>
          <a:xfrm>
            <a:off x="23939500" y="33528000"/>
            <a:ext cx="2486025" cy="2070100"/>
          </a:xfrm>
          <a:prstGeom prst="rect">
            <a:avLst/>
          </a:prstGeom>
        </xdr:spPr>
      </xdr:pic>
      <xdr:pic>
        <xdr:nvPicPr>
          <xdr:cNvPr id="278" name="図 277"/>
          <xdr:cNvPicPr>
            <a:picLocks noChangeAspect="1"/>
          </xdr:cNvPicPr>
        </xdr:nvPicPr>
        <xdr:blipFill>
          <a:blip xmlns:r="http://schemas.openxmlformats.org/officeDocument/2006/relationships" r:embed="rId206">
            <a:extLst>
              <a:ext uri="{28A0092B-C50C-407E-A947-70E740481C1C}">
                <a14:useLocalDpi xmlns:a14="http://schemas.microsoft.com/office/drawing/2010/main" val="0"/>
              </a:ext>
            </a:extLst>
          </a:blip>
          <a:stretch>
            <a:fillRect/>
          </a:stretch>
        </xdr:blipFill>
        <xdr:spPr>
          <a:xfrm>
            <a:off x="23939500" y="31496000"/>
            <a:ext cx="2486025" cy="2070100"/>
          </a:xfrm>
          <a:prstGeom prst="rect">
            <a:avLst/>
          </a:prstGeom>
        </xdr:spPr>
      </xdr:pic>
      <xdr:pic>
        <xdr:nvPicPr>
          <xdr:cNvPr id="279" name="図 278"/>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23939500" y="29464000"/>
            <a:ext cx="2486025" cy="2070100"/>
          </a:xfrm>
          <a:prstGeom prst="rect">
            <a:avLst/>
          </a:prstGeom>
        </xdr:spPr>
      </xdr:pic>
      <xdr:pic>
        <xdr:nvPicPr>
          <xdr:cNvPr id="280" name="図 279"/>
          <xdr:cNvPicPr>
            <a:picLocks noChangeAspect="1"/>
          </xdr:cNvPicPr>
        </xdr:nvPicPr>
        <xdr:blipFill>
          <a:blip xmlns:r="http://schemas.openxmlformats.org/officeDocument/2006/relationships" r:embed="rId208">
            <a:extLst>
              <a:ext uri="{28A0092B-C50C-407E-A947-70E740481C1C}">
                <a14:useLocalDpi xmlns:a14="http://schemas.microsoft.com/office/drawing/2010/main" val="0"/>
              </a:ext>
            </a:extLst>
          </a:blip>
          <a:stretch>
            <a:fillRect/>
          </a:stretch>
        </xdr:blipFill>
        <xdr:spPr>
          <a:xfrm>
            <a:off x="23939500" y="27432000"/>
            <a:ext cx="2486025" cy="2070100"/>
          </a:xfrm>
          <a:prstGeom prst="rect">
            <a:avLst/>
          </a:prstGeom>
        </xdr:spPr>
      </xdr:pic>
      <xdr:pic>
        <xdr:nvPicPr>
          <xdr:cNvPr id="281" name="図 280"/>
          <xdr:cNvPicPr>
            <a:picLocks noChangeAspect="1"/>
          </xdr:cNvPicPr>
        </xdr:nvPicPr>
        <xdr:blipFill>
          <a:blip xmlns:r="http://schemas.openxmlformats.org/officeDocument/2006/relationships" r:embed="rId209">
            <a:extLst>
              <a:ext uri="{28A0092B-C50C-407E-A947-70E740481C1C}">
                <a14:useLocalDpi xmlns:a14="http://schemas.microsoft.com/office/drawing/2010/main" val="0"/>
              </a:ext>
            </a:extLst>
          </a:blip>
          <a:stretch>
            <a:fillRect/>
          </a:stretch>
        </xdr:blipFill>
        <xdr:spPr>
          <a:xfrm>
            <a:off x="23939500" y="25400000"/>
            <a:ext cx="2486025" cy="2070100"/>
          </a:xfrm>
          <a:prstGeom prst="rect">
            <a:avLst/>
          </a:prstGeom>
        </xdr:spPr>
      </xdr:pic>
      <xdr:pic>
        <xdr:nvPicPr>
          <xdr:cNvPr id="282" name="図 281"/>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23939500" y="23368000"/>
            <a:ext cx="2486025" cy="2070100"/>
          </a:xfrm>
          <a:prstGeom prst="rect">
            <a:avLst/>
          </a:prstGeom>
        </xdr:spPr>
      </xdr:pic>
      <xdr:pic>
        <xdr:nvPicPr>
          <xdr:cNvPr id="283" name="図 282"/>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23939500" y="21336000"/>
            <a:ext cx="2486025" cy="2070100"/>
          </a:xfrm>
          <a:prstGeom prst="rect">
            <a:avLst/>
          </a:prstGeom>
        </xdr:spPr>
      </xdr:pic>
      <xdr:pic>
        <xdr:nvPicPr>
          <xdr:cNvPr id="284" name="図 283"/>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23939500" y="19304000"/>
            <a:ext cx="2486025" cy="2070100"/>
          </a:xfrm>
          <a:prstGeom prst="rect">
            <a:avLst/>
          </a:prstGeom>
        </xdr:spPr>
      </xdr:pic>
      <xdr:pic>
        <xdr:nvPicPr>
          <xdr:cNvPr id="285" name="図 284"/>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23939500" y="17272000"/>
            <a:ext cx="2486025" cy="2070100"/>
          </a:xfrm>
          <a:prstGeom prst="rect">
            <a:avLst/>
          </a:prstGeom>
        </xdr:spPr>
      </xdr:pic>
      <xdr:pic>
        <xdr:nvPicPr>
          <xdr:cNvPr id="286" name="図 285"/>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23939500" y="15240000"/>
            <a:ext cx="2486025" cy="2070100"/>
          </a:xfrm>
          <a:prstGeom prst="rect">
            <a:avLst/>
          </a:prstGeom>
        </xdr:spPr>
      </xdr:pic>
      <xdr:pic>
        <xdr:nvPicPr>
          <xdr:cNvPr id="287" name="図 286"/>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23939500" y="13208000"/>
            <a:ext cx="2486025" cy="2070100"/>
          </a:xfrm>
          <a:prstGeom prst="rect">
            <a:avLst/>
          </a:prstGeom>
        </xdr:spPr>
      </xdr:pic>
      <xdr:pic>
        <xdr:nvPicPr>
          <xdr:cNvPr id="288" name="図 287"/>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23939500" y="11176000"/>
            <a:ext cx="2486025" cy="2070100"/>
          </a:xfrm>
          <a:prstGeom prst="rect">
            <a:avLst/>
          </a:prstGeom>
        </xdr:spPr>
      </xdr:pic>
      <xdr:pic>
        <xdr:nvPicPr>
          <xdr:cNvPr id="290" name="図 289"/>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23939500" y="9144000"/>
            <a:ext cx="2486025" cy="2070100"/>
          </a:xfrm>
          <a:prstGeom prst="rect">
            <a:avLst/>
          </a:prstGeom>
        </xdr:spPr>
      </xdr:pic>
      <xdr:pic>
        <xdr:nvPicPr>
          <xdr:cNvPr id="291" name="図 290"/>
          <xdr:cNvPicPr>
            <a:picLocks noChangeAspect="1"/>
          </xdr:cNvPicPr>
        </xdr:nvPicPr>
        <xdr:blipFill>
          <a:blip xmlns:r="http://schemas.openxmlformats.org/officeDocument/2006/relationships" r:embed="rId201">
            <a:extLst>
              <a:ext uri="{28A0092B-C50C-407E-A947-70E740481C1C}">
                <a14:useLocalDpi xmlns:a14="http://schemas.microsoft.com/office/drawing/2010/main" val="0"/>
              </a:ext>
            </a:extLst>
          </a:blip>
          <a:stretch>
            <a:fillRect/>
          </a:stretch>
        </xdr:blipFill>
        <xdr:spPr>
          <a:xfrm>
            <a:off x="23939500" y="7112000"/>
            <a:ext cx="2486025" cy="2070100"/>
          </a:xfrm>
          <a:prstGeom prst="rect">
            <a:avLst/>
          </a:prstGeom>
        </xdr:spPr>
      </xdr:pic>
      <xdr:pic>
        <xdr:nvPicPr>
          <xdr:cNvPr id="292" name="図 291"/>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21463000" y="7112000"/>
            <a:ext cx="2486025" cy="2070100"/>
          </a:xfrm>
          <a:prstGeom prst="rect">
            <a:avLst/>
          </a:prstGeom>
        </xdr:spPr>
      </xdr:pic>
      <xdr:pic>
        <xdr:nvPicPr>
          <xdr:cNvPr id="293" name="図 292"/>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21463000" y="9144000"/>
            <a:ext cx="2486025" cy="2070100"/>
          </a:xfrm>
          <a:prstGeom prst="rect">
            <a:avLst/>
          </a:prstGeom>
        </xdr:spPr>
      </xdr:pic>
      <xdr:pic>
        <xdr:nvPicPr>
          <xdr:cNvPr id="294" name="図 293"/>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21463000" y="11176000"/>
            <a:ext cx="2486025" cy="2070100"/>
          </a:xfrm>
          <a:prstGeom prst="rect">
            <a:avLst/>
          </a:prstGeom>
        </xdr:spPr>
      </xdr:pic>
      <xdr:pic>
        <xdr:nvPicPr>
          <xdr:cNvPr id="295" name="図 294"/>
          <xdr:cNvPicPr>
            <a:picLocks noChangeAspect="1"/>
          </xdr:cNvPicPr>
        </xdr:nvPicPr>
        <xdr:blipFill>
          <a:blip xmlns:r="http://schemas.openxmlformats.org/officeDocument/2006/relationships" r:embed="rId221">
            <a:extLst>
              <a:ext uri="{28A0092B-C50C-407E-A947-70E740481C1C}">
                <a14:useLocalDpi xmlns:a14="http://schemas.microsoft.com/office/drawing/2010/main" val="0"/>
              </a:ext>
            </a:extLst>
          </a:blip>
          <a:stretch>
            <a:fillRect/>
          </a:stretch>
        </xdr:blipFill>
        <xdr:spPr>
          <a:xfrm>
            <a:off x="21463000" y="13208000"/>
            <a:ext cx="2486025" cy="2070100"/>
          </a:xfrm>
          <a:prstGeom prst="rect">
            <a:avLst/>
          </a:prstGeom>
        </xdr:spPr>
      </xdr:pic>
      <xdr:pic>
        <xdr:nvPicPr>
          <xdr:cNvPr id="296" name="図 295"/>
          <xdr:cNvPicPr>
            <a:picLocks noChangeAspect="1"/>
          </xdr:cNvPicPr>
        </xdr:nvPicPr>
        <xdr:blipFill>
          <a:blip xmlns:r="http://schemas.openxmlformats.org/officeDocument/2006/relationships" r:embed="rId222">
            <a:extLst>
              <a:ext uri="{28A0092B-C50C-407E-A947-70E740481C1C}">
                <a14:useLocalDpi xmlns:a14="http://schemas.microsoft.com/office/drawing/2010/main" val="0"/>
              </a:ext>
            </a:extLst>
          </a:blip>
          <a:stretch>
            <a:fillRect/>
          </a:stretch>
        </xdr:blipFill>
        <xdr:spPr>
          <a:xfrm>
            <a:off x="21463000" y="15240000"/>
            <a:ext cx="2486025" cy="2070100"/>
          </a:xfrm>
          <a:prstGeom prst="rect">
            <a:avLst/>
          </a:prstGeom>
        </xdr:spPr>
      </xdr:pic>
      <xdr:pic>
        <xdr:nvPicPr>
          <xdr:cNvPr id="297" name="図 296"/>
          <xdr:cNvPicPr>
            <a:picLocks noChangeAspect="1"/>
          </xdr:cNvPicPr>
        </xdr:nvPicPr>
        <xdr:blipFill>
          <a:blip xmlns:r="http://schemas.openxmlformats.org/officeDocument/2006/relationships" r:embed="rId223">
            <a:extLst>
              <a:ext uri="{28A0092B-C50C-407E-A947-70E740481C1C}">
                <a14:useLocalDpi xmlns:a14="http://schemas.microsoft.com/office/drawing/2010/main" val="0"/>
              </a:ext>
            </a:extLst>
          </a:blip>
          <a:stretch>
            <a:fillRect/>
          </a:stretch>
        </xdr:blipFill>
        <xdr:spPr>
          <a:xfrm>
            <a:off x="21463000" y="17272000"/>
            <a:ext cx="2486025" cy="2070100"/>
          </a:xfrm>
          <a:prstGeom prst="rect">
            <a:avLst/>
          </a:prstGeom>
        </xdr:spPr>
      </xdr:pic>
      <xdr:pic>
        <xdr:nvPicPr>
          <xdr:cNvPr id="298" name="図 297"/>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21463000" y="19304000"/>
            <a:ext cx="2486025" cy="2070100"/>
          </a:xfrm>
          <a:prstGeom prst="rect">
            <a:avLst/>
          </a:prstGeom>
        </xdr:spPr>
      </xdr:pic>
      <xdr:pic>
        <xdr:nvPicPr>
          <xdr:cNvPr id="299" name="図 298"/>
          <xdr:cNvPicPr>
            <a:picLocks noChangeAspect="1"/>
          </xdr:cNvPicPr>
        </xdr:nvPicPr>
        <xdr:blipFill>
          <a:blip xmlns:r="http://schemas.openxmlformats.org/officeDocument/2006/relationships" r:embed="rId150">
            <a:extLst>
              <a:ext uri="{28A0092B-C50C-407E-A947-70E740481C1C}">
                <a14:useLocalDpi xmlns:a14="http://schemas.microsoft.com/office/drawing/2010/main" val="0"/>
              </a:ext>
            </a:extLst>
          </a:blip>
          <a:stretch>
            <a:fillRect/>
          </a:stretch>
        </xdr:blipFill>
        <xdr:spPr>
          <a:xfrm>
            <a:off x="21463000" y="21336000"/>
            <a:ext cx="2486025" cy="2070100"/>
          </a:xfrm>
          <a:prstGeom prst="rect">
            <a:avLst/>
          </a:prstGeom>
        </xdr:spPr>
      </xdr:pic>
      <xdr:pic>
        <xdr:nvPicPr>
          <xdr:cNvPr id="300" name="図 299"/>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21463000" y="23368000"/>
            <a:ext cx="2486025" cy="2070100"/>
          </a:xfrm>
          <a:prstGeom prst="rect">
            <a:avLst/>
          </a:prstGeom>
        </xdr:spPr>
      </xdr:pic>
      <xdr:pic>
        <xdr:nvPicPr>
          <xdr:cNvPr id="301" name="図 300"/>
          <xdr:cNvPicPr>
            <a:picLocks noChangeAspect="1"/>
          </xdr:cNvPicPr>
        </xdr:nvPicPr>
        <xdr:blipFill>
          <a:blip xmlns:r="http://schemas.openxmlformats.org/officeDocument/2006/relationships" r:embed="rId226">
            <a:extLst>
              <a:ext uri="{28A0092B-C50C-407E-A947-70E740481C1C}">
                <a14:useLocalDpi xmlns:a14="http://schemas.microsoft.com/office/drawing/2010/main" val="0"/>
              </a:ext>
            </a:extLst>
          </a:blip>
          <a:stretch>
            <a:fillRect/>
          </a:stretch>
        </xdr:blipFill>
        <xdr:spPr>
          <a:xfrm>
            <a:off x="21463000" y="25400000"/>
            <a:ext cx="2486025" cy="2070100"/>
          </a:xfrm>
          <a:prstGeom prst="rect">
            <a:avLst/>
          </a:prstGeom>
        </xdr:spPr>
      </xdr:pic>
      <xdr:pic>
        <xdr:nvPicPr>
          <xdr:cNvPr id="302" name="図 301"/>
          <xdr:cNvPicPr>
            <a:picLocks noChangeAspect="1"/>
          </xdr:cNvPicPr>
        </xdr:nvPicPr>
        <xdr:blipFill>
          <a:blip xmlns:r="http://schemas.openxmlformats.org/officeDocument/2006/relationships" r:embed="rId227">
            <a:extLst>
              <a:ext uri="{28A0092B-C50C-407E-A947-70E740481C1C}">
                <a14:useLocalDpi xmlns:a14="http://schemas.microsoft.com/office/drawing/2010/main" val="0"/>
              </a:ext>
            </a:extLst>
          </a:blip>
          <a:stretch>
            <a:fillRect/>
          </a:stretch>
        </xdr:blipFill>
        <xdr:spPr>
          <a:xfrm>
            <a:off x="21463000" y="27432000"/>
            <a:ext cx="2486025" cy="2070100"/>
          </a:xfrm>
          <a:prstGeom prst="rect">
            <a:avLst/>
          </a:prstGeom>
        </xdr:spPr>
      </xdr:pic>
      <xdr:pic>
        <xdr:nvPicPr>
          <xdr:cNvPr id="303" name="図 302"/>
          <xdr:cNvPicPr>
            <a:picLocks noChangeAspect="1"/>
          </xdr:cNvPicPr>
        </xdr:nvPicPr>
        <xdr:blipFill>
          <a:blip xmlns:r="http://schemas.openxmlformats.org/officeDocument/2006/relationships" r:embed="rId228">
            <a:extLst>
              <a:ext uri="{28A0092B-C50C-407E-A947-70E740481C1C}">
                <a14:useLocalDpi xmlns:a14="http://schemas.microsoft.com/office/drawing/2010/main" val="0"/>
              </a:ext>
            </a:extLst>
          </a:blip>
          <a:stretch>
            <a:fillRect/>
          </a:stretch>
        </xdr:blipFill>
        <xdr:spPr>
          <a:xfrm>
            <a:off x="21463000" y="29464000"/>
            <a:ext cx="2486025" cy="2070100"/>
          </a:xfrm>
          <a:prstGeom prst="rect">
            <a:avLst/>
          </a:prstGeom>
        </xdr:spPr>
      </xdr:pic>
      <xdr:pic>
        <xdr:nvPicPr>
          <xdr:cNvPr id="304" name="図 303"/>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21463000" y="31496000"/>
            <a:ext cx="2486025" cy="2070100"/>
          </a:xfrm>
          <a:prstGeom prst="rect">
            <a:avLst/>
          </a:prstGeom>
        </xdr:spPr>
      </xdr:pic>
      <xdr:pic>
        <xdr:nvPicPr>
          <xdr:cNvPr id="305" name="図 304"/>
          <xdr:cNvPicPr>
            <a:picLocks noChangeAspect="1"/>
          </xdr:cNvPicPr>
        </xdr:nvPicPr>
        <xdr:blipFill>
          <a:blip xmlns:r="http://schemas.openxmlformats.org/officeDocument/2006/relationships" r:embed="rId230">
            <a:extLst>
              <a:ext uri="{28A0092B-C50C-407E-A947-70E740481C1C}">
                <a14:useLocalDpi xmlns:a14="http://schemas.microsoft.com/office/drawing/2010/main" val="0"/>
              </a:ext>
            </a:extLst>
          </a:blip>
          <a:stretch>
            <a:fillRect/>
          </a:stretch>
        </xdr:blipFill>
        <xdr:spPr>
          <a:xfrm>
            <a:off x="21463000" y="33528000"/>
            <a:ext cx="2486025" cy="2070100"/>
          </a:xfrm>
          <a:prstGeom prst="rect">
            <a:avLst/>
          </a:prstGeom>
        </xdr:spPr>
      </xdr:pic>
      <xdr:pic>
        <xdr:nvPicPr>
          <xdr:cNvPr id="306" name="図 305"/>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21463000" y="35560000"/>
            <a:ext cx="2486025" cy="2070100"/>
          </a:xfrm>
          <a:prstGeom prst="rect">
            <a:avLst/>
          </a:prstGeom>
        </xdr:spPr>
      </xdr:pic>
      <xdr:pic>
        <xdr:nvPicPr>
          <xdr:cNvPr id="307" name="図 306"/>
          <xdr:cNvPicPr>
            <a:picLocks noChangeAspect="1"/>
          </xdr:cNvPicPr>
        </xdr:nvPicPr>
        <xdr:blipFill>
          <a:blip xmlns:r="http://schemas.openxmlformats.org/officeDocument/2006/relationships" r:embed="rId232">
            <a:extLst>
              <a:ext uri="{28A0092B-C50C-407E-A947-70E740481C1C}">
                <a14:useLocalDpi xmlns:a14="http://schemas.microsoft.com/office/drawing/2010/main" val="0"/>
              </a:ext>
            </a:extLst>
          </a:blip>
          <a:stretch>
            <a:fillRect/>
          </a:stretch>
        </xdr:blipFill>
        <xdr:spPr>
          <a:xfrm>
            <a:off x="21463000" y="37592000"/>
            <a:ext cx="2486025" cy="2070100"/>
          </a:xfrm>
          <a:prstGeom prst="rect">
            <a:avLst/>
          </a:prstGeom>
        </xdr:spPr>
      </xdr:pic>
      <xdr:pic>
        <xdr:nvPicPr>
          <xdr:cNvPr id="309" name="図 308"/>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21463000" y="39624000"/>
            <a:ext cx="2486025" cy="2070100"/>
          </a:xfrm>
          <a:prstGeom prst="rect">
            <a:avLst/>
          </a:prstGeom>
        </xdr:spPr>
      </xdr:pic>
      <xdr:pic>
        <xdr:nvPicPr>
          <xdr:cNvPr id="310" name="図 309"/>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21463000" y="41656000"/>
            <a:ext cx="2486025" cy="2070100"/>
          </a:xfrm>
          <a:prstGeom prst="rect">
            <a:avLst/>
          </a:prstGeom>
        </xdr:spPr>
      </xdr:pic>
      <xdr:pic>
        <xdr:nvPicPr>
          <xdr:cNvPr id="313" name="図 312"/>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8986500" y="41656000"/>
            <a:ext cx="2486025" cy="2070100"/>
          </a:xfrm>
          <a:prstGeom prst="rect">
            <a:avLst/>
          </a:prstGeom>
        </xdr:spPr>
      </xdr:pic>
      <xdr:pic>
        <xdr:nvPicPr>
          <xdr:cNvPr id="314" name="図 313"/>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18986500" y="39624000"/>
            <a:ext cx="2486025" cy="2070100"/>
          </a:xfrm>
          <a:prstGeom prst="rect">
            <a:avLst/>
          </a:prstGeom>
        </xdr:spPr>
      </xdr:pic>
      <xdr:pic>
        <xdr:nvPicPr>
          <xdr:cNvPr id="315" name="図 314"/>
          <xdr:cNvPicPr>
            <a:picLocks noChangeAspect="1"/>
          </xdr:cNvPicPr>
        </xdr:nvPicPr>
        <xdr:blipFill>
          <a:blip xmlns:r="http://schemas.openxmlformats.org/officeDocument/2006/relationships" r:embed="rId234">
            <a:extLst>
              <a:ext uri="{28A0092B-C50C-407E-A947-70E740481C1C}">
                <a14:useLocalDpi xmlns:a14="http://schemas.microsoft.com/office/drawing/2010/main" val="0"/>
              </a:ext>
            </a:extLst>
          </a:blip>
          <a:stretch>
            <a:fillRect/>
          </a:stretch>
        </xdr:blipFill>
        <xdr:spPr>
          <a:xfrm>
            <a:off x="18986500" y="37592000"/>
            <a:ext cx="2486025" cy="2070100"/>
          </a:xfrm>
          <a:prstGeom prst="rect">
            <a:avLst/>
          </a:prstGeom>
        </xdr:spPr>
      </xdr:pic>
      <xdr:pic>
        <xdr:nvPicPr>
          <xdr:cNvPr id="316" name="図 315"/>
          <xdr:cNvPicPr>
            <a:picLocks noChangeAspect="1"/>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18986500" y="35560000"/>
            <a:ext cx="2486025" cy="2070100"/>
          </a:xfrm>
          <a:prstGeom prst="rect">
            <a:avLst/>
          </a:prstGeom>
        </xdr:spPr>
      </xdr:pic>
      <xdr:pic>
        <xdr:nvPicPr>
          <xdr:cNvPr id="317" name="図 316"/>
          <xdr:cNvPicPr>
            <a:picLocks noChangeAspect="1"/>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18986500" y="33528000"/>
            <a:ext cx="2486025" cy="2070100"/>
          </a:xfrm>
          <a:prstGeom prst="rect">
            <a:avLst/>
          </a:prstGeom>
        </xdr:spPr>
      </xdr:pic>
      <xdr:pic>
        <xdr:nvPicPr>
          <xdr:cNvPr id="318" name="図 31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18986500" y="31496000"/>
            <a:ext cx="2486025" cy="2070100"/>
          </a:xfrm>
          <a:prstGeom prst="rect">
            <a:avLst/>
          </a:prstGeom>
        </xdr:spPr>
      </xdr:pic>
      <xdr:pic>
        <xdr:nvPicPr>
          <xdr:cNvPr id="319" name="図 318"/>
          <xdr:cNvPicPr>
            <a:picLocks noChangeAspect="1"/>
          </xdr:cNvPicPr>
        </xdr:nvPicPr>
        <xdr:blipFill>
          <a:blip xmlns:r="http://schemas.openxmlformats.org/officeDocument/2006/relationships" r:embed="rId238">
            <a:extLst>
              <a:ext uri="{28A0092B-C50C-407E-A947-70E740481C1C}">
                <a14:useLocalDpi xmlns:a14="http://schemas.microsoft.com/office/drawing/2010/main" val="0"/>
              </a:ext>
            </a:extLst>
          </a:blip>
          <a:stretch>
            <a:fillRect/>
          </a:stretch>
        </xdr:blipFill>
        <xdr:spPr>
          <a:xfrm>
            <a:off x="18986500" y="29464000"/>
            <a:ext cx="2486025" cy="2070100"/>
          </a:xfrm>
          <a:prstGeom prst="rect">
            <a:avLst/>
          </a:prstGeom>
        </xdr:spPr>
      </xdr:pic>
      <xdr:pic>
        <xdr:nvPicPr>
          <xdr:cNvPr id="320" name="図 319"/>
          <xdr:cNvPicPr>
            <a:picLocks noChangeAspect="1"/>
          </xdr:cNvPicPr>
        </xdr:nvPicPr>
        <xdr:blipFill>
          <a:blip xmlns:r="http://schemas.openxmlformats.org/officeDocument/2006/relationships" r:embed="rId239">
            <a:extLst>
              <a:ext uri="{28A0092B-C50C-407E-A947-70E740481C1C}">
                <a14:useLocalDpi xmlns:a14="http://schemas.microsoft.com/office/drawing/2010/main" val="0"/>
              </a:ext>
            </a:extLst>
          </a:blip>
          <a:stretch>
            <a:fillRect/>
          </a:stretch>
        </xdr:blipFill>
        <xdr:spPr>
          <a:xfrm>
            <a:off x="18986500" y="27432000"/>
            <a:ext cx="2486025" cy="2070100"/>
          </a:xfrm>
          <a:prstGeom prst="rect">
            <a:avLst/>
          </a:prstGeom>
        </xdr:spPr>
      </xdr:pic>
      <xdr:pic>
        <xdr:nvPicPr>
          <xdr:cNvPr id="321" name="図 320"/>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18986500" y="25400000"/>
            <a:ext cx="2486025" cy="2070100"/>
          </a:xfrm>
          <a:prstGeom prst="rect">
            <a:avLst/>
          </a:prstGeom>
        </xdr:spPr>
      </xdr:pic>
      <xdr:pic>
        <xdr:nvPicPr>
          <xdr:cNvPr id="322" name="図 321"/>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18986500" y="23368000"/>
            <a:ext cx="2486025" cy="2070100"/>
          </a:xfrm>
          <a:prstGeom prst="rect">
            <a:avLst/>
          </a:prstGeom>
        </xdr:spPr>
      </xdr:pic>
      <xdr:pic>
        <xdr:nvPicPr>
          <xdr:cNvPr id="323" name="図 322"/>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8986500" y="21336000"/>
            <a:ext cx="2486025" cy="2070100"/>
          </a:xfrm>
          <a:prstGeom prst="rect">
            <a:avLst/>
          </a:prstGeom>
        </xdr:spPr>
      </xdr:pic>
      <xdr:pic>
        <xdr:nvPicPr>
          <xdr:cNvPr id="324" name="図 323"/>
          <xdr:cNvPicPr>
            <a:picLocks noChangeAspect="1"/>
          </xdr:cNvPicPr>
        </xdr:nvPicPr>
        <xdr:blipFill>
          <a:blip xmlns:r="http://schemas.openxmlformats.org/officeDocument/2006/relationships" r:embed="rId201">
            <a:extLst>
              <a:ext uri="{28A0092B-C50C-407E-A947-70E740481C1C}">
                <a14:useLocalDpi xmlns:a14="http://schemas.microsoft.com/office/drawing/2010/main" val="0"/>
              </a:ext>
            </a:extLst>
          </a:blip>
          <a:stretch>
            <a:fillRect/>
          </a:stretch>
        </xdr:blipFill>
        <xdr:spPr>
          <a:xfrm>
            <a:off x="18986500" y="19304000"/>
            <a:ext cx="2486025" cy="2070100"/>
          </a:xfrm>
          <a:prstGeom prst="rect">
            <a:avLst/>
          </a:prstGeom>
        </xdr:spPr>
      </xdr:pic>
      <xdr:pic>
        <xdr:nvPicPr>
          <xdr:cNvPr id="325" name="図 324"/>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18986500" y="17272000"/>
            <a:ext cx="2486025" cy="2070100"/>
          </a:xfrm>
          <a:prstGeom prst="rect">
            <a:avLst/>
          </a:prstGeom>
        </xdr:spPr>
      </xdr:pic>
      <xdr:pic>
        <xdr:nvPicPr>
          <xdr:cNvPr id="326" name="図 325"/>
          <xdr:cNvPicPr>
            <a:picLocks noChangeAspect="1"/>
          </xdr:cNvPicPr>
        </xdr:nvPicPr>
        <xdr:blipFill>
          <a:blip xmlns:r="http://schemas.openxmlformats.org/officeDocument/2006/relationships" r:embed="rId243">
            <a:extLst>
              <a:ext uri="{28A0092B-C50C-407E-A947-70E740481C1C}">
                <a14:useLocalDpi xmlns:a14="http://schemas.microsoft.com/office/drawing/2010/main" val="0"/>
              </a:ext>
            </a:extLst>
          </a:blip>
          <a:stretch>
            <a:fillRect/>
          </a:stretch>
        </xdr:blipFill>
        <xdr:spPr>
          <a:xfrm>
            <a:off x="18986500" y="15240000"/>
            <a:ext cx="2486025" cy="2070100"/>
          </a:xfrm>
          <a:prstGeom prst="rect">
            <a:avLst/>
          </a:prstGeom>
        </xdr:spPr>
      </xdr:pic>
      <xdr:pic>
        <xdr:nvPicPr>
          <xdr:cNvPr id="327" name="図 326"/>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18986500" y="13208000"/>
            <a:ext cx="2486025" cy="2070100"/>
          </a:xfrm>
          <a:prstGeom prst="rect">
            <a:avLst/>
          </a:prstGeom>
        </xdr:spPr>
      </xdr:pic>
      <xdr:pic>
        <xdr:nvPicPr>
          <xdr:cNvPr id="328" name="図 327"/>
          <xdr:cNvPicPr>
            <a:picLocks noChangeAspect="1"/>
          </xdr:cNvPicPr>
        </xdr:nvPicPr>
        <xdr:blipFill>
          <a:blip xmlns:r="http://schemas.openxmlformats.org/officeDocument/2006/relationships" r:embed="rId245">
            <a:extLst>
              <a:ext uri="{28A0092B-C50C-407E-A947-70E740481C1C}">
                <a14:useLocalDpi xmlns:a14="http://schemas.microsoft.com/office/drawing/2010/main" val="0"/>
              </a:ext>
            </a:extLst>
          </a:blip>
          <a:stretch>
            <a:fillRect/>
          </a:stretch>
        </xdr:blipFill>
        <xdr:spPr>
          <a:xfrm>
            <a:off x="18986500" y="11176000"/>
            <a:ext cx="2486025" cy="2070100"/>
          </a:xfrm>
          <a:prstGeom prst="rect">
            <a:avLst/>
          </a:prstGeom>
        </xdr:spPr>
      </xdr:pic>
      <xdr:pic>
        <xdr:nvPicPr>
          <xdr:cNvPr id="329" name="図 328"/>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18986500" y="9144000"/>
            <a:ext cx="2486025" cy="2070100"/>
          </a:xfrm>
          <a:prstGeom prst="rect">
            <a:avLst/>
          </a:prstGeom>
        </xdr:spPr>
      </xdr:pic>
      <xdr:pic>
        <xdr:nvPicPr>
          <xdr:cNvPr id="330" name="図 329"/>
          <xdr:cNvPicPr>
            <a:picLocks noChangeAspect="1"/>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18986500" y="7112000"/>
            <a:ext cx="2486025" cy="2070100"/>
          </a:xfrm>
          <a:prstGeom prst="rect">
            <a:avLst/>
          </a:prstGeom>
        </xdr:spPr>
      </xdr:pic>
      <xdr:pic>
        <xdr:nvPicPr>
          <xdr:cNvPr id="331" name="図 330"/>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16510000" y="7112000"/>
            <a:ext cx="2486025" cy="2070100"/>
          </a:xfrm>
          <a:prstGeom prst="rect">
            <a:avLst/>
          </a:prstGeom>
        </xdr:spPr>
      </xdr:pic>
      <xdr:pic>
        <xdr:nvPicPr>
          <xdr:cNvPr id="332" name="図 331"/>
          <xdr:cNvPicPr>
            <a:picLocks noChangeAspect="1"/>
          </xdr:cNvPicPr>
        </xdr:nvPicPr>
        <xdr:blipFill>
          <a:blip xmlns:r="http://schemas.openxmlformats.org/officeDocument/2006/relationships" r:embed="rId150">
            <a:extLst>
              <a:ext uri="{28A0092B-C50C-407E-A947-70E740481C1C}">
                <a14:useLocalDpi xmlns:a14="http://schemas.microsoft.com/office/drawing/2010/main" val="0"/>
              </a:ext>
            </a:extLst>
          </a:blip>
          <a:stretch>
            <a:fillRect/>
          </a:stretch>
        </xdr:blipFill>
        <xdr:spPr>
          <a:xfrm>
            <a:off x="16510000" y="9144000"/>
            <a:ext cx="2486025" cy="2070100"/>
          </a:xfrm>
          <a:prstGeom prst="rect">
            <a:avLst/>
          </a:prstGeom>
        </xdr:spPr>
      </xdr:pic>
      <xdr:pic>
        <xdr:nvPicPr>
          <xdr:cNvPr id="333" name="図 332"/>
          <xdr:cNvPicPr>
            <a:picLocks noChangeAspect="1"/>
          </xdr:cNvPicPr>
        </xdr:nvPicPr>
        <xdr:blipFill>
          <a:blip xmlns:r="http://schemas.openxmlformats.org/officeDocument/2006/relationships" r:embed="rId248">
            <a:extLst>
              <a:ext uri="{28A0092B-C50C-407E-A947-70E740481C1C}">
                <a14:useLocalDpi xmlns:a14="http://schemas.microsoft.com/office/drawing/2010/main" val="0"/>
              </a:ext>
            </a:extLst>
          </a:blip>
          <a:stretch>
            <a:fillRect/>
          </a:stretch>
        </xdr:blipFill>
        <xdr:spPr>
          <a:xfrm>
            <a:off x="16510000" y="11176000"/>
            <a:ext cx="2486025" cy="2070100"/>
          </a:xfrm>
          <a:prstGeom prst="rect">
            <a:avLst/>
          </a:prstGeom>
        </xdr:spPr>
      </xdr:pic>
      <xdr:pic>
        <xdr:nvPicPr>
          <xdr:cNvPr id="334" name="図 333"/>
          <xdr:cNvPicPr>
            <a:picLocks noChangeAspect="1"/>
          </xdr:cNvPicPr>
        </xdr:nvPicPr>
        <xdr:blipFill>
          <a:blip xmlns:r="http://schemas.openxmlformats.org/officeDocument/2006/relationships" r:embed="rId249">
            <a:extLst>
              <a:ext uri="{28A0092B-C50C-407E-A947-70E740481C1C}">
                <a14:useLocalDpi xmlns:a14="http://schemas.microsoft.com/office/drawing/2010/main" val="0"/>
              </a:ext>
            </a:extLst>
          </a:blip>
          <a:stretch>
            <a:fillRect/>
          </a:stretch>
        </xdr:blipFill>
        <xdr:spPr>
          <a:xfrm>
            <a:off x="16510000" y="13208000"/>
            <a:ext cx="2486025" cy="2070100"/>
          </a:xfrm>
          <a:prstGeom prst="rect">
            <a:avLst/>
          </a:prstGeom>
        </xdr:spPr>
      </xdr:pic>
      <xdr:pic>
        <xdr:nvPicPr>
          <xdr:cNvPr id="335" name="図 334"/>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16510000" y="15240000"/>
            <a:ext cx="2486025" cy="2070100"/>
          </a:xfrm>
          <a:prstGeom prst="rect">
            <a:avLst/>
          </a:prstGeom>
        </xdr:spPr>
      </xdr:pic>
      <xdr:pic>
        <xdr:nvPicPr>
          <xdr:cNvPr id="336" name="図 335"/>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16510000" y="17272000"/>
            <a:ext cx="2486025" cy="2070100"/>
          </a:xfrm>
          <a:prstGeom prst="rect">
            <a:avLst/>
          </a:prstGeom>
        </xdr:spPr>
      </xdr:pic>
      <xdr:pic>
        <xdr:nvPicPr>
          <xdr:cNvPr id="337" name="図 336"/>
          <xdr:cNvPicPr>
            <a:picLocks noChangeAspect="1"/>
          </xdr:cNvPicPr>
        </xdr:nvPicPr>
        <xdr:blipFill>
          <a:blip xmlns:r="http://schemas.openxmlformats.org/officeDocument/2006/relationships" r:embed="rId125">
            <a:extLst>
              <a:ext uri="{28A0092B-C50C-407E-A947-70E740481C1C}">
                <a14:useLocalDpi xmlns:a14="http://schemas.microsoft.com/office/drawing/2010/main" val="0"/>
              </a:ext>
            </a:extLst>
          </a:blip>
          <a:stretch>
            <a:fillRect/>
          </a:stretch>
        </xdr:blipFill>
        <xdr:spPr>
          <a:xfrm>
            <a:off x="16510000" y="19304000"/>
            <a:ext cx="2486025" cy="2070100"/>
          </a:xfrm>
          <a:prstGeom prst="rect">
            <a:avLst/>
          </a:prstGeom>
        </xdr:spPr>
      </xdr:pic>
      <xdr:pic>
        <xdr:nvPicPr>
          <xdr:cNvPr id="338" name="図 337"/>
          <xdr:cNvPicPr>
            <a:picLocks noChangeAspect="1"/>
          </xdr:cNvPicPr>
        </xdr:nvPicPr>
        <xdr:blipFill>
          <a:blip xmlns:r="http://schemas.openxmlformats.org/officeDocument/2006/relationships" r:embed="rId146">
            <a:extLst>
              <a:ext uri="{28A0092B-C50C-407E-A947-70E740481C1C}">
                <a14:useLocalDpi xmlns:a14="http://schemas.microsoft.com/office/drawing/2010/main" val="0"/>
              </a:ext>
            </a:extLst>
          </a:blip>
          <a:stretch>
            <a:fillRect/>
          </a:stretch>
        </xdr:blipFill>
        <xdr:spPr>
          <a:xfrm>
            <a:off x="16510000" y="21336000"/>
            <a:ext cx="2486025" cy="2070100"/>
          </a:xfrm>
          <a:prstGeom prst="rect">
            <a:avLst/>
          </a:prstGeom>
        </xdr:spPr>
      </xdr:pic>
      <xdr:pic>
        <xdr:nvPicPr>
          <xdr:cNvPr id="339" name="図 338"/>
          <xdr:cNvPicPr>
            <a:picLocks noChangeAspect="1"/>
          </xdr:cNvPicPr>
        </xdr:nvPicPr>
        <xdr:blipFill>
          <a:blip xmlns:r="http://schemas.openxmlformats.org/officeDocument/2006/relationships" r:embed="rId122">
            <a:extLst>
              <a:ext uri="{28A0092B-C50C-407E-A947-70E740481C1C}">
                <a14:useLocalDpi xmlns:a14="http://schemas.microsoft.com/office/drawing/2010/main" val="0"/>
              </a:ext>
            </a:extLst>
          </a:blip>
          <a:stretch>
            <a:fillRect/>
          </a:stretch>
        </xdr:blipFill>
        <xdr:spPr>
          <a:xfrm>
            <a:off x="16510000" y="23368000"/>
            <a:ext cx="2486025" cy="2070100"/>
          </a:xfrm>
          <a:prstGeom prst="rect">
            <a:avLst/>
          </a:prstGeom>
        </xdr:spPr>
      </xdr:pic>
      <xdr:pic>
        <xdr:nvPicPr>
          <xdr:cNvPr id="340" name="図 339"/>
          <xdr:cNvPicPr>
            <a:picLocks noChangeAspect="1"/>
          </xdr:cNvPicPr>
        </xdr:nvPicPr>
        <xdr:blipFill>
          <a:blip xmlns:r="http://schemas.openxmlformats.org/officeDocument/2006/relationships" r:embed="rId251">
            <a:extLst>
              <a:ext uri="{28A0092B-C50C-407E-A947-70E740481C1C}">
                <a14:useLocalDpi xmlns:a14="http://schemas.microsoft.com/office/drawing/2010/main" val="0"/>
              </a:ext>
            </a:extLst>
          </a:blip>
          <a:stretch>
            <a:fillRect/>
          </a:stretch>
        </xdr:blipFill>
        <xdr:spPr>
          <a:xfrm>
            <a:off x="16510000" y="25400000"/>
            <a:ext cx="2486025" cy="2070100"/>
          </a:xfrm>
          <a:prstGeom prst="rect">
            <a:avLst/>
          </a:prstGeom>
        </xdr:spPr>
      </xdr:pic>
      <xdr:pic>
        <xdr:nvPicPr>
          <xdr:cNvPr id="341" name="図 340"/>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16510000" y="27432000"/>
            <a:ext cx="2486025" cy="2070100"/>
          </a:xfrm>
          <a:prstGeom prst="rect">
            <a:avLst/>
          </a:prstGeom>
        </xdr:spPr>
      </xdr:pic>
      <xdr:pic>
        <xdr:nvPicPr>
          <xdr:cNvPr id="342" name="図 341"/>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16510000" y="29464000"/>
            <a:ext cx="2486025" cy="2070100"/>
          </a:xfrm>
          <a:prstGeom prst="rect">
            <a:avLst/>
          </a:prstGeom>
        </xdr:spPr>
      </xdr:pic>
      <xdr:pic>
        <xdr:nvPicPr>
          <xdr:cNvPr id="343" name="図 34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16510000" y="31496000"/>
            <a:ext cx="2486025" cy="2070100"/>
          </a:xfrm>
          <a:prstGeom prst="rect">
            <a:avLst/>
          </a:prstGeom>
        </xdr:spPr>
      </xdr:pic>
      <xdr:pic>
        <xdr:nvPicPr>
          <xdr:cNvPr id="344" name="図 343"/>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16510000" y="33528000"/>
            <a:ext cx="2486025" cy="2070100"/>
          </a:xfrm>
          <a:prstGeom prst="rect">
            <a:avLst/>
          </a:prstGeom>
        </xdr:spPr>
      </xdr:pic>
      <xdr:pic>
        <xdr:nvPicPr>
          <xdr:cNvPr id="345" name="図 344"/>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16510000" y="35560000"/>
            <a:ext cx="2486025" cy="2070100"/>
          </a:xfrm>
          <a:prstGeom prst="rect">
            <a:avLst/>
          </a:prstGeom>
        </xdr:spPr>
      </xdr:pic>
      <xdr:pic>
        <xdr:nvPicPr>
          <xdr:cNvPr id="346" name="図 345"/>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16510000" y="37592000"/>
            <a:ext cx="2486025" cy="2070100"/>
          </a:xfrm>
          <a:prstGeom prst="rect">
            <a:avLst/>
          </a:prstGeom>
        </xdr:spPr>
      </xdr:pic>
      <xdr:pic>
        <xdr:nvPicPr>
          <xdr:cNvPr id="347" name="図 346"/>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16510000" y="39624000"/>
            <a:ext cx="2486025" cy="2070100"/>
          </a:xfrm>
          <a:prstGeom prst="rect">
            <a:avLst/>
          </a:prstGeom>
        </xdr:spPr>
      </xdr:pic>
      <xdr:pic>
        <xdr:nvPicPr>
          <xdr:cNvPr id="348" name="図 347"/>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16510000" y="41656000"/>
            <a:ext cx="2486025" cy="2070100"/>
          </a:xfrm>
          <a:prstGeom prst="rect">
            <a:avLst/>
          </a:prstGeom>
        </xdr:spPr>
      </xdr:pic>
      <xdr:pic>
        <xdr:nvPicPr>
          <xdr:cNvPr id="351" name="図 350"/>
          <xdr:cNvPicPr>
            <a:picLocks noChangeAspect="1"/>
          </xdr:cNvPicPr>
        </xdr:nvPicPr>
        <xdr:blipFill>
          <a:blip xmlns:r="http://schemas.openxmlformats.org/officeDocument/2006/relationships" r:embed="rId95">
            <a:extLst>
              <a:ext uri="{28A0092B-C50C-407E-A947-70E740481C1C}">
                <a14:useLocalDpi xmlns:a14="http://schemas.microsoft.com/office/drawing/2010/main" val="0"/>
              </a:ext>
            </a:extLst>
          </a:blip>
          <a:stretch>
            <a:fillRect/>
          </a:stretch>
        </xdr:blipFill>
        <xdr:spPr>
          <a:xfrm>
            <a:off x="14033500" y="41656000"/>
            <a:ext cx="2486025" cy="2070100"/>
          </a:xfrm>
          <a:prstGeom prst="rect">
            <a:avLst/>
          </a:prstGeom>
        </xdr:spPr>
      </xdr:pic>
      <xdr:pic>
        <xdr:nvPicPr>
          <xdr:cNvPr id="352" name="図 351"/>
          <xdr:cNvPicPr>
            <a:picLocks noChangeAspect="1"/>
          </xdr:cNvPicPr>
        </xdr:nvPicPr>
        <xdr:blipFill>
          <a:blip xmlns:r="http://schemas.openxmlformats.org/officeDocument/2006/relationships" r:embed="rId154">
            <a:extLst>
              <a:ext uri="{28A0092B-C50C-407E-A947-70E740481C1C}">
                <a14:useLocalDpi xmlns:a14="http://schemas.microsoft.com/office/drawing/2010/main" val="0"/>
              </a:ext>
            </a:extLst>
          </a:blip>
          <a:stretch>
            <a:fillRect/>
          </a:stretch>
        </xdr:blipFill>
        <xdr:spPr>
          <a:xfrm>
            <a:off x="14033500" y="39624000"/>
            <a:ext cx="2486025" cy="2070100"/>
          </a:xfrm>
          <a:prstGeom prst="rect">
            <a:avLst/>
          </a:prstGeom>
        </xdr:spPr>
      </xdr:pic>
      <xdr:pic>
        <xdr:nvPicPr>
          <xdr:cNvPr id="353" name="図 352"/>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14033500" y="37592000"/>
            <a:ext cx="2486025" cy="2070100"/>
          </a:xfrm>
          <a:prstGeom prst="rect">
            <a:avLst/>
          </a:prstGeom>
        </xdr:spPr>
      </xdr:pic>
      <xdr:pic>
        <xdr:nvPicPr>
          <xdr:cNvPr id="354" name="図 353"/>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14033500" y="35560000"/>
            <a:ext cx="2486025" cy="2070100"/>
          </a:xfrm>
          <a:prstGeom prst="rect">
            <a:avLst/>
          </a:prstGeom>
        </xdr:spPr>
      </xdr:pic>
      <xdr:pic>
        <xdr:nvPicPr>
          <xdr:cNvPr id="355" name="図 354"/>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14033500" y="33528000"/>
            <a:ext cx="2486025" cy="2070100"/>
          </a:xfrm>
          <a:prstGeom prst="rect">
            <a:avLst/>
          </a:prstGeom>
        </xdr:spPr>
      </xdr:pic>
      <xdr:pic>
        <xdr:nvPicPr>
          <xdr:cNvPr id="356" name="図 355"/>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14033500" y="31496000"/>
            <a:ext cx="2486025" cy="2070100"/>
          </a:xfrm>
          <a:prstGeom prst="rect">
            <a:avLst/>
          </a:prstGeom>
        </xdr:spPr>
      </xdr:pic>
      <xdr:pic>
        <xdr:nvPicPr>
          <xdr:cNvPr id="357" name="図 356"/>
          <xdr:cNvPicPr>
            <a:picLocks noChangeAspect="1"/>
          </xdr:cNvPicPr>
        </xdr:nvPicPr>
        <xdr:blipFill>
          <a:blip xmlns:r="http://schemas.openxmlformats.org/officeDocument/2006/relationships" r:embed="rId259">
            <a:extLst>
              <a:ext uri="{28A0092B-C50C-407E-A947-70E740481C1C}">
                <a14:useLocalDpi xmlns:a14="http://schemas.microsoft.com/office/drawing/2010/main" val="0"/>
              </a:ext>
            </a:extLst>
          </a:blip>
          <a:stretch>
            <a:fillRect/>
          </a:stretch>
        </xdr:blipFill>
        <xdr:spPr>
          <a:xfrm>
            <a:off x="14033500" y="29464000"/>
            <a:ext cx="2486025" cy="2070100"/>
          </a:xfrm>
          <a:prstGeom prst="rect">
            <a:avLst/>
          </a:prstGeom>
        </xdr:spPr>
      </xdr:pic>
      <xdr:pic>
        <xdr:nvPicPr>
          <xdr:cNvPr id="358" name="図 357"/>
          <xdr:cNvPicPr>
            <a:picLocks noChangeAspect="1"/>
          </xdr:cNvPicPr>
        </xdr:nvPicPr>
        <xdr:blipFill>
          <a:blip xmlns:r="http://schemas.openxmlformats.org/officeDocument/2006/relationships" r:embed="rId154">
            <a:extLst>
              <a:ext uri="{28A0092B-C50C-407E-A947-70E740481C1C}">
                <a14:useLocalDpi xmlns:a14="http://schemas.microsoft.com/office/drawing/2010/main" val="0"/>
              </a:ext>
            </a:extLst>
          </a:blip>
          <a:stretch>
            <a:fillRect/>
          </a:stretch>
        </xdr:blipFill>
        <xdr:spPr>
          <a:xfrm>
            <a:off x="14033500" y="27432000"/>
            <a:ext cx="2486025" cy="2070100"/>
          </a:xfrm>
          <a:prstGeom prst="rect">
            <a:avLst/>
          </a:prstGeom>
        </xdr:spPr>
      </xdr:pic>
      <xdr:pic>
        <xdr:nvPicPr>
          <xdr:cNvPr id="359" name="図 358"/>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14033500" y="25400000"/>
            <a:ext cx="2486025" cy="2070100"/>
          </a:xfrm>
          <a:prstGeom prst="rect">
            <a:avLst/>
          </a:prstGeom>
        </xdr:spPr>
      </xdr:pic>
      <xdr:pic>
        <xdr:nvPicPr>
          <xdr:cNvPr id="360" name="図 359"/>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14033500" y="23368000"/>
            <a:ext cx="2486025" cy="2070100"/>
          </a:xfrm>
          <a:prstGeom prst="rect">
            <a:avLst/>
          </a:prstGeom>
        </xdr:spPr>
      </xdr:pic>
      <xdr:pic>
        <xdr:nvPicPr>
          <xdr:cNvPr id="361" name="図 360"/>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14033500" y="21336000"/>
            <a:ext cx="2486025" cy="2070100"/>
          </a:xfrm>
          <a:prstGeom prst="rect">
            <a:avLst/>
          </a:prstGeom>
        </xdr:spPr>
      </xdr:pic>
      <xdr:pic>
        <xdr:nvPicPr>
          <xdr:cNvPr id="362" name="図 36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14033500" y="19304000"/>
            <a:ext cx="2486025" cy="2070100"/>
          </a:xfrm>
          <a:prstGeom prst="rect">
            <a:avLst/>
          </a:prstGeom>
        </xdr:spPr>
      </xdr:pic>
      <xdr:pic>
        <xdr:nvPicPr>
          <xdr:cNvPr id="363" name="図 362"/>
          <xdr:cNvPicPr>
            <a:picLocks noChangeAspect="1"/>
          </xdr:cNvPicPr>
        </xdr:nvPicPr>
        <xdr:blipFill>
          <a:blip xmlns:r="http://schemas.openxmlformats.org/officeDocument/2006/relationships" r:embed="rId201">
            <a:extLst>
              <a:ext uri="{28A0092B-C50C-407E-A947-70E740481C1C}">
                <a14:useLocalDpi xmlns:a14="http://schemas.microsoft.com/office/drawing/2010/main" val="0"/>
              </a:ext>
            </a:extLst>
          </a:blip>
          <a:stretch>
            <a:fillRect/>
          </a:stretch>
        </xdr:blipFill>
        <xdr:spPr>
          <a:xfrm>
            <a:off x="14033500" y="17272000"/>
            <a:ext cx="2486025" cy="2070100"/>
          </a:xfrm>
          <a:prstGeom prst="rect">
            <a:avLst/>
          </a:prstGeom>
        </xdr:spPr>
      </xdr:pic>
      <xdr:pic>
        <xdr:nvPicPr>
          <xdr:cNvPr id="364" name="図 363"/>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14033500" y="15240000"/>
            <a:ext cx="2486025" cy="2070100"/>
          </a:xfrm>
          <a:prstGeom prst="rect">
            <a:avLst/>
          </a:prstGeom>
        </xdr:spPr>
      </xdr:pic>
      <xdr:pic>
        <xdr:nvPicPr>
          <xdr:cNvPr id="365" name="図 364"/>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14033500" y="13208000"/>
            <a:ext cx="2486025" cy="2070100"/>
          </a:xfrm>
          <a:prstGeom prst="rect">
            <a:avLst/>
          </a:prstGeom>
        </xdr:spPr>
      </xdr:pic>
      <xdr:pic>
        <xdr:nvPicPr>
          <xdr:cNvPr id="366" name="図 365"/>
          <xdr:cNvPicPr>
            <a:picLocks noChangeAspect="1"/>
          </xdr:cNvPicPr>
        </xdr:nvPicPr>
        <xdr:blipFill>
          <a:blip xmlns:r="http://schemas.openxmlformats.org/officeDocument/2006/relationships" r:embed="rId129">
            <a:extLst>
              <a:ext uri="{28A0092B-C50C-407E-A947-70E740481C1C}">
                <a14:useLocalDpi xmlns:a14="http://schemas.microsoft.com/office/drawing/2010/main" val="0"/>
              </a:ext>
            </a:extLst>
          </a:blip>
          <a:stretch>
            <a:fillRect/>
          </a:stretch>
        </xdr:blipFill>
        <xdr:spPr>
          <a:xfrm>
            <a:off x="14033500" y="11176000"/>
            <a:ext cx="2486025" cy="2070100"/>
          </a:xfrm>
          <a:prstGeom prst="rect">
            <a:avLst/>
          </a:prstGeom>
        </xdr:spPr>
      </xdr:pic>
      <xdr:pic>
        <xdr:nvPicPr>
          <xdr:cNvPr id="367" name="図 366"/>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14033500" y="9144000"/>
            <a:ext cx="2486025" cy="2070100"/>
          </a:xfrm>
          <a:prstGeom prst="rect">
            <a:avLst/>
          </a:prstGeom>
        </xdr:spPr>
      </xdr:pic>
      <xdr:pic>
        <xdr:nvPicPr>
          <xdr:cNvPr id="368" name="図 367"/>
          <xdr:cNvPicPr>
            <a:picLocks noChangeAspect="1"/>
          </xdr:cNvPicPr>
        </xdr:nvPicPr>
        <xdr:blipFill>
          <a:blip xmlns:r="http://schemas.openxmlformats.org/officeDocument/2006/relationships" r:embed="rId129">
            <a:extLst>
              <a:ext uri="{28A0092B-C50C-407E-A947-70E740481C1C}">
                <a14:useLocalDpi xmlns:a14="http://schemas.microsoft.com/office/drawing/2010/main" val="0"/>
              </a:ext>
            </a:extLst>
          </a:blip>
          <a:stretch>
            <a:fillRect/>
          </a:stretch>
        </xdr:blipFill>
        <xdr:spPr>
          <a:xfrm>
            <a:off x="14033500" y="7112000"/>
            <a:ext cx="2486025" cy="2070100"/>
          </a:xfrm>
          <a:prstGeom prst="rect">
            <a:avLst/>
          </a:prstGeom>
        </xdr:spPr>
      </xdr:pic>
      <xdr:pic>
        <xdr:nvPicPr>
          <xdr:cNvPr id="428" name="図 427"/>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61087001" y="7112000"/>
            <a:ext cx="2486025" cy="2070100"/>
          </a:xfrm>
          <a:prstGeom prst="rect">
            <a:avLst/>
          </a:prstGeom>
        </xdr:spPr>
      </xdr:pic>
      <xdr:pic>
        <xdr:nvPicPr>
          <xdr:cNvPr id="429" name="図 428"/>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61087001" y="9144000"/>
            <a:ext cx="2486025" cy="2070100"/>
          </a:xfrm>
          <a:prstGeom prst="rect">
            <a:avLst/>
          </a:prstGeom>
        </xdr:spPr>
      </xdr:pic>
      <xdr:pic>
        <xdr:nvPicPr>
          <xdr:cNvPr id="430" name="図 429"/>
          <xdr:cNvPicPr>
            <a:picLocks noChangeAspect="1"/>
          </xdr:cNvPicPr>
        </xdr:nvPicPr>
        <xdr:blipFill>
          <a:blip xmlns:r="http://schemas.openxmlformats.org/officeDocument/2006/relationships" r:embed="rId152">
            <a:extLst>
              <a:ext uri="{28A0092B-C50C-407E-A947-70E740481C1C}">
                <a14:useLocalDpi xmlns:a14="http://schemas.microsoft.com/office/drawing/2010/main" val="0"/>
              </a:ext>
            </a:extLst>
          </a:blip>
          <a:stretch>
            <a:fillRect/>
          </a:stretch>
        </xdr:blipFill>
        <xdr:spPr>
          <a:xfrm>
            <a:off x="61087001" y="11176000"/>
            <a:ext cx="2486025" cy="2070100"/>
          </a:xfrm>
          <a:prstGeom prst="rect">
            <a:avLst/>
          </a:prstGeom>
        </xdr:spPr>
      </xdr:pic>
      <xdr:pic>
        <xdr:nvPicPr>
          <xdr:cNvPr id="431" name="図 430"/>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61087001" y="13208000"/>
            <a:ext cx="2486025" cy="2070100"/>
          </a:xfrm>
          <a:prstGeom prst="rect">
            <a:avLst/>
          </a:prstGeom>
        </xdr:spPr>
      </xdr:pic>
      <xdr:pic>
        <xdr:nvPicPr>
          <xdr:cNvPr id="432" name="図 431"/>
          <xdr:cNvPicPr>
            <a:picLocks noChangeAspect="1"/>
          </xdr:cNvPicPr>
        </xdr:nvPicPr>
        <xdr:blipFill>
          <a:blip xmlns:r="http://schemas.openxmlformats.org/officeDocument/2006/relationships" r:embed="rId140">
            <a:extLst>
              <a:ext uri="{28A0092B-C50C-407E-A947-70E740481C1C}">
                <a14:useLocalDpi xmlns:a14="http://schemas.microsoft.com/office/drawing/2010/main" val="0"/>
              </a:ext>
            </a:extLst>
          </a:blip>
          <a:stretch>
            <a:fillRect/>
          </a:stretch>
        </xdr:blipFill>
        <xdr:spPr>
          <a:xfrm>
            <a:off x="61087001" y="15240000"/>
            <a:ext cx="2486025" cy="2070100"/>
          </a:xfrm>
          <a:prstGeom prst="rect">
            <a:avLst/>
          </a:prstGeom>
        </xdr:spPr>
      </xdr:pic>
      <xdr:pic>
        <xdr:nvPicPr>
          <xdr:cNvPr id="433" name="図 432"/>
          <xdr:cNvPicPr>
            <a:picLocks noChangeAspect="1"/>
          </xdr:cNvPicPr>
        </xdr:nvPicPr>
        <xdr:blipFill>
          <a:blip xmlns:r="http://schemas.openxmlformats.org/officeDocument/2006/relationships" r:embed="rId140">
            <a:extLst>
              <a:ext uri="{28A0092B-C50C-407E-A947-70E740481C1C}">
                <a14:useLocalDpi xmlns:a14="http://schemas.microsoft.com/office/drawing/2010/main" val="0"/>
              </a:ext>
            </a:extLst>
          </a:blip>
          <a:stretch>
            <a:fillRect/>
          </a:stretch>
        </xdr:blipFill>
        <xdr:spPr>
          <a:xfrm>
            <a:off x="61087001" y="17272000"/>
            <a:ext cx="2486025" cy="2070100"/>
          </a:xfrm>
          <a:prstGeom prst="rect">
            <a:avLst/>
          </a:prstGeom>
        </xdr:spPr>
      </xdr:pic>
      <xdr:pic>
        <xdr:nvPicPr>
          <xdr:cNvPr id="434" name="図 433"/>
          <xdr:cNvPicPr>
            <a:picLocks noChangeAspect="1"/>
          </xdr:cNvPicPr>
        </xdr:nvPicPr>
        <xdr:blipFill>
          <a:blip xmlns:r="http://schemas.openxmlformats.org/officeDocument/2006/relationships" r:embed="rId125">
            <a:extLst>
              <a:ext uri="{28A0092B-C50C-407E-A947-70E740481C1C}">
                <a14:useLocalDpi xmlns:a14="http://schemas.microsoft.com/office/drawing/2010/main" val="0"/>
              </a:ext>
            </a:extLst>
          </a:blip>
          <a:stretch>
            <a:fillRect/>
          </a:stretch>
        </xdr:blipFill>
        <xdr:spPr>
          <a:xfrm>
            <a:off x="61087001" y="19304000"/>
            <a:ext cx="2486025" cy="2070100"/>
          </a:xfrm>
          <a:prstGeom prst="rect">
            <a:avLst/>
          </a:prstGeom>
        </xdr:spPr>
      </xdr:pic>
      <xdr:pic>
        <xdr:nvPicPr>
          <xdr:cNvPr id="435" name="図 434"/>
          <xdr:cNvPicPr>
            <a:picLocks noChangeAspect="1"/>
          </xdr:cNvPicPr>
        </xdr:nvPicPr>
        <xdr:blipFill>
          <a:blip xmlns:r="http://schemas.openxmlformats.org/officeDocument/2006/relationships" r:embed="rId146">
            <a:extLst>
              <a:ext uri="{28A0092B-C50C-407E-A947-70E740481C1C}">
                <a14:useLocalDpi xmlns:a14="http://schemas.microsoft.com/office/drawing/2010/main" val="0"/>
              </a:ext>
            </a:extLst>
          </a:blip>
          <a:stretch>
            <a:fillRect/>
          </a:stretch>
        </xdr:blipFill>
        <xdr:spPr>
          <a:xfrm>
            <a:off x="61087001" y="21336000"/>
            <a:ext cx="2486025" cy="2070100"/>
          </a:xfrm>
          <a:prstGeom prst="rect">
            <a:avLst/>
          </a:prstGeom>
        </xdr:spPr>
      </xdr:pic>
      <xdr:pic>
        <xdr:nvPicPr>
          <xdr:cNvPr id="436" name="図 435"/>
          <xdr:cNvPicPr>
            <a:picLocks noChangeAspect="1"/>
          </xdr:cNvPicPr>
        </xdr:nvPicPr>
        <xdr:blipFill>
          <a:blip xmlns:r="http://schemas.openxmlformats.org/officeDocument/2006/relationships" r:embed="rId261">
            <a:extLst>
              <a:ext uri="{28A0092B-C50C-407E-A947-70E740481C1C}">
                <a14:useLocalDpi xmlns:a14="http://schemas.microsoft.com/office/drawing/2010/main" val="0"/>
              </a:ext>
            </a:extLst>
          </a:blip>
          <a:stretch>
            <a:fillRect/>
          </a:stretch>
        </xdr:blipFill>
        <xdr:spPr>
          <a:xfrm>
            <a:off x="61087001" y="23368000"/>
            <a:ext cx="2486025" cy="2070100"/>
          </a:xfrm>
          <a:prstGeom prst="rect">
            <a:avLst/>
          </a:prstGeom>
        </xdr:spPr>
      </xdr:pic>
      <xdr:pic>
        <xdr:nvPicPr>
          <xdr:cNvPr id="437" name="図 436"/>
          <xdr:cNvPicPr>
            <a:picLocks noChangeAspect="1"/>
          </xdr:cNvPicPr>
        </xdr:nvPicPr>
        <xdr:blipFill>
          <a:blip xmlns:r="http://schemas.openxmlformats.org/officeDocument/2006/relationships" r:embed="rId262">
            <a:extLst>
              <a:ext uri="{28A0092B-C50C-407E-A947-70E740481C1C}">
                <a14:useLocalDpi xmlns:a14="http://schemas.microsoft.com/office/drawing/2010/main" val="0"/>
              </a:ext>
            </a:extLst>
          </a:blip>
          <a:stretch>
            <a:fillRect/>
          </a:stretch>
        </xdr:blipFill>
        <xdr:spPr>
          <a:xfrm>
            <a:off x="61087001" y="25400000"/>
            <a:ext cx="2486025" cy="2070100"/>
          </a:xfrm>
          <a:prstGeom prst="rect">
            <a:avLst/>
          </a:prstGeom>
        </xdr:spPr>
      </xdr:pic>
      <xdr:pic>
        <xdr:nvPicPr>
          <xdr:cNvPr id="438" name="図 437"/>
          <xdr:cNvPicPr>
            <a:picLocks noChangeAspect="1"/>
          </xdr:cNvPicPr>
        </xdr:nvPicPr>
        <xdr:blipFill>
          <a:blip xmlns:r="http://schemas.openxmlformats.org/officeDocument/2006/relationships" r:embed="rId263">
            <a:extLst>
              <a:ext uri="{28A0092B-C50C-407E-A947-70E740481C1C}">
                <a14:useLocalDpi xmlns:a14="http://schemas.microsoft.com/office/drawing/2010/main" val="0"/>
              </a:ext>
            </a:extLst>
          </a:blip>
          <a:stretch>
            <a:fillRect/>
          </a:stretch>
        </xdr:blipFill>
        <xdr:spPr>
          <a:xfrm>
            <a:off x="61087001" y="27432000"/>
            <a:ext cx="2486025" cy="2070100"/>
          </a:xfrm>
          <a:prstGeom prst="rect">
            <a:avLst/>
          </a:prstGeom>
        </xdr:spPr>
      </xdr:pic>
      <xdr:pic>
        <xdr:nvPicPr>
          <xdr:cNvPr id="439" name="図 438"/>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61087001" y="29464000"/>
            <a:ext cx="2486025" cy="2070100"/>
          </a:xfrm>
          <a:prstGeom prst="rect">
            <a:avLst/>
          </a:prstGeom>
        </xdr:spPr>
      </xdr:pic>
      <xdr:pic>
        <xdr:nvPicPr>
          <xdr:cNvPr id="440" name="図 439"/>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61087001" y="31496000"/>
            <a:ext cx="2486025" cy="2070100"/>
          </a:xfrm>
          <a:prstGeom prst="rect">
            <a:avLst/>
          </a:prstGeom>
        </xdr:spPr>
      </xdr:pic>
      <xdr:pic>
        <xdr:nvPicPr>
          <xdr:cNvPr id="441" name="図 440"/>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61087001" y="33528000"/>
            <a:ext cx="2486025" cy="2070100"/>
          </a:xfrm>
          <a:prstGeom prst="rect">
            <a:avLst/>
          </a:prstGeom>
        </xdr:spPr>
      </xdr:pic>
      <xdr:pic>
        <xdr:nvPicPr>
          <xdr:cNvPr id="442" name="図 441"/>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61087001" y="35560000"/>
            <a:ext cx="2486025" cy="2070100"/>
          </a:xfrm>
          <a:prstGeom prst="rect">
            <a:avLst/>
          </a:prstGeom>
        </xdr:spPr>
      </xdr:pic>
      <xdr:pic>
        <xdr:nvPicPr>
          <xdr:cNvPr id="443" name="図 442"/>
          <xdr:cNvPicPr>
            <a:picLocks noChangeAspect="1"/>
          </xdr:cNvPicPr>
        </xdr:nvPicPr>
        <xdr:blipFill>
          <a:blip xmlns:r="http://schemas.openxmlformats.org/officeDocument/2006/relationships" r:embed="rId109">
            <a:extLst>
              <a:ext uri="{28A0092B-C50C-407E-A947-70E740481C1C}">
                <a14:useLocalDpi xmlns:a14="http://schemas.microsoft.com/office/drawing/2010/main" val="0"/>
              </a:ext>
            </a:extLst>
          </a:blip>
          <a:stretch>
            <a:fillRect/>
          </a:stretch>
        </xdr:blipFill>
        <xdr:spPr>
          <a:xfrm>
            <a:off x="61087001" y="37592000"/>
            <a:ext cx="2486025" cy="2070100"/>
          </a:xfrm>
          <a:prstGeom prst="rect">
            <a:avLst/>
          </a:prstGeom>
        </xdr:spPr>
      </xdr:pic>
      <xdr:pic>
        <xdr:nvPicPr>
          <xdr:cNvPr id="444" name="図 443"/>
          <xdr:cNvPicPr>
            <a:picLocks noChangeAspect="1"/>
          </xdr:cNvPicPr>
        </xdr:nvPicPr>
        <xdr:blipFill>
          <a:blip xmlns:r="http://schemas.openxmlformats.org/officeDocument/2006/relationships" r:embed="rId146">
            <a:extLst>
              <a:ext uri="{28A0092B-C50C-407E-A947-70E740481C1C}">
                <a14:useLocalDpi xmlns:a14="http://schemas.microsoft.com/office/drawing/2010/main" val="0"/>
              </a:ext>
            </a:extLst>
          </a:blip>
          <a:stretch>
            <a:fillRect/>
          </a:stretch>
        </xdr:blipFill>
        <xdr:spPr>
          <a:xfrm>
            <a:off x="61087001" y="39624000"/>
            <a:ext cx="2486025" cy="2070100"/>
          </a:xfrm>
          <a:prstGeom prst="rect">
            <a:avLst/>
          </a:prstGeom>
        </xdr:spPr>
      </xdr:pic>
      <xdr:pic>
        <xdr:nvPicPr>
          <xdr:cNvPr id="445" name="図 444"/>
          <xdr:cNvPicPr>
            <a:picLocks noChangeAspect="1"/>
          </xdr:cNvPicPr>
        </xdr:nvPicPr>
        <xdr:blipFill>
          <a:blip xmlns:r="http://schemas.openxmlformats.org/officeDocument/2006/relationships" r:embed="rId122">
            <a:extLst>
              <a:ext uri="{28A0092B-C50C-407E-A947-70E740481C1C}">
                <a14:useLocalDpi xmlns:a14="http://schemas.microsoft.com/office/drawing/2010/main" val="0"/>
              </a:ext>
            </a:extLst>
          </a:blip>
          <a:stretch>
            <a:fillRect/>
          </a:stretch>
        </xdr:blipFill>
        <xdr:spPr>
          <a:xfrm>
            <a:off x="61087001" y="41656000"/>
            <a:ext cx="2486025" cy="2070100"/>
          </a:xfrm>
          <a:prstGeom prst="rect">
            <a:avLst/>
          </a:prstGeom>
        </xdr:spPr>
      </xdr:pic>
      <xdr:pic>
        <xdr:nvPicPr>
          <xdr:cNvPr id="448" name="図 447"/>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58610500" y="41656000"/>
            <a:ext cx="2486026" cy="2070100"/>
          </a:xfrm>
          <a:prstGeom prst="rect">
            <a:avLst/>
          </a:prstGeom>
        </xdr:spPr>
      </xdr:pic>
      <xdr:pic>
        <xdr:nvPicPr>
          <xdr:cNvPr id="449" name="図 448"/>
          <xdr:cNvPicPr>
            <a:picLocks noChangeAspect="1"/>
          </xdr:cNvPicPr>
        </xdr:nvPicPr>
        <xdr:blipFill>
          <a:blip xmlns:r="http://schemas.openxmlformats.org/officeDocument/2006/relationships" r:embed="rId265">
            <a:extLst>
              <a:ext uri="{28A0092B-C50C-407E-A947-70E740481C1C}">
                <a14:useLocalDpi xmlns:a14="http://schemas.microsoft.com/office/drawing/2010/main" val="0"/>
              </a:ext>
            </a:extLst>
          </a:blip>
          <a:stretch>
            <a:fillRect/>
          </a:stretch>
        </xdr:blipFill>
        <xdr:spPr>
          <a:xfrm>
            <a:off x="58610500" y="39624000"/>
            <a:ext cx="2486026" cy="2070100"/>
          </a:xfrm>
          <a:prstGeom prst="rect">
            <a:avLst/>
          </a:prstGeom>
        </xdr:spPr>
      </xdr:pic>
      <xdr:pic>
        <xdr:nvPicPr>
          <xdr:cNvPr id="450" name="図 449"/>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58610500" y="37592000"/>
            <a:ext cx="2486026" cy="2070100"/>
          </a:xfrm>
          <a:prstGeom prst="rect">
            <a:avLst/>
          </a:prstGeom>
        </xdr:spPr>
      </xdr:pic>
      <xdr:pic>
        <xdr:nvPicPr>
          <xdr:cNvPr id="451" name="図 450"/>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58610500" y="35560000"/>
            <a:ext cx="2486026" cy="2070100"/>
          </a:xfrm>
          <a:prstGeom prst="rect">
            <a:avLst/>
          </a:prstGeom>
        </xdr:spPr>
      </xdr:pic>
      <xdr:pic>
        <xdr:nvPicPr>
          <xdr:cNvPr id="452" name="図 451"/>
          <xdr:cNvPicPr>
            <a:picLocks noChangeAspect="1"/>
          </xdr:cNvPicPr>
        </xdr:nvPicPr>
        <xdr:blipFill>
          <a:blip xmlns:r="http://schemas.openxmlformats.org/officeDocument/2006/relationships" r:embed="rId268">
            <a:extLst>
              <a:ext uri="{28A0092B-C50C-407E-A947-70E740481C1C}">
                <a14:useLocalDpi xmlns:a14="http://schemas.microsoft.com/office/drawing/2010/main" val="0"/>
              </a:ext>
            </a:extLst>
          </a:blip>
          <a:stretch>
            <a:fillRect/>
          </a:stretch>
        </xdr:blipFill>
        <xdr:spPr>
          <a:xfrm>
            <a:off x="58610500" y="33528000"/>
            <a:ext cx="2486026" cy="2070100"/>
          </a:xfrm>
          <a:prstGeom prst="rect">
            <a:avLst/>
          </a:prstGeom>
        </xdr:spPr>
      </xdr:pic>
      <xdr:pic>
        <xdr:nvPicPr>
          <xdr:cNvPr id="453" name="図 45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58610500" y="31496000"/>
            <a:ext cx="2486026" cy="2070100"/>
          </a:xfrm>
          <a:prstGeom prst="rect">
            <a:avLst/>
          </a:prstGeom>
        </xdr:spPr>
      </xdr:pic>
      <xdr:pic>
        <xdr:nvPicPr>
          <xdr:cNvPr id="454" name="図 453"/>
          <xdr:cNvPicPr>
            <a:picLocks noChangeAspect="1"/>
          </xdr:cNvPicPr>
        </xdr:nvPicPr>
        <xdr:blipFill>
          <a:blip xmlns:r="http://schemas.openxmlformats.org/officeDocument/2006/relationships" r:embed="rId270">
            <a:extLst>
              <a:ext uri="{28A0092B-C50C-407E-A947-70E740481C1C}">
                <a14:useLocalDpi xmlns:a14="http://schemas.microsoft.com/office/drawing/2010/main" val="0"/>
              </a:ext>
            </a:extLst>
          </a:blip>
          <a:stretch>
            <a:fillRect/>
          </a:stretch>
        </xdr:blipFill>
        <xdr:spPr>
          <a:xfrm>
            <a:off x="58610500" y="29464000"/>
            <a:ext cx="2486026" cy="2070100"/>
          </a:xfrm>
          <a:prstGeom prst="rect">
            <a:avLst/>
          </a:prstGeom>
        </xdr:spPr>
      </xdr:pic>
      <xdr:pic>
        <xdr:nvPicPr>
          <xdr:cNvPr id="455" name="図 454"/>
          <xdr:cNvPicPr>
            <a:picLocks noChangeAspect="1"/>
          </xdr:cNvPicPr>
        </xdr:nvPicPr>
        <xdr:blipFill>
          <a:blip xmlns:r="http://schemas.openxmlformats.org/officeDocument/2006/relationships" r:embed="rId271">
            <a:extLst>
              <a:ext uri="{28A0092B-C50C-407E-A947-70E740481C1C}">
                <a14:useLocalDpi xmlns:a14="http://schemas.microsoft.com/office/drawing/2010/main" val="0"/>
              </a:ext>
            </a:extLst>
          </a:blip>
          <a:stretch>
            <a:fillRect/>
          </a:stretch>
        </xdr:blipFill>
        <xdr:spPr>
          <a:xfrm>
            <a:off x="58610500" y="27432000"/>
            <a:ext cx="2486026" cy="2070100"/>
          </a:xfrm>
          <a:prstGeom prst="rect">
            <a:avLst/>
          </a:prstGeom>
        </xdr:spPr>
      </xdr:pic>
      <xdr:pic>
        <xdr:nvPicPr>
          <xdr:cNvPr id="456" name="図 455"/>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58610500" y="25400000"/>
            <a:ext cx="2486026" cy="2070100"/>
          </a:xfrm>
          <a:prstGeom prst="rect">
            <a:avLst/>
          </a:prstGeom>
        </xdr:spPr>
      </xdr:pic>
      <xdr:pic>
        <xdr:nvPicPr>
          <xdr:cNvPr id="457" name="図 456"/>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58610500" y="23368000"/>
            <a:ext cx="2486026" cy="2070100"/>
          </a:xfrm>
          <a:prstGeom prst="rect">
            <a:avLst/>
          </a:prstGeom>
        </xdr:spPr>
      </xdr:pic>
      <xdr:pic>
        <xdr:nvPicPr>
          <xdr:cNvPr id="458" name="図 457"/>
          <xdr:cNvPicPr>
            <a:picLocks noChangeAspect="1"/>
          </xdr:cNvPicPr>
        </xdr:nvPicPr>
        <xdr:blipFill>
          <a:blip xmlns:r="http://schemas.openxmlformats.org/officeDocument/2006/relationships" r:embed="rId274">
            <a:extLst>
              <a:ext uri="{28A0092B-C50C-407E-A947-70E740481C1C}">
                <a14:useLocalDpi xmlns:a14="http://schemas.microsoft.com/office/drawing/2010/main" val="0"/>
              </a:ext>
            </a:extLst>
          </a:blip>
          <a:stretch>
            <a:fillRect/>
          </a:stretch>
        </xdr:blipFill>
        <xdr:spPr>
          <a:xfrm>
            <a:off x="58610500" y="21336000"/>
            <a:ext cx="2486026" cy="2070100"/>
          </a:xfrm>
          <a:prstGeom prst="rect">
            <a:avLst/>
          </a:prstGeom>
        </xdr:spPr>
      </xdr:pic>
      <xdr:pic>
        <xdr:nvPicPr>
          <xdr:cNvPr id="459" name="図 458"/>
          <xdr:cNvPicPr>
            <a:picLocks noChangeAspect="1"/>
          </xdr:cNvPicPr>
        </xdr:nvPicPr>
        <xdr:blipFill>
          <a:blip xmlns:r="http://schemas.openxmlformats.org/officeDocument/2006/relationships" r:embed="rId275">
            <a:extLst>
              <a:ext uri="{28A0092B-C50C-407E-A947-70E740481C1C}">
                <a14:useLocalDpi xmlns:a14="http://schemas.microsoft.com/office/drawing/2010/main" val="0"/>
              </a:ext>
            </a:extLst>
          </a:blip>
          <a:stretch>
            <a:fillRect/>
          </a:stretch>
        </xdr:blipFill>
        <xdr:spPr>
          <a:xfrm>
            <a:off x="58610500" y="19304000"/>
            <a:ext cx="2486026" cy="2070100"/>
          </a:xfrm>
          <a:prstGeom prst="rect">
            <a:avLst/>
          </a:prstGeom>
        </xdr:spPr>
      </xdr:pic>
      <xdr:pic>
        <xdr:nvPicPr>
          <xdr:cNvPr id="460" name="図 459"/>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58610500" y="17272000"/>
            <a:ext cx="2486026" cy="2070100"/>
          </a:xfrm>
          <a:prstGeom prst="rect">
            <a:avLst/>
          </a:prstGeom>
        </xdr:spPr>
      </xdr:pic>
      <xdr:pic>
        <xdr:nvPicPr>
          <xdr:cNvPr id="461" name="図 460"/>
          <xdr:cNvPicPr>
            <a:picLocks noChangeAspect="1"/>
          </xdr:cNvPicPr>
        </xdr:nvPicPr>
        <xdr:blipFill>
          <a:blip xmlns:r="http://schemas.openxmlformats.org/officeDocument/2006/relationships" r:embed="rId154">
            <a:extLst>
              <a:ext uri="{28A0092B-C50C-407E-A947-70E740481C1C}">
                <a14:useLocalDpi xmlns:a14="http://schemas.microsoft.com/office/drawing/2010/main" val="0"/>
              </a:ext>
            </a:extLst>
          </a:blip>
          <a:stretch>
            <a:fillRect/>
          </a:stretch>
        </xdr:blipFill>
        <xdr:spPr>
          <a:xfrm>
            <a:off x="58610500" y="15240000"/>
            <a:ext cx="2486026" cy="2070100"/>
          </a:xfrm>
          <a:prstGeom prst="rect">
            <a:avLst/>
          </a:prstGeom>
        </xdr:spPr>
      </xdr:pic>
      <xdr:pic>
        <xdr:nvPicPr>
          <xdr:cNvPr id="462" name="図 461"/>
          <xdr:cNvPicPr>
            <a:picLocks noChangeAspect="1"/>
          </xdr:cNvPicPr>
        </xdr:nvPicPr>
        <xdr:blipFill>
          <a:blip xmlns:r="http://schemas.openxmlformats.org/officeDocument/2006/relationships" r:embed="rId201">
            <a:extLst>
              <a:ext uri="{28A0092B-C50C-407E-A947-70E740481C1C}">
                <a14:useLocalDpi xmlns:a14="http://schemas.microsoft.com/office/drawing/2010/main" val="0"/>
              </a:ext>
            </a:extLst>
          </a:blip>
          <a:stretch>
            <a:fillRect/>
          </a:stretch>
        </xdr:blipFill>
        <xdr:spPr>
          <a:xfrm>
            <a:off x="58610500" y="13208000"/>
            <a:ext cx="2486026" cy="2070100"/>
          </a:xfrm>
          <a:prstGeom prst="rect">
            <a:avLst/>
          </a:prstGeom>
        </xdr:spPr>
      </xdr:pic>
      <xdr:pic>
        <xdr:nvPicPr>
          <xdr:cNvPr id="463" name="図 4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58610500" y="11176000"/>
            <a:ext cx="2486026" cy="2070100"/>
          </a:xfrm>
          <a:prstGeom prst="rect">
            <a:avLst/>
          </a:prstGeom>
        </xdr:spPr>
      </xdr:pic>
      <xdr:pic>
        <xdr:nvPicPr>
          <xdr:cNvPr id="464" name="図 463"/>
          <xdr:cNvPicPr>
            <a:picLocks noChangeAspect="1"/>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58610500" y="9144000"/>
            <a:ext cx="2486026" cy="2070100"/>
          </a:xfrm>
          <a:prstGeom prst="rect">
            <a:avLst/>
          </a:prstGeom>
        </xdr:spPr>
      </xdr:pic>
      <xdr:pic>
        <xdr:nvPicPr>
          <xdr:cNvPr id="465" name="図 464"/>
          <xdr:cNvPicPr>
            <a:picLocks noChangeAspect="1"/>
          </xdr:cNvPicPr>
        </xdr:nvPicPr>
        <xdr:blipFill>
          <a:blip xmlns:r="http://schemas.openxmlformats.org/officeDocument/2006/relationships" r:embed="rId277">
            <a:extLst>
              <a:ext uri="{28A0092B-C50C-407E-A947-70E740481C1C}">
                <a14:useLocalDpi xmlns:a14="http://schemas.microsoft.com/office/drawing/2010/main" val="0"/>
              </a:ext>
            </a:extLst>
          </a:blip>
          <a:stretch>
            <a:fillRect/>
          </a:stretch>
        </xdr:blipFill>
        <xdr:spPr>
          <a:xfrm>
            <a:off x="58610500" y="7112000"/>
            <a:ext cx="2486026" cy="2070100"/>
          </a:xfrm>
          <a:prstGeom prst="rect">
            <a:avLst/>
          </a:prstGeom>
        </xdr:spPr>
      </xdr:pic>
      <xdr:grpSp>
        <xdr:nvGrpSpPr>
          <xdr:cNvPr id="408" name="グループ化 407"/>
          <xdr:cNvGrpSpPr/>
        </xdr:nvGrpSpPr>
        <xdr:grpSpPr>
          <a:xfrm>
            <a:off x="14033500" y="6532637"/>
            <a:ext cx="49539526" cy="2070100"/>
            <a:chOff x="13763625" y="3143250"/>
            <a:chExt cx="48587026" cy="2133600"/>
          </a:xfrm>
        </xdr:grpSpPr>
        <xdr:pic>
          <xdr:nvPicPr>
            <xdr:cNvPr id="466" name="図 465"/>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55054500" y="3143250"/>
              <a:ext cx="2438400" cy="2133600"/>
            </a:xfrm>
            <a:prstGeom prst="rect">
              <a:avLst/>
            </a:prstGeom>
          </xdr:spPr>
        </xdr:pic>
        <xdr:pic>
          <xdr:nvPicPr>
            <xdr:cNvPr id="467" name="図 466"/>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52625625" y="3143250"/>
              <a:ext cx="2438400" cy="2133600"/>
            </a:xfrm>
            <a:prstGeom prst="rect">
              <a:avLst/>
            </a:prstGeom>
          </xdr:spPr>
        </xdr:pic>
        <xdr:pic>
          <xdr:nvPicPr>
            <xdr:cNvPr id="468" name="図 467"/>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50196750" y="3143250"/>
              <a:ext cx="2438400" cy="2133600"/>
            </a:xfrm>
            <a:prstGeom prst="rect">
              <a:avLst/>
            </a:prstGeom>
          </xdr:spPr>
        </xdr:pic>
        <xdr:pic>
          <xdr:nvPicPr>
            <xdr:cNvPr id="469" name="図 468"/>
            <xdr:cNvPicPr>
              <a:picLocks noChangeAspect="1"/>
            </xdr:cNvPicPr>
          </xdr:nvPicPr>
          <xdr:blipFill>
            <a:blip xmlns:r="http://schemas.openxmlformats.org/officeDocument/2006/relationships" r:embed="rId281">
              <a:extLst>
                <a:ext uri="{28A0092B-C50C-407E-A947-70E740481C1C}">
                  <a14:useLocalDpi xmlns:a14="http://schemas.microsoft.com/office/drawing/2010/main" val="0"/>
                </a:ext>
              </a:extLst>
            </a:blip>
            <a:stretch>
              <a:fillRect/>
            </a:stretch>
          </xdr:blipFill>
          <xdr:spPr>
            <a:xfrm>
              <a:off x="47767875" y="3143250"/>
              <a:ext cx="2438400" cy="2133600"/>
            </a:xfrm>
            <a:prstGeom prst="rect">
              <a:avLst/>
            </a:prstGeom>
          </xdr:spPr>
        </xdr:pic>
        <xdr:pic>
          <xdr:nvPicPr>
            <xdr:cNvPr id="470" name="図 469"/>
            <xdr:cNvPicPr>
              <a:picLocks noChangeAspect="1"/>
            </xdr:cNvPicPr>
          </xdr:nvPicPr>
          <xdr:blipFill>
            <a:blip xmlns:r="http://schemas.openxmlformats.org/officeDocument/2006/relationships" r:embed="rId282">
              <a:extLst>
                <a:ext uri="{28A0092B-C50C-407E-A947-70E740481C1C}">
                  <a14:useLocalDpi xmlns:a14="http://schemas.microsoft.com/office/drawing/2010/main" val="0"/>
                </a:ext>
              </a:extLst>
            </a:blip>
            <a:stretch>
              <a:fillRect/>
            </a:stretch>
          </xdr:blipFill>
          <xdr:spPr>
            <a:xfrm>
              <a:off x="45339000" y="3143250"/>
              <a:ext cx="2438400" cy="2133600"/>
            </a:xfrm>
            <a:prstGeom prst="rect">
              <a:avLst/>
            </a:prstGeom>
          </xdr:spPr>
        </xdr:pic>
        <xdr:pic>
          <xdr:nvPicPr>
            <xdr:cNvPr id="471" name="図 470"/>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42910125" y="3143250"/>
              <a:ext cx="2438400" cy="2133600"/>
            </a:xfrm>
            <a:prstGeom prst="rect">
              <a:avLst/>
            </a:prstGeom>
          </xdr:spPr>
        </xdr:pic>
        <xdr:pic>
          <xdr:nvPicPr>
            <xdr:cNvPr id="472" name="図 471"/>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40481250" y="3143250"/>
              <a:ext cx="2438400" cy="2133600"/>
            </a:xfrm>
            <a:prstGeom prst="rect">
              <a:avLst/>
            </a:prstGeom>
          </xdr:spPr>
        </xdr:pic>
        <xdr:pic>
          <xdr:nvPicPr>
            <xdr:cNvPr id="473" name="図 472"/>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38052375" y="3143250"/>
              <a:ext cx="2438400" cy="2133600"/>
            </a:xfrm>
            <a:prstGeom prst="rect">
              <a:avLst/>
            </a:prstGeom>
          </xdr:spPr>
        </xdr:pic>
        <xdr:pic>
          <xdr:nvPicPr>
            <xdr:cNvPr id="474" name="図 473"/>
            <xdr:cNvPicPr>
              <a:picLocks noChangeAspect="1"/>
            </xdr:cNvPicPr>
          </xdr:nvPicPr>
          <xdr:blipFill>
            <a:blip xmlns:r="http://schemas.openxmlformats.org/officeDocument/2006/relationships" r:embed="rId140">
              <a:extLst>
                <a:ext uri="{28A0092B-C50C-407E-A947-70E740481C1C}">
                  <a14:useLocalDpi xmlns:a14="http://schemas.microsoft.com/office/drawing/2010/main" val="0"/>
                </a:ext>
              </a:extLst>
            </a:blip>
            <a:stretch>
              <a:fillRect/>
            </a:stretch>
          </xdr:blipFill>
          <xdr:spPr>
            <a:xfrm>
              <a:off x="35623500" y="3143250"/>
              <a:ext cx="2438400" cy="2133600"/>
            </a:xfrm>
            <a:prstGeom prst="rect">
              <a:avLst/>
            </a:prstGeom>
          </xdr:spPr>
        </xdr:pic>
        <xdr:pic>
          <xdr:nvPicPr>
            <xdr:cNvPr id="475" name="図 474"/>
            <xdr:cNvPicPr>
              <a:picLocks noChangeAspect="1"/>
            </xdr:cNvPicPr>
          </xdr:nvPicPr>
          <xdr:blipFill>
            <a:blip xmlns:r="http://schemas.openxmlformats.org/officeDocument/2006/relationships" r:embed="rId285">
              <a:extLst>
                <a:ext uri="{28A0092B-C50C-407E-A947-70E740481C1C}">
                  <a14:useLocalDpi xmlns:a14="http://schemas.microsoft.com/office/drawing/2010/main" val="0"/>
                </a:ext>
              </a:extLst>
            </a:blip>
            <a:stretch>
              <a:fillRect/>
            </a:stretch>
          </xdr:blipFill>
          <xdr:spPr>
            <a:xfrm>
              <a:off x="33194625" y="3143250"/>
              <a:ext cx="2438400" cy="2133600"/>
            </a:xfrm>
            <a:prstGeom prst="rect">
              <a:avLst/>
            </a:prstGeom>
          </xdr:spPr>
        </xdr:pic>
        <xdr:pic>
          <xdr:nvPicPr>
            <xdr:cNvPr id="476" name="図 475"/>
            <xdr:cNvPicPr>
              <a:picLocks noChangeAspect="1"/>
            </xdr:cNvPicPr>
          </xdr:nvPicPr>
          <xdr:blipFill>
            <a:blip xmlns:r="http://schemas.openxmlformats.org/officeDocument/2006/relationships" r:embed="rId140">
              <a:extLst>
                <a:ext uri="{28A0092B-C50C-407E-A947-70E740481C1C}">
                  <a14:useLocalDpi xmlns:a14="http://schemas.microsoft.com/office/drawing/2010/main" val="0"/>
                </a:ext>
              </a:extLst>
            </a:blip>
            <a:stretch>
              <a:fillRect/>
            </a:stretch>
          </xdr:blipFill>
          <xdr:spPr>
            <a:xfrm>
              <a:off x="30765750" y="3143250"/>
              <a:ext cx="2438400" cy="2133600"/>
            </a:xfrm>
            <a:prstGeom prst="rect">
              <a:avLst/>
            </a:prstGeom>
          </xdr:spPr>
        </xdr:pic>
        <xdr:pic>
          <xdr:nvPicPr>
            <xdr:cNvPr id="477" name="図 476"/>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28336875" y="3143250"/>
              <a:ext cx="2438400" cy="2133600"/>
            </a:xfrm>
            <a:prstGeom prst="rect">
              <a:avLst/>
            </a:prstGeom>
          </xdr:spPr>
        </xdr:pic>
        <xdr:pic>
          <xdr:nvPicPr>
            <xdr:cNvPr id="478" name="図 477"/>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25908000" y="3143250"/>
              <a:ext cx="2438400" cy="2133600"/>
            </a:xfrm>
            <a:prstGeom prst="rect">
              <a:avLst/>
            </a:prstGeom>
          </xdr:spPr>
        </xdr:pic>
        <xdr:pic>
          <xdr:nvPicPr>
            <xdr:cNvPr id="479" name="図 478"/>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23479125" y="3143250"/>
              <a:ext cx="2438400" cy="2133600"/>
            </a:xfrm>
            <a:prstGeom prst="rect">
              <a:avLst/>
            </a:prstGeom>
          </xdr:spPr>
        </xdr:pic>
        <xdr:pic>
          <xdr:nvPicPr>
            <xdr:cNvPr id="480" name="図 479"/>
            <xdr:cNvPicPr>
              <a:picLocks noChangeAspect="1"/>
            </xdr:cNvPicPr>
          </xdr:nvPicPr>
          <xdr:blipFill>
            <a:blip xmlns:r="http://schemas.openxmlformats.org/officeDocument/2006/relationships" r:embed="rId147">
              <a:extLst>
                <a:ext uri="{28A0092B-C50C-407E-A947-70E740481C1C}">
                  <a14:useLocalDpi xmlns:a14="http://schemas.microsoft.com/office/drawing/2010/main" val="0"/>
                </a:ext>
              </a:extLst>
            </a:blip>
            <a:stretch>
              <a:fillRect/>
            </a:stretch>
          </xdr:blipFill>
          <xdr:spPr>
            <a:xfrm>
              <a:off x="21050250" y="3143250"/>
              <a:ext cx="2438400" cy="2133600"/>
            </a:xfrm>
            <a:prstGeom prst="rect">
              <a:avLst/>
            </a:prstGeom>
          </xdr:spPr>
        </xdr:pic>
        <xdr:pic>
          <xdr:nvPicPr>
            <xdr:cNvPr id="481" name="図 480"/>
            <xdr:cNvPicPr>
              <a:picLocks noChangeAspect="1"/>
            </xdr:cNvPicPr>
          </xdr:nvPicPr>
          <xdr:blipFill>
            <a:blip xmlns:r="http://schemas.openxmlformats.org/officeDocument/2006/relationships" r:embed="rId287">
              <a:extLst>
                <a:ext uri="{28A0092B-C50C-407E-A947-70E740481C1C}">
                  <a14:useLocalDpi xmlns:a14="http://schemas.microsoft.com/office/drawing/2010/main" val="0"/>
                </a:ext>
              </a:extLst>
            </a:blip>
            <a:stretch>
              <a:fillRect/>
            </a:stretch>
          </xdr:blipFill>
          <xdr:spPr>
            <a:xfrm>
              <a:off x="18621375" y="3143250"/>
              <a:ext cx="2438400" cy="2133600"/>
            </a:xfrm>
            <a:prstGeom prst="rect">
              <a:avLst/>
            </a:prstGeom>
          </xdr:spPr>
        </xdr:pic>
        <xdr:pic>
          <xdr:nvPicPr>
            <xdr:cNvPr id="482" name="図 481"/>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16192500" y="3143250"/>
              <a:ext cx="2438400" cy="2133600"/>
            </a:xfrm>
            <a:prstGeom prst="rect">
              <a:avLst/>
            </a:prstGeom>
          </xdr:spPr>
        </xdr:pic>
        <xdr:pic>
          <xdr:nvPicPr>
            <xdr:cNvPr id="483" name="図 482"/>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3763625" y="3143250"/>
              <a:ext cx="2438400" cy="2133600"/>
            </a:xfrm>
            <a:prstGeom prst="rect">
              <a:avLst/>
            </a:prstGeom>
          </xdr:spPr>
        </xdr:pic>
        <xdr:pic>
          <xdr:nvPicPr>
            <xdr:cNvPr id="484" name="図 483"/>
            <xdr:cNvPicPr>
              <a:picLocks noChangeAspect="1"/>
            </xdr:cNvPicPr>
          </xdr:nvPicPr>
          <xdr:blipFill>
            <a:blip xmlns:r="http://schemas.openxmlformats.org/officeDocument/2006/relationships" r:embed="rId109">
              <a:extLst>
                <a:ext uri="{28A0092B-C50C-407E-A947-70E740481C1C}">
                  <a14:useLocalDpi xmlns:a14="http://schemas.microsoft.com/office/drawing/2010/main" val="0"/>
                </a:ext>
              </a:extLst>
            </a:blip>
            <a:stretch>
              <a:fillRect/>
            </a:stretch>
          </xdr:blipFill>
          <xdr:spPr>
            <a:xfrm>
              <a:off x="59912251" y="3143250"/>
              <a:ext cx="2438400" cy="2133600"/>
            </a:xfrm>
            <a:prstGeom prst="rect">
              <a:avLst/>
            </a:prstGeom>
          </xdr:spPr>
        </xdr:pic>
        <xdr:pic>
          <xdr:nvPicPr>
            <xdr:cNvPr id="485" name="図 484"/>
            <xdr:cNvPicPr>
              <a:picLocks noChangeAspect="1"/>
            </xdr:cNvPicPr>
          </xdr:nvPicPr>
          <xdr:blipFill>
            <a:blip xmlns:r="http://schemas.openxmlformats.org/officeDocument/2006/relationships" r:embed="rId288">
              <a:extLst>
                <a:ext uri="{28A0092B-C50C-407E-A947-70E740481C1C}">
                  <a14:useLocalDpi xmlns:a14="http://schemas.microsoft.com/office/drawing/2010/main" val="0"/>
                </a:ext>
              </a:extLst>
            </a:blip>
            <a:stretch>
              <a:fillRect/>
            </a:stretch>
          </xdr:blipFill>
          <xdr:spPr>
            <a:xfrm>
              <a:off x="57483375" y="3143250"/>
              <a:ext cx="2438401" cy="2133600"/>
            </a:xfrm>
            <a:prstGeom prst="rect">
              <a:avLst/>
            </a:prstGeom>
          </xdr:spPr>
        </xdr:pic>
      </xdr:grpSp>
      <xdr:sp macro="" textlink="">
        <xdr:nvSpPr>
          <xdr:cNvPr id="2" name="正方形/長方形 1"/>
          <xdr:cNvSpPr/>
        </xdr:nvSpPr>
        <xdr:spPr>
          <a:xfrm>
            <a:off x="36201350" y="41021000"/>
            <a:ext cx="2730500" cy="57943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シャイア第３</a:t>
            </a:r>
          </a:p>
        </xdr:txBody>
      </xdr:sp>
      <xdr:sp macro="" textlink="">
        <xdr:nvSpPr>
          <xdr:cNvPr id="384" name="正方形/長方形 383"/>
          <xdr:cNvSpPr/>
        </xdr:nvSpPr>
        <xdr:spPr>
          <a:xfrm>
            <a:off x="25503188" y="41267062"/>
            <a:ext cx="1762125" cy="57943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バクウ</a:t>
            </a:r>
          </a:p>
        </xdr:txBody>
      </xdr:sp>
      <xdr:sp macro="" textlink="">
        <xdr:nvSpPr>
          <xdr:cNvPr id="385" name="正方形/長方形 384"/>
          <xdr:cNvSpPr/>
        </xdr:nvSpPr>
        <xdr:spPr>
          <a:xfrm>
            <a:off x="45593001" y="41157525"/>
            <a:ext cx="2571749" cy="57943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シャイア第１</a:t>
            </a:r>
          </a:p>
        </xdr:txBody>
      </xdr:sp>
      <xdr:sp macro="" textlink="">
        <xdr:nvSpPr>
          <xdr:cNvPr id="386" name="正方形/長方形 385"/>
          <xdr:cNvSpPr/>
        </xdr:nvSpPr>
        <xdr:spPr>
          <a:xfrm>
            <a:off x="35572700" y="16205200"/>
            <a:ext cx="2514600" cy="57943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フレデリア</a:t>
            </a:r>
          </a:p>
        </xdr:txBody>
      </xdr:sp>
      <xdr:sp macro="" textlink="">
        <xdr:nvSpPr>
          <xdr:cNvPr id="387" name="正方形/長方形 386"/>
          <xdr:cNvSpPr/>
        </xdr:nvSpPr>
        <xdr:spPr>
          <a:xfrm>
            <a:off x="23852189" y="26384250"/>
            <a:ext cx="1952625" cy="56356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マース</a:t>
            </a:r>
          </a:p>
        </xdr:txBody>
      </xdr:sp>
      <xdr:sp macro="" textlink="">
        <xdr:nvSpPr>
          <xdr:cNvPr id="388" name="正方形/長方形 387"/>
          <xdr:cNvSpPr/>
        </xdr:nvSpPr>
        <xdr:spPr>
          <a:xfrm>
            <a:off x="26304876" y="20748625"/>
            <a:ext cx="1952625" cy="57943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エプロ</a:t>
            </a:r>
          </a:p>
        </xdr:txBody>
      </xdr:sp>
      <xdr:sp macro="" textlink="">
        <xdr:nvSpPr>
          <xdr:cNvPr id="389" name="正方形/長方形 388"/>
          <xdr:cNvSpPr/>
        </xdr:nvSpPr>
        <xdr:spPr>
          <a:xfrm>
            <a:off x="59182000" y="16573500"/>
            <a:ext cx="2514600" cy="57943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質流れ島</a:t>
            </a:r>
          </a:p>
        </xdr:txBody>
      </xdr:sp>
      <xdr:sp macro="" textlink="">
        <xdr:nvSpPr>
          <xdr:cNvPr id="390" name="正方形/長方形 389"/>
          <xdr:cNvSpPr/>
        </xdr:nvSpPr>
        <xdr:spPr>
          <a:xfrm>
            <a:off x="19788189" y="32591374"/>
            <a:ext cx="2500311" cy="6191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2800" b="1"/>
              <a:t>ヘラート</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9525</xdr:colOff>
      <xdr:row>3</xdr:row>
      <xdr:rowOff>19050</xdr:rowOff>
    </xdr:to>
    <xdr:sp macro="" textlink="">
      <xdr:nvSpPr>
        <xdr:cNvPr id="5121" name="AutoShape 1" descr="http://www8.plala.or.jp/tabito/estpolis/gazou/transparent.gif"/>
        <xdr:cNvSpPr>
          <a:spLocks noChangeAspect="1" noChangeArrowheads="1"/>
        </xdr:cNvSpPr>
      </xdr:nvSpPr>
      <xdr:spPr bwMode="auto">
        <a:xfrm>
          <a:off x="0" y="342900"/>
          <a:ext cx="9525"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139</xdr:row>
      <xdr:rowOff>0</xdr:rowOff>
    </xdr:from>
    <xdr:to>
      <xdr:col>0</xdr:col>
      <xdr:colOff>9525</xdr:colOff>
      <xdr:row>140</xdr:row>
      <xdr:rowOff>19051</xdr:rowOff>
    </xdr:to>
    <xdr:sp macro="" textlink="">
      <xdr:nvSpPr>
        <xdr:cNvPr id="5122" name="AutoShape 2" descr="http://www8.plala.or.jp/tabito/estpolis/gazou/transparent.gif"/>
        <xdr:cNvSpPr>
          <a:spLocks noChangeAspect="1" noChangeArrowheads="1"/>
        </xdr:cNvSpPr>
      </xdr:nvSpPr>
      <xdr:spPr bwMode="auto">
        <a:xfrm>
          <a:off x="0" y="24203025"/>
          <a:ext cx="9525"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373</xdr:row>
      <xdr:rowOff>0</xdr:rowOff>
    </xdr:from>
    <xdr:to>
      <xdr:col>0</xdr:col>
      <xdr:colOff>9525</xdr:colOff>
      <xdr:row>374</xdr:row>
      <xdr:rowOff>19049</xdr:rowOff>
    </xdr:to>
    <xdr:sp macro="" textlink="">
      <xdr:nvSpPr>
        <xdr:cNvPr id="5123" name="AutoShape 3" descr="http://www8.plala.or.jp/tabito/estpolis/gazou/transparent.gif"/>
        <xdr:cNvSpPr>
          <a:spLocks noChangeAspect="1" noChangeArrowheads="1"/>
        </xdr:cNvSpPr>
      </xdr:nvSpPr>
      <xdr:spPr bwMode="auto">
        <a:xfrm>
          <a:off x="0" y="67979925"/>
          <a:ext cx="9525"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154781</xdr:colOff>
      <xdr:row>316</xdr:row>
      <xdr:rowOff>23813</xdr:rowOff>
    </xdr:from>
    <xdr:to>
      <xdr:col>8</xdr:col>
      <xdr:colOff>250031</xdr:colOff>
      <xdr:row>325</xdr:row>
      <xdr:rowOff>1</xdr:rowOff>
    </xdr:to>
    <xdr:sp macro="" textlink="">
      <xdr:nvSpPr>
        <xdr:cNvPr id="2" name="テキスト ボックス 1"/>
        <xdr:cNvSpPr txBox="1"/>
      </xdr:nvSpPr>
      <xdr:spPr>
        <a:xfrm>
          <a:off x="5679281" y="57150001"/>
          <a:ext cx="4476750" cy="15954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・ずっと上へ行って上への階段の右にある部屋に入って 　ワープします。ワープしたら上への階段があるので上る。</a:t>
          </a:r>
          <a:endParaRPr kumimoji="1" lang="en-US" altLang="ja-JP" sz="1100"/>
        </a:p>
        <a:p>
          <a:r>
            <a:rPr kumimoji="1" lang="ja-JP" altLang="en-US" sz="1100"/>
            <a:t> ・下行って右行って上へ。途中に下への部屋があるけど気にしない。</a:t>
          </a:r>
          <a:endParaRPr kumimoji="1" lang="en-US" altLang="ja-JP" sz="1100"/>
        </a:p>
        <a:p>
          <a:r>
            <a:rPr kumimoji="1" lang="ja-JP" altLang="en-US" sz="1100"/>
            <a:t> ・上への階段、上への階段、上への階段</a:t>
          </a:r>
          <a:r>
            <a:rPr kumimoji="1" lang="en-US" altLang="ja-JP" sz="1100"/>
            <a:t>…</a:t>
          </a:r>
          <a:r>
            <a:rPr kumimoji="1" lang="ja-JP" altLang="en-US" sz="1100"/>
            <a:t>。</a:t>
          </a:r>
          <a:endParaRPr kumimoji="1" lang="en-US" altLang="ja-JP" sz="1100"/>
        </a:p>
        <a:p>
          <a:r>
            <a:rPr kumimoji="1" lang="ja-JP" altLang="en-US" sz="1100"/>
            <a:t> ・広い部屋に出たら、一番の右のワープへ。上のワープ。上のワープ。 　で、アモンの手下と戦闘。くれぐれも一番奥のワープに入らないように。 </a:t>
          </a:r>
        </a:p>
      </xdr:txBody>
    </xdr:sp>
    <xdr:clientData/>
  </xdr:twoCellAnchor>
  <xdr:twoCellAnchor editAs="oneCell">
    <xdr:from>
      <xdr:col>5</xdr:col>
      <xdr:colOff>0</xdr:colOff>
      <xdr:row>620</xdr:row>
      <xdr:rowOff>0</xdr:rowOff>
    </xdr:from>
    <xdr:to>
      <xdr:col>5</xdr:col>
      <xdr:colOff>304800</xdr:colOff>
      <xdr:row>621</xdr:row>
      <xdr:rowOff>133349</xdr:rowOff>
    </xdr:to>
    <xdr:sp macro="" textlink="">
      <xdr:nvSpPr>
        <xdr:cNvPr id="1025" name="AutoShape 1" descr="http://www.geocities.co.jp/Playtown/1377/sfc/00/img/est1_d_inisie2.png"/>
        <xdr:cNvSpPr>
          <a:spLocks noChangeAspect="1" noChangeArrowheads="1"/>
        </xdr:cNvSpPr>
      </xdr:nvSpPr>
      <xdr:spPr bwMode="auto">
        <a:xfrm>
          <a:off x="7753350" y="112737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13607</xdr:colOff>
      <xdr:row>620</xdr:row>
      <xdr:rowOff>40821</xdr:rowOff>
    </xdr:from>
    <xdr:to>
      <xdr:col>8</xdr:col>
      <xdr:colOff>807264</xdr:colOff>
      <xdr:row>629</xdr:row>
      <xdr:rowOff>163285</xdr:rowOff>
    </xdr:to>
    <xdr:pic>
      <xdr:nvPicPr>
        <xdr:cNvPr id="3" name="図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49675" b="37051"/>
        <a:stretch/>
      </xdr:blipFill>
      <xdr:spPr>
        <a:xfrm>
          <a:off x="7769678" y="116068928"/>
          <a:ext cx="4100193" cy="36467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161925</xdr:colOff>
      <xdr:row>61</xdr:row>
      <xdr:rowOff>85724</xdr:rowOff>
    </xdr:from>
    <xdr:to>
      <xdr:col>7</xdr:col>
      <xdr:colOff>409575</xdr:colOff>
      <xdr:row>72</xdr:row>
      <xdr:rowOff>19050</xdr:rowOff>
    </xdr:to>
    <xdr:sp macro="" textlink="">
      <xdr:nvSpPr>
        <xdr:cNvPr id="2" name="テキスト ボックス 1"/>
        <xdr:cNvSpPr txBox="1"/>
      </xdr:nvSpPr>
      <xdr:spPr>
        <a:xfrm>
          <a:off x="3067050" y="9515474"/>
          <a:ext cx="3219450" cy="1819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戦闘終了時にアグロスやルフィアは戦闘不能でも</a:t>
          </a:r>
          <a:endParaRPr kumimoji="1" lang="en-US" altLang="ja-JP" sz="1100"/>
        </a:p>
        <a:p>
          <a:r>
            <a:rPr kumimoji="1" lang="ja-JP" altLang="en-US" sz="1100"/>
            <a:t>ある程度なんとかなるが、ジュリナのミラール習得ｌｖに合わせて経験値計算しているので生き残り必須</a:t>
          </a:r>
          <a:endParaRPr kumimoji="1" lang="en-US" altLang="ja-JP" sz="1100"/>
        </a:p>
        <a:p>
          <a:r>
            <a:rPr kumimoji="1" lang="ja-JP" altLang="en-US" sz="1100"/>
            <a:t>→戦闘不能許容回数</a:t>
          </a:r>
          <a:endParaRPr kumimoji="1" lang="en-US" altLang="ja-JP" sz="1100"/>
        </a:p>
        <a:p>
          <a:r>
            <a:rPr kumimoji="1" lang="ja-JP" altLang="en-US" sz="1100"/>
            <a:t>・主人公    少ない方がいい</a:t>
          </a:r>
          <a:endParaRPr kumimoji="1" lang="en-US" altLang="ja-JP" sz="1100"/>
        </a:p>
        <a:p>
          <a:r>
            <a:rPr kumimoji="1" lang="ja-JP" altLang="en-US" sz="1100"/>
            <a:t>・アグロス   ・・・</a:t>
          </a:r>
          <a:endParaRPr kumimoji="1" lang="en-US" altLang="ja-JP" sz="1100"/>
        </a:p>
        <a:p>
          <a:r>
            <a:rPr kumimoji="1" lang="ja-JP" altLang="en-US" sz="1100"/>
            <a:t>・ルフィア    </a:t>
          </a:r>
          <a:r>
            <a:rPr kumimoji="1" lang="en-US" altLang="ja-JP" sz="1100"/>
            <a:t>2</a:t>
          </a:r>
        </a:p>
        <a:p>
          <a:r>
            <a:rPr kumimoji="1" lang="ja-JP" altLang="en-US" sz="1100"/>
            <a:t>・ジュリナ　</a:t>
          </a:r>
          <a:r>
            <a:rPr kumimoji="1" lang="en-US" altLang="ja-JP" sz="1100"/>
            <a:t>0</a:t>
          </a:r>
        </a:p>
        <a:p>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523876</xdr:colOff>
      <xdr:row>40</xdr:row>
      <xdr:rowOff>0</xdr:rowOff>
    </xdr:from>
    <xdr:to>
      <xdr:col>6</xdr:col>
      <xdr:colOff>161925</xdr:colOff>
      <xdr:row>60</xdr:row>
      <xdr:rowOff>76200</xdr:rowOff>
    </xdr:to>
    <xdr:pic>
      <xdr:nvPicPr>
        <xdr:cNvPr id="15" name="図 14" descr="http://lufia.org/estpolis/map/wiz/wiz8.png"/>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1452"/>
        <a:stretch/>
      </xdr:blipFill>
      <xdr:spPr bwMode="auto">
        <a:xfrm>
          <a:off x="523876" y="1028700"/>
          <a:ext cx="1009649" cy="350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91</xdr:row>
      <xdr:rowOff>0</xdr:rowOff>
    </xdr:from>
    <xdr:to>
      <xdr:col>12</xdr:col>
      <xdr:colOff>238125</xdr:colOff>
      <xdr:row>121</xdr:row>
      <xdr:rowOff>47625</xdr:rowOff>
    </xdr:to>
    <xdr:pic>
      <xdr:nvPicPr>
        <xdr:cNvPr id="2" name="図 1" descr="http://lufia.org/estpolis/map/wiz/wiz20.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1714500"/>
          <a:ext cx="2981325" cy="519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76200</xdr:colOff>
      <xdr:row>96</xdr:row>
      <xdr:rowOff>152401</xdr:rowOff>
    </xdr:from>
    <xdr:to>
      <xdr:col>11</xdr:col>
      <xdr:colOff>209550</xdr:colOff>
      <xdr:row>104</xdr:row>
      <xdr:rowOff>152401</xdr:rowOff>
    </xdr:to>
    <xdr:pic>
      <xdr:nvPicPr>
        <xdr:cNvPr id="3" name="図 2" descr="http://lufia.org/estpolis/map/wiz/wiz21.png"/>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bwMode="auto">
        <a:xfrm>
          <a:off x="1447800" y="2724151"/>
          <a:ext cx="1504950" cy="137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628650</xdr:colOff>
      <xdr:row>66</xdr:row>
      <xdr:rowOff>152400</xdr:rowOff>
    </xdr:from>
    <xdr:to>
      <xdr:col>14</xdr:col>
      <xdr:colOff>133350</xdr:colOff>
      <xdr:row>87</xdr:row>
      <xdr:rowOff>57150</xdr:rowOff>
    </xdr:to>
    <xdr:pic>
      <xdr:nvPicPr>
        <xdr:cNvPr id="4" name="図 3" descr="http://lufia.org/estpolis/map/wiz/wiz17.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28650" y="1695450"/>
          <a:ext cx="4305300" cy="350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323850</xdr:colOff>
      <xdr:row>74</xdr:row>
      <xdr:rowOff>9525</xdr:rowOff>
    </xdr:from>
    <xdr:to>
      <xdr:col>15</xdr:col>
      <xdr:colOff>381000</xdr:colOff>
      <xdr:row>80</xdr:row>
      <xdr:rowOff>142875</xdr:rowOff>
    </xdr:to>
    <xdr:pic>
      <xdr:nvPicPr>
        <xdr:cNvPr id="5" name="図 4" descr="http://lufia.org/estpolis/map/wiz/wiz18.png"/>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a:stretch/>
      </xdr:blipFill>
      <xdr:spPr bwMode="auto">
        <a:xfrm>
          <a:off x="3067050" y="2924175"/>
          <a:ext cx="2800350"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95250</xdr:colOff>
      <xdr:row>71</xdr:row>
      <xdr:rowOff>133350</xdr:rowOff>
    </xdr:from>
    <xdr:to>
      <xdr:col>15</xdr:col>
      <xdr:colOff>381000</xdr:colOff>
      <xdr:row>74</xdr:row>
      <xdr:rowOff>28575</xdr:rowOff>
    </xdr:to>
    <xdr:pic>
      <xdr:nvPicPr>
        <xdr:cNvPr id="6" name="図 5" descr="http://lufia.org/estpolis/map/wiz/wiz18.png"/>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4895850" y="2533650"/>
          <a:ext cx="971550"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257175</xdr:colOff>
      <xdr:row>67</xdr:row>
      <xdr:rowOff>85725</xdr:rowOff>
    </xdr:from>
    <xdr:to>
      <xdr:col>16</xdr:col>
      <xdr:colOff>438150</xdr:colOff>
      <xdr:row>71</xdr:row>
      <xdr:rowOff>0</xdr:rowOff>
    </xdr:to>
    <xdr:pic>
      <xdr:nvPicPr>
        <xdr:cNvPr id="7" name="図 6" descr="http://lufia.org/estpolis/map/wiz/wiz19.png"/>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b="31522"/>
        <a:stretch/>
      </xdr:blipFill>
      <xdr:spPr bwMode="auto">
        <a:xfrm>
          <a:off x="4371975" y="1800225"/>
          <a:ext cx="2238375"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457200</xdr:colOff>
      <xdr:row>36</xdr:row>
      <xdr:rowOff>114300</xdr:rowOff>
    </xdr:from>
    <xdr:to>
      <xdr:col>14</xdr:col>
      <xdr:colOff>95250</xdr:colOff>
      <xdr:row>60</xdr:row>
      <xdr:rowOff>66675</xdr:rowOff>
    </xdr:to>
    <xdr:pic>
      <xdr:nvPicPr>
        <xdr:cNvPr id="9" name="図 8" descr="http://lufia.org/estpolis/map/wiz/wiz13.pn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43000" y="457200"/>
          <a:ext cx="3752850" cy="406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466725</xdr:colOff>
      <xdr:row>38</xdr:row>
      <xdr:rowOff>28576</xdr:rowOff>
    </xdr:from>
    <xdr:to>
      <xdr:col>13</xdr:col>
      <xdr:colOff>400050</xdr:colOff>
      <xdr:row>43</xdr:row>
      <xdr:rowOff>161926</xdr:rowOff>
    </xdr:to>
    <xdr:pic>
      <xdr:nvPicPr>
        <xdr:cNvPr id="8" name="図 7" descr="http://lufia.org/estpolis/map/wiz/wiz16.png"/>
        <xdr:cNvPicPr>
          <a:picLocks noChangeAspect="1" noChangeArrowheads="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a:stretch/>
      </xdr:blipFill>
      <xdr:spPr bwMode="auto">
        <a:xfrm>
          <a:off x="3209925" y="714376"/>
          <a:ext cx="1304925" cy="990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457200</xdr:colOff>
      <xdr:row>50</xdr:row>
      <xdr:rowOff>9525</xdr:rowOff>
    </xdr:from>
    <xdr:to>
      <xdr:col>12</xdr:col>
      <xdr:colOff>514350</xdr:colOff>
      <xdr:row>54</xdr:row>
      <xdr:rowOff>161925</xdr:rowOff>
    </xdr:to>
    <xdr:pic>
      <xdr:nvPicPr>
        <xdr:cNvPr id="10" name="図 9" descr="http://lufia.org/estpolis/map/wiz/wiz14.png"/>
        <xdr:cNvPicPr>
          <a:picLocks noChangeAspect="1" noChangeArrowheads="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a:stretch/>
      </xdr:blipFill>
      <xdr:spPr bwMode="auto">
        <a:xfrm>
          <a:off x="3200400" y="2752725"/>
          <a:ext cx="742950"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38100</xdr:colOff>
      <xdr:row>47</xdr:row>
      <xdr:rowOff>161926</xdr:rowOff>
    </xdr:from>
    <xdr:to>
      <xdr:col>15</xdr:col>
      <xdr:colOff>342900</xdr:colOff>
      <xdr:row>54</xdr:row>
      <xdr:rowOff>142876</xdr:rowOff>
    </xdr:to>
    <xdr:pic>
      <xdr:nvPicPr>
        <xdr:cNvPr id="11" name="図 10" descr="http://lufia.org/estpolis/map/wiz/wiz15.png"/>
        <xdr:cNvPicPr>
          <a:picLocks noChangeAspect="1" noChangeArrowheads="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a:stretch/>
      </xdr:blipFill>
      <xdr:spPr bwMode="auto">
        <a:xfrm>
          <a:off x="4152900" y="2390776"/>
          <a:ext cx="1676400" cy="118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152400</xdr:colOff>
      <xdr:row>43</xdr:row>
      <xdr:rowOff>104775</xdr:rowOff>
    </xdr:from>
    <xdr:to>
      <xdr:col>9</xdr:col>
      <xdr:colOff>514350</xdr:colOff>
      <xdr:row>49</xdr:row>
      <xdr:rowOff>142875</xdr:rowOff>
    </xdr:to>
    <xdr:pic>
      <xdr:nvPicPr>
        <xdr:cNvPr id="12" name="図 11" descr="http://lufia.org/estpolis/map/wiz/wiz6.png"/>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524000" y="1647825"/>
          <a:ext cx="2419350"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581025</xdr:colOff>
      <xdr:row>37</xdr:row>
      <xdr:rowOff>133351</xdr:rowOff>
    </xdr:from>
    <xdr:to>
      <xdr:col>7</xdr:col>
      <xdr:colOff>209550</xdr:colOff>
      <xdr:row>43</xdr:row>
      <xdr:rowOff>76201</xdr:rowOff>
    </xdr:to>
    <xdr:pic>
      <xdr:nvPicPr>
        <xdr:cNvPr id="13" name="図 12" descr="http://lufia.org/estpolis/map/wiz/wiz7.png"/>
        <xdr:cNvPicPr>
          <a:picLocks noChangeAspect="1" noChangeArrowheads="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b="22138"/>
        <a:stretch/>
      </xdr:blipFill>
      <xdr:spPr bwMode="auto">
        <a:xfrm>
          <a:off x="581025" y="647701"/>
          <a:ext cx="1685925" cy="971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209550</xdr:colOff>
      <xdr:row>49</xdr:row>
      <xdr:rowOff>57149</xdr:rowOff>
    </xdr:from>
    <xdr:to>
      <xdr:col>10</xdr:col>
      <xdr:colOff>209550</xdr:colOff>
      <xdr:row>64</xdr:row>
      <xdr:rowOff>9524</xdr:rowOff>
    </xdr:to>
    <xdr:pic>
      <xdr:nvPicPr>
        <xdr:cNvPr id="14" name="図 13" descr="http://lufia.org/estpolis/map/wiz/wiz8.png"/>
        <xdr:cNvPicPr>
          <a:picLocks noChangeAspect="1" noChangeArrowheads="1"/>
        </xdr:cNvPicPr>
      </xdr:nvPicPr>
      <xdr:blipFill rotWithShape="1">
        <a:blip xmlns:r="http://schemas.openxmlformats.org/officeDocument/2006/relationships" r:embed="rId14" cstate="print">
          <a:extLst>
            <a:ext uri="{28A0092B-C50C-407E-A947-70E740481C1C}">
              <a14:useLocalDpi xmlns:a14="http://schemas.microsoft.com/office/drawing/2010/main" val="0"/>
            </a:ext>
          </a:extLst>
        </a:blip>
        <a:srcRect t="27989"/>
        <a:stretch/>
      </xdr:blipFill>
      <xdr:spPr bwMode="auto">
        <a:xfrm>
          <a:off x="209550" y="2628899"/>
          <a:ext cx="4114800" cy="2524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171450</xdr:colOff>
      <xdr:row>72</xdr:row>
      <xdr:rowOff>85725</xdr:rowOff>
    </xdr:from>
    <xdr:to>
      <xdr:col>7</xdr:col>
      <xdr:colOff>600075</xdr:colOff>
      <xdr:row>83</xdr:row>
      <xdr:rowOff>9525</xdr:rowOff>
    </xdr:to>
    <xdr:pic>
      <xdr:nvPicPr>
        <xdr:cNvPr id="16" name="図 15" descr="http://lufia.org/estpolis/map/wiz/wiz9.png"/>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71450" y="6086475"/>
          <a:ext cx="5229225" cy="1809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533400</xdr:colOff>
      <xdr:row>79</xdr:row>
      <xdr:rowOff>85725</xdr:rowOff>
    </xdr:from>
    <xdr:to>
      <xdr:col>2</xdr:col>
      <xdr:colOff>666750</xdr:colOff>
      <xdr:row>84</xdr:row>
      <xdr:rowOff>104775</xdr:rowOff>
    </xdr:to>
    <xdr:pic>
      <xdr:nvPicPr>
        <xdr:cNvPr id="17" name="図 16" descr="http://lufia.org/estpolis/map/wiz/wiz10.png"/>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 y="7286625"/>
          <a:ext cx="1504950"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171450</xdr:colOff>
      <xdr:row>79</xdr:row>
      <xdr:rowOff>66675</xdr:rowOff>
    </xdr:from>
    <xdr:to>
      <xdr:col>4</xdr:col>
      <xdr:colOff>600075</xdr:colOff>
      <xdr:row>84</xdr:row>
      <xdr:rowOff>85725</xdr:rowOff>
    </xdr:to>
    <xdr:pic>
      <xdr:nvPicPr>
        <xdr:cNvPr id="18" name="図 17" descr="http://lufia.org/estpolis/map/wiz/wiz11.pn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228850" y="7267575"/>
          <a:ext cx="1114425"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561975</xdr:colOff>
      <xdr:row>68</xdr:row>
      <xdr:rowOff>114300</xdr:rowOff>
    </xdr:from>
    <xdr:to>
      <xdr:col>7</xdr:col>
      <xdr:colOff>628650</xdr:colOff>
      <xdr:row>74</xdr:row>
      <xdr:rowOff>85725</xdr:rowOff>
    </xdr:to>
    <xdr:pic>
      <xdr:nvPicPr>
        <xdr:cNvPr id="19" name="図 18" descr="http://lufia.org/estpolis/map/wiz/wiz12.png"/>
        <xdr:cNvPicPr>
          <a:picLocks noChangeAspect="1" noChangeArrowheads="1"/>
        </xdr:cNvPicPr>
      </xdr:nvPicPr>
      <xdr:blipFill rotWithShape="1">
        <a:blip xmlns:r="http://schemas.openxmlformats.org/officeDocument/2006/relationships" r:embed="rId18" cstate="print">
          <a:extLst>
            <a:ext uri="{28A0092B-C50C-407E-A947-70E740481C1C}">
              <a14:useLocalDpi xmlns:a14="http://schemas.microsoft.com/office/drawing/2010/main" val="0"/>
            </a:ext>
          </a:extLst>
        </a:blip>
        <a:srcRect/>
        <a:stretch/>
      </xdr:blipFill>
      <xdr:spPr bwMode="auto">
        <a:xfrm>
          <a:off x="4676775" y="5429250"/>
          <a:ext cx="75247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66675</xdr:colOff>
      <xdr:row>5</xdr:row>
      <xdr:rowOff>66675</xdr:rowOff>
    </xdr:from>
    <xdr:to>
      <xdr:col>11</xdr:col>
      <xdr:colOff>247650</xdr:colOff>
      <xdr:row>33</xdr:row>
      <xdr:rowOff>76200</xdr:rowOff>
    </xdr:to>
    <xdr:pic>
      <xdr:nvPicPr>
        <xdr:cNvPr id="21" name="図 20" descr="http://lufia.org/estpolis/map/wiz/wiz1.png"/>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495675" y="923925"/>
          <a:ext cx="4295775" cy="481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200025</xdr:colOff>
      <xdr:row>7</xdr:row>
      <xdr:rowOff>161925</xdr:rowOff>
    </xdr:from>
    <xdr:to>
      <xdr:col>14</xdr:col>
      <xdr:colOff>457200</xdr:colOff>
      <xdr:row>18</xdr:row>
      <xdr:rowOff>28575</xdr:rowOff>
    </xdr:to>
    <xdr:pic>
      <xdr:nvPicPr>
        <xdr:cNvPr id="22" name="図 21" descr="http://lufia.org/estpolis/map/wiz/wiz2.png"/>
        <xdr:cNvPicPr>
          <a:picLocks noChangeAspect="1" noChangeArrowheads="1"/>
        </xdr:cNvPicPr>
      </xdr:nvPicPr>
      <xdr:blipFill rotWithShape="1">
        <a:blip xmlns:r="http://schemas.openxmlformats.org/officeDocument/2006/relationships" r:embed="rId20" cstate="print">
          <a:extLst>
            <a:ext uri="{28A0092B-C50C-407E-A947-70E740481C1C}">
              <a14:useLocalDpi xmlns:a14="http://schemas.microsoft.com/office/drawing/2010/main" val="0"/>
            </a:ext>
          </a:extLst>
        </a:blip>
        <a:srcRect b="12381"/>
        <a:stretch/>
      </xdr:blipFill>
      <xdr:spPr bwMode="auto">
        <a:xfrm>
          <a:off x="7058025" y="1362075"/>
          <a:ext cx="3000375" cy="175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200025</xdr:colOff>
      <xdr:row>3</xdr:row>
      <xdr:rowOff>19050</xdr:rowOff>
    </xdr:from>
    <xdr:to>
      <xdr:col>15</xdr:col>
      <xdr:colOff>323850</xdr:colOff>
      <xdr:row>10</xdr:row>
      <xdr:rowOff>9525</xdr:rowOff>
    </xdr:to>
    <xdr:pic>
      <xdr:nvPicPr>
        <xdr:cNvPr id="23" name="図 22" descr="http://lufia.org/estpolis/map/wiz/wiz3.png"/>
        <xdr:cNvPicPr>
          <a:picLocks noChangeAspect="1" noChangeArrowheads="1"/>
        </xdr:cNvPicPr>
      </xdr:nvPicPr>
      <xdr:blipFill rotWithShape="1">
        <a:blip xmlns:r="http://schemas.openxmlformats.org/officeDocument/2006/relationships" r:embed="rId21" cstate="print">
          <a:extLst>
            <a:ext uri="{28A0092B-C50C-407E-A947-70E740481C1C}">
              <a14:useLocalDpi xmlns:a14="http://schemas.microsoft.com/office/drawing/2010/main" val="0"/>
            </a:ext>
          </a:extLst>
        </a:blip>
        <a:srcRect/>
        <a:stretch/>
      </xdr:blipFill>
      <xdr:spPr bwMode="auto">
        <a:xfrm>
          <a:off x="9115425" y="533400"/>
          <a:ext cx="1495425" cy="119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152400</xdr:colOff>
      <xdr:row>10</xdr:row>
      <xdr:rowOff>57150</xdr:rowOff>
    </xdr:from>
    <xdr:to>
      <xdr:col>10</xdr:col>
      <xdr:colOff>38100</xdr:colOff>
      <xdr:row>13</xdr:row>
      <xdr:rowOff>142875</xdr:rowOff>
    </xdr:to>
    <xdr:pic>
      <xdr:nvPicPr>
        <xdr:cNvPr id="24" name="図 23" descr="http://lufia.org/estpolis/map/wiz/wiz4.png"/>
        <xdr:cNvPicPr>
          <a:picLocks noChangeAspect="1" noChangeArrowheads="1"/>
        </xdr:cNvPicPr>
      </xdr:nvPicPr>
      <xdr:blipFill rotWithShape="1">
        <a:blip xmlns:r="http://schemas.openxmlformats.org/officeDocument/2006/relationships" r:embed="rId22" cstate="print">
          <a:extLst>
            <a:ext uri="{28A0092B-C50C-407E-A947-70E740481C1C}">
              <a14:useLocalDpi xmlns:a14="http://schemas.microsoft.com/office/drawing/2010/main" val="0"/>
            </a:ext>
          </a:extLst>
        </a:blip>
        <a:srcRect/>
        <a:stretch/>
      </xdr:blipFill>
      <xdr:spPr bwMode="auto">
        <a:xfrm>
          <a:off x="4267200" y="1771650"/>
          <a:ext cx="2628900"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571500</xdr:colOff>
      <xdr:row>12</xdr:row>
      <xdr:rowOff>133350</xdr:rowOff>
    </xdr:from>
    <xdr:to>
      <xdr:col>10</xdr:col>
      <xdr:colOff>38100</xdr:colOff>
      <xdr:row>23</xdr:row>
      <xdr:rowOff>38100</xdr:rowOff>
    </xdr:to>
    <xdr:pic>
      <xdr:nvPicPr>
        <xdr:cNvPr id="25" name="図 24" descr="http://lufia.org/estpolis/map/wiz/wiz4.png"/>
        <xdr:cNvPicPr>
          <a:picLocks noChangeAspect="1" noChangeArrowheads="1"/>
        </xdr:cNvPicPr>
      </xdr:nvPicPr>
      <xdr:blipFill rotWithShape="1">
        <a:blip xmlns:r="http://schemas.openxmlformats.org/officeDocument/2006/relationships" r:embed="rId23" cstate="print">
          <a:extLst>
            <a:ext uri="{28A0092B-C50C-407E-A947-70E740481C1C}">
              <a14:useLocalDpi xmlns:a14="http://schemas.microsoft.com/office/drawing/2010/main" val="0"/>
            </a:ext>
          </a:extLst>
        </a:blip>
        <a:srcRect/>
        <a:stretch/>
      </xdr:blipFill>
      <xdr:spPr bwMode="auto">
        <a:xfrm>
          <a:off x="5372100" y="2190750"/>
          <a:ext cx="1524000" cy="179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600075</xdr:colOff>
      <xdr:row>14</xdr:row>
      <xdr:rowOff>76200</xdr:rowOff>
    </xdr:from>
    <xdr:to>
      <xdr:col>8</xdr:col>
      <xdr:colOff>542925</xdr:colOff>
      <xdr:row>19</xdr:row>
      <xdr:rowOff>38100</xdr:rowOff>
    </xdr:to>
    <xdr:pic>
      <xdr:nvPicPr>
        <xdr:cNvPr id="26" name="図 25" descr="http://lufia.org/estpolis/map/wiz/wiz5.png"/>
        <xdr:cNvPicPr>
          <a:picLocks noChangeAspect="1" noChangeArrowheads="1"/>
        </xdr:cNvPicPr>
      </xdr:nvPicPr>
      <xdr:blipFill rotWithShape="1">
        <a:blip xmlns:r="http://schemas.openxmlformats.org/officeDocument/2006/relationships" r:embed="rId24" cstate="print">
          <a:extLst>
            <a:ext uri="{28A0092B-C50C-407E-A947-70E740481C1C}">
              <a14:useLocalDpi xmlns:a14="http://schemas.microsoft.com/office/drawing/2010/main" val="0"/>
            </a:ext>
          </a:extLst>
        </a:blip>
        <a:srcRect/>
        <a:stretch/>
      </xdr:blipFill>
      <xdr:spPr bwMode="auto">
        <a:xfrm>
          <a:off x="5400675" y="2476500"/>
          <a:ext cx="628650"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xdr:colOff>
      <xdr:row>78</xdr:row>
      <xdr:rowOff>47625</xdr:rowOff>
    </xdr:from>
    <xdr:to>
      <xdr:col>8</xdr:col>
      <xdr:colOff>361951</xdr:colOff>
      <xdr:row>80</xdr:row>
      <xdr:rowOff>57150</xdr:rowOff>
    </xdr:to>
    <xdr:sp macro="" textlink="">
      <xdr:nvSpPr>
        <xdr:cNvPr id="27" name="円/楕円 26"/>
        <xdr:cNvSpPr/>
      </xdr:nvSpPr>
      <xdr:spPr>
        <a:xfrm>
          <a:off x="5486401" y="13420725"/>
          <a:ext cx="361950"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628650</xdr:colOff>
      <xdr:row>38</xdr:row>
      <xdr:rowOff>133350</xdr:rowOff>
    </xdr:from>
    <xdr:to>
      <xdr:col>13</xdr:col>
      <xdr:colOff>304800</xdr:colOff>
      <xdr:row>40</xdr:row>
      <xdr:rowOff>142875</xdr:rowOff>
    </xdr:to>
    <xdr:sp macro="" textlink="">
      <xdr:nvSpPr>
        <xdr:cNvPr id="28" name="円/楕円 27"/>
        <xdr:cNvSpPr/>
      </xdr:nvSpPr>
      <xdr:spPr>
        <a:xfrm>
          <a:off x="8858250" y="6648450"/>
          <a:ext cx="361950"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428625</xdr:colOff>
      <xdr:row>4</xdr:row>
      <xdr:rowOff>123825</xdr:rowOff>
    </xdr:from>
    <xdr:to>
      <xdr:col>10</xdr:col>
      <xdr:colOff>104775</xdr:colOff>
      <xdr:row>6</xdr:row>
      <xdr:rowOff>133350</xdr:rowOff>
    </xdr:to>
    <xdr:sp macro="" textlink="">
      <xdr:nvSpPr>
        <xdr:cNvPr id="29" name="円/楕円 28"/>
        <xdr:cNvSpPr/>
      </xdr:nvSpPr>
      <xdr:spPr>
        <a:xfrm>
          <a:off x="6600825" y="809625"/>
          <a:ext cx="361950"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419100</xdr:colOff>
      <xdr:row>3</xdr:row>
      <xdr:rowOff>180975</xdr:rowOff>
    </xdr:from>
    <xdr:to>
      <xdr:col>0</xdr:col>
      <xdr:colOff>647700</xdr:colOff>
      <xdr:row>5</xdr:row>
      <xdr:rowOff>0</xdr:rowOff>
    </xdr:to>
    <xdr:pic>
      <xdr:nvPicPr>
        <xdr:cNvPr id="2" name="図 1" descr="http://www.geocities.jp/take_it_easy_27j/cap1/epd/epd/hero.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2457450"/>
          <a:ext cx="22860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561975</xdr:colOff>
      <xdr:row>25</xdr:row>
      <xdr:rowOff>9525</xdr:rowOff>
    </xdr:from>
    <xdr:to>
      <xdr:col>0</xdr:col>
      <xdr:colOff>752475</xdr:colOff>
      <xdr:row>26</xdr:row>
      <xdr:rowOff>0</xdr:rowOff>
    </xdr:to>
    <xdr:pic>
      <xdr:nvPicPr>
        <xdr:cNvPr id="3" name="図 2" descr="http://www.geocities.jp/take_it_easy_27j/cap1/epd/epd/rufi.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1975" y="46482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762000</xdr:colOff>
      <xdr:row>52</xdr:row>
      <xdr:rowOff>0</xdr:rowOff>
    </xdr:from>
    <xdr:to>
      <xdr:col>1</xdr:col>
      <xdr:colOff>104775</xdr:colOff>
      <xdr:row>53</xdr:row>
      <xdr:rowOff>0</xdr:rowOff>
    </xdr:to>
    <xdr:pic>
      <xdr:nvPicPr>
        <xdr:cNvPr id="4" name="図 3" descr="http://www.geocities.jp/take_it_easy_27j/cap1/epd/epd/juri.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2000" y="9353550"/>
          <a:ext cx="2095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eiss.web.infoseek.co.jp/Est/mystery.ht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f6.dion.ne.jp/~lufia/esut1_kou.ht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hyperlink" Target="http://dehacked.2y.net/snes9x-lua.html" TargetMode="External"/><Relationship Id="rId7" Type="http://schemas.openxmlformats.org/officeDocument/2006/relationships/printerSettings" Target="../printerSettings/printerSettings2.bin"/><Relationship Id="rId2" Type="http://schemas.openxmlformats.org/officeDocument/2006/relationships/hyperlink" Target="http://www.f6.dion.ne.jp/~lufia/esut1_kou.htm" TargetMode="External"/><Relationship Id="rId1" Type="http://schemas.openxmlformats.org/officeDocument/2006/relationships/hyperlink" Target="http://www.gamefaqs.com/snes/588451-lufia-ii-rise-of-the-sinistrals/faqs/11045" TargetMode="External"/><Relationship Id="rId6" Type="http://schemas.openxmlformats.org/officeDocument/2006/relationships/hyperlink" Target="http://www.geocities.co.jp/Playtown/1377/sfc/00/01_map.html" TargetMode="External"/><Relationship Id="rId5" Type="http://schemas.openxmlformats.org/officeDocument/2006/relationships/hyperlink" Target="http://www.rpgdl.org/sfc/est1.html" TargetMode="External"/><Relationship Id="rId4" Type="http://schemas.openxmlformats.org/officeDocument/2006/relationships/hyperlink" Target="http://lufia.org/estpolis/char/hero.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8.plala.or.jp/tabito/estpolis/est1/doragonegg.html" TargetMode="External"/><Relationship Id="rId1" Type="http://schemas.openxmlformats.org/officeDocument/2006/relationships/hyperlink" Target="http://www8.plala.or.jp/tabito/estpolis/est1/inishie.html" TargetMode="Externa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8" Type="http://schemas.openxmlformats.org/officeDocument/2006/relationships/hyperlink" Target="http://www.f6.dion.ne.jp/~lufia/esut1_kou7.htm" TargetMode="External"/><Relationship Id="rId13" Type="http://schemas.openxmlformats.org/officeDocument/2006/relationships/hyperlink" Target="http://www.f6.dion.ne.jp/~lufia/esut1_kou9.htm" TargetMode="External"/><Relationship Id="rId18" Type="http://schemas.openxmlformats.org/officeDocument/2006/relationships/printerSettings" Target="../printerSettings/printerSettings7.bin"/><Relationship Id="rId3" Type="http://schemas.openxmlformats.org/officeDocument/2006/relationships/hyperlink" Target="http://www.f6.dion.ne.jp/~lufia/urawaza1.htm" TargetMode="External"/><Relationship Id="rId7" Type="http://schemas.openxmlformats.org/officeDocument/2006/relationships/hyperlink" Target="http://www.f6.dion.ne.jp/~lufia/esut1_kou6.htm" TargetMode="External"/><Relationship Id="rId12" Type="http://schemas.openxmlformats.org/officeDocument/2006/relationships/hyperlink" Target="http://www.f6.dion.ne.jp/~lufia/urawaza4.htm" TargetMode="External"/><Relationship Id="rId17" Type="http://schemas.openxmlformats.org/officeDocument/2006/relationships/hyperlink" Target="http://www.f6.dion.ne.jp/~lufia/urawaza7.htm" TargetMode="External"/><Relationship Id="rId2" Type="http://schemas.openxmlformats.org/officeDocument/2006/relationships/hyperlink" Target="http://www.f6.dion.ne.jp/~lufia/esut1_kou3.htm" TargetMode="External"/><Relationship Id="rId16" Type="http://schemas.openxmlformats.org/officeDocument/2006/relationships/hyperlink" Target="http://www.f6.dion.ne.jp/~lufia/urawaza6.htm" TargetMode="External"/><Relationship Id="rId1" Type="http://schemas.openxmlformats.org/officeDocument/2006/relationships/hyperlink" Target="http://www.f6.dion.ne.jp/~lufia/urawaza1.htm" TargetMode="External"/><Relationship Id="rId6" Type="http://schemas.openxmlformats.org/officeDocument/2006/relationships/hyperlink" Target="http://www.f6.dion.ne.jp/~lufia/esut1_kou5.htm" TargetMode="External"/><Relationship Id="rId11" Type="http://schemas.openxmlformats.org/officeDocument/2006/relationships/hyperlink" Target="http://www.f6.dion.ne.jp/~lufia/esut1_kou8.htm" TargetMode="External"/><Relationship Id="rId5" Type="http://schemas.openxmlformats.org/officeDocument/2006/relationships/hyperlink" Target="http://www.f6.dion.ne.jp/~lufia/esut1_kou4.htm" TargetMode="External"/><Relationship Id="rId15" Type="http://schemas.openxmlformats.org/officeDocument/2006/relationships/hyperlink" Target="http://www.f6.dion.ne.jp/~lufia/esut1_kou10.htm" TargetMode="External"/><Relationship Id="rId10" Type="http://schemas.openxmlformats.org/officeDocument/2006/relationships/hyperlink" Target="http://www.f6.dion.ne.jp/~lufia/urawaza3.htm" TargetMode="External"/><Relationship Id="rId4" Type="http://schemas.openxmlformats.org/officeDocument/2006/relationships/hyperlink" Target="http://www.f6.dion.ne.jp/~lufia/esut1_kou3.htm" TargetMode="External"/><Relationship Id="rId9" Type="http://schemas.openxmlformats.org/officeDocument/2006/relationships/hyperlink" Target="http://www.f6.dion.ne.jp/~lufia/urawaza2.htm" TargetMode="External"/><Relationship Id="rId14" Type="http://schemas.openxmlformats.org/officeDocument/2006/relationships/hyperlink" Target="http://www.f6.dion.ne.jp/~lufia/urawaza5.ht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12"/>
  <sheetViews>
    <sheetView workbookViewId="0">
      <selection activeCell="A14" sqref="A14"/>
    </sheetView>
  </sheetViews>
  <sheetFormatPr defaultRowHeight="13.5"/>
  <cols>
    <col min="1" max="1" width="9.125" customWidth="1"/>
  </cols>
  <sheetData>
    <row r="3" spans="1:1">
      <c r="A3" t="s">
        <v>0</v>
      </c>
    </row>
    <row r="4" spans="1:1">
      <c r="A4" t="s">
        <v>1</v>
      </c>
    </row>
    <row r="5" spans="1:1">
      <c r="A5" t="s">
        <v>2</v>
      </c>
    </row>
    <row r="6" spans="1:1">
      <c r="A6" t="s">
        <v>3</v>
      </c>
    </row>
    <row r="7" spans="1:1">
      <c r="A7" t="s">
        <v>4</v>
      </c>
    </row>
    <row r="8" spans="1:1">
      <c r="A8" t="s">
        <v>5</v>
      </c>
    </row>
    <row r="9" spans="1:1">
      <c r="A9" t="s">
        <v>6</v>
      </c>
    </row>
    <row r="10" spans="1:1">
      <c r="A10" t="s">
        <v>7</v>
      </c>
    </row>
    <row r="11" spans="1:1">
      <c r="A11" t="s">
        <v>8</v>
      </c>
    </row>
    <row r="12" spans="1:1">
      <c r="A12" t="s">
        <v>9</v>
      </c>
    </row>
    <row r="13" spans="1:1">
      <c r="A13" t="s">
        <v>2898</v>
      </c>
    </row>
    <row r="15" spans="1:1" ht="16.5">
      <c r="A15" s="1" t="s">
        <v>10</v>
      </c>
    </row>
    <row r="16" spans="1:1" ht="16.5">
      <c r="A16" s="2" t="s">
        <v>11</v>
      </c>
    </row>
    <row r="17" spans="1:1" ht="16.5">
      <c r="A17" s="2" t="s">
        <v>12</v>
      </c>
    </row>
    <row r="18" spans="1:1" ht="16.5">
      <c r="A18" s="2" t="s">
        <v>13</v>
      </c>
    </row>
    <row r="21" spans="1:1" ht="16.5">
      <c r="A21" s="1" t="s">
        <v>14</v>
      </c>
    </row>
    <row r="22" spans="1:1" ht="16.5">
      <c r="A22" s="2" t="s">
        <v>15</v>
      </c>
    </row>
    <row r="23" spans="1:1" ht="16.5">
      <c r="A23" s="2" t="s">
        <v>16</v>
      </c>
    </row>
    <row r="25" spans="1:1" ht="16.5">
      <c r="A25" s="1" t="s">
        <v>17</v>
      </c>
    </row>
    <row r="26" spans="1:1" ht="16.5">
      <c r="A26" s="2" t="s">
        <v>18</v>
      </c>
    </row>
    <row r="27" spans="1:1" ht="16.5">
      <c r="A27" s="2" t="s">
        <v>19</v>
      </c>
    </row>
    <row r="28" spans="1:1" ht="16.5">
      <c r="A28" s="2" t="s">
        <v>20</v>
      </c>
    </row>
    <row r="30" spans="1:1" ht="16.5">
      <c r="A30" s="1" t="s">
        <v>21</v>
      </c>
    </row>
    <row r="31" spans="1:1" ht="16.5">
      <c r="A31" s="2" t="s">
        <v>22</v>
      </c>
    </row>
    <row r="32" spans="1:1" ht="16.5">
      <c r="A32" s="2" t="s">
        <v>23</v>
      </c>
    </row>
    <row r="37" spans="1:1">
      <c r="A37" t="s">
        <v>25</v>
      </c>
    </row>
    <row r="38" spans="1:1">
      <c r="A38" s="3" t="s">
        <v>24</v>
      </c>
    </row>
    <row r="41" spans="1:1">
      <c r="A41" s="4" t="s">
        <v>28</v>
      </c>
    </row>
    <row r="43" spans="1:1">
      <c r="A43" s="4" t="s">
        <v>29</v>
      </c>
    </row>
    <row r="44" spans="1:1">
      <c r="A44" s="4" t="s">
        <v>30</v>
      </c>
    </row>
    <row r="45" spans="1:1">
      <c r="A45" s="4" t="s">
        <v>31</v>
      </c>
    </row>
    <row r="47" spans="1:1">
      <c r="A47" s="4" t="s">
        <v>32</v>
      </c>
    </row>
    <row r="48" spans="1:1">
      <c r="A48" s="4" t="s">
        <v>33</v>
      </c>
    </row>
    <row r="49" spans="1:1">
      <c r="A49" s="4" t="s">
        <v>34</v>
      </c>
    </row>
    <row r="51" spans="1:1" ht="23.25">
      <c r="A51" s="4" t="s">
        <v>35</v>
      </c>
    </row>
    <row r="52" spans="1:1">
      <c r="A52" s="4" t="s">
        <v>36</v>
      </c>
    </row>
    <row r="53" spans="1:1">
      <c r="A53" s="4" t="s">
        <v>37</v>
      </c>
    </row>
    <row r="54" spans="1:1">
      <c r="A54" s="4" t="s">
        <v>38</v>
      </c>
    </row>
    <row r="55" spans="1:1">
      <c r="A55" s="4" t="s">
        <v>39</v>
      </c>
    </row>
    <row r="56" spans="1:1">
      <c r="A56" s="4" t="s">
        <v>40</v>
      </c>
    </row>
    <row r="57" spans="1:1">
      <c r="A57" s="4" t="s">
        <v>41</v>
      </c>
    </row>
    <row r="59" spans="1:1">
      <c r="A59" s="4" t="s">
        <v>42</v>
      </c>
    </row>
    <row r="60" spans="1:1">
      <c r="A60" s="4" t="s">
        <v>43</v>
      </c>
    </row>
    <row r="61" spans="1:1">
      <c r="A61" s="4" t="s">
        <v>44</v>
      </c>
    </row>
    <row r="62" spans="1:1">
      <c r="A62" s="4" t="s">
        <v>45</v>
      </c>
    </row>
    <row r="63" spans="1:1">
      <c r="A63" s="4" t="s">
        <v>46</v>
      </c>
    </row>
    <row r="66" spans="1:1">
      <c r="A66" s="4" t="s">
        <v>47</v>
      </c>
    </row>
    <row r="70" spans="1:1">
      <c r="A70" s="4" t="s">
        <v>29</v>
      </c>
    </row>
    <row r="71" spans="1:1">
      <c r="A71" s="4" t="s">
        <v>48</v>
      </c>
    </row>
    <row r="72" spans="1:1">
      <c r="A72" s="4" t="s">
        <v>49</v>
      </c>
    </row>
    <row r="74" spans="1:1">
      <c r="A74" s="4" t="s">
        <v>50</v>
      </c>
    </row>
    <row r="75" spans="1:1">
      <c r="A75" s="4" t="s">
        <v>51</v>
      </c>
    </row>
    <row r="76" spans="1:1">
      <c r="A76" s="4" t="s">
        <v>52</v>
      </c>
    </row>
    <row r="79" spans="1:1">
      <c r="A79" s="4" t="s">
        <v>53</v>
      </c>
    </row>
    <row r="81" spans="1:1">
      <c r="A81" s="4" t="s">
        <v>54</v>
      </c>
    </row>
    <row r="82" spans="1:1">
      <c r="A82" s="4" t="s">
        <v>55</v>
      </c>
    </row>
    <row r="84" spans="1:1">
      <c r="A84" s="4" t="s">
        <v>56</v>
      </c>
    </row>
    <row r="85" spans="1:1">
      <c r="A85" s="4" t="s">
        <v>57</v>
      </c>
    </row>
    <row r="88" spans="1:1">
      <c r="A88" s="4" t="s">
        <v>29</v>
      </c>
    </row>
    <row r="89" spans="1:1">
      <c r="A89" s="4" t="s">
        <v>58</v>
      </c>
    </row>
    <row r="90" spans="1:1">
      <c r="A90" s="4" t="s">
        <v>59</v>
      </c>
    </row>
    <row r="92" spans="1:1">
      <c r="A92" s="4" t="s">
        <v>60</v>
      </c>
    </row>
    <row r="93" spans="1:1">
      <c r="A93" s="4" t="s">
        <v>61</v>
      </c>
    </row>
    <row r="94" spans="1:1">
      <c r="A94" s="4" t="s">
        <v>62</v>
      </c>
    </row>
    <row r="95" spans="1:1">
      <c r="A95" s="4" t="s">
        <v>63</v>
      </c>
    </row>
    <row r="97" spans="1:1">
      <c r="A97" s="4" t="s">
        <v>64</v>
      </c>
    </row>
    <row r="98" spans="1:1">
      <c r="A98" s="4" t="s">
        <v>65</v>
      </c>
    </row>
    <row r="100" spans="1:1">
      <c r="A100" s="5" t="s">
        <v>66</v>
      </c>
    </row>
    <row r="101" spans="1:1">
      <c r="A101" s="5" t="s">
        <v>67</v>
      </c>
    </row>
    <row r="102" spans="1:1">
      <c r="A102" s="5" t="s">
        <v>68</v>
      </c>
    </row>
    <row r="103" spans="1:1">
      <c r="A103" s="5" t="s">
        <v>69</v>
      </c>
    </row>
    <row r="104" spans="1:1">
      <c r="A104" s="5" t="s">
        <v>70</v>
      </c>
    </row>
    <row r="106" spans="1:1">
      <c r="A106" s="4" t="s">
        <v>71</v>
      </c>
    </row>
    <row r="107" spans="1:1">
      <c r="A107" s="4" t="s">
        <v>72</v>
      </c>
    </row>
    <row r="108" spans="1:1">
      <c r="A108" s="4" t="s">
        <v>73</v>
      </c>
    </row>
    <row r="109" spans="1:1">
      <c r="A109" s="4" t="s">
        <v>74</v>
      </c>
    </row>
    <row r="110" spans="1:1">
      <c r="A110" s="4" t="s">
        <v>75</v>
      </c>
    </row>
    <row r="111" spans="1:1">
      <c r="A111" s="4"/>
    </row>
    <row r="112" spans="1:1">
      <c r="A112" s="4" t="s">
        <v>76</v>
      </c>
    </row>
  </sheetData>
  <phoneticPr fontId="1"/>
  <hyperlinks>
    <hyperlink ref="A38" r:id="rId1"/>
  </hyperlinks>
  <pageMargins left="0.7" right="0.7" top="0.75" bottom="0.75" header="0.3" footer="0.3"/>
  <pageSetup paperSize="9" orientation="portrait" horizontalDpi="0"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133"/>
  <sheetViews>
    <sheetView workbookViewId="0">
      <selection activeCell="C16" sqref="C16"/>
    </sheetView>
  </sheetViews>
  <sheetFormatPr defaultRowHeight="13.5"/>
  <cols>
    <col min="3" max="3" width="48.625" customWidth="1"/>
  </cols>
  <sheetData>
    <row r="3" spans="3:3">
      <c r="C3" s="54" t="s">
        <v>1573</v>
      </c>
    </row>
    <row r="4" spans="3:3">
      <c r="C4" s="70" t="s">
        <v>790</v>
      </c>
    </row>
    <row r="5" spans="3:3">
      <c r="C5" s="59" t="s">
        <v>1574</v>
      </c>
    </row>
    <row r="6" spans="3:3">
      <c r="C6" s="59" t="s">
        <v>1575</v>
      </c>
    </row>
    <row r="7" spans="3:3">
      <c r="C7" s="59" t="s">
        <v>1576</v>
      </c>
    </row>
    <row r="8" spans="3:3">
      <c r="C8" s="59" t="s">
        <v>1577</v>
      </c>
    </row>
    <row r="9" spans="3:3">
      <c r="C9" s="59" t="s">
        <v>1578</v>
      </c>
    </row>
    <row r="10" spans="3:3">
      <c r="C10" s="59" t="s">
        <v>1579</v>
      </c>
    </row>
    <row r="11" spans="3:3">
      <c r="C11" s="59" t="s">
        <v>1580</v>
      </c>
    </row>
    <row r="12" spans="3:3">
      <c r="C12" s="59" t="s">
        <v>1581</v>
      </c>
    </row>
    <row r="13" spans="3:3">
      <c r="C13" s="59" t="s">
        <v>1582</v>
      </c>
    </row>
    <row r="14" spans="3:3">
      <c r="C14" s="59" t="s">
        <v>1583</v>
      </c>
    </row>
    <row r="15" spans="3:3">
      <c r="C15" s="59" t="s">
        <v>1584</v>
      </c>
    </row>
    <row r="16" spans="3:3">
      <c r="C16" s="59" t="s">
        <v>1585</v>
      </c>
    </row>
    <row r="17" spans="3:3">
      <c r="C17" s="59" t="s">
        <v>1586</v>
      </c>
    </row>
    <row r="18" spans="3:3">
      <c r="C18" s="59" t="s">
        <v>1587</v>
      </c>
    </row>
    <row r="19" spans="3:3">
      <c r="C19" s="59" t="s">
        <v>1588</v>
      </c>
    </row>
    <row r="20" spans="3:3">
      <c r="C20" s="59" t="s">
        <v>1589</v>
      </c>
    </row>
    <row r="21" spans="3:3">
      <c r="C21" s="60" t="s">
        <v>1590</v>
      </c>
    </row>
    <row r="23" spans="3:3">
      <c r="C23" s="54" t="s">
        <v>1591</v>
      </c>
    </row>
    <row r="24" spans="3:3">
      <c r="C24" s="70" t="s">
        <v>790</v>
      </c>
    </row>
    <row r="25" spans="3:3">
      <c r="C25" s="59" t="s">
        <v>1592</v>
      </c>
    </row>
    <row r="26" spans="3:3">
      <c r="C26" s="59" t="s">
        <v>1072</v>
      </c>
    </row>
    <row r="27" spans="3:3">
      <c r="C27" s="59" t="s">
        <v>1593</v>
      </c>
    </row>
    <row r="28" spans="3:3">
      <c r="C28" s="59" t="s">
        <v>1594</v>
      </c>
    </row>
    <row r="29" spans="3:3">
      <c r="C29" s="59" t="s">
        <v>1595</v>
      </c>
    </row>
    <row r="30" spans="3:3">
      <c r="C30" s="59" t="s">
        <v>1596</v>
      </c>
    </row>
    <row r="31" spans="3:3">
      <c r="C31" s="59" t="s">
        <v>1597</v>
      </c>
    </row>
    <row r="32" spans="3:3">
      <c r="C32" s="59" t="s">
        <v>1071</v>
      </c>
    </row>
    <row r="33" spans="3:3">
      <c r="C33" s="59" t="s">
        <v>1579</v>
      </c>
    </row>
    <row r="34" spans="3:3">
      <c r="C34" s="59" t="s">
        <v>1598</v>
      </c>
    </row>
    <row r="35" spans="3:3">
      <c r="C35" s="59" t="s">
        <v>1574</v>
      </c>
    </row>
    <row r="36" spans="3:3">
      <c r="C36" s="59" t="s">
        <v>1599</v>
      </c>
    </row>
    <row r="37" spans="3:3">
      <c r="C37" s="59" t="s">
        <v>1600</v>
      </c>
    </row>
    <row r="38" spans="3:3">
      <c r="C38" s="59" t="s">
        <v>1601</v>
      </c>
    </row>
    <row r="39" spans="3:3">
      <c r="C39" s="59" t="s">
        <v>1602</v>
      </c>
    </row>
    <row r="40" spans="3:3">
      <c r="C40" s="59" t="s">
        <v>1603</v>
      </c>
    </row>
    <row r="41" spans="3:3">
      <c r="C41" s="59" t="s">
        <v>1604</v>
      </c>
    </row>
    <row r="42" spans="3:3">
      <c r="C42" s="59" t="s">
        <v>1605</v>
      </c>
    </row>
    <row r="43" spans="3:3">
      <c r="C43" s="59" t="s">
        <v>1606</v>
      </c>
    </row>
    <row r="44" spans="3:3">
      <c r="C44" s="60" t="s">
        <v>1607</v>
      </c>
    </row>
    <row r="46" spans="3:3">
      <c r="C46" s="54" t="s">
        <v>1608</v>
      </c>
    </row>
    <row r="47" spans="3:3">
      <c r="C47" s="70" t="s">
        <v>790</v>
      </c>
    </row>
    <row r="48" spans="3:3">
      <c r="C48" s="59" t="s">
        <v>1597</v>
      </c>
    </row>
    <row r="49" spans="3:3">
      <c r="C49" s="59" t="s">
        <v>1609</v>
      </c>
    </row>
    <row r="50" spans="3:3">
      <c r="C50" s="59" t="s">
        <v>1594</v>
      </c>
    </row>
    <row r="51" spans="3:3">
      <c r="C51" s="59" t="s">
        <v>1610</v>
      </c>
    </row>
    <row r="52" spans="3:3">
      <c r="C52" s="59" t="s">
        <v>1574</v>
      </c>
    </row>
    <row r="53" spans="3:3">
      <c r="C53" s="59" t="s">
        <v>1595</v>
      </c>
    </row>
    <row r="54" spans="3:3">
      <c r="C54" s="59" t="s">
        <v>1611</v>
      </c>
    </row>
    <row r="55" spans="3:3">
      <c r="C55" s="59" t="s">
        <v>1579</v>
      </c>
    </row>
    <row r="56" spans="3:3">
      <c r="C56" s="59" t="s">
        <v>1612</v>
      </c>
    </row>
    <row r="57" spans="3:3">
      <c r="C57" s="59" t="s">
        <v>1613</v>
      </c>
    </row>
    <row r="58" spans="3:3">
      <c r="C58" s="59" t="s">
        <v>1614</v>
      </c>
    </row>
    <row r="59" spans="3:3">
      <c r="C59" s="59" t="s">
        <v>1615</v>
      </c>
    </row>
    <row r="60" spans="3:3">
      <c r="C60" s="59" t="s">
        <v>1616</v>
      </c>
    </row>
    <row r="61" spans="3:3">
      <c r="C61" s="59" t="s">
        <v>1617</v>
      </c>
    </row>
    <row r="62" spans="3:3">
      <c r="C62" s="59" t="s">
        <v>1618</v>
      </c>
    </row>
    <row r="63" spans="3:3">
      <c r="C63" s="59" t="s">
        <v>1602</v>
      </c>
    </row>
    <row r="64" spans="3:3">
      <c r="C64" s="59" t="s">
        <v>1619</v>
      </c>
    </row>
    <row r="65" spans="3:3">
      <c r="C65" s="59" t="s">
        <v>1620</v>
      </c>
    </row>
    <row r="66" spans="3:3">
      <c r="C66" s="60" t="s">
        <v>1607</v>
      </c>
    </row>
    <row r="68" spans="3:3">
      <c r="C68" s="54" t="s">
        <v>1621</v>
      </c>
    </row>
    <row r="69" spans="3:3">
      <c r="C69" s="70" t="s">
        <v>790</v>
      </c>
    </row>
    <row r="70" spans="3:3">
      <c r="C70" s="59" t="s">
        <v>1597</v>
      </c>
    </row>
    <row r="71" spans="3:3">
      <c r="C71" s="59" t="s">
        <v>1622</v>
      </c>
    </row>
    <row r="72" spans="3:3">
      <c r="C72" s="59" t="s">
        <v>1623</v>
      </c>
    </row>
    <row r="73" spans="3:3">
      <c r="C73" s="59" t="s">
        <v>1624</v>
      </c>
    </row>
    <row r="74" spans="3:3">
      <c r="C74" s="59" t="s">
        <v>1075</v>
      </c>
    </row>
    <row r="75" spans="3:3">
      <c r="C75" s="59" t="s">
        <v>1625</v>
      </c>
    </row>
    <row r="76" spans="3:3">
      <c r="C76" s="59" t="s">
        <v>1609</v>
      </c>
    </row>
    <row r="77" spans="3:3">
      <c r="C77" s="59" t="s">
        <v>1626</v>
      </c>
    </row>
    <row r="78" spans="3:3">
      <c r="C78" s="59" t="s">
        <v>1627</v>
      </c>
    </row>
    <row r="79" spans="3:3">
      <c r="C79" s="59" t="s">
        <v>1628</v>
      </c>
    </row>
    <row r="80" spans="3:3">
      <c r="C80" s="59" t="s">
        <v>1579</v>
      </c>
    </row>
    <row r="81" spans="3:3">
      <c r="C81" s="59" t="s">
        <v>1629</v>
      </c>
    </row>
    <row r="82" spans="3:3">
      <c r="C82" s="59" t="s">
        <v>1630</v>
      </c>
    </row>
    <row r="83" spans="3:3">
      <c r="C83" s="59" t="s">
        <v>1612</v>
      </c>
    </row>
    <row r="84" spans="3:3">
      <c r="C84" s="59" t="s">
        <v>1631</v>
      </c>
    </row>
    <row r="85" spans="3:3">
      <c r="C85" s="59" t="s">
        <v>1632</v>
      </c>
    </row>
    <row r="86" spans="3:3">
      <c r="C86" s="60" t="s">
        <v>1633</v>
      </c>
    </row>
    <row r="88" spans="3:3">
      <c r="C88" s="54" t="s">
        <v>1634</v>
      </c>
    </row>
    <row r="89" spans="3:3">
      <c r="C89" s="70" t="s">
        <v>790</v>
      </c>
    </row>
    <row r="90" spans="3:3">
      <c r="C90" s="59" t="s">
        <v>1635</v>
      </c>
    </row>
    <row r="91" spans="3:3">
      <c r="C91" s="59" t="s">
        <v>1636</v>
      </c>
    </row>
    <row r="92" spans="3:3">
      <c r="C92" s="59" t="s">
        <v>1637</v>
      </c>
    </row>
    <row r="93" spans="3:3">
      <c r="C93" s="59" t="s">
        <v>1638</v>
      </c>
    </row>
    <row r="94" spans="3:3">
      <c r="C94" s="59" t="s">
        <v>1247</v>
      </c>
    </row>
    <row r="95" spans="3:3">
      <c r="C95" s="59" t="s">
        <v>1099</v>
      </c>
    </row>
    <row r="96" spans="3:3">
      <c r="C96" s="59" t="s">
        <v>1639</v>
      </c>
    </row>
    <row r="97" spans="3:3">
      <c r="C97" s="59" t="s">
        <v>1107</v>
      </c>
    </row>
    <row r="98" spans="3:3">
      <c r="C98" s="59" t="s">
        <v>1640</v>
      </c>
    </row>
    <row r="99" spans="3:3">
      <c r="C99" s="59" t="s">
        <v>1641</v>
      </c>
    </row>
    <row r="100" spans="3:3">
      <c r="C100" s="59" t="s">
        <v>1642</v>
      </c>
    </row>
    <row r="101" spans="3:3">
      <c r="C101" s="59" t="s">
        <v>1643</v>
      </c>
    </row>
    <row r="102" spans="3:3">
      <c r="C102" s="59" t="s">
        <v>1644</v>
      </c>
    </row>
    <row r="103" spans="3:3">
      <c r="C103" s="59" t="s">
        <v>1645</v>
      </c>
    </row>
    <row r="104" spans="3:3">
      <c r="C104" s="59" t="s">
        <v>1646</v>
      </c>
    </row>
    <row r="105" spans="3:3">
      <c r="C105" s="59" t="s">
        <v>1647</v>
      </c>
    </row>
    <row r="106" spans="3:3">
      <c r="C106" s="59" t="s">
        <v>1648</v>
      </c>
    </row>
    <row r="107" spans="3:3">
      <c r="C107" s="59" t="s">
        <v>1649</v>
      </c>
    </row>
    <row r="108" spans="3:3">
      <c r="C108" s="59" t="s">
        <v>1650</v>
      </c>
    </row>
    <row r="109" spans="3:3">
      <c r="C109" s="59" t="s">
        <v>1651</v>
      </c>
    </row>
    <row r="110" spans="3:3">
      <c r="C110" s="60" t="s">
        <v>1652</v>
      </c>
    </row>
    <row r="112" spans="3:3">
      <c r="C112" s="54" t="s">
        <v>1653</v>
      </c>
    </row>
    <row r="113" spans="3:3">
      <c r="C113" s="57" t="s">
        <v>1654</v>
      </c>
    </row>
    <row r="114" spans="3:3" ht="67.5">
      <c r="C114" s="59" t="s">
        <v>1655</v>
      </c>
    </row>
    <row r="115" spans="3:3">
      <c r="C115" s="58" t="s">
        <v>790</v>
      </c>
    </row>
    <row r="116" spans="3:3">
      <c r="C116" s="59" t="s">
        <v>1656</v>
      </c>
    </row>
    <row r="117" spans="3:3">
      <c r="C117" s="59" t="s">
        <v>1657</v>
      </c>
    </row>
    <row r="118" spans="3:3">
      <c r="C118" s="59" t="s">
        <v>1658</v>
      </c>
    </row>
    <row r="119" spans="3:3">
      <c r="C119" s="59" t="s">
        <v>1659</v>
      </c>
    </row>
    <row r="120" spans="3:3">
      <c r="C120" s="59" t="s">
        <v>1574</v>
      </c>
    </row>
    <row r="121" spans="3:3">
      <c r="C121" s="59" t="s">
        <v>1660</v>
      </c>
    </row>
    <row r="122" spans="3:3">
      <c r="C122" s="59" t="s">
        <v>1661</v>
      </c>
    </row>
    <row r="123" spans="3:3">
      <c r="C123" s="59" t="s">
        <v>1662</v>
      </c>
    </row>
    <row r="124" spans="3:3">
      <c r="C124" s="59" t="s">
        <v>1663</v>
      </c>
    </row>
    <row r="125" spans="3:3">
      <c r="C125" s="59" t="s">
        <v>1664</v>
      </c>
    </row>
    <row r="126" spans="3:3">
      <c r="C126" s="59" t="s">
        <v>1665</v>
      </c>
    </row>
    <row r="127" spans="3:3">
      <c r="C127" s="59" t="s">
        <v>1666</v>
      </c>
    </row>
    <row r="128" spans="3:3">
      <c r="C128" s="59" t="s">
        <v>1667</v>
      </c>
    </row>
    <row r="129" spans="3:3">
      <c r="C129" s="59" t="s">
        <v>1107</v>
      </c>
    </row>
    <row r="130" spans="3:3">
      <c r="C130" s="59" t="s">
        <v>1098</v>
      </c>
    </row>
    <row r="131" spans="3:3">
      <c r="C131" s="59" t="s">
        <v>1668</v>
      </c>
    </row>
    <row r="132" spans="3:3">
      <c r="C132" s="59" t="s">
        <v>1669</v>
      </c>
    </row>
    <row r="133" spans="3:3">
      <c r="C133" s="60" t="s">
        <v>1670</v>
      </c>
    </row>
  </sheetData>
  <phoneticPr fontId="1"/>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3"/>
  <sheetViews>
    <sheetView topLeftCell="G1" zoomScale="70" zoomScaleNormal="70" workbookViewId="0">
      <pane ySplit="1" topLeftCell="A7" activePane="bottomLeft" state="frozen"/>
      <selection pane="bottomLeft" activeCell="K14" sqref="K14"/>
    </sheetView>
  </sheetViews>
  <sheetFormatPr defaultRowHeight="13.5"/>
  <cols>
    <col min="2" max="2" width="17.875" bestFit="1" customWidth="1"/>
    <col min="3" max="3" width="11.75" customWidth="1"/>
    <col min="5" max="5" width="4.875" bestFit="1" customWidth="1"/>
    <col min="6" max="6" width="4.75" bestFit="1" customWidth="1"/>
    <col min="7" max="7" width="4.875" bestFit="1" customWidth="1"/>
    <col min="8" max="8" width="5.25" bestFit="1" customWidth="1"/>
    <col min="10" max="10" width="29.125" customWidth="1"/>
    <col min="11" max="11" width="29.5" customWidth="1"/>
    <col min="12" max="12" width="19.5" customWidth="1"/>
  </cols>
  <sheetData>
    <row r="1" spans="2:16" ht="54">
      <c r="B1" s="186" t="s">
        <v>1563</v>
      </c>
      <c r="C1" s="198" t="s">
        <v>2946</v>
      </c>
      <c r="D1" s="198" t="s">
        <v>2877</v>
      </c>
      <c r="E1" s="186" t="s">
        <v>2308</v>
      </c>
      <c r="F1" s="186" t="s">
        <v>2309</v>
      </c>
      <c r="G1" s="186" t="s">
        <v>2310</v>
      </c>
      <c r="H1" s="186" t="s">
        <v>2311</v>
      </c>
      <c r="I1" s="186" t="s">
        <v>2312</v>
      </c>
      <c r="J1" s="186" t="s">
        <v>2413</v>
      </c>
      <c r="K1" s="186" t="s">
        <v>1565</v>
      </c>
      <c r="L1" s="201" t="s">
        <v>2991</v>
      </c>
    </row>
    <row r="2" spans="2:16" ht="54">
      <c r="B2" s="129" t="s">
        <v>2861</v>
      </c>
      <c r="C2" s="196"/>
      <c r="D2" s="129" t="s">
        <v>2863</v>
      </c>
      <c r="E2" s="129"/>
      <c r="F2" s="129"/>
      <c r="G2" s="129"/>
      <c r="H2" s="129"/>
      <c r="I2" s="129"/>
      <c r="J2" s="129" t="s">
        <v>2869</v>
      </c>
      <c r="K2" s="196" t="s">
        <v>2871</v>
      </c>
      <c r="L2" s="129" t="s">
        <v>2990</v>
      </c>
    </row>
    <row r="3" spans="2:16">
      <c r="B3" s="129" t="s">
        <v>2866</v>
      </c>
      <c r="C3" s="196"/>
      <c r="D3" s="129" t="s">
        <v>2863</v>
      </c>
      <c r="E3" s="129"/>
      <c r="F3" s="129"/>
      <c r="G3" s="129"/>
      <c r="H3" s="129"/>
      <c r="I3" s="129"/>
      <c r="J3" s="129" t="s">
        <v>2868</v>
      </c>
      <c r="K3" s="129"/>
      <c r="L3" s="129" t="s">
        <v>2990</v>
      </c>
    </row>
    <row r="4" spans="2:16">
      <c r="B4" s="129" t="s">
        <v>2864</v>
      </c>
      <c r="C4" s="196"/>
      <c r="D4" s="129" t="s">
        <v>2863</v>
      </c>
      <c r="E4" s="129"/>
      <c r="F4" s="129"/>
      <c r="G4" s="129"/>
      <c r="H4" s="129"/>
      <c r="I4" s="129"/>
      <c r="J4" s="129" t="s">
        <v>2867</v>
      </c>
      <c r="K4" s="129"/>
      <c r="L4" s="129" t="s">
        <v>2990</v>
      </c>
    </row>
    <row r="5" spans="2:16" ht="36.75" customHeight="1">
      <c r="B5" s="129" t="s">
        <v>2865</v>
      </c>
      <c r="C5" s="196"/>
      <c r="D5" s="129" t="s">
        <v>2863</v>
      </c>
      <c r="E5" s="129"/>
      <c r="F5" s="129"/>
      <c r="G5" s="129"/>
      <c r="H5" s="129"/>
      <c r="I5" s="129"/>
      <c r="J5" s="129" t="s">
        <v>2870</v>
      </c>
      <c r="K5" s="196" t="s">
        <v>2878</v>
      </c>
      <c r="L5" s="129" t="s">
        <v>2990</v>
      </c>
    </row>
    <row r="6" spans="2:16" ht="121.5">
      <c r="B6" s="129" t="s">
        <v>2861</v>
      </c>
      <c r="C6" s="196" t="s">
        <v>2862</v>
      </c>
      <c r="D6" s="129" t="s">
        <v>2863</v>
      </c>
      <c r="E6" s="129"/>
      <c r="F6" s="129"/>
      <c r="G6" s="196" t="s">
        <v>2874</v>
      </c>
      <c r="H6" s="129"/>
      <c r="I6" s="129"/>
      <c r="J6" s="129" t="s">
        <v>2872</v>
      </c>
      <c r="K6" s="196" t="s">
        <v>2873</v>
      </c>
      <c r="L6" s="129">
        <v>1</v>
      </c>
    </row>
    <row r="7" spans="2:16">
      <c r="B7" s="129" t="s">
        <v>1562</v>
      </c>
      <c r="C7" s="129">
        <v>65</v>
      </c>
      <c r="D7" s="129" t="s">
        <v>2644</v>
      </c>
      <c r="E7" s="129"/>
      <c r="F7" s="129"/>
      <c r="G7" s="129"/>
      <c r="H7" s="129"/>
      <c r="I7" s="129"/>
      <c r="J7" s="129" t="s">
        <v>2652</v>
      </c>
      <c r="K7" s="129"/>
      <c r="L7" s="129">
        <v>1</v>
      </c>
    </row>
    <row r="8" spans="2:16">
      <c r="B8" s="129" t="s">
        <v>1564</v>
      </c>
      <c r="C8" s="129">
        <v>128</v>
      </c>
      <c r="D8" s="129" t="s">
        <v>2644</v>
      </c>
      <c r="E8" s="129"/>
      <c r="F8" s="129"/>
      <c r="G8" s="129"/>
      <c r="H8" s="129"/>
      <c r="I8" s="129"/>
      <c r="J8" s="129" t="s">
        <v>2652</v>
      </c>
      <c r="K8" s="129" t="s">
        <v>1566</v>
      </c>
      <c r="L8" s="129"/>
    </row>
    <row r="9" spans="2:16">
      <c r="B9" s="129" t="s">
        <v>1672</v>
      </c>
      <c r="C9" s="129">
        <v>326</v>
      </c>
      <c r="D9" s="129" t="s">
        <v>2645</v>
      </c>
      <c r="E9" s="129"/>
      <c r="F9" s="129"/>
      <c r="G9" s="129"/>
      <c r="H9" s="129"/>
      <c r="I9" s="129"/>
      <c r="J9" s="129" t="s">
        <v>2651</v>
      </c>
      <c r="K9" s="129"/>
      <c r="L9" s="129"/>
    </row>
    <row r="10" spans="2:16">
      <c r="B10" s="129" t="s">
        <v>1677</v>
      </c>
      <c r="C10" s="129">
        <v>642</v>
      </c>
      <c r="D10" s="129" t="s">
        <v>2646</v>
      </c>
      <c r="E10" s="129"/>
      <c r="F10" s="129"/>
      <c r="G10" s="129"/>
      <c r="H10" s="129"/>
      <c r="I10" s="129"/>
      <c r="J10" s="129" t="s">
        <v>2653</v>
      </c>
      <c r="K10" s="129" t="s">
        <v>2860</v>
      </c>
      <c r="L10" s="129"/>
    </row>
    <row r="11" spans="2:16">
      <c r="B11" s="129" t="s">
        <v>2294</v>
      </c>
      <c r="C11" s="129">
        <v>990</v>
      </c>
      <c r="D11" s="129" t="s">
        <v>2645</v>
      </c>
      <c r="E11" s="129"/>
      <c r="F11" s="129"/>
      <c r="G11" s="129"/>
      <c r="H11" s="129"/>
      <c r="I11" s="129"/>
      <c r="J11" s="129" t="s">
        <v>2650</v>
      </c>
      <c r="K11" s="129" t="s">
        <v>2860</v>
      </c>
      <c r="L11" s="129"/>
    </row>
    <row r="12" spans="2:16" ht="36.75" customHeight="1">
      <c r="B12" s="129" t="s">
        <v>2307</v>
      </c>
      <c r="C12" s="129">
        <v>1000</v>
      </c>
      <c r="D12" s="129" t="s">
        <v>2647</v>
      </c>
      <c r="E12" s="129"/>
      <c r="F12" s="129"/>
      <c r="G12" s="129"/>
      <c r="H12" s="129"/>
      <c r="I12" s="129"/>
      <c r="J12" s="129" t="s">
        <v>2859</v>
      </c>
      <c r="K12" s="196" t="s">
        <v>2858</v>
      </c>
      <c r="L12" s="129"/>
    </row>
    <row r="13" spans="2:16" ht="67.5">
      <c r="B13" s="129" t="s">
        <v>2389</v>
      </c>
      <c r="C13" s="129">
        <v>1500</v>
      </c>
      <c r="D13" s="129" t="s">
        <v>2648</v>
      </c>
      <c r="E13" s="129"/>
      <c r="F13" s="129"/>
      <c r="G13" s="129"/>
      <c r="H13" s="129"/>
      <c r="I13" s="129"/>
      <c r="J13" s="129" t="s">
        <v>2857</v>
      </c>
      <c r="K13" s="196" t="s">
        <v>2876</v>
      </c>
      <c r="L13" s="129">
        <v>29</v>
      </c>
      <c r="N13" t="s">
        <v>3010</v>
      </c>
    </row>
    <row r="14" spans="2:16" ht="162">
      <c r="B14" s="129" t="s">
        <v>2397</v>
      </c>
      <c r="C14" s="129">
        <v>3700</v>
      </c>
      <c r="D14" s="129" t="s">
        <v>2649</v>
      </c>
      <c r="E14" s="129"/>
      <c r="F14" s="129"/>
      <c r="G14" s="129"/>
      <c r="H14" s="129"/>
      <c r="I14" s="129"/>
      <c r="J14" s="196" t="s">
        <v>2853</v>
      </c>
      <c r="K14" s="196" t="s">
        <v>2854</v>
      </c>
      <c r="L14" s="129"/>
      <c r="N14" t="s">
        <v>3011</v>
      </c>
      <c r="P14" t="s">
        <v>3012</v>
      </c>
    </row>
    <row r="15" spans="2:16" ht="94.5">
      <c r="B15" s="129" t="s">
        <v>2412</v>
      </c>
      <c r="C15" s="129">
        <v>1450</v>
      </c>
      <c r="D15" s="129" t="s">
        <v>2645</v>
      </c>
      <c r="E15" s="129"/>
      <c r="F15" s="129"/>
      <c r="G15" s="129"/>
      <c r="H15" s="129"/>
      <c r="I15" s="129"/>
      <c r="J15" s="196" t="s">
        <v>2855</v>
      </c>
      <c r="K15" s="196" t="s">
        <v>2856</v>
      </c>
      <c r="L15" s="129"/>
    </row>
    <row r="16" spans="2:16" ht="153" customHeight="1">
      <c r="B16" s="129" t="s">
        <v>2427</v>
      </c>
      <c r="C16" s="197">
        <v>4750</v>
      </c>
      <c r="D16" s="129" t="s">
        <v>2649</v>
      </c>
      <c r="E16" s="129"/>
      <c r="F16" s="129"/>
      <c r="G16" s="129"/>
      <c r="H16" s="129"/>
      <c r="I16" s="129"/>
      <c r="J16" s="196" t="s">
        <v>2875</v>
      </c>
      <c r="K16" s="196" t="s">
        <v>2931</v>
      </c>
      <c r="L16" s="129"/>
    </row>
    <row r="17" spans="2:12" ht="260.25" customHeight="1">
      <c r="B17" s="129" t="s">
        <v>2435</v>
      </c>
      <c r="C17" s="129">
        <v>5500</v>
      </c>
      <c r="D17" s="129" t="s">
        <v>2649</v>
      </c>
      <c r="E17" s="129"/>
      <c r="F17" s="129"/>
      <c r="G17" s="129"/>
      <c r="H17" s="129"/>
      <c r="I17" s="129"/>
      <c r="J17" s="196" t="s">
        <v>2909</v>
      </c>
      <c r="K17" s="196" t="s">
        <v>2924</v>
      </c>
      <c r="L17" s="129"/>
    </row>
    <row r="19" spans="2:12">
      <c r="I19" t="s">
        <v>2923</v>
      </c>
    </row>
    <row r="20" spans="2:12" hidden="1">
      <c r="I20" s="132" t="s">
        <v>2910</v>
      </c>
      <c r="J20" s="132" t="s">
        <v>2907</v>
      </c>
      <c r="K20" s="132" t="s">
        <v>2908</v>
      </c>
    </row>
    <row r="21" spans="2:12" hidden="1">
      <c r="I21" s="129" t="s">
        <v>2911</v>
      </c>
      <c r="J21" s="129" t="s">
        <v>2912</v>
      </c>
      <c r="K21" s="129" t="s">
        <v>2916</v>
      </c>
    </row>
    <row r="22" spans="2:12" ht="31.5" hidden="1" customHeight="1">
      <c r="I22" s="129" t="s">
        <v>2913</v>
      </c>
      <c r="J22" s="196" t="s">
        <v>2921</v>
      </c>
      <c r="K22" s="129" t="s">
        <v>2915</v>
      </c>
    </row>
    <row r="23" spans="2:12" hidden="1">
      <c r="I23" s="129" t="s">
        <v>2911</v>
      </c>
      <c r="J23" s="129" t="s">
        <v>2914</v>
      </c>
      <c r="K23" s="129" t="s">
        <v>2917</v>
      </c>
    </row>
    <row r="24" spans="2:12" ht="32.25" hidden="1" customHeight="1">
      <c r="I24" s="129" t="s">
        <v>2913</v>
      </c>
      <c r="J24" s="129" t="s">
        <v>2912</v>
      </c>
      <c r="K24" s="196" t="s">
        <v>2922</v>
      </c>
    </row>
    <row r="25" spans="2:12" hidden="1">
      <c r="I25" s="129" t="s">
        <v>2912</v>
      </c>
      <c r="J25" s="129" t="s">
        <v>2872</v>
      </c>
      <c r="K25" s="129" t="s">
        <v>2918</v>
      </c>
    </row>
    <row r="26" spans="2:12" hidden="1">
      <c r="I26" s="129" t="s">
        <v>2912</v>
      </c>
      <c r="J26" s="129" t="s">
        <v>2914</v>
      </c>
      <c r="K26" s="129" t="s">
        <v>2919</v>
      </c>
    </row>
    <row r="27" spans="2:12" hidden="1">
      <c r="I27" s="129"/>
      <c r="J27" s="129" t="s">
        <v>2912</v>
      </c>
      <c r="K27" s="129" t="s">
        <v>2920</v>
      </c>
    </row>
    <row r="28" spans="2:12" hidden="1">
      <c r="I28" s="129"/>
      <c r="J28" s="129"/>
      <c r="K28" s="129" t="s">
        <v>2919</v>
      </c>
    </row>
    <row r="30" spans="2:12" ht="83.25" customHeight="1">
      <c r="B30" s="129" t="s">
        <v>2925</v>
      </c>
      <c r="C30" s="129">
        <v>4000</v>
      </c>
      <c r="D30" s="129" t="s">
        <v>2926</v>
      </c>
      <c r="E30" s="129"/>
      <c r="F30" s="129"/>
      <c r="G30" s="129"/>
      <c r="H30" s="129"/>
      <c r="I30" s="129"/>
      <c r="J30" s="196" t="s">
        <v>2939</v>
      </c>
      <c r="K30" s="196" t="s">
        <v>2930</v>
      </c>
      <c r="L30" s="129"/>
    </row>
    <row r="31" spans="2:12" ht="156.75" customHeight="1">
      <c r="B31" s="129" t="s">
        <v>2927</v>
      </c>
      <c r="C31" s="129">
        <v>3950</v>
      </c>
      <c r="D31" s="129" t="s">
        <v>2926</v>
      </c>
      <c r="E31" s="129"/>
      <c r="F31" s="129"/>
      <c r="G31" s="129"/>
      <c r="H31" s="129"/>
      <c r="I31" s="129"/>
      <c r="J31" s="196" t="s">
        <v>2941</v>
      </c>
      <c r="K31" s="200" t="s">
        <v>2940</v>
      </c>
      <c r="L31" s="129"/>
    </row>
    <row r="32" spans="2:12" ht="135">
      <c r="B32" s="129" t="s">
        <v>2928</v>
      </c>
      <c r="C32" s="129">
        <v>4250</v>
      </c>
      <c r="D32" s="129" t="s">
        <v>2926</v>
      </c>
      <c r="E32" s="129"/>
      <c r="F32" s="129"/>
      <c r="G32" s="129"/>
      <c r="H32" s="129"/>
      <c r="I32" s="129"/>
      <c r="J32" s="196" t="s">
        <v>2942</v>
      </c>
      <c r="K32" s="196" t="s">
        <v>2944</v>
      </c>
      <c r="L32" s="129"/>
    </row>
    <row r="33" spans="2:12" ht="154.5" customHeight="1">
      <c r="B33" s="129" t="s">
        <v>2929</v>
      </c>
      <c r="C33" s="129">
        <v>6400</v>
      </c>
      <c r="D33" s="129" t="s">
        <v>2926</v>
      </c>
      <c r="E33" s="129"/>
      <c r="F33" s="129"/>
      <c r="G33" s="129"/>
      <c r="H33" s="129"/>
      <c r="I33" s="129"/>
      <c r="J33" s="196" t="s">
        <v>2943</v>
      </c>
      <c r="K33" s="196" t="s">
        <v>2945</v>
      </c>
      <c r="L33" s="129"/>
    </row>
  </sheetData>
  <phoneticPr fontId="1"/>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90"/>
  <sheetViews>
    <sheetView topLeftCell="A64" workbookViewId="0">
      <selection activeCell="F64" sqref="F64"/>
    </sheetView>
  </sheetViews>
  <sheetFormatPr defaultRowHeight="13.5"/>
  <sheetData>
    <row r="2" spans="1:1" ht="14.25">
      <c r="A2" s="73" t="s">
        <v>1682</v>
      </c>
    </row>
    <row r="3" spans="1:1">
      <c r="A3" t="s">
        <v>1681</v>
      </c>
    </row>
    <row r="36" spans="1:1">
      <c r="A36" t="s">
        <v>1571</v>
      </c>
    </row>
    <row r="67" spans="1:1">
      <c r="A67" t="s">
        <v>1570</v>
      </c>
    </row>
    <row r="90" spans="1:1">
      <c r="A90" t="s">
        <v>1569</v>
      </c>
    </row>
  </sheetData>
  <phoneticPr fontId="1"/>
  <pageMargins left="0.7" right="0.7" top="0.75" bottom="0.75" header="0.3" footer="0.3"/>
  <pageSetup paperSize="9" orientation="portrait" horizontalDpi="0"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77"/>
  <sheetViews>
    <sheetView topLeftCell="A49" workbookViewId="0">
      <selection activeCell="B61" sqref="B61"/>
    </sheetView>
  </sheetViews>
  <sheetFormatPr defaultRowHeight="13.5"/>
  <cols>
    <col min="1" max="1" width="11.375" customWidth="1"/>
    <col min="2" max="2" width="10" bestFit="1" customWidth="1"/>
    <col min="3" max="3" width="5.875" bestFit="1" customWidth="1"/>
    <col min="4" max="4" width="6.5" bestFit="1" customWidth="1"/>
    <col min="5" max="5" width="30.5" customWidth="1"/>
    <col min="6" max="7" width="15.5" customWidth="1"/>
  </cols>
  <sheetData>
    <row r="2" spans="2:5" ht="30">
      <c r="B2" s="223" t="s">
        <v>1687</v>
      </c>
      <c r="C2" s="223"/>
      <c r="D2" s="223"/>
      <c r="E2" s="223"/>
    </row>
    <row r="3" spans="2:5" ht="15.75">
      <c r="B3" s="74"/>
    </row>
    <row r="4" spans="2:5" ht="15.75">
      <c r="B4" s="74"/>
    </row>
    <row r="5" spans="2:5" ht="15.75">
      <c r="B5" s="78" t="s">
        <v>1688</v>
      </c>
    </row>
    <row r="6" spans="2:5">
      <c r="B6" s="75" t="s">
        <v>80</v>
      </c>
      <c r="C6" s="75" t="s">
        <v>1689</v>
      </c>
      <c r="D6" s="75" t="s">
        <v>1690</v>
      </c>
      <c r="E6" s="75" t="s">
        <v>1691</v>
      </c>
    </row>
    <row r="7" spans="2:5">
      <c r="B7" s="76" t="s">
        <v>759</v>
      </c>
      <c r="C7" s="77">
        <v>3</v>
      </c>
      <c r="D7" s="77">
        <v>4</v>
      </c>
      <c r="E7" s="76" t="s">
        <v>1692</v>
      </c>
    </row>
    <row r="8" spans="2:5">
      <c r="B8" s="76" t="s">
        <v>743</v>
      </c>
      <c r="C8" s="77">
        <v>2</v>
      </c>
      <c r="D8" s="77">
        <v>7</v>
      </c>
      <c r="E8" s="76" t="s">
        <v>1693</v>
      </c>
    </row>
    <row r="9" spans="2:5">
      <c r="B9" s="76" t="s">
        <v>718</v>
      </c>
      <c r="C9" s="77">
        <v>3</v>
      </c>
      <c r="D9" s="77">
        <v>10</v>
      </c>
      <c r="E9" s="76" t="s">
        <v>1694</v>
      </c>
    </row>
    <row r="10" spans="2:5">
      <c r="B10" s="76" t="s">
        <v>719</v>
      </c>
      <c r="C10" s="77">
        <v>2</v>
      </c>
      <c r="D10" s="77">
        <v>13</v>
      </c>
      <c r="E10" s="76" t="s">
        <v>1695</v>
      </c>
    </row>
    <row r="11" spans="2:5">
      <c r="B11" s="76" t="s">
        <v>756</v>
      </c>
      <c r="C11" s="77">
        <v>3</v>
      </c>
      <c r="D11" s="77">
        <v>16</v>
      </c>
      <c r="E11" s="76" t="s">
        <v>1696</v>
      </c>
    </row>
    <row r="12" spans="2:5">
      <c r="B12" s="76" t="s">
        <v>762</v>
      </c>
      <c r="C12" s="77">
        <v>5</v>
      </c>
      <c r="D12" s="77">
        <v>19</v>
      </c>
      <c r="E12" s="76" t="s">
        <v>1697</v>
      </c>
    </row>
    <row r="13" spans="2:5">
      <c r="B13" s="76" t="s">
        <v>731</v>
      </c>
      <c r="C13" s="77">
        <v>5</v>
      </c>
      <c r="D13" s="77">
        <v>22</v>
      </c>
      <c r="E13" s="76" t="s">
        <v>1698</v>
      </c>
    </row>
    <row r="14" spans="2:5">
      <c r="B14" s="76" t="s">
        <v>745</v>
      </c>
      <c r="C14" s="77">
        <v>5</v>
      </c>
      <c r="D14" s="77">
        <v>25</v>
      </c>
      <c r="E14" s="76" t="s">
        <v>1699</v>
      </c>
    </row>
    <row r="15" spans="2:5">
      <c r="B15" s="76" t="s">
        <v>765</v>
      </c>
      <c r="C15" s="77">
        <v>8</v>
      </c>
      <c r="D15" s="77">
        <v>28</v>
      </c>
      <c r="E15" s="76" t="s">
        <v>1700</v>
      </c>
    </row>
    <row r="16" spans="2:5">
      <c r="B16" s="76" t="s">
        <v>715</v>
      </c>
      <c r="C16" s="77">
        <v>4</v>
      </c>
      <c r="D16" s="77">
        <v>31</v>
      </c>
      <c r="E16" s="76" t="s">
        <v>1701</v>
      </c>
    </row>
    <row r="17" spans="2:5">
      <c r="B17" s="76" t="s">
        <v>721</v>
      </c>
      <c r="C17" s="77">
        <v>5</v>
      </c>
      <c r="D17" s="77">
        <v>34</v>
      </c>
      <c r="E17" s="76" t="s">
        <v>1702</v>
      </c>
    </row>
    <row r="18" spans="2:5">
      <c r="B18" s="76" t="s">
        <v>733</v>
      </c>
      <c r="C18" s="77">
        <v>4</v>
      </c>
      <c r="D18" s="77">
        <v>37</v>
      </c>
      <c r="E18" s="76" t="s">
        <v>1703</v>
      </c>
    </row>
    <row r="19" spans="2:5">
      <c r="B19" s="76" t="s">
        <v>736</v>
      </c>
      <c r="C19" s="77">
        <v>5</v>
      </c>
      <c r="D19" s="77">
        <v>39</v>
      </c>
      <c r="E19" s="76" t="s">
        <v>1704</v>
      </c>
    </row>
    <row r="20" spans="2:5">
      <c r="B20" s="224" t="s">
        <v>728</v>
      </c>
      <c r="C20" s="225">
        <v>30</v>
      </c>
      <c r="D20" s="225">
        <v>41</v>
      </c>
      <c r="E20" s="76" t="s">
        <v>1705</v>
      </c>
    </row>
    <row r="21" spans="2:5">
      <c r="B21" s="224"/>
      <c r="C21" s="225"/>
      <c r="D21" s="225"/>
      <c r="E21" s="76" t="s">
        <v>1706</v>
      </c>
    </row>
    <row r="22" spans="2:5">
      <c r="B22" s="76" t="s">
        <v>1707</v>
      </c>
      <c r="C22" s="77">
        <v>8</v>
      </c>
      <c r="D22" s="77">
        <v>44</v>
      </c>
      <c r="E22" s="76" t="s">
        <v>1708</v>
      </c>
    </row>
    <row r="23" spans="2:5">
      <c r="B23" s="76" t="s">
        <v>716</v>
      </c>
      <c r="C23" s="77">
        <v>35</v>
      </c>
      <c r="D23" s="77">
        <v>47</v>
      </c>
      <c r="E23" s="76" t="s">
        <v>1709</v>
      </c>
    </row>
    <row r="24" spans="2:5" ht="15.75">
      <c r="B24" s="74"/>
    </row>
    <row r="25" spans="2:5" ht="15.75">
      <c r="B25" s="74"/>
    </row>
    <row r="26" spans="2:5" ht="15.75">
      <c r="B26" s="78" t="s">
        <v>1710</v>
      </c>
    </row>
    <row r="27" spans="2:5">
      <c r="B27" s="75" t="s">
        <v>80</v>
      </c>
      <c r="C27" s="75" t="s">
        <v>1689</v>
      </c>
      <c r="D27" s="75" t="s">
        <v>1690</v>
      </c>
      <c r="E27" s="75" t="s">
        <v>1691</v>
      </c>
    </row>
    <row r="28" spans="2:5">
      <c r="B28" s="76" t="s">
        <v>717</v>
      </c>
      <c r="C28" s="77">
        <v>2</v>
      </c>
      <c r="D28" s="77" t="s">
        <v>1711</v>
      </c>
      <c r="E28" s="76" t="s">
        <v>1712</v>
      </c>
    </row>
    <row r="29" spans="2:5">
      <c r="B29" s="76" t="s">
        <v>734</v>
      </c>
      <c r="C29" s="77">
        <v>4</v>
      </c>
      <c r="D29" s="77" t="s">
        <v>1711</v>
      </c>
      <c r="E29" s="76" t="s">
        <v>1713</v>
      </c>
    </row>
    <row r="30" spans="2:5">
      <c r="B30" s="76" t="s">
        <v>748</v>
      </c>
      <c r="C30" s="77">
        <v>2</v>
      </c>
      <c r="D30" s="77">
        <v>3</v>
      </c>
      <c r="E30" s="76" t="s">
        <v>1714</v>
      </c>
    </row>
    <row r="31" spans="2:5">
      <c r="B31" s="76" t="s">
        <v>735</v>
      </c>
      <c r="C31" s="77">
        <v>5</v>
      </c>
      <c r="D31" s="77">
        <v>5</v>
      </c>
      <c r="E31" s="76" t="s">
        <v>1715</v>
      </c>
    </row>
    <row r="32" spans="2:5">
      <c r="B32" s="76" t="s">
        <v>759</v>
      </c>
      <c r="C32" s="77">
        <v>3</v>
      </c>
      <c r="D32" s="77">
        <v>7</v>
      </c>
      <c r="E32" s="76" t="s">
        <v>1692</v>
      </c>
    </row>
    <row r="33" spans="2:5">
      <c r="B33" s="76" t="s">
        <v>718</v>
      </c>
      <c r="C33" s="77">
        <v>3</v>
      </c>
      <c r="D33" s="77">
        <v>9</v>
      </c>
      <c r="E33" s="76" t="s">
        <v>1694</v>
      </c>
    </row>
    <row r="34" spans="2:5">
      <c r="B34" s="76" t="s">
        <v>724</v>
      </c>
      <c r="C34" s="77">
        <v>3</v>
      </c>
      <c r="D34" s="77">
        <v>11</v>
      </c>
      <c r="E34" s="76" t="s">
        <v>1716</v>
      </c>
    </row>
    <row r="35" spans="2:5">
      <c r="B35" s="76" t="s">
        <v>744</v>
      </c>
      <c r="C35" s="77">
        <v>10</v>
      </c>
      <c r="D35" s="77">
        <v>13</v>
      </c>
      <c r="E35" s="76" t="s">
        <v>1717</v>
      </c>
    </row>
    <row r="36" spans="2:5">
      <c r="B36" s="76" t="s">
        <v>762</v>
      </c>
      <c r="C36" s="77">
        <v>5</v>
      </c>
      <c r="D36" s="77">
        <v>15</v>
      </c>
      <c r="E36" s="76" t="s">
        <v>1697</v>
      </c>
    </row>
    <row r="37" spans="2:5">
      <c r="B37" s="76" t="s">
        <v>730</v>
      </c>
      <c r="C37" s="77">
        <v>1</v>
      </c>
      <c r="D37" s="77">
        <v>17</v>
      </c>
      <c r="E37" s="76" t="s">
        <v>1718</v>
      </c>
    </row>
    <row r="38" spans="2:5">
      <c r="B38" s="76" t="s">
        <v>715</v>
      </c>
      <c r="C38" s="77">
        <v>4</v>
      </c>
      <c r="D38" s="77">
        <v>19</v>
      </c>
      <c r="E38" s="76" t="s">
        <v>1701</v>
      </c>
    </row>
    <row r="39" spans="2:5">
      <c r="B39" s="76" t="s">
        <v>720</v>
      </c>
      <c r="C39" s="77">
        <v>7</v>
      </c>
      <c r="D39" s="77">
        <v>21</v>
      </c>
      <c r="E39" s="76" t="s">
        <v>1719</v>
      </c>
    </row>
    <row r="40" spans="2:5">
      <c r="B40" s="76" t="s">
        <v>738</v>
      </c>
      <c r="C40" s="77">
        <v>10</v>
      </c>
      <c r="D40" s="77">
        <v>23</v>
      </c>
      <c r="E40" s="76" t="s">
        <v>1720</v>
      </c>
    </row>
    <row r="41" spans="2:5">
      <c r="B41" s="76" t="s">
        <v>745</v>
      </c>
      <c r="C41" s="77">
        <v>5</v>
      </c>
      <c r="D41" s="77">
        <v>25</v>
      </c>
      <c r="E41" s="76" t="s">
        <v>1699</v>
      </c>
    </row>
    <row r="42" spans="2:5">
      <c r="B42" s="119" t="s">
        <v>768</v>
      </c>
      <c r="C42" s="120">
        <v>15</v>
      </c>
      <c r="D42" s="120">
        <v>27</v>
      </c>
      <c r="E42" s="119" t="s">
        <v>1721</v>
      </c>
    </row>
    <row r="43" spans="2:5">
      <c r="B43" s="76" t="s">
        <v>751</v>
      </c>
      <c r="C43" s="77">
        <v>5</v>
      </c>
      <c r="D43" s="77">
        <v>29</v>
      </c>
      <c r="E43" s="76" t="s">
        <v>1722</v>
      </c>
    </row>
    <row r="44" spans="2:5">
      <c r="B44" s="76" t="s">
        <v>747</v>
      </c>
      <c r="C44" s="77">
        <v>15</v>
      </c>
      <c r="D44" s="77">
        <v>31</v>
      </c>
      <c r="E44" s="76" t="s">
        <v>1723</v>
      </c>
    </row>
    <row r="45" spans="2:5">
      <c r="B45" s="76" t="s">
        <v>761</v>
      </c>
      <c r="C45" s="77">
        <v>4</v>
      </c>
      <c r="D45" s="77">
        <v>33</v>
      </c>
      <c r="E45" s="76" t="s">
        <v>1724</v>
      </c>
    </row>
    <row r="46" spans="2:5">
      <c r="B46" s="76" t="s">
        <v>727</v>
      </c>
      <c r="C46" s="77">
        <v>5</v>
      </c>
      <c r="D46" s="77">
        <v>35</v>
      </c>
      <c r="E46" s="76" t="s">
        <v>1725</v>
      </c>
    </row>
    <row r="47" spans="2:5">
      <c r="B47" s="76" t="s">
        <v>741</v>
      </c>
      <c r="C47" s="77">
        <v>15</v>
      </c>
      <c r="D47" s="77">
        <v>37</v>
      </c>
      <c r="E47" s="76" t="s">
        <v>1726</v>
      </c>
    </row>
    <row r="48" spans="2:5">
      <c r="B48" s="76" t="s">
        <v>750</v>
      </c>
      <c r="C48" s="77">
        <v>20</v>
      </c>
      <c r="D48" s="77">
        <v>39</v>
      </c>
      <c r="E48" s="76" t="s">
        <v>1727</v>
      </c>
    </row>
    <row r="49" spans="2:5">
      <c r="B49" s="76" t="s">
        <v>723</v>
      </c>
      <c r="C49" s="77">
        <v>12</v>
      </c>
      <c r="D49" s="77">
        <v>41</v>
      </c>
      <c r="E49" s="76" t="s">
        <v>1728</v>
      </c>
    </row>
    <row r="50" spans="2:5">
      <c r="B50" s="76" t="s">
        <v>1707</v>
      </c>
      <c r="C50" s="77">
        <v>8</v>
      </c>
      <c r="D50" s="77">
        <v>43</v>
      </c>
      <c r="E50" s="76" t="s">
        <v>1708</v>
      </c>
    </row>
    <row r="51" spans="2:5" ht="15.75">
      <c r="B51" s="74"/>
    </row>
    <row r="52" spans="2:5" ht="15.75">
      <c r="B52" s="74"/>
    </row>
    <row r="53" spans="2:5" ht="15.75">
      <c r="B53" s="78" t="s">
        <v>1729</v>
      </c>
    </row>
    <row r="54" spans="2:5">
      <c r="B54" s="75" t="s">
        <v>80</v>
      </c>
      <c r="C54" s="75" t="s">
        <v>1689</v>
      </c>
      <c r="D54" s="75" t="s">
        <v>1690</v>
      </c>
      <c r="E54" s="75" t="s">
        <v>1691</v>
      </c>
    </row>
    <row r="55" spans="2:5">
      <c r="B55" s="76" t="s">
        <v>726</v>
      </c>
      <c r="C55" s="77">
        <v>6</v>
      </c>
      <c r="D55" s="77" t="s">
        <v>1711</v>
      </c>
      <c r="E55" s="76" t="s">
        <v>1730</v>
      </c>
    </row>
    <row r="56" spans="2:5">
      <c r="B56" s="76" t="s">
        <v>759</v>
      </c>
      <c r="C56" s="77">
        <v>3</v>
      </c>
      <c r="D56" s="77" t="s">
        <v>1711</v>
      </c>
      <c r="E56" s="76" t="s">
        <v>1692</v>
      </c>
    </row>
    <row r="57" spans="2:5">
      <c r="B57" s="76" t="s">
        <v>737</v>
      </c>
      <c r="C57" s="77">
        <v>8</v>
      </c>
      <c r="D57" s="77" t="s">
        <v>1711</v>
      </c>
      <c r="E57" s="76" t="s">
        <v>1731</v>
      </c>
    </row>
    <row r="58" spans="2:5">
      <c r="B58" s="76" t="s">
        <v>740</v>
      </c>
      <c r="C58" s="77">
        <v>8</v>
      </c>
      <c r="D58" s="77" t="s">
        <v>1711</v>
      </c>
      <c r="E58" s="76" t="s">
        <v>1732</v>
      </c>
    </row>
    <row r="59" spans="2:5">
      <c r="B59" s="76" t="s">
        <v>719</v>
      </c>
      <c r="C59" s="77">
        <v>2</v>
      </c>
      <c r="D59" s="77" t="s">
        <v>1711</v>
      </c>
      <c r="E59" s="76" t="s">
        <v>1695</v>
      </c>
    </row>
    <row r="60" spans="2:5">
      <c r="B60" s="76" t="s">
        <v>722</v>
      </c>
      <c r="C60" s="77">
        <v>2</v>
      </c>
      <c r="D60" s="77" t="s">
        <v>1711</v>
      </c>
      <c r="E60" s="76" t="s">
        <v>1733</v>
      </c>
    </row>
    <row r="61" spans="2:5">
      <c r="B61" s="76" t="s">
        <v>753</v>
      </c>
      <c r="C61" s="77">
        <v>9</v>
      </c>
      <c r="D61" s="77" t="s">
        <v>1711</v>
      </c>
      <c r="E61" s="76" t="s">
        <v>1734</v>
      </c>
    </row>
    <row r="62" spans="2:5">
      <c r="B62" s="76" t="s">
        <v>730</v>
      </c>
      <c r="C62" s="77">
        <v>1</v>
      </c>
      <c r="D62" s="77">
        <v>16</v>
      </c>
      <c r="E62" s="76" t="s">
        <v>1718</v>
      </c>
    </row>
    <row r="63" spans="2:5">
      <c r="B63" s="76" t="s">
        <v>739</v>
      </c>
      <c r="C63" s="77">
        <v>3</v>
      </c>
      <c r="D63" s="77">
        <v>18</v>
      </c>
      <c r="E63" s="76" t="s">
        <v>1735</v>
      </c>
    </row>
    <row r="64" spans="2:5">
      <c r="B64" s="76" t="s">
        <v>762</v>
      </c>
      <c r="C64" s="77">
        <v>5</v>
      </c>
      <c r="D64" s="77">
        <v>20</v>
      </c>
      <c r="E64" s="76" t="s">
        <v>1697</v>
      </c>
    </row>
    <row r="65" spans="2:5">
      <c r="B65" s="76" t="s">
        <v>729</v>
      </c>
      <c r="C65" s="77">
        <v>10</v>
      </c>
      <c r="D65" s="77">
        <v>22</v>
      </c>
      <c r="E65" s="76" t="s">
        <v>1736</v>
      </c>
    </row>
    <row r="66" spans="2:5">
      <c r="B66" s="76" t="s">
        <v>731</v>
      </c>
      <c r="C66" s="77">
        <v>5</v>
      </c>
      <c r="D66" s="77">
        <v>24</v>
      </c>
      <c r="E66" s="76" t="s">
        <v>1698</v>
      </c>
    </row>
    <row r="67" spans="2:5">
      <c r="B67" s="76" t="s">
        <v>725</v>
      </c>
      <c r="C67" s="77">
        <v>10</v>
      </c>
      <c r="D67" s="77">
        <v>26</v>
      </c>
      <c r="E67" s="76" t="s">
        <v>1737</v>
      </c>
    </row>
    <row r="68" spans="2:5">
      <c r="B68" s="119" t="s">
        <v>768</v>
      </c>
      <c r="C68" s="120">
        <v>15</v>
      </c>
      <c r="D68" s="120">
        <v>28</v>
      </c>
      <c r="E68" s="119" t="s">
        <v>1721</v>
      </c>
    </row>
    <row r="69" spans="2:5">
      <c r="B69" s="76" t="s">
        <v>755</v>
      </c>
      <c r="C69" s="77">
        <v>13</v>
      </c>
      <c r="D69" s="77">
        <v>30</v>
      </c>
      <c r="E69" s="76" t="s">
        <v>1738</v>
      </c>
    </row>
    <row r="70" spans="2:5">
      <c r="B70" s="119" t="s">
        <v>754</v>
      </c>
      <c r="C70" s="120">
        <v>3</v>
      </c>
      <c r="D70" s="120">
        <v>32</v>
      </c>
      <c r="E70" s="119" t="s">
        <v>1739</v>
      </c>
    </row>
    <row r="71" spans="2:5">
      <c r="B71" s="76" t="s">
        <v>732</v>
      </c>
      <c r="C71" s="77">
        <v>15</v>
      </c>
      <c r="D71" s="77">
        <v>34</v>
      </c>
      <c r="E71" s="76" t="s">
        <v>1740</v>
      </c>
    </row>
    <row r="72" spans="2:5">
      <c r="B72" s="76" t="s">
        <v>765</v>
      </c>
      <c r="C72" s="77">
        <v>8</v>
      </c>
      <c r="D72" s="77">
        <v>36</v>
      </c>
      <c r="E72" s="76" t="s">
        <v>1700</v>
      </c>
    </row>
    <row r="73" spans="2:5">
      <c r="B73" s="76" t="s">
        <v>758</v>
      </c>
      <c r="C73" s="77">
        <v>18</v>
      </c>
      <c r="D73" s="77">
        <v>38</v>
      </c>
      <c r="E73" s="76" t="s">
        <v>1741</v>
      </c>
    </row>
    <row r="74" spans="2:5">
      <c r="B74" s="76" t="s">
        <v>736</v>
      </c>
      <c r="C74" s="77">
        <v>5</v>
      </c>
      <c r="D74" s="77">
        <v>40</v>
      </c>
      <c r="E74" s="76" t="s">
        <v>1704</v>
      </c>
    </row>
    <row r="75" spans="2:5">
      <c r="B75" s="224" t="s">
        <v>728</v>
      </c>
      <c r="C75" s="225">
        <v>30</v>
      </c>
      <c r="D75" s="225">
        <v>42</v>
      </c>
      <c r="E75" s="76" t="s">
        <v>1705</v>
      </c>
    </row>
    <row r="76" spans="2:5">
      <c r="B76" s="224"/>
      <c r="C76" s="225"/>
      <c r="D76" s="225"/>
      <c r="E76" s="76" t="s">
        <v>1706</v>
      </c>
    </row>
    <row r="77" spans="2:5">
      <c r="B77" s="76" t="s">
        <v>746</v>
      </c>
      <c r="C77" s="77">
        <v>1</v>
      </c>
      <c r="D77" s="77" t="s">
        <v>1742</v>
      </c>
      <c r="E77" s="76" t="s">
        <v>1743</v>
      </c>
    </row>
  </sheetData>
  <mergeCells count="7">
    <mergeCell ref="B2:E2"/>
    <mergeCell ref="B20:B21"/>
    <mergeCell ref="C20:C21"/>
    <mergeCell ref="D20:D21"/>
    <mergeCell ref="B75:B76"/>
    <mergeCell ref="C75:C76"/>
    <mergeCell ref="D75:D76"/>
  </mergeCells>
  <phoneticPr fontId="1"/>
  <pageMargins left="0.7" right="0.7" top="0.75" bottom="0.75" header="0.3" footer="0.3"/>
  <pageSetup paperSize="9" orientation="portrait" horizontalDpi="0"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9"/>
  <sheetViews>
    <sheetView topLeftCell="A37" workbookViewId="0">
      <selection activeCell="A62" sqref="A62"/>
    </sheetView>
  </sheetViews>
  <sheetFormatPr defaultRowHeight="13.5"/>
  <cols>
    <col min="1" max="1" width="72.375" customWidth="1"/>
  </cols>
  <sheetData>
    <row r="1" spans="1:1" ht="21">
      <c r="A1" s="108" t="s">
        <v>2319</v>
      </c>
    </row>
    <row r="2" spans="1:1" ht="17.25">
      <c r="A2" s="80" t="s">
        <v>2320</v>
      </c>
    </row>
    <row r="3" spans="1:1" ht="17.25">
      <c r="A3" s="79" t="s">
        <v>2321</v>
      </c>
    </row>
    <row r="4" spans="1:1" ht="17.25">
      <c r="A4" s="79" t="s">
        <v>2322</v>
      </c>
    </row>
    <row r="5" spans="1:1" ht="17.25">
      <c r="A5" s="79" t="s">
        <v>2323</v>
      </c>
    </row>
    <row r="6" spans="1:1" ht="17.25">
      <c r="A6" s="79" t="s">
        <v>2324</v>
      </c>
    </row>
    <row r="7" spans="1:1" ht="17.25">
      <c r="A7" s="79" t="s">
        <v>2325</v>
      </c>
    </row>
    <row r="9" spans="1:1" ht="21">
      <c r="A9" s="108" t="s">
        <v>2326</v>
      </c>
    </row>
    <row r="10" spans="1:1" ht="17.25">
      <c r="A10" s="80" t="s">
        <v>926</v>
      </c>
    </row>
    <row r="11" spans="1:1" ht="17.25">
      <c r="A11" s="79" t="s">
        <v>2327</v>
      </c>
    </row>
    <row r="12" spans="1:1" ht="17.25">
      <c r="A12" s="79" t="s">
        <v>2328</v>
      </c>
    </row>
    <row r="13" spans="1:1" ht="17.25">
      <c r="A13" s="79" t="s">
        <v>2329</v>
      </c>
    </row>
    <row r="14" spans="1:1" ht="17.25">
      <c r="A14" s="79" t="s">
        <v>2330</v>
      </c>
    </row>
    <row r="15" spans="1:1" ht="17.25">
      <c r="A15" s="79" t="s">
        <v>2331</v>
      </c>
    </row>
    <row r="17" spans="1:1" ht="21">
      <c r="A17" s="108" t="s">
        <v>2332</v>
      </c>
    </row>
    <row r="18" spans="1:1" ht="17.25">
      <c r="A18" s="80" t="s">
        <v>2333</v>
      </c>
    </row>
    <row r="19" spans="1:1" ht="17.25">
      <c r="A19" s="79" t="s">
        <v>2334</v>
      </c>
    </row>
    <row r="20" spans="1:1" ht="17.25">
      <c r="A20" s="79" t="s">
        <v>2335</v>
      </c>
    </row>
    <row r="21" spans="1:1" ht="17.25">
      <c r="A21" s="79" t="s">
        <v>2336</v>
      </c>
    </row>
    <row r="22" spans="1:1" ht="17.25">
      <c r="A22" s="79" t="s">
        <v>2337</v>
      </c>
    </row>
    <row r="23" spans="1:1" ht="17.25">
      <c r="A23" s="79" t="s">
        <v>2338</v>
      </c>
    </row>
    <row r="25" spans="1:1" ht="21">
      <c r="A25" s="108" t="s">
        <v>2339</v>
      </c>
    </row>
    <row r="26" spans="1:1" ht="17.25">
      <c r="A26" s="80" t="s">
        <v>2340</v>
      </c>
    </row>
    <row r="27" spans="1:1" ht="17.25">
      <c r="A27" s="79" t="s">
        <v>2341</v>
      </c>
    </row>
    <row r="28" spans="1:1" ht="17.25">
      <c r="A28" s="79" t="s">
        <v>2342</v>
      </c>
    </row>
    <row r="29" spans="1:1" ht="17.25">
      <c r="A29" s="79" t="s">
        <v>2343</v>
      </c>
    </row>
    <row r="30" spans="1:1" ht="17.25">
      <c r="A30" s="79" t="s">
        <v>2344</v>
      </c>
    </row>
    <row r="31" spans="1:1" ht="17.25">
      <c r="A31" s="79" t="s">
        <v>2345</v>
      </c>
    </row>
    <row r="33" spans="1:1" ht="21">
      <c r="A33" s="108" t="s">
        <v>2346</v>
      </c>
    </row>
    <row r="34" spans="1:1" ht="17.25">
      <c r="A34" s="80" t="s">
        <v>1162</v>
      </c>
    </row>
    <row r="35" spans="1:1" ht="17.25">
      <c r="A35" s="79" t="s">
        <v>2347</v>
      </c>
    </row>
    <row r="36" spans="1:1" ht="17.25">
      <c r="A36" s="79" t="s">
        <v>2348</v>
      </c>
    </row>
    <row r="37" spans="1:1" ht="17.25">
      <c r="A37" s="79" t="s">
        <v>2349</v>
      </c>
    </row>
    <row r="38" spans="1:1" ht="17.25">
      <c r="A38" s="79" t="s">
        <v>2350</v>
      </c>
    </row>
    <row r="40" spans="1:1" ht="21">
      <c r="A40" s="108" t="s">
        <v>2351</v>
      </c>
    </row>
    <row r="41" spans="1:1" ht="17.25">
      <c r="A41" s="80" t="s">
        <v>2352</v>
      </c>
    </row>
    <row r="42" spans="1:1" ht="17.25">
      <c r="A42" s="79" t="s">
        <v>2353</v>
      </c>
    </row>
    <row r="43" spans="1:1" ht="17.25">
      <c r="A43" s="79" t="s">
        <v>2354</v>
      </c>
    </row>
    <row r="44" spans="1:1" ht="17.25">
      <c r="A44" s="79" t="s">
        <v>2355</v>
      </c>
    </row>
    <row r="45" spans="1:1" ht="17.25">
      <c r="A45" s="79" t="s">
        <v>2356</v>
      </c>
    </row>
    <row r="47" spans="1:1" ht="21">
      <c r="A47" s="108" t="s">
        <v>2357</v>
      </c>
    </row>
    <row r="48" spans="1:1" ht="17.25">
      <c r="A48" s="80" t="s">
        <v>1226</v>
      </c>
    </row>
    <row r="49" spans="1:1" ht="17.25">
      <c r="A49" s="79" t="s">
        <v>2358</v>
      </c>
    </row>
    <row r="50" spans="1:1" ht="17.25">
      <c r="A50" s="79" t="s">
        <v>2359</v>
      </c>
    </row>
    <row r="51" spans="1:1" ht="17.25">
      <c r="A51" s="79" t="s">
        <v>2360</v>
      </c>
    </row>
    <row r="52" spans="1:1" ht="17.25">
      <c r="A52" s="79" t="s">
        <v>2361</v>
      </c>
    </row>
    <row r="54" spans="1:1" ht="21">
      <c r="A54" s="108" t="s">
        <v>2362</v>
      </c>
    </row>
    <row r="55" spans="1:1" ht="17.25">
      <c r="A55" s="80" t="s">
        <v>1273</v>
      </c>
    </row>
    <row r="56" spans="1:1" ht="17.25">
      <c r="A56" s="79" t="s">
        <v>2363</v>
      </c>
    </row>
    <row r="57" spans="1:1" ht="17.25">
      <c r="A57" s="79" t="s">
        <v>2364</v>
      </c>
    </row>
    <row r="59" spans="1:1">
      <c r="A59" s="81" t="s">
        <v>2365</v>
      </c>
    </row>
  </sheetData>
  <phoneticPr fontId="1"/>
  <hyperlinks>
    <hyperlink ref="A59" r:id="rId1" display="http://www.f6.dion.ne.jp/~lufia/esut1_kou.htm"/>
  </hyperlinks>
  <pageMargins left="0.7" right="0.7" top="0.75" bottom="0.75" header="0.3" footer="0.3"/>
  <pageSetup paperSize="9" orientation="portrait" horizontalDpi="0"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
  <sheetViews>
    <sheetView workbookViewId="0">
      <selection activeCell="E5" sqref="E5"/>
    </sheetView>
  </sheetViews>
  <sheetFormatPr defaultRowHeight="13.5"/>
  <sheetData>
    <row r="2" spans="1:5">
      <c r="A2">
        <v>232</v>
      </c>
      <c r="C2">
        <v>320</v>
      </c>
      <c r="E2">
        <v>232</v>
      </c>
    </row>
    <row r="3" spans="1:5">
      <c r="A3">
        <v>203</v>
      </c>
      <c r="B3">
        <f>100 - A3/A2*100</f>
        <v>12.5</v>
      </c>
      <c r="C3">
        <f>INT(C2*0.875)</f>
        <v>280</v>
      </c>
      <c r="E3">
        <f>E2/2</f>
        <v>116</v>
      </c>
    </row>
    <row r="4" spans="1:5">
      <c r="A4">
        <f>INT(A3*0.875)</f>
        <v>177</v>
      </c>
      <c r="C4">
        <f>INT(C3*0.875)</f>
        <v>245</v>
      </c>
      <c r="E4">
        <f t="shared" ref="E4:E5" si="0">E3/2</f>
        <v>58</v>
      </c>
    </row>
    <row r="5" spans="1:5">
      <c r="A5">
        <f t="shared" ref="A5:A11" si="1">INT(A4*0.875)</f>
        <v>154</v>
      </c>
      <c r="C5">
        <f t="shared" ref="C5:C11" si="2">INT(C4*0.875)</f>
        <v>214</v>
      </c>
      <c r="E5">
        <f t="shared" si="0"/>
        <v>29</v>
      </c>
    </row>
    <row r="6" spans="1:5">
      <c r="A6">
        <f t="shared" si="1"/>
        <v>134</v>
      </c>
      <c r="C6">
        <f t="shared" si="2"/>
        <v>187</v>
      </c>
    </row>
    <row r="7" spans="1:5">
      <c r="A7">
        <f t="shared" si="1"/>
        <v>117</v>
      </c>
      <c r="C7">
        <f t="shared" si="2"/>
        <v>163</v>
      </c>
    </row>
    <row r="8" spans="1:5">
      <c r="A8">
        <f t="shared" si="1"/>
        <v>102</v>
      </c>
      <c r="C8">
        <f t="shared" si="2"/>
        <v>142</v>
      </c>
    </row>
    <row r="9" spans="1:5">
      <c r="A9">
        <f t="shared" si="1"/>
        <v>89</v>
      </c>
      <c r="C9">
        <f t="shared" si="2"/>
        <v>124</v>
      </c>
    </row>
    <row r="10" spans="1:5">
      <c r="A10">
        <f t="shared" si="1"/>
        <v>77</v>
      </c>
      <c r="C10">
        <f t="shared" si="2"/>
        <v>108</v>
      </c>
    </row>
    <row r="11" spans="1:5">
      <c r="A11">
        <f t="shared" si="1"/>
        <v>67</v>
      </c>
      <c r="C11">
        <f t="shared" si="2"/>
        <v>94</v>
      </c>
    </row>
  </sheetData>
  <phoneticPr fontId="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topLeftCell="A2" workbookViewId="0">
      <selection activeCell="E15" sqref="E15"/>
    </sheetView>
  </sheetViews>
  <sheetFormatPr defaultRowHeight="13.5"/>
  <sheetData>
    <row r="1" spans="1:1">
      <c r="A1" t="s">
        <v>27</v>
      </c>
    </row>
    <row r="3" spans="1:1">
      <c r="A3" s="3" t="s">
        <v>26</v>
      </c>
    </row>
    <row r="5" spans="1:1">
      <c r="A5" t="s">
        <v>2367</v>
      </c>
    </row>
    <row r="6" spans="1:1">
      <c r="A6" s="3" t="s">
        <v>2366</v>
      </c>
    </row>
    <row r="9" spans="1:1">
      <c r="A9" t="s">
        <v>2761</v>
      </c>
    </row>
    <row r="10" spans="1:1">
      <c r="A10" s="3" t="s">
        <v>2760</v>
      </c>
    </row>
    <row r="12" spans="1:1">
      <c r="A12" t="s">
        <v>2763</v>
      </c>
    </row>
    <row r="13" spans="1:1">
      <c r="A13" s="3" t="s">
        <v>2762</v>
      </c>
    </row>
    <row r="16" spans="1:1">
      <c r="A16" s="3" t="s">
        <v>2764</v>
      </c>
    </row>
    <row r="19" spans="1:1">
      <c r="A19" t="s">
        <v>2765</v>
      </c>
    </row>
    <row r="21" spans="1:1">
      <c r="A21" s="3" t="s">
        <v>2897</v>
      </c>
    </row>
  </sheetData>
  <phoneticPr fontId="1"/>
  <hyperlinks>
    <hyperlink ref="A3" r:id="rId1"/>
    <hyperlink ref="A6" r:id="rId2"/>
    <hyperlink ref="A10" r:id="rId3"/>
    <hyperlink ref="A13" r:id="rId4"/>
    <hyperlink ref="A16" r:id="rId5"/>
    <hyperlink ref="A21" r:id="rId6"/>
  </hyperlinks>
  <pageMargins left="0.7" right="0.7" top="0.75" bottom="0.75" header="0.3" footer="0.3"/>
  <pageSetup paperSize="9" orientation="portrait" horizontalDpi="0" verticalDpi="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6"/>
  <sheetViews>
    <sheetView tabSelected="1" topLeftCell="A228" workbookViewId="0">
      <selection activeCell="A248" sqref="A248"/>
    </sheetView>
  </sheetViews>
  <sheetFormatPr defaultRowHeight="13.5"/>
  <cols>
    <col min="1" max="1" width="20.5" style="51" bestFit="1" customWidth="1"/>
    <col min="2" max="2" width="12.25" style="51" customWidth="1"/>
    <col min="3" max="3" width="23.875" style="51" bestFit="1" customWidth="1"/>
    <col min="4" max="4" width="8.5" style="51" bestFit="1" customWidth="1"/>
    <col min="5" max="5" width="5.125" style="51" bestFit="1" customWidth="1"/>
    <col min="6" max="6" width="9" style="51"/>
    <col min="7" max="7" width="6.75" style="51" bestFit="1" customWidth="1"/>
    <col min="8" max="16384" width="9" style="51"/>
  </cols>
  <sheetData>
    <row r="1" spans="1:7">
      <c r="A1" s="51" t="s">
        <v>769</v>
      </c>
      <c r="B1" s="51" t="s">
        <v>775</v>
      </c>
      <c r="C1" s="51" t="s">
        <v>770</v>
      </c>
    </row>
    <row r="2" spans="1:7">
      <c r="C2" s="51" t="s">
        <v>771</v>
      </c>
    </row>
    <row r="3" spans="1:7">
      <c r="C3" s="51" t="s">
        <v>772</v>
      </c>
    </row>
    <row r="4" spans="1:7" customFormat="1">
      <c r="A4" s="9"/>
      <c r="B4" s="9"/>
      <c r="C4" s="9" t="s">
        <v>773</v>
      </c>
      <c r="D4" s="9"/>
      <c r="E4" s="9"/>
      <c r="F4" s="9"/>
    </row>
    <row r="5" spans="1:7" customFormat="1" ht="25.5">
      <c r="A5" s="8" t="s">
        <v>78</v>
      </c>
      <c r="B5" s="9"/>
      <c r="C5" s="9"/>
      <c r="D5" s="9"/>
      <c r="E5" s="9"/>
      <c r="F5" s="9"/>
    </row>
    <row r="6" spans="1:7" customFormat="1" ht="27">
      <c r="A6" s="10" t="s">
        <v>79</v>
      </c>
      <c r="B6" s="9"/>
      <c r="C6" s="9"/>
      <c r="D6" s="9"/>
      <c r="E6" s="9"/>
      <c r="F6" s="9"/>
    </row>
    <row r="7" spans="1:7" customFormat="1">
      <c r="A7" s="11"/>
      <c r="B7" s="11" t="s">
        <v>80</v>
      </c>
      <c r="C7" s="11" t="s">
        <v>81</v>
      </c>
      <c r="D7" s="11" t="s">
        <v>82</v>
      </c>
      <c r="E7" s="11" t="s">
        <v>83</v>
      </c>
      <c r="F7" s="11" t="s">
        <v>84</v>
      </c>
      <c r="G7" s="7" t="s">
        <v>85</v>
      </c>
    </row>
    <row r="8" spans="1:7" customFormat="1">
      <c r="A8" s="11" t="s">
        <v>86</v>
      </c>
      <c r="B8" s="11" t="s">
        <v>87</v>
      </c>
      <c r="C8" s="11" t="s">
        <v>88</v>
      </c>
      <c r="D8" s="11" t="s">
        <v>89</v>
      </c>
      <c r="E8" s="11" t="s">
        <v>90</v>
      </c>
      <c r="F8" s="11" t="s">
        <v>88</v>
      </c>
      <c r="G8" s="7" t="s">
        <v>89</v>
      </c>
    </row>
    <row r="9" spans="1:7" customFormat="1">
      <c r="A9" s="11" t="s">
        <v>91</v>
      </c>
      <c r="B9" s="11" t="s">
        <v>92</v>
      </c>
      <c r="C9" s="11" t="s">
        <v>89</v>
      </c>
      <c r="D9" s="11" t="s">
        <v>87</v>
      </c>
      <c r="E9" s="11" t="s">
        <v>93</v>
      </c>
      <c r="F9" s="11" t="s">
        <v>89</v>
      </c>
      <c r="G9" s="7" t="s">
        <v>87</v>
      </c>
    </row>
    <row r="10" spans="1:7" customFormat="1">
      <c r="A10" s="11" t="s">
        <v>94</v>
      </c>
      <c r="B10" s="11" t="s">
        <v>95</v>
      </c>
      <c r="C10" s="11" t="s">
        <v>96</v>
      </c>
      <c r="D10" s="11" t="s">
        <v>97</v>
      </c>
      <c r="E10" s="11" t="s">
        <v>98</v>
      </c>
      <c r="F10" s="11" t="s">
        <v>96</v>
      </c>
      <c r="G10" s="7" t="s">
        <v>97</v>
      </c>
    </row>
    <row r="11" spans="1:7" customFormat="1" ht="14.25">
      <c r="A11" s="12" t="s">
        <v>99</v>
      </c>
      <c r="B11" s="12" t="s">
        <v>100</v>
      </c>
      <c r="C11" s="12" t="s">
        <v>101</v>
      </c>
      <c r="D11" s="9"/>
      <c r="E11" s="9"/>
      <c r="F11" s="9"/>
    </row>
    <row r="12" spans="1:7" customFormat="1" ht="13.5" customHeight="1">
      <c r="A12" s="42" t="s">
        <v>80</v>
      </c>
      <c r="B12" s="13" t="s">
        <v>102</v>
      </c>
      <c r="C12" s="14"/>
      <c r="D12" s="9"/>
      <c r="E12" s="9"/>
      <c r="F12" s="9"/>
    </row>
    <row r="13" spans="1:7" customFormat="1" ht="13.5" customHeight="1">
      <c r="A13" s="43"/>
      <c r="B13" s="15" t="s">
        <v>103</v>
      </c>
      <c r="C13" s="14"/>
      <c r="D13" s="9"/>
      <c r="E13" s="9"/>
      <c r="F13" s="9"/>
    </row>
    <row r="14" spans="1:7" customFormat="1" ht="13.5" customHeight="1">
      <c r="A14" s="43"/>
      <c r="B14" s="15" t="s">
        <v>104</v>
      </c>
      <c r="C14" s="14"/>
      <c r="D14" s="9"/>
      <c r="E14" s="9"/>
      <c r="F14" s="9"/>
    </row>
    <row r="15" spans="1:7" customFormat="1" ht="13.5" customHeight="1">
      <c r="A15" s="44"/>
      <c r="B15" s="16" t="s">
        <v>105</v>
      </c>
      <c r="C15" s="14"/>
      <c r="D15" s="9"/>
      <c r="E15" s="9"/>
      <c r="F15" s="9"/>
    </row>
    <row r="16" spans="1:7" customFormat="1" ht="27">
      <c r="A16" s="17" t="s">
        <v>106</v>
      </c>
      <c r="B16" s="18" t="s">
        <v>107</v>
      </c>
      <c r="C16" s="14"/>
      <c r="D16" s="9"/>
      <c r="E16" s="9"/>
      <c r="F16" s="9"/>
    </row>
    <row r="17" spans="1:6" customFormat="1" ht="13.5" customHeight="1">
      <c r="A17" s="42" t="s">
        <v>108</v>
      </c>
      <c r="B17" s="13" t="s">
        <v>2880</v>
      </c>
      <c r="C17" s="19" t="s">
        <v>109</v>
      </c>
      <c r="D17" s="9"/>
      <c r="E17" s="9"/>
      <c r="F17" s="9"/>
    </row>
    <row r="18" spans="1:6" customFormat="1" ht="13.5" customHeight="1">
      <c r="A18" s="43"/>
      <c r="B18" s="15"/>
      <c r="C18" s="20" t="s">
        <v>110</v>
      </c>
      <c r="D18" s="9"/>
      <c r="E18" s="9"/>
      <c r="F18" s="9"/>
    </row>
    <row r="19" spans="1:6" customFormat="1" ht="13.5" customHeight="1">
      <c r="A19" s="43"/>
      <c r="B19" s="15"/>
      <c r="C19" s="20" t="s">
        <v>111</v>
      </c>
      <c r="D19" s="9"/>
      <c r="E19" s="9"/>
      <c r="F19" s="9"/>
    </row>
    <row r="20" spans="1:6" customFormat="1" ht="13.5" customHeight="1">
      <c r="A20" s="44"/>
      <c r="B20" s="16"/>
      <c r="C20" s="21" t="s">
        <v>112</v>
      </c>
      <c r="D20" s="9"/>
      <c r="E20" s="9"/>
      <c r="F20" s="9"/>
    </row>
    <row r="21" spans="1:6" customFormat="1" ht="27">
      <c r="A21" s="42" t="s">
        <v>113</v>
      </c>
      <c r="B21" s="13" t="s">
        <v>2842</v>
      </c>
      <c r="C21" s="19" t="s">
        <v>115</v>
      </c>
      <c r="D21" s="9"/>
      <c r="E21" s="9"/>
      <c r="F21" s="9"/>
    </row>
    <row r="22" spans="1:6" customFormat="1" ht="27">
      <c r="A22" s="44"/>
      <c r="B22" s="16" t="s">
        <v>114</v>
      </c>
      <c r="C22" s="21"/>
      <c r="D22" s="9"/>
      <c r="E22" s="9"/>
      <c r="F22" s="9"/>
    </row>
    <row r="23" spans="1:6" customFormat="1" ht="27">
      <c r="A23" s="42" t="s">
        <v>116</v>
      </c>
      <c r="B23" s="13" t="s">
        <v>117</v>
      </c>
      <c r="C23" s="19" t="s">
        <v>115</v>
      </c>
      <c r="D23" s="9"/>
      <c r="E23" s="9"/>
      <c r="F23" s="9"/>
    </row>
    <row r="24" spans="1:6" customFormat="1" ht="27">
      <c r="A24" s="44"/>
      <c r="B24" s="16" t="s">
        <v>118</v>
      </c>
      <c r="C24" s="21"/>
      <c r="D24" s="9"/>
      <c r="E24" s="9"/>
      <c r="F24" s="9"/>
    </row>
    <row r="25" spans="1:6" customFormat="1" ht="36" customHeight="1">
      <c r="A25" s="42" t="s">
        <v>119</v>
      </c>
      <c r="B25" s="22" t="s">
        <v>120</v>
      </c>
      <c r="C25" s="19" t="s">
        <v>123</v>
      </c>
      <c r="D25" s="9"/>
      <c r="E25" s="9"/>
      <c r="F25" s="9"/>
    </row>
    <row r="26" spans="1:6" customFormat="1" ht="13.5" customHeight="1">
      <c r="A26" s="43"/>
      <c r="B26" s="15" t="s">
        <v>121</v>
      </c>
      <c r="C26" s="20"/>
      <c r="D26" s="9"/>
      <c r="E26" s="9"/>
      <c r="F26" s="9"/>
    </row>
    <row r="27" spans="1:6" customFormat="1" ht="13.5" customHeight="1">
      <c r="A27" s="44"/>
      <c r="B27" s="23" t="s">
        <v>122</v>
      </c>
      <c r="C27" s="21"/>
      <c r="D27" s="9"/>
      <c r="E27" s="9"/>
      <c r="F27" s="9"/>
    </row>
    <row r="28" spans="1:6" customFormat="1" ht="15">
      <c r="A28" s="17" t="s">
        <v>124</v>
      </c>
      <c r="B28" s="24" t="s">
        <v>125</v>
      </c>
      <c r="C28" s="14"/>
      <c r="D28" s="9"/>
      <c r="E28" s="9"/>
      <c r="F28" s="9"/>
    </row>
    <row r="29" spans="1:6" customFormat="1" ht="15">
      <c r="A29" s="17" t="s">
        <v>126</v>
      </c>
      <c r="B29" s="24" t="s">
        <v>127</v>
      </c>
      <c r="C29" s="14"/>
      <c r="D29" s="9"/>
      <c r="E29" s="9"/>
      <c r="F29" s="9"/>
    </row>
    <row r="30" spans="1:6" customFormat="1" ht="15">
      <c r="A30" s="17" t="s">
        <v>128</v>
      </c>
      <c r="B30" s="24" t="s">
        <v>129</v>
      </c>
      <c r="C30" s="14"/>
      <c r="D30" s="9"/>
      <c r="E30" s="9"/>
      <c r="F30" s="9"/>
    </row>
    <row r="31" spans="1:6" customFormat="1" ht="15">
      <c r="A31" s="17" t="s">
        <v>130</v>
      </c>
      <c r="B31" s="24" t="s">
        <v>131</v>
      </c>
      <c r="C31" s="14"/>
      <c r="D31" s="9"/>
      <c r="E31" s="9"/>
      <c r="F31" s="9"/>
    </row>
    <row r="32" spans="1:6" customFormat="1" ht="15">
      <c r="A32" s="17" t="s">
        <v>132</v>
      </c>
      <c r="B32" s="24" t="s">
        <v>133</v>
      </c>
      <c r="C32" s="14"/>
      <c r="D32" s="9"/>
      <c r="E32" s="9"/>
      <c r="F32" s="9"/>
    </row>
    <row r="33" spans="1:6" customFormat="1" ht="15">
      <c r="A33" s="17" t="s">
        <v>134</v>
      </c>
      <c r="B33" s="24" t="s">
        <v>135</v>
      </c>
      <c r="C33" s="14"/>
      <c r="D33" s="9"/>
      <c r="E33" s="9"/>
      <c r="F33" s="9"/>
    </row>
    <row r="34" spans="1:6" customFormat="1" ht="27">
      <c r="A34" s="42" t="s">
        <v>136</v>
      </c>
      <c r="B34" s="13" t="s">
        <v>2841</v>
      </c>
      <c r="C34" s="14"/>
      <c r="D34" s="9"/>
      <c r="E34" s="9"/>
      <c r="F34" s="9"/>
    </row>
    <row r="35" spans="1:6" customFormat="1" ht="27">
      <c r="A35" s="44"/>
      <c r="B35" s="16" t="s">
        <v>137</v>
      </c>
      <c r="C35" s="14"/>
      <c r="D35" s="9"/>
      <c r="E35" s="51"/>
      <c r="F35" s="51"/>
    </row>
    <row r="36" spans="1:6" customFormat="1" ht="27">
      <c r="A36" s="42" t="s">
        <v>138</v>
      </c>
      <c r="B36" s="13" t="s">
        <v>139</v>
      </c>
      <c r="C36" s="14"/>
      <c r="D36" s="9"/>
      <c r="E36" s="9"/>
      <c r="F36" s="9"/>
    </row>
    <row r="37" spans="1:6" customFormat="1" ht="27">
      <c r="A37" s="44"/>
      <c r="B37" s="16" t="s">
        <v>140</v>
      </c>
      <c r="C37" s="14"/>
      <c r="D37" s="9"/>
      <c r="E37" s="9"/>
      <c r="F37" s="9"/>
    </row>
    <row r="38" spans="1:6" customFormat="1" ht="27">
      <c r="A38" s="42" t="s">
        <v>141</v>
      </c>
      <c r="B38" s="13" t="s">
        <v>2823</v>
      </c>
      <c r="C38" s="14"/>
      <c r="D38" s="9"/>
      <c r="E38" s="9"/>
      <c r="F38" s="9"/>
    </row>
    <row r="39" spans="1:6" customFormat="1" ht="27">
      <c r="A39" s="44"/>
      <c r="B39" s="16" t="s">
        <v>142</v>
      </c>
      <c r="C39" s="14"/>
      <c r="D39" s="9"/>
      <c r="E39" s="9"/>
      <c r="F39" s="9"/>
    </row>
    <row r="40" spans="1:6" customFormat="1" ht="27">
      <c r="A40" s="42" t="s">
        <v>143</v>
      </c>
      <c r="B40" s="13" t="s">
        <v>144</v>
      </c>
      <c r="C40" s="14"/>
      <c r="D40" s="9"/>
      <c r="E40" s="9"/>
      <c r="F40" s="9"/>
    </row>
    <row r="41" spans="1:6" customFormat="1" ht="27">
      <c r="A41" s="44"/>
      <c r="B41" s="16" t="s">
        <v>145</v>
      </c>
      <c r="C41" s="14"/>
      <c r="D41" s="9"/>
      <c r="E41" s="9"/>
      <c r="F41" s="9"/>
    </row>
    <row r="42" spans="1:6" customFormat="1" ht="27">
      <c r="A42" s="42" t="s">
        <v>146</v>
      </c>
      <c r="B42" s="13" t="s">
        <v>147</v>
      </c>
      <c r="C42" s="14"/>
      <c r="D42" s="9"/>
      <c r="E42" s="9"/>
      <c r="F42" s="9"/>
    </row>
    <row r="43" spans="1:6" customFormat="1" ht="27">
      <c r="A43" s="44"/>
      <c r="B43" s="16" t="s">
        <v>148</v>
      </c>
      <c r="C43" s="14"/>
      <c r="D43" s="9"/>
      <c r="E43" s="9"/>
      <c r="F43" s="9"/>
    </row>
    <row r="44" spans="1:6" customFormat="1" ht="27">
      <c r="A44" s="42" t="s">
        <v>149</v>
      </c>
      <c r="B44" s="13" t="s">
        <v>150</v>
      </c>
      <c r="C44" s="14"/>
      <c r="D44" s="9"/>
      <c r="E44" s="9"/>
      <c r="F44" s="9"/>
    </row>
    <row r="45" spans="1:6" customFormat="1" ht="27">
      <c r="A45" s="44"/>
      <c r="B45" s="16" t="s">
        <v>151</v>
      </c>
      <c r="C45" s="14"/>
      <c r="D45" s="9"/>
      <c r="E45" s="9"/>
      <c r="F45" s="9"/>
    </row>
    <row r="46" spans="1:6" customFormat="1" ht="27">
      <c r="A46" s="42" t="s">
        <v>152</v>
      </c>
      <c r="B46" s="13" t="s">
        <v>153</v>
      </c>
      <c r="C46" s="14"/>
      <c r="D46" s="9"/>
      <c r="E46" s="9"/>
      <c r="F46" s="9"/>
    </row>
    <row r="47" spans="1:6" customFormat="1" ht="27">
      <c r="A47" s="44"/>
      <c r="B47" s="16" t="s">
        <v>154</v>
      </c>
      <c r="C47" s="14"/>
      <c r="D47" s="9"/>
      <c r="E47" s="9"/>
      <c r="F47" s="9"/>
    </row>
    <row r="48" spans="1:6" customFormat="1" ht="27">
      <c r="A48" s="42" t="s">
        <v>155</v>
      </c>
      <c r="B48" s="13" t="s">
        <v>156</v>
      </c>
      <c r="C48" s="14"/>
      <c r="D48" s="9"/>
      <c r="E48" s="9"/>
      <c r="F48" s="9"/>
    </row>
    <row r="49" spans="1:6" customFormat="1" ht="27">
      <c r="A49" s="44"/>
      <c r="B49" s="16" t="s">
        <v>157</v>
      </c>
      <c r="C49" s="14"/>
      <c r="D49" s="9"/>
      <c r="E49" s="9"/>
      <c r="F49" s="9"/>
    </row>
    <row r="50" spans="1:6" customFormat="1" ht="27">
      <c r="A50" s="42" t="s">
        <v>158</v>
      </c>
      <c r="B50" s="13" t="s">
        <v>159</v>
      </c>
      <c r="C50" s="14"/>
      <c r="D50" s="9"/>
      <c r="E50" s="9"/>
      <c r="F50" s="9"/>
    </row>
    <row r="51" spans="1:6" customFormat="1" ht="27">
      <c r="A51" s="44"/>
      <c r="B51" s="16" t="s">
        <v>160</v>
      </c>
      <c r="C51" s="25"/>
      <c r="D51" s="9"/>
      <c r="E51" s="9"/>
      <c r="F51" s="9"/>
    </row>
    <row r="52" spans="1:6" customFormat="1" ht="14.25">
      <c r="A52" s="12" t="s">
        <v>99</v>
      </c>
      <c r="B52" s="12" t="s">
        <v>100</v>
      </c>
      <c r="C52" s="12" t="s">
        <v>101</v>
      </c>
      <c r="D52" s="9"/>
      <c r="E52" s="9"/>
      <c r="F52" s="9"/>
    </row>
    <row r="53" spans="1:6" customFormat="1" ht="27">
      <c r="A53" s="26" t="s">
        <v>161</v>
      </c>
      <c r="B53" s="27" t="s">
        <v>162</v>
      </c>
      <c r="C53" s="28"/>
      <c r="D53" s="9"/>
      <c r="E53" s="9"/>
      <c r="F53" s="9"/>
    </row>
    <row r="54" spans="1:6" customFormat="1" ht="27">
      <c r="A54" s="45" t="s">
        <v>163</v>
      </c>
      <c r="B54" s="29" t="s">
        <v>164</v>
      </c>
      <c r="C54" s="28"/>
      <c r="D54" s="9"/>
      <c r="E54" s="9"/>
      <c r="F54" s="9"/>
    </row>
    <row r="55" spans="1:6" customFormat="1" ht="27">
      <c r="A55" s="46"/>
      <c r="B55" s="30" t="s">
        <v>165</v>
      </c>
      <c r="C55" s="28"/>
      <c r="D55" s="9"/>
      <c r="E55" s="9"/>
      <c r="F55" s="9"/>
    </row>
    <row r="56" spans="1:6" customFormat="1" ht="13.5" customHeight="1">
      <c r="A56" s="45" t="s">
        <v>166</v>
      </c>
      <c r="B56" s="29" t="s">
        <v>1560</v>
      </c>
      <c r="C56" s="31" t="s">
        <v>167</v>
      </c>
      <c r="D56" s="9"/>
      <c r="E56" s="9"/>
      <c r="F56" s="9"/>
    </row>
    <row r="57" spans="1:6" customFormat="1" ht="13.5" customHeight="1">
      <c r="A57" s="46"/>
      <c r="B57" s="30"/>
      <c r="C57" s="32" t="s">
        <v>168</v>
      </c>
      <c r="D57" s="9"/>
      <c r="E57" s="9"/>
      <c r="F57" s="9"/>
    </row>
    <row r="58" spans="1:6" customFormat="1" ht="15">
      <c r="A58" s="26" t="s">
        <v>169</v>
      </c>
      <c r="B58" s="27" t="s">
        <v>774</v>
      </c>
      <c r="C58" s="28"/>
      <c r="D58" s="9"/>
      <c r="E58" s="9"/>
      <c r="F58" s="9"/>
    </row>
    <row r="59" spans="1:6" customFormat="1" ht="27">
      <c r="A59" s="45" t="s">
        <v>170</v>
      </c>
      <c r="B59" s="29" t="s">
        <v>171</v>
      </c>
      <c r="C59" s="28"/>
      <c r="D59" s="9"/>
      <c r="E59" s="9"/>
      <c r="F59" s="9"/>
    </row>
    <row r="60" spans="1:6" customFormat="1" ht="27">
      <c r="A60" s="47"/>
      <c r="B60" s="33" t="s">
        <v>172</v>
      </c>
      <c r="C60" s="28"/>
      <c r="D60" s="9"/>
      <c r="E60" s="9"/>
      <c r="F60" s="9"/>
    </row>
    <row r="61" spans="1:6" customFormat="1" ht="27">
      <c r="A61" s="47"/>
      <c r="B61" s="33" t="s">
        <v>173</v>
      </c>
      <c r="C61" s="28"/>
      <c r="D61" s="9"/>
      <c r="E61" s="9"/>
      <c r="F61" s="9"/>
    </row>
    <row r="62" spans="1:6" customFormat="1" ht="27">
      <c r="A62" s="46"/>
      <c r="B62" s="30" t="s">
        <v>174</v>
      </c>
      <c r="C62" s="28"/>
      <c r="D62" s="9"/>
      <c r="E62" s="9"/>
      <c r="F62" s="9"/>
    </row>
    <row r="63" spans="1:6" customFormat="1" ht="27">
      <c r="A63" s="45" t="s">
        <v>175</v>
      </c>
      <c r="B63" s="29" t="s">
        <v>1559</v>
      </c>
      <c r="C63" s="28"/>
      <c r="D63" s="9"/>
      <c r="E63" s="9"/>
      <c r="F63" s="9"/>
    </row>
    <row r="64" spans="1:6" customFormat="1" ht="27">
      <c r="A64" s="47"/>
      <c r="B64" s="33" t="s">
        <v>176</v>
      </c>
      <c r="C64" s="28"/>
      <c r="D64" s="9"/>
      <c r="E64" s="9"/>
      <c r="F64" s="9"/>
    </row>
    <row r="65" spans="1:6" customFormat="1" ht="27">
      <c r="A65" s="46"/>
      <c r="B65" s="30" t="s">
        <v>177</v>
      </c>
      <c r="C65" s="28"/>
      <c r="D65" s="9"/>
      <c r="E65" s="9"/>
      <c r="F65" s="9"/>
    </row>
    <row r="66" spans="1:6" customFormat="1" ht="27">
      <c r="A66" s="45" t="s">
        <v>178</v>
      </c>
      <c r="B66" s="29" t="s">
        <v>179</v>
      </c>
      <c r="C66" s="28"/>
      <c r="D66" s="9"/>
      <c r="E66" s="9"/>
      <c r="F66" s="9"/>
    </row>
    <row r="67" spans="1:6" customFormat="1" ht="27">
      <c r="A67" s="47"/>
      <c r="B67" s="33" t="s">
        <v>180</v>
      </c>
      <c r="C67" s="28"/>
      <c r="D67" s="9"/>
      <c r="E67" s="9"/>
      <c r="F67" s="9"/>
    </row>
    <row r="68" spans="1:6" customFormat="1" ht="27">
      <c r="A68" s="46"/>
      <c r="B68" s="30" t="s">
        <v>181</v>
      </c>
      <c r="C68" s="28"/>
      <c r="D68" s="9"/>
      <c r="E68" s="9"/>
      <c r="F68" s="9"/>
    </row>
    <row r="69" spans="1:6" customFormat="1" ht="27">
      <c r="A69" s="26" t="s">
        <v>182</v>
      </c>
      <c r="B69" s="27" t="s">
        <v>183</v>
      </c>
      <c r="C69" s="28"/>
      <c r="D69" s="9"/>
      <c r="E69" s="9"/>
      <c r="F69" s="9"/>
    </row>
    <row r="70" spans="1:6" customFormat="1" ht="13.5" customHeight="1">
      <c r="A70" s="45" t="s">
        <v>184</v>
      </c>
      <c r="B70" s="29" t="s">
        <v>185</v>
      </c>
      <c r="C70" s="31" t="s">
        <v>186</v>
      </c>
      <c r="D70" s="9"/>
      <c r="E70" s="9"/>
      <c r="F70" s="9"/>
    </row>
    <row r="71" spans="1:6" customFormat="1" ht="13.5" customHeight="1">
      <c r="A71" s="47"/>
      <c r="B71" s="33"/>
      <c r="C71" s="34" t="s">
        <v>187</v>
      </c>
      <c r="D71" s="9"/>
      <c r="E71" s="9"/>
      <c r="F71" s="9"/>
    </row>
    <row r="72" spans="1:6" customFormat="1" ht="13.5" customHeight="1">
      <c r="A72" s="47"/>
      <c r="B72" s="33"/>
      <c r="C72" s="34" t="s">
        <v>188</v>
      </c>
      <c r="D72" s="9"/>
      <c r="E72" s="9"/>
      <c r="F72" s="9"/>
    </row>
    <row r="73" spans="1:6" customFormat="1" ht="13.5" customHeight="1">
      <c r="A73" s="47"/>
      <c r="B73" s="33"/>
      <c r="C73" s="34" t="s">
        <v>189</v>
      </c>
      <c r="D73" s="9"/>
      <c r="E73" s="9"/>
      <c r="F73" s="9"/>
    </row>
    <row r="74" spans="1:6" customFormat="1" ht="38.25">
      <c r="A74" s="47"/>
      <c r="B74" s="33"/>
      <c r="C74" s="34" t="s">
        <v>190</v>
      </c>
      <c r="D74" s="9"/>
      <c r="E74" s="9"/>
      <c r="F74" s="9"/>
    </row>
    <row r="75" spans="1:6" customFormat="1" ht="13.5" customHeight="1">
      <c r="A75" s="47"/>
      <c r="B75" s="33"/>
      <c r="C75" s="35"/>
      <c r="D75" s="9"/>
      <c r="E75" s="9"/>
      <c r="F75" s="9"/>
    </row>
    <row r="76" spans="1:6" customFormat="1" ht="25.5">
      <c r="A76" s="47"/>
      <c r="B76" s="33"/>
      <c r="C76" s="34" t="s">
        <v>191</v>
      </c>
      <c r="D76" s="9"/>
      <c r="E76" s="9"/>
      <c r="F76" s="9"/>
    </row>
    <row r="77" spans="1:6" customFormat="1" ht="13.5" customHeight="1">
      <c r="A77" s="47"/>
      <c r="B77" s="33"/>
      <c r="C77" s="35"/>
      <c r="D77" s="9"/>
      <c r="E77" s="9"/>
      <c r="F77" s="9"/>
    </row>
    <row r="78" spans="1:6" customFormat="1" ht="13.5" customHeight="1">
      <c r="A78" s="47"/>
      <c r="B78" s="33"/>
      <c r="C78" s="34" t="s">
        <v>192</v>
      </c>
      <c r="D78" s="9"/>
      <c r="E78" s="9"/>
      <c r="F78" s="9"/>
    </row>
    <row r="79" spans="1:6" customFormat="1" ht="13.5" customHeight="1">
      <c r="A79" s="47"/>
      <c r="B79" s="33"/>
      <c r="C79" s="34" t="s">
        <v>193</v>
      </c>
      <c r="D79" s="9"/>
      <c r="E79" s="9"/>
      <c r="F79" s="9"/>
    </row>
    <row r="80" spans="1:6" customFormat="1" ht="13.5" customHeight="1">
      <c r="A80" s="46"/>
      <c r="B80" s="30"/>
      <c r="C80" s="32" t="s">
        <v>194</v>
      </c>
      <c r="D80" s="9"/>
      <c r="E80" s="9"/>
      <c r="F80" s="9"/>
    </row>
    <row r="81" spans="1:6" customFormat="1" ht="38.25">
      <c r="A81" s="26" t="s">
        <v>195</v>
      </c>
      <c r="B81" s="27" t="s">
        <v>196</v>
      </c>
      <c r="C81" s="36" t="s">
        <v>197</v>
      </c>
      <c r="D81" s="9"/>
      <c r="E81" s="9"/>
      <c r="F81" s="9"/>
    </row>
    <row r="82" spans="1:6" customFormat="1" ht="13.5" customHeight="1">
      <c r="A82" s="45" t="s">
        <v>198</v>
      </c>
      <c r="B82" s="37" t="s">
        <v>776</v>
      </c>
      <c r="C82" s="28"/>
      <c r="D82" s="9"/>
      <c r="E82" s="9"/>
      <c r="F82" s="9"/>
    </row>
    <row r="83" spans="1:6" customFormat="1" ht="13.5" customHeight="1">
      <c r="A83" s="47"/>
      <c r="B83" s="33" t="s">
        <v>199</v>
      </c>
      <c r="C83" s="28"/>
      <c r="D83" s="9"/>
      <c r="E83" s="9"/>
      <c r="F83" s="9"/>
    </row>
    <row r="84" spans="1:6" customFormat="1" ht="13.5" customHeight="1">
      <c r="A84" s="46"/>
      <c r="B84" s="38" t="s">
        <v>200</v>
      </c>
      <c r="C84" s="28"/>
      <c r="D84" s="9"/>
      <c r="E84" s="9"/>
      <c r="F84" s="9"/>
    </row>
    <row r="85" spans="1:6" customFormat="1" ht="27">
      <c r="A85" s="45" t="s">
        <v>201</v>
      </c>
      <c r="B85" s="29" t="s">
        <v>2393</v>
      </c>
      <c r="C85" s="28"/>
      <c r="D85" s="9"/>
      <c r="E85" s="9"/>
      <c r="F85" s="9"/>
    </row>
    <row r="86" spans="1:6" customFormat="1" ht="13.5" customHeight="1">
      <c r="A86" s="47"/>
      <c r="B86" s="33" t="s">
        <v>199</v>
      </c>
      <c r="C86" s="28"/>
      <c r="D86" s="9"/>
      <c r="E86" s="9"/>
      <c r="F86" s="9"/>
    </row>
    <row r="87" spans="1:6" customFormat="1" ht="27">
      <c r="A87" s="46"/>
      <c r="B87" s="30" t="s">
        <v>202</v>
      </c>
      <c r="C87" s="28"/>
      <c r="D87" s="9"/>
      <c r="E87" s="9"/>
      <c r="F87" s="9"/>
    </row>
    <row r="88" spans="1:6" customFormat="1" ht="27">
      <c r="A88" s="45" t="s">
        <v>203</v>
      </c>
      <c r="B88" s="29" t="s">
        <v>204</v>
      </c>
      <c r="C88" s="28"/>
      <c r="D88" s="9"/>
      <c r="E88" s="9"/>
      <c r="F88" s="9"/>
    </row>
    <row r="89" spans="1:6" customFormat="1" ht="27">
      <c r="A89" s="46"/>
      <c r="B89" s="30" t="s">
        <v>205</v>
      </c>
      <c r="C89" s="39"/>
      <c r="D89" s="9"/>
      <c r="E89" s="9"/>
      <c r="F89" s="9"/>
    </row>
    <row r="90" spans="1:6" customFormat="1">
      <c r="A90" s="48" t="s">
        <v>206</v>
      </c>
      <c r="B90" s="49"/>
      <c r="C90" s="49"/>
      <c r="D90" s="49"/>
      <c r="E90" s="49"/>
      <c r="F90" s="50"/>
    </row>
    <row r="91" spans="1:6" customFormat="1" ht="25.5">
      <c r="A91" s="40" t="s">
        <v>615</v>
      </c>
      <c r="B91" s="36" t="s">
        <v>207</v>
      </c>
      <c r="C91" s="40" t="s">
        <v>616</v>
      </c>
      <c r="D91" s="36" t="s">
        <v>208</v>
      </c>
      <c r="E91" s="40" t="s">
        <v>209</v>
      </c>
      <c r="F91" s="36" t="s">
        <v>210</v>
      </c>
    </row>
    <row r="92" spans="1:6" customFormat="1" ht="25.5">
      <c r="A92" s="40" t="s">
        <v>617</v>
      </c>
      <c r="B92" s="36" t="s">
        <v>211</v>
      </c>
      <c r="C92" s="40" t="s">
        <v>618</v>
      </c>
      <c r="D92" s="36" t="s">
        <v>212</v>
      </c>
      <c r="E92" s="40" t="s">
        <v>213</v>
      </c>
      <c r="F92" s="36" t="s">
        <v>214</v>
      </c>
    </row>
    <row r="93" spans="1:6" customFormat="1" ht="25.5">
      <c r="A93" s="40" t="s">
        <v>619</v>
      </c>
      <c r="B93" s="36" t="s">
        <v>215</v>
      </c>
      <c r="C93" s="40" t="s">
        <v>620</v>
      </c>
      <c r="D93" s="36" t="s">
        <v>216</v>
      </c>
      <c r="E93" s="40" t="s">
        <v>217</v>
      </c>
      <c r="F93" s="36" t="s">
        <v>218</v>
      </c>
    </row>
    <row r="94" spans="1:6" customFormat="1" ht="25.5">
      <c r="A94" s="40" t="s">
        <v>621</v>
      </c>
      <c r="B94" s="36" t="s">
        <v>219</v>
      </c>
      <c r="C94" s="40" t="s">
        <v>622</v>
      </c>
      <c r="D94" s="36" t="s">
        <v>220</v>
      </c>
      <c r="E94" s="40" t="s">
        <v>221</v>
      </c>
      <c r="F94" s="36" t="s">
        <v>222</v>
      </c>
    </row>
    <row r="95" spans="1:6" customFormat="1" ht="25.5">
      <c r="A95" s="40" t="s">
        <v>623</v>
      </c>
      <c r="B95" s="36" t="s">
        <v>223</v>
      </c>
      <c r="C95" s="40" t="s">
        <v>224</v>
      </c>
      <c r="D95" s="36" t="s">
        <v>225</v>
      </c>
      <c r="E95" s="40" t="s">
        <v>226</v>
      </c>
      <c r="F95" s="36" t="s">
        <v>227</v>
      </c>
    </row>
    <row r="96" spans="1:6" customFormat="1" ht="25.5">
      <c r="A96" s="40" t="s">
        <v>624</v>
      </c>
      <c r="B96" s="36" t="s">
        <v>228</v>
      </c>
      <c r="C96" s="40" t="s">
        <v>229</v>
      </c>
      <c r="D96" s="36" t="s">
        <v>230</v>
      </c>
      <c r="E96" s="40" t="s">
        <v>231</v>
      </c>
      <c r="F96" s="36" t="s">
        <v>232</v>
      </c>
    </row>
    <row r="97" spans="1:6" customFormat="1" ht="25.5">
      <c r="A97" s="40" t="s">
        <v>625</v>
      </c>
      <c r="B97" s="36" t="s">
        <v>233</v>
      </c>
      <c r="C97" s="40" t="s">
        <v>234</v>
      </c>
      <c r="D97" s="36" t="s">
        <v>235</v>
      </c>
      <c r="E97" s="40" t="s">
        <v>236</v>
      </c>
      <c r="F97" s="36" t="s">
        <v>237</v>
      </c>
    </row>
    <row r="98" spans="1:6" customFormat="1" ht="25.5">
      <c r="A98" s="40" t="s">
        <v>626</v>
      </c>
      <c r="B98" s="36" t="s">
        <v>238</v>
      </c>
      <c r="C98" s="40" t="s">
        <v>239</v>
      </c>
      <c r="D98" s="36" t="s">
        <v>240</v>
      </c>
      <c r="E98" s="40" t="s">
        <v>241</v>
      </c>
      <c r="F98" s="36" t="s">
        <v>242</v>
      </c>
    </row>
    <row r="99" spans="1:6" customFormat="1" ht="25.5">
      <c r="A99" s="40" t="s">
        <v>627</v>
      </c>
      <c r="B99" s="36" t="s">
        <v>243</v>
      </c>
      <c r="C99" s="40" t="s">
        <v>244</v>
      </c>
      <c r="D99" s="36" t="s">
        <v>245</v>
      </c>
      <c r="E99" s="40" t="s">
        <v>246</v>
      </c>
      <c r="F99" s="36" t="s">
        <v>247</v>
      </c>
    </row>
    <row r="100" spans="1:6" customFormat="1" ht="25.5">
      <c r="A100" s="40" t="s">
        <v>628</v>
      </c>
      <c r="B100" s="36" t="s">
        <v>248</v>
      </c>
      <c r="C100" s="40" t="s">
        <v>249</v>
      </c>
      <c r="D100" s="36" t="s">
        <v>250</v>
      </c>
      <c r="E100" s="40" t="s">
        <v>251</v>
      </c>
      <c r="F100" s="36" t="s">
        <v>252</v>
      </c>
    </row>
    <row r="101" spans="1:6" customFormat="1" ht="25.5">
      <c r="A101" s="40" t="s">
        <v>253</v>
      </c>
      <c r="B101" s="36" t="s">
        <v>254</v>
      </c>
      <c r="C101" s="40" t="s">
        <v>629</v>
      </c>
      <c r="D101" s="36" t="s">
        <v>255</v>
      </c>
      <c r="E101" s="40" t="s">
        <v>256</v>
      </c>
      <c r="F101" s="36" t="s">
        <v>257</v>
      </c>
    </row>
    <row r="102" spans="1:6" customFormat="1" ht="25.5">
      <c r="A102" s="40" t="s">
        <v>258</v>
      </c>
      <c r="B102" s="36" t="s">
        <v>259</v>
      </c>
      <c r="C102" s="40" t="s">
        <v>630</v>
      </c>
      <c r="D102" s="36" t="s">
        <v>260</v>
      </c>
      <c r="E102" s="40" t="s">
        <v>261</v>
      </c>
      <c r="F102" s="36" t="s">
        <v>262</v>
      </c>
    </row>
    <row r="103" spans="1:6" customFormat="1" ht="25.5">
      <c r="A103" s="40" t="s">
        <v>263</v>
      </c>
      <c r="B103" s="36" t="s">
        <v>264</v>
      </c>
      <c r="C103" s="40" t="s">
        <v>631</v>
      </c>
      <c r="D103" s="36" t="s">
        <v>265</v>
      </c>
      <c r="E103" s="40" t="s">
        <v>266</v>
      </c>
      <c r="F103" s="36" t="s">
        <v>267</v>
      </c>
    </row>
    <row r="104" spans="1:6" customFormat="1" ht="25.5">
      <c r="A104" s="40" t="s">
        <v>268</v>
      </c>
      <c r="B104" s="36" t="s">
        <v>269</v>
      </c>
      <c r="C104" s="40" t="s">
        <v>632</v>
      </c>
      <c r="D104" s="36" t="s">
        <v>270</v>
      </c>
      <c r="E104" s="40" t="s">
        <v>271</v>
      </c>
      <c r="F104" s="36" t="s">
        <v>272</v>
      </c>
    </row>
    <row r="105" spans="1:6" customFormat="1" ht="25.5">
      <c r="A105" s="40" t="s">
        <v>273</v>
      </c>
      <c r="B105" s="36" t="s">
        <v>274</v>
      </c>
      <c r="C105" s="40" t="s">
        <v>633</v>
      </c>
      <c r="D105" s="36" t="s">
        <v>275</v>
      </c>
      <c r="E105" s="40" t="s">
        <v>276</v>
      </c>
      <c r="F105" s="36" t="s">
        <v>277</v>
      </c>
    </row>
    <row r="106" spans="1:6" customFormat="1" ht="25.5">
      <c r="A106" s="40" t="s">
        <v>278</v>
      </c>
      <c r="B106" s="36" t="s">
        <v>279</v>
      </c>
      <c r="C106" s="40" t="s">
        <v>634</v>
      </c>
      <c r="D106" s="36" t="s">
        <v>280</v>
      </c>
      <c r="E106" s="40" t="s">
        <v>281</v>
      </c>
      <c r="F106" s="36" t="s">
        <v>282</v>
      </c>
    </row>
    <row r="107" spans="1:6" customFormat="1" ht="25.5">
      <c r="A107" s="40" t="s">
        <v>635</v>
      </c>
      <c r="B107" s="36" t="s">
        <v>283</v>
      </c>
      <c r="C107" s="40" t="s">
        <v>636</v>
      </c>
      <c r="D107" s="36" t="s">
        <v>284</v>
      </c>
      <c r="E107" s="40" t="s">
        <v>285</v>
      </c>
      <c r="F107" s="36" t="s">
        <v>286</v>
      </c>
    </row>
    <row r="108" spans="1:6" customFormat="1" ht="38.25">
      <c r="A108" s="40" t="s">
        <v>637</v>
      </c>
      <c r="B108" s="36" t="s">
        <v>287</v>
      </c>
      <c r="C108" s="40" t="s">
        <v>638</v>
      </c>
      <c r="D108" s="36" t="s">
        <v>288</v>
      </c>
      <c r="E108" s="40" t="s">
        <v>289</v>
      </c>
      <c r="F108" s="36" t="s">
        <v>290</v>
      </c>
    </row>
    <row r="109" spans="1:6" customFormat="1" ht="25.5">
      <c r="A109" s="40" t="s">
        <v>639</v>
      </c>
      <c r="B109" s="36" t="s">
        <v>291</v>
      </c>
      <c r="C109" s="40" t="s">
        <v>640</v>
      </c>
      <c r="D109" s="36" t="s">
        <v>292</v>
      </c>
      <c r="E109" s="40" t="s">
        <v>293</v>
      </c>
      <c r="F109" s="36" t="s">
        <v>294</v>
      </c>
    </row>
    <row r="110" spans="1:6" customFormat="1" ht="25.5">
      <c r="A110" s="40" t="s">
        <v>641</v>
      </c>
      <c r="B110" s="36" t="s">
        <v>295</v>
      </c>
      <c r="C110" s="40" t="s">
        <v>642</v>
      </c>
      <c r="D110" s="36" t="s">
        <v>296</v>
      </c>
      <c r="E110" s="40" t="s">
        <v>297</v>
      </c>
      <c r="F110" s="36" t="s">
        <v>298</v>
      </c>
    </row>
    <row r="111" spans="1:6" customFormat="1" ht="25.5">
      <c r="A111" s="40" t="s">
        <v>643</v>
      </c>
      <c r="B111" s="36" t="s">
        <v>299</v>
      </c>
      <c r="C111" s="40" t="s">
        <v>300</v>
      </c>
      <c r="D111" s="36" t="s">
        <v>301</v>
      </c>
      <c r="E111" s="40" t="s">
        <v>302</v>
      </c>
      <c r="F111" s="36" t="s">
        <v>303</v>
      </c>
    </row>
    <row r="112" spans="1:6" customFormat="1" ht="25.5">
      <c r="A112" s="40" t="s">
        <v>644</v>
      </c>
      <c r="B112" s="36" t="s">
        <v>304</v>
      </c>
      <c r="C112" s="40" t="s">
        <v>305</v>
      </c>
      <c r="D112" s="36" t="s">
        <v>306</v>
      </c>
      <c r="E112" s="40" t="s">
        <v>307</v>
      </c>
      <c r="F112" s="36" t="s">
        <v>308</v>
      </c>
    </row>
    <row r="113" spans="1:6" customFormat="1" ht="25.5">
      <c r="A113" s="40" t="s">
        <v>645</v>
      </c>
      <c r="B113" s="36" t="s">
        <v>309</v>
      </c>
      <c r="C113" s="40" t="s">
        <v>310</v>
      </c>
      <c r="D113" s="36" t="s">
        <v>311</v>
      </c>
      <c r="E113" s="40" t="s">
        <v>312</v>
      </c>
      <c r="F113" s="36" t="s">
        <v>313</v>
      </c>
    </row>
    <row r="114" spans="1:6" customFormat="1" ht="25.5">
      <c r="A114" s="40" t="s">
        <v>646</v>
      </c>
      <c r="B114" s="36" t="s">
        <v>314</v>
      </c>
      <c r="C114" s="40" t="s">
        <v>315</v>
      </c>
      <c r="D114" s="36" t="s">
        <v>316</v>
      </c>
      <c r="E114" s="40" t="s">
        <v>317</v>
      </c>
      <c r="F114" s="36" t="s">
        <v>318</v>
      </c>
    </row>
    <row r="115" spans="1:6" customFormat="1" ht="25.5">
      <c r="A115" s="40" t="s">
        <v>647</v>
      </c>
      <c r="B115" s="36" t="s">
        <v>319</v>
      </c>
      <c r="C115" s="40" t="s">
        <v>320</v>
      </c>
      <c r="D115" s="36" t="s">
        <v>321</v>
      </c>
      <c r="E115" s="40" t="s">
        <v>322</v>
      </c>
      <c r="F115" s="36" t="s">
        <v>323</v>
      </c>
    </row>
    <row r="116" spans="1:6" customFormat="1" ht="25.5">
      <c r="A116" s="40" t="s">
        <v>648</v>
      </c>
      <c r="B116" s="36" t="s">
        <v>324</v>
      </c>
      <c r="C116" s="40" t="s">
        <v>325</v>
      </c>
      <c r="D116" s="36" t="s">
        <v>326</v>
      </c>
      <c r="E116" s="40" t="s">
        <v>327</v>
      </c>
      <c r="F116" s="36" t="s">
        <v>328</v>
      </c>
    </row>
    <row r="117" spans="1:6" customFormat="1" ht="25.5">
      <c r="A117" s="40" t="s">
        <v>329</v>
      </c>
      <c r="B117" s="36" t="s">
        <v>330</v>
      </c>
      <c r="C117" s="40" t="s">
        <v>649</v>
      </c>
      <c r="D117" s="36" t="s">
        <v>331</v>
      </c>
      <c r="E117" s="40" t="s">
        <v>332</v>
      </c>
      <c r="F117" s="36" t="s">
        <v>333</v>
      </c>
    </row>
    <row r="118" spans="1:6" customFormat="1" ht="25.5">
      <c r="A118" s="40" t="s">
        <v>334</v>
      </c>
      <c r="B118" s="36" t="s">
        <v>335</v>
      </c>
      <c r="C118" s="40" t="s">
        <v>650</v>
      </c>
      <c r="D118" s="36" t="s">
        <v>336</v>
      </c>
      <c r="E118" s="40" t="s">
        <v>337</v>
      </c>
      <c r="F118" s="36" t="s">
        <v>338</v>
      </c>
    </row>
    <row r="119" spans="1:6" customFormat="1" ht="25.5">
      <c r="A119" s="40" t="s">
        <v>339</v>
      </c>
      <c r="B119" s="36" t="s">
        <v>340</v>
      </c>
      <c r="C119" s="40" t="s">
        <v>651</v>
      </c>
      <c r="D119" s="36" t="s">
        <v>341</v>
      </c>
      <c r="E119" s="40" t="s">
        <v>342</v>
      </c>
      <c r="F119" s="36" t="s">
        <v>343</v>
      </c>
    </row>
    <row r="120" spans="1:6" customFormat="1" ht="38.25">
      <c r="A120" s="40" t="s">
        <v>344</v>
      </c>
      <c r="B120" s="36" t="s">
        <v>345</v>
      </c>
      <c r="C120" s="40" t="s">
        <v>652</v>
      </c>
      <c r="D120" s="36" t="s">
        <v>346</v>
      </c>
      <c r="E120" s="40" t="s">
        <v>347</v>
      </c>
      <c r="F120" s="36" t="s">
        <v>348</v>
      </c>
    </row>
    <row r="121" spans="1:6" customFormat="1" ht="25.5">
      <c r="A121" s="40" t="s">
        <v>349</v>
      </c>
      <c r="B121" s="36" t="s">
        <v>350</v>
      </c>
      <c r="C121" s="40" t="s">
        <v>653</v>
      </c>
      <c r="D121" s="36" t="s">
        <v>351</v>
      </c>
      <c r="E121" s="40" t="s">
        <v>352</v>
      </c>
      <c r="F121" s="36" t="s">
        <v>353</v>
      </c>
    </row>
    <row r="122" spans="1:6" customFormat="1" ht="25.5">
      <c r="A122" s="40" t="s">
        <v>354</v>
      </c>
      <c r="B122" s="36" t="s">
        <v>355</v>
      </c>
      <c r="C122" s="40" t="s">
        <v>654</v>
      </c>
      <c r="D122" s="36" t="s">
        <v>356</v>
      </c>
      <c r="E122" s="40" t="s">
        <v>357</v>
      </c>
      <c r="F122" s="36" t="s">
        <v>358</v>
      </c>
    </row>
    <row r="123" spans="1:6" customFormat="1" ht="25.5">
      <c r="A123" s="40" t="s">
        <v>655</v>
      </c>
      <c r="B123" s="36" t="s">
        <v>359</v>
      </c>
      <c r="C123" s="40" t="s">
        <v>656</v>
      </c>
      <c r="D123" s="36" t="s">
        <v>360</v>
      </c>
      <c r="E123" s="40" t="s">
        <v>361</v>
      </c>
      <c r="F123" s="36" t="s">
        <v>362</v>
      </c>
    </row>
    <row r="124" spans="1:6" customFormat="1" ht="25.5">
      <c r="A124" s="40" t="s">
        <v>657</v>
      </c>
      <c r="B124" s="36" t="s">
        <v>363</v>
      </c>
      <c r="C124" s="40" t="s">
        <v>658</v>
      </c>
      <c r="D124" s="36" t="s">
        <v>364</v>
      </c>
      <c r="E124" s="40" t="s">
        <v>365</v>
      </c>
      <c r="F124" s="36" t="s">
        <v>366</v>
      </c>
    </row>
    <row r="125" spans="1:6" customFormat="1" ht="25.5">
      <c r="A125" s="40" t="s">
        <v>659</v>
      </c>
      <c r="B125" s="36" t="s">
        <v>367</v>
      </c>
      <c r="C125" s="40" t="s">
        <v>660</v>
      </c>
      <c r="D125" s="36" t="s">
        <v>368</v>
      </c>
      <c r="E125" s="40" t="s">
        <v>369</v>
      </c>
      <c r="F125" s="36" t="s">
        <v>370</v>
      </c>
    </row>
    <row r="126" spans="1:6" customFormat="1" ht="25.5">
      <c r="A126" s="40" t="s">
        <v>661</v>
      </c>
      <c r="B126" s="36" t="s">
        <v>371</v>
      </c>
      <c r="C126" s="40" t="s">
        <v>662</v>
      </c>
      <c r="D126" s="36" t="s">
        <v>372</v>
      </c>
      <c r="E126" s="40" t="s">
        <v>373</v>
      </c>
      <c r="F126" s="36" t="s">
        <v>374</v>
      </c>
    </row>
    <row r="127" spans="1:6" customFormat="1" ht="25.5">
      <c r="A127" s="40" t="s">
        <v>663</v>
      </c>
      <c r="B127" s="36" t="s">
        <v>375</v>
      </c>
      <c r="C127" s="40" t="s">
        <v>376</v>
      </c>
      <c r="D127" s="36" t="s">
        <v>377</v>
      </c>
      <c r="E127" s="40" t="s">
        <v>378</v>
      </c>
      <c r="F127" s="36" t="s">
        <v>379</v>
      </c>
    </row>
    <row r="128" spans="1:6" customFormat="1" ht="25.5">
      <c r="A128" s="40" t="s">
        <v>664</v>
      </c>
      <c r="B128" s="36" t="s">
        <v>380</v>
      </c>
      <c r="C128" s="40" t="s">
        <v>381</v>
      </c>
      <c r="D128" s="36" t="s">
        <v>382</v>
      </c>
      <c r="E128" s="40" t="s">
        <v>383</v>
      </c>
      <c r="F128" s="36" t="s">
        <v>384</v>
      </c>
    </row>
    <row r="129" spans="1:6" customFormat="1" ht="25.5">
      <c r="A129" s="40" t="s">
        <v>665</v>
      </c>
      <c r="B129" s="36" t="s">
        <v>385</v>
      </c>
      <c r="C129" s="40" t="s">
        <v>386</v>
      </c>
      <c r="D129" s="36" t="s">
        <v>387</v>
      </c>
      <c r="E129" s="40" t="s">
        <v>388</v>
      </c>
      <c r="F129" s="36" t="s">
        <v>389</v>
      </c>
    </row>
    <row r="130" spans="1:6" customFormat="1" ht="25.5">
      <c r="A130" s="40" t="s">
        <v>666</v>
      </c>
      <c r="B130" s="36" t="s">
        <v>390</v>
      </c>
      <c r="C130" s="40" t="s">
        <v>391</v>
      </c>
      <c r="D130" s="36" t="s">
        <v>392</v>
      </c>
      <c r="E130" s="40" t="s">
        <v>393</v>
      </c>
      <c r="F130" s="36" t="s">
        <v>394</v>
      </c>
    </row>
    <row r="131" spans="1:6" customFormat="1" ht="25.5">
      <c r="A131" s="40" t="s">
        <v>667</v>
      </c>
      <c r="B131" s="36" t="s">
        <v>395</v>
      </c>
      <c r="C131" s="40" t="s">
        <v>396</v>
      </c>
      <c r="D131" s="36" t="s">
        <v>397</v>
      </c>
      <c r="E131" s="40" t="s">
        <v>398</v>
      </c>
      <c r="F131" s="36" t="s">
        <v>399</v>
      </c>
    </row>
    <row r="132" spans="1:6" customFormat="1" ht="25.5">
      <c r="A132" s="40" t="s">
        <v>668</v>
      </c>
      <c r="B132" s="36" t="s">
        <v>400</v>
      </c>
      <c r="C132" s="40" t="s">
        <v>401</v>
      </c>
      <c r="D132" s="36" t="s">
        <v>402</v>
      </c>
      <c r="E132" s="40" t="s">
        <v>403</v>
      </c>
      <c r="F132" s="36" t="s">
        <v>404</v>
      </c>
    </row>
    <row r="133" spans="1:6" customFormat="1" ht="25.5">
      <c r="A133" s="40" t="s">
        <v>405</v>
      </c>
      <c r="B133" s="36" t="s">
        <v>406</v>
      </c>
      <c r="C133" s="40" t="s">
        <v>669</v>
      </c>
      <c r="D133" s="36" t="s">
        <v>407</v>
      </c>
      <c r="E133" s="40" t="s">
        <v>408</v>
      </c>
      <c r="F133" s="36" t="s">
        <v>409</v>
      </c>
    </row>
    <row r="134" spans="1:6" customFormat="1" ht="38.25">
      <c r="A134" s="40" t="s">
        <v>410</v>
      </c>
      <c r="B134" s="36" t="s">
        <v>411</v>
      </c>
      <c r="C134" s="40" t="s">
        <v>670</v>
      </c>
      <c r="D134" s="36" t="s">
        <v>412</v>
      </c>
      <c r="E134" s="40" t="s">
        <v>413</v>
      </c>
      <c r="F134" s="36" t="s">
        <v>414</v>
      </c>
    </row>
    <row r="135" spans="1:6" customFormat="1" ht="38.25">
      <c r="A135" s="40" t="s">
        <v>415</v>
      </c>
      <c r="B135" s="36" t="s">
        <v>416</v>
      </c>
      <c r="C135" s="40" t="s">
        <v>671</v>
      </c>
      <c r="D135" s="36" t="s">
        <v>417</v>
      </c>
      <c r="E135" s="40" t="s">
        <v>418</v>
      </c>
      <c r="F135" s="36" t="s">
        <v>419</v>
      </c>
    </row>
    <row r="136" spans="1:6" customFormat="1" ht="25.5">
      <c r="A136" s="40" t="s">
        <v>420</v>
      </c>
      <c r="B136" s="36" t="s">
        <v>421</v>
      </c>
      <c r="C136" s="40" t="s">
        <v>672</v>
      </c>
      <c r="D136" s="36" t="s">
        <v>422</v>
      </c>
      <c r="E136" s="40" t="s">
        <v>423</v>
      </c>
      <c r="F136" s="36" t="s">
        <v>424</v>
      </c>
    </row>
    <row r="137" spans="1:6" customFormat="1" ht="25.5">
      <c r="A137" s="40" t="s">
        <v>425</v>
      </c>
      <c r="B137" s="36" t="s">
        <v>426</v>
      </c>
      <c r="C137" s="40" t="s">
        <v>673</v>
      </c>
      <c r="D137" s="36" t="s">
        <v>427</v>
      </c>
      <c r="E137" s="40" t="s">
        <v>428</v>
      </c>
      <c r="F137" s="36" t="s">
        <v>429</v>
      </c>
    </row>
    <row r="138" spans="1:6" customFormat="1" ht="25.5">
      <c r="A138" s="40" t="s">
        <v>430</v>
      </c>
      <c r="B138" s="36" t="s">
        <v>431</v>
      </c>
      <c r="C138" s="40" t="s">
        <v>674</v>
      </c>
      <c r="D138" s="36" t="s">
        <v>432</v>
      </c>
      <c r="E138" s="40" t="s">
        <v>433</v>
      </c>
      <c r="F138" s="36" t="s">
        <v>434</v>
      </c>
    </row>
    <row r="139" spans="1:6" customFormat="1" ht="25.5">
      <c r="A139" s="40" t="s">
        <v>675</v>
      </c>
      <c r="B139" s="36" t="s">
        <v>435</v>
      </c>
      <c r="C139" s="40" t="s">
        <v>676</v>
      </c>
      <c r="D139" s="36" t="s">
        <v>436</v>
      </c>
      <c r="E139" s="40" t="s">
        <v>437</v>
      </c>
      <c r="F139" s="36" t="s">
        <v>438</v>
      </c>
    </row>
    <row r="140" spans="1:6" customFormat="1" ht="25.5">
      <c r="A140" s="40" t="s">
        <v>677</v>
      </c>
      <c r="B140" s="36" t="s">
        <v>439</v>
      </c>
      <c r="C140" s="40" t="s">
        <v>678</v>
      </c>
      <c r="D140" s="36" t="s">
        <v>440</v>
      </c>
      <c r="E140" s="40" t="s">
        <v>441</v>
      </c>
      <c r="F140" s="36" t="s">
        <v>442</v>
      </c>
    </row>
    <row r="141" spans="1:6" customFormat="1" ht="25.5">
      <c r="A141" s="40" t="s">
        <v>679</v>
      </c>
      <c r="B141" s="36" t="s">
        <v>443</v>
      </c>
      <c r="C141" s="40" t="s">
        <v>680</v>
      </c>
      <c r="D141" s="36" t="s">
        <v>444</v>
      </c>
      <c r="E141" s="40" t="s">
        <v>445</v>
      </c>
      <c r="F141" s="36" t="s">
        <v>446</v>
      </c>
    </row>
    <row r="142" spans="1:6" customFormat="1" ht="25.5">
      <c r="A142" s="40" t="s">
        <v>681</v>
      </c>
      <c r="B142" s="36" t="s">
        <v>447</v>
      </c>
      <c r="C142" s="40" t="s">
        <v>682</v>
      </c>
      <c r="D142" s="36" t="s">
        <v>448</v>
      </c>
      <c r="E142" s="40" t="s">
        <v>449</v>
      </c>
      <c r="F142" s="36" t="s">
        <v>450</v>
      </c>
    </row>
    <row r="143" spans="1:6" customFormat="1" ht="38.25">
      <c r="A143" s="40" t="s">
        <v>683</v>
      </c>
      <c r="B143" s="36" t="s">
        <v>451</v>
      </c>
      <c r="C143" s="40" t="s">
        <v>452</v>
      </c>
      <c r="D143" s="36" t="s">
        <v>453</v>
      </c>
      <c r="E143" s="40" t="s">
        <v>454</v>
      </c>
      <c r="F143" s="36" t="s">
        <v>455</v>
      </c>
    </row>
    <row r="144" spans="1:6" customFormat="1" ht="25.5">
      <c r="A144" s="40" t="s">
        <v>684</v>
      </c>
      <c r="B144" s="36" t="s">
        <v>456</v>
      </c>
      <c r="C144" s="40" t="s">
        <v>457</v>
      </c>
      <c r="D144" s="36" t="s">
        <v>458</v>
      </c>
      <c r="E144" s="40" t="s">
        <v>459</v>
      </c>
      <c r="F144" s="36" t="s">
        <v>460</v>
      </c>
    </row>
    <row r="145" spans="1:6" customFormat="1" ht="25.5">
      <c r="A145" s="40" t="s">
        <v>685</v>
      </c>
      <c r="B145" s="36" t="s">
        <v>461</v>
      </c>
      <c r="C145" s="40" t="s">
        <v>462</v>
      </c>
      <c r="D145" s="36" t="s">
        <v>463</v>
      </c>
      <c r="E145" s="40" t="s">
        <v>464</v>
      </c>
      <c r="F145" s="36" t="s">
        <v>465</v>
      </c>
    </row>
    <row r="146" spans="1:6" customFormat="1" ht="25.5">
      <c r="A146" s="40" t="s">
        <v>686</v>
      </c>
      <c r="B146" s="36" t="s">
        <v>466</v>
      </c>
      <c r="C146" s="40" t="s">
        <v>467</v>
      </c>
      <c r="D146" s="36" t="s">
        <v>468</v>
      </c>
      <c r="E146" s="40" t="s">
        <v>469</v>
      </c>
      <c r="F146" s="36" t="s">
        <v>470</v>
      </c>
    </row>
    <row r="147" spans="1:6" customFormat="1" ht="25.5">
      <c r="A147" s="40" t="s">
        <v>687</v>
      </c>
      <c r="B147" s="36" t="s">
        <v>471</v>
      </c>
      <c r="C147" s="40" t="s">
        <v>472</v>
      </c>
      <c r="D147" s="36" t="s">
        <v>473</v>
      </c>
      <c r="E147" s="40" t="s">
        <v>474</v>
      </c>
      <c r="F147" s="36" t="s">
        <v>475</v>
      </c>
    </row>
    <row r="148" spans="1:6" customFormat="1" ht="25.5">
      <c r="A148" s="40" t="s">
        <v>688</v>
      </c>
      <c r="B148" s="36" t="s">
        <v>476</v>
      </c>
      <c r="C148" s="40" t="s">
        <v>477</v>
      </c>
      <c r="D148" s="36" t="s">
        <v>478</v>
      </c>
      <c r="E148" s="40" t="s">
        <v>479</v>
      </c>
      <c r="F148" s="36" t="s">
        <v>480</v>
      </c>
    </row>
    <row r="149" spans="1:6" customFormat="1" ht="25.5">
      <c r="A149" s="40" t="s">
        <v>481</v>
      </c>
      <c r="B149" s="36" t="s">
        <v>482</v>
      </c>
      <c r="C149" s="40" t="s">
        <v>689</v>
      </c>
      <c r="D149" s="36" t="s">
        <v>483</v>
      </c>
      <c r="E149" s="40" t="s">
        <v>484</v>
      </c>
      <c r="F149" s="36" t="s">
        <v>485</v>
      </c>
    </row>
    <row r="150" spans="1:6" customFormat="1" ht="25.5">
      <c r="A150" s="40" t="s">
        <v>486</v>
      </c>
      <c r="B150" s="36" t="s">
        <v>487</v>
      </c>
      <c r="C150" s="40" t="s">
        <v>690</v>
      </c>
      <c r="D150" s="36" t="s">
        <v>488</v>
      </c>
      <c r="E150" s="40" t="s">
        <v>489</v>
      </c>
      <c r="F150" s="36" t="s">
        <v>490</v>
      </c>
    </row>
    <row r="151" spans="1:6" customFormat="1" ht="25.5">
      <c r="A151" s="40" t="s">
        <v>491</v>
      </c>
      <c r="B151" s="36" t="s">
        <v>492</v>
      </c>
      <c r="C151" s="40" t="s">
        <v>691</v>
      </c>
      <c r="D151" s="36" t="s">
        <v>493</v>
      </c>
      <c r="E151" s="40" t="s">
        <v>494</v>
      </c>
      <c r="F151" s="36" t="s">
        <v>495</v>
      </c>
    </row>
    <row r="152" spans="1:6" customFormat="1" ht="25.5">
      <c r="A152" s="40" t="s">
        <v>496</v>
      </c>
      <c r="B152" s="36" t="s">
        <v>497</v>
      </c>
      <c r="C152" s="40" t="s">
        <v>692</v>
      </c>
      <c r="D152" s="36" t="s">
        <v>498</v>
      </c>
      <c r="E152" s="40" t="s">
        <v>499</v>
      </c>
      <c r="F152" s="36" t="s">
        <v>500</v>
      </c>
    </row>
    <row r="153" spans="1:6" customFormat="1" ht="25.5">
      <c r="A153" s="40" t="s">
        <v>501</v>
      </c>
      <c r="B153" s="36" t="s">
        <v>502</v>
      </c>
      <c r="C153" s="40" t="s">
        <v>693</v>
      </c>
      <c r="D153" s="36" t="s">
        <v>503</v>
      </c>
      <c r="E153" s="40" t="s">
        <v>504</v>
      </c>
      <c r="F153" s="36" t="s">
        <v>505</v>
      </c>
    </row>
    <row r="154" spans="1:6" customFormat="1" ht="25.5">
      <c r="A154" s="40" t="s">
        <v>506</v>
      </c>
      <c r="B154" s="36" t="s">
        <v>507</v>
      </c>
      <c r="C154" s="40" t="s">
        <v>694</v>
      </c>
      <c r="D154" s="36" t="s">
        <v>508</v>
      </c>
      <c r="E154" s="40" t="s">
        <v>509</v>
      </c>
      <c r="F154" s="36" t="s">
        <v>510</v>
      </c>
    </row>
    <row r="155" spans="1:6" customFormat="1" ht="38.25">
      <c r="A155" s="40" t="s">
        <v>695</v>
      </c>
      <c r="B155" s="36" t="s">
        <v>511</v>
      </c>
      <c r="C155" s="40" t="s">
        <v>696</v>
      </c>
      <c r="D155" s="36" t="s">
        <v>512</v>
      </c>
      <c r="E155" s="40" t="s">
        <v>513</v>
      </c>
      <c r="F155" s="36" t="s">
        <v>510</v>
      </c>
    </row>
    <row r="156" spans="1:6" customFormat="1" ht="25.5">
      <c r="A156" s="40" t="s">
        <v>697</v>
      </c>
      <c r="B156" s="36" t="s">
        <v>514</v>
      </c>
      <c r="C156" s="40" t="s">
        <v>698</v>
      </c>
      <c r="D156" s="36" t="s">
        <v>515</v>
      </c>
      <c r="E156" s="40" t="s">
        <v>516</v>
      </c>
      <c r="F156" s="36" t="s">
        <v>510</v>
      </c>
    </row>
    <row r="157" spans="1:6" customFormat="1" ht="25.5">
      <c r="A157" s="40" t="s">
        <v>699</v>
      </c>
      <c r="B157" s="36" t="s">
        <v>517</v>
      </c>
      <c r="C157" s="40" t="s">
        <v>700</v>
      </c>
      <c r="D157" s="36" t="s">
        <v>518</v>
      </c>
      <c r="E157" s="40" t="s">
        <v>519</v>
      </c>
      <c r="F157" s="36" t="s">
        <v>510</v>
      </c>
    </row>
    <row r="158" spans="1:6" customFormat="1" ht="25.5">
      <c r="A158" s="40" t="s">
        <v>701</v>
      </c>
      <c r="B158" s="36" t="s">
        <v>520</v>
      </c>
      <c r="C158" s="40" t="s">
        <v>702</v>
      </c>
      <c r="D158" s="36" t="s">
        <v>521</v>
      </c>
      <c r="E158" s="40" t="s">
        <v>522</v>
      </c>
      <c r="F158" s="36" t="s">
        <v>523</v>
      </c>
    </row>
    <row r="159" spans="1:6" customFormat="1" ht="25.5">
      <c r="A159" s="40" t="s">
        <v>703</v>
      </c>
      <c r="B159" s="36" t="s">
        <v>524</v>
      </c>
      <c r="C159" s="40" t="s">
        <v>525</v>
      </c>
      <c r="D159" s="36" t="s">
        <v>526</v>
      </c>
      <c r="E159" s="40" t="s">
        <v>527</v>
      </c>
      <c r="F159" s="36" t="s">
        <v>528</v>
      </c>
    </row>
    <row r="160" spans="1:6" customFormat="1" ht="25.5">
      <c r="A160" s="40" t="s">
        <v>704</v>
      </c>
      <c r="B160" s="36" t="s">
        <v>529</v>
      </c>
      <c r="C160" s="40" t="s">
        <v>530</v>
      </c>
      <c r="D160" s="36" t="s">
        <v>531</v>
      </c>
      <c r="E160" s="40" t="s">
        <v>532</v>
      </c>
      <c r="F160" s="36" t="s">
        <v>533</v>
      </c>
    </row>
    <row r="161" spans="1:6" customFormat="1" ht="25.5">
      <c r="A161" s="40" t="s">
        <v>705</v>
      </c>
      <c r="B161" s="36" t="s">
        <v>534</v>
      </c>
      <c r="C161" s="40" t="s">
        <v>535</v>
      </c>
      <c r="D161" s="36" t="s">
        <v>536</v>
      </c>
      <c r="E161" s="40" t="s">
        <v>537</v>
      </c>
      <c r="F161" s="36" t="s">
        <v>538</v>
      </c>
    </row>
    <row r="162" spans="1:6" customFormat="1" ht="25.5">
      <c r="A162" s="40" t="s">
        <v>706</v>
      </c>
      <c r="B162" s="36" t="s">
        <v>539</v>
      </c>
      <c r="C162" s="40" t="s">
        <v>540</v>
      </c>
      <c r="D162" s="36" t="s">
        <v>541</v>
      </c>
      <c r="E162" s="40" t="s">
        <v>542</v>
      </c>
      <c r="F162" s="36" t="s">
        <v>543</v>
      </c>
    </row>
    <row r="163" spans="1:6" customFormat="1" ht="25.5">
      <c r="A163" s="40" t="s">
        <v>707</v>
      </c>
      <c r="B163" s="36" t="s">
        <v>544</v>
      </c>
      <c r="C163" s="40" t="s">
        <v>545</v>
      </c>
      <c r="D163" s="36" t="s">
        <v>546</v>
      </c>
      <c r="E163" s="40" t="s">
        <v>547</v>
      </c>
      <c r="F163" s="36" t="s">
        <v>548</v>
      </c>
    </row>
    <row r="164" spans="1:6" customFormat="1" ht="25.5">
      <c r="A164" s="40" t="s">
        <v>708</v>
      </c>
      <c r="B164" s="36" t="s">
        <v>549</v>
      </c>
      <c r="C164" s="40" t="s">
        <v>550</v>
      </c>
      <c r="D164" s="36" t="s">
        <v>551</v>
      </c>
      <c r="E164" s="40" t="s">
        <v>552</v>
      </c>
      <c r="F164" s="36" t="s">
        <v>553</v>
      </c>
    </row>
    <row r="165" spans="1:6" customFormat="1" ht="25.5">
      <c r="A165" s="40" t="s">
        <v>554</v>
      </c>
      <c r="B165" s="36" t="s">
        <v>555</v>
      </c>
      <c r="C165" s="40" t="s">
        <v>556</v>
      </c>
      <c r="D165" s="36" t="s">
        <v>557</v>
      </c>
      <c r="E165" s="40" t="s">
        <v>558</v>
      </c>
      <c r="F165" s="36" t="s">
        <v>559</v>
      </c>
    </row>
    <row r="166" spans="1:6" customFormat="1" ht="25.5">
      <c r="A166" s="40" t="s">
        <v>560</v>
      </c>
      <c r="B166" s="36" t="s">
        <v>561</v>
      </c>
      <c r="C166" s="40" t="s">
        <v>562</v>
      </c>
      <c r="D166" s="36" t="s">
        <v>563</v>
      </c>
      <c r="E166" s="40" t="s">
        <v>564</v>
      </c>
      <c r="F166" s="36" t="s">
        <v>565</v>
      </c>
    </row>
    <row r="167" spans="1:6" customFormat="1" ht="25.5">
      <c r="A167" s="40" t="s">
        <v>566</v>
      </c>
      <c r="B167" s="36" t="s">
        <v>567</v>
      </c>
      <c r="C167" s="40" t="s">
        <v>568</v>
      </c>
      <c r="D167" s="36" t="s">
        <v>569</v>
      </c>
      <c r="E167" s="40" t="s">
        <v>570</v>
      </c>
      <c r="F167" s="36" t="s">
        <v>571</v>
      </c>
    </row>
    <row r="168" spans="1:6" customFormat="1" ht="25.5">
      <c r="A168" s="40" t="s">
        <v>572</v>
      </c>
      <c r="B168" s="36" t="s">
        <v>573</v>
      </c>
      <c r="C168" s="40" t="s">
        <v>574</v>
      </c>
      <c r="D168" s="36" t="s">
        <v>575</v>
      </c>
      <c r="E168" s="40" t="s">
        <v>576</v>
      </c>
      <c r="F168" s="36" t="s">
        <v>577</v>
      </c>
    </row>
    <row r="169" spans="1:6" customFormat="1" ht="25.5">
      <c r="A169" s="40" t="s">
        <v>578</v>
      </c>
      <c r="B169" s="36" t="s">
        <v>579</v>
      </c>
      <c r="C169" s="40" t="s">
        <v>580</v>
      </c>
      <c r="D169" s="36" t="s">
        <v>581</v>
      </c>
      <c r="E169" s="40" t="s">
        <v>582</v>
      </c>
      <c r="F169" s="36" t="s">
        <v>583</v>
      </c>
    </row>
    <row r="170" spans="1:6" customFormat="1" ht="38.25">
      <c r="A170" s="40" t="s">
        <v>584</v>
      </c>
      <c r="B170" s="36" t="s">
        <v>585</v>
      </c>
      <c r="C170" s="40" t="s">
        <v>586</v>
      </c>
      <c r="D170" s="36" t="s">
        <v>587</v>
      </c>
      <c r="E170" s="40" t="s">
        <v>588</v>
      </c>
      <c r="F170" s="36" t="s">
        <v>589</v>
      </c>
    </row>
    <row r="171" spans="1:6" customFormat="1" ht="25.5">
      <c r="A171" s="40" t="s">
        <v>709</v>
      </c>
      <c r="B171" s="36" t="s">
        <v>590</v>
      </c>
      <c r="C171" s="40" t="s">
        <v>591</v>
      </c>
      <c r="D171" s="36" t="s">
        <v>592</v>
      </c>
      <c r="E171" s="40" t="s">
        <v>593</v>
      </c>
      <c r="F171" s="36" t="s">
        <v>594</v>
      </c>
    </row>
    <row r="172" spans="1:6" customFormat="1" ht="25.5">
      <c r="A172" s="40" t="s">
        <v>710</v>
      </c>
      <c r="B172" s="36" t="s">
        <v>595</v>
      </c>
      <c r="C172" s="40" t="s">
        <v>596</v>
      </c>
      <c r="D172" s="36" t="s">
        <v>597</v>
      </c>
      <c r="E172" s="40" t="s">
        <v>598</v>
      </c>
      <c r="F172" s="36" t="s">
        <v>599</v>
      </c>
    </row>
    <row r="173" spans="1:6" customFormat="1" ht="25.5">
      <c r="A173" s="40" t="s">
        <v>711</v>
      </c>
      <c r="B173" s="36" t="s">
        <v>600</v>
      </c>
      <c r="C173" s="40" t="s">
        <v>601</v>
      </c>
      <c r="D173" s="36" t="s">
        <v>602</v>
      </c>
      <c r="E173" s="40" t="s">
        <v>603</v>
      </c>
      <c r="F173" s="36" t="s">
        <v>604</v>
      </c>
    </row>
    <row r="174" spans="1:6" customFormat="1" ht="25.5">
      <c r="A174" s="40" t="s">
        <v>712</v>
      </c>
      <c r="B174" s="36" t="s">
        <v>605</v>
      </c>
      <c r="C174" s="40" t="s">
        <v>606</v>
      </c>
      <c r="D174" s="36" t="s">
        <v>607</v>
      </c>
      <c r="E174" s="40" t="s">
        <v>608</v>
      </c>
      <c r="F174" s="36" t="s">
        <v>604</v>
      </c>
    </row>
    <row r="175" spans="1:6" customFormat="1" ht="25.5">
      <c r="A175" s="40" t="s">
        <v>713</v>
      </c>
      <c r="B175" s="36" t="s">
        <v>609</v>
      </c>
      <c r="C175" s="40" t="s">
        <v>610</v>
      </c>
      <c r="D175" s="36" t="s">
        <v>611</v>
      </c>
      <c r="E175" s="9"/>
      <c r="F175" s="28"/>
    </row>
    <row r="176" spans="1:6" customFormat="1" ht="25.5">
      <c r="A176" s="40" t="s">
        <v>714</v>
      </c>
      <c r="B176" s="36" t="s">
        <v>612</v>
      </c>
      <c r="C176" s="40" t="s">
        <v>613</v>
      </c>
      <c r="D176" s="36" t="s">
        <v>614</v>
      </c>
      <c r="E176" s="41"/>
      <c r="F176" s="39"/>
    </row>
    <row r="177" spans="1:6" customFormat="1">
      <c r="A177" s="9"/>
      <c r="B177" s="9"/>
      <c r="C177" s="9"/>
      <c r="D177" s="9"/>
      <c r="E177" s="9"/>
      <c r="F177" s="9"/>
    </row>
    <row r="178" spans="1:6" customFormat="1">
      <c r="A178" s="9"/>
      <c r="B178" s="9"/>
      <c r="C178" s="9"/>
      <c r="D178" s="9"/>
      <c r="E178" s="9"/>
      <c r="F178" s="9"/>
    </row>
    <row r="179" spans="1:6">
      <c r="A179" s="48" t="s">
        <v>119</v>
      </c>
      <c r="B179" s="49"/>
      <c r="C179" s="49"/>
      <c r="D179" s="49"/>
      <c r="E179" s="49"/>
      <c r="F179" s="50"/>
    </row>
    <row r="180" spans="1:6" ht="25.5">
      <c r="A180" s="40" t="s">
        <v>615</v>
      </c>
      <c r="B180" s="36" t="s">
        <v>207</v>
      </c>
      <c r="C180" s="40" t="s">
        <v>641</v>
      </c>
      <c r="D180" s="36" t="s">
        <v>715</v>
      </c>
      <c r="E180" s="40" t="s">
        <v>665</v>
      </c>
      <c r="F180" s="36" t="s">
        <v>716</v>
      </c>
    </row>
    <row r="181" spans="1:6">
      <c r="A181" s="40" t="s">
        <v>617</v>
      </c>
      <c r="B181" s="36" t="s">
        <v>717</v>
      </c>
      <c r="C181" s="40" t="s">
        <v>643</v>
      </c>
      <c r="D181" s="36" t="s">
        <v>718</v>
      </c>
      <c r="E181" s="40" t="s">
        <v>666</v>
      </c>
      <c r="F181" s="36" t="s">
        <v>719</v>
      </c>
    </row>
    <row r="182" spans="1:6">
      <c r="A182" s="40" t="s">
        <v>619</v>
      </c>
      <c r="B182" s="36" t="s">
        <v>720</v>
      </c>
      <c r="C182" s="40" t="s">
        <v>644</v>
      </c>
      <c r="D182" s="36" t="s">
        <v>721</v>
      </c>
      <c r="E182" s="40" t="s">
        <v>667</v>
      </c>
      <c r="F182" s="36" t="s">
        <v>722</v>
      </c>
    </row>
    <row r="183" spans="1:6">
      <c r="A183" s="40" t="s">
        <v>621</v>
      </c>
      <c r="B183" s="36" t="s">
        <v>723</v>
      </c>
      <c r="C183" s="40" t="s">
        <v>645</v>
      </c>
      <c r="D183" s="36" t="s">
        <v>724</v>
      </c>
      <c r="E183" s="40" t="s">
        <v>668</v>
      </c>
      <c r="F183" s="36" t="s">
        <v>725</v>
      </c>
    </row>
    <row r="184" spans="1:6">
      <c r="A184" s="40" t="s">
        <v>623</v>
      </c>
      <c r="B184" s="36" t="s">
        <v>726</v>
      </c>
      <c r="C184" s="40" t="s">
        <v>646</v>
      </c>
      <c r="D184" s="36" t="s">
        <v>727</v>
      </c>
      <c r="E184" s="40" t="s">
        <v>405</v>
      </c>
      <c r="F184" s="36" t="s">
        <v>728</v>
      </c>
    </row>
    <row r="185" spans="1:6" ht="25.5">
      <c r="A185" s="40" t="s">
        <v>624</v>
      </c>
      <c r="B185" s="36" t="s">
        <v>729</v>
      </c>
      <c r="C185" s="40" t="s">
        <v>647</v>
      </c>
      <c r="D185" s="36" t="s">
        <v>730</v>
      </c>
      <c r="E185" s="40" t="s">
        <v>410</v>
      </c>
      <c r="F185" s="36" t="s">
        <v>731</v>
      </c>
    </row>
    <row r="186" spans="1:6">
      <c r="A186" s="40" t="s">
        <v>625</v>
      </c>
      <c r="B186" s="36" t="s">
        <v>732</v>
      </c>
      <c r="C186" s="40" t="s">
        <v>648</v>
      </c>
      <c r="D186" s="36" t="s">
        <v>733</v>
      </c>
      <c r="E186" s="40" t="s">
        <v>415</v>
      </c>
      <c r="F186" s="36" t="s">
        <v>734</v>
      </c>
    </row>
    <row r="187" spans="1:6" ht="25.5">
      <c r="A187" s="40" t="s">
        <v>626</v>
      </c>
      <c r="B187" s="36" t="s">
        <v>735</v>
      </c>
      <c r="C187" s="40" t="s">
        <v>329</v>
      </c>
      <c r="D187" s="36" t="s">
        <v>736</v>
      </c>
      <c r="E187" s="40" t="s">
        <v>420</v>
      </c>
      <c r="F187" s="36" t="s">
        <v>737</v>
      </c>
    </row>
    <row r="188" spans="1:6">
      <c r="A188" s="40" t="s">
        <v>627</v>
      </c>
      <c r="B188" s="36" t="s">
        <v>738</v>
      </c>
      <c r="C188" s="40" t="s">
        <v>334</v>
      </c>
      <c r="D188" s="36" t="s">
        <v>739</v>
      </c>
      <c r="E188" s="40" t="s">
        <v>425</v>
      </c>
      <c r="F188" s="36" t="s">
        <v>740</v>
      </c>
    </row>
    <row r="189" spans="1:6">
      <c r="A189" s="40" t="s">
        <v>628</v>
      </c>
      <c r="B189" s="36" t="s">
        <v>741</v>
      </c>
      <c r="C189" s="40" t="s">
        <v>339</v>
      </c>
      <c r="D189" s="36" t="s">
        <v>742</v>
      </c>
      <c r="E189" s="40" t="s">
        <v>430</v>
      </c>
      <c r="F189" s="36" t="s">
        <v>743</v>
      </c>
    </row>
    <row r="190" spans="1:6" ht="25.5">
      <c r="A190" s="40" t="s">
        <v>253</v>
      </c>
      <c r="B190" s="36" t="s">
        <v>744</v>
      </c>
      <c r="C190" s="40" t="s">
        <v>344</v>
      </c>
      <c r="D190" s="36" t="s">
        <v>745</v>
      </c>
      <c r="E190" s="40" t="s">
        <v>675</v>
      </c>
      <c r="F190" s="36" t="s">
        <v>746</v>
      </c>
    </row>
    <row r="191" spans="1:6" ht="25.5">
      <c r="A191" s="40" t="s">
        <v>258</v>
      </c>
      <c r="B191" s="36" t="s">
        <v>747</v>
      </c>
      <c r="C191" s="40" t="s">
        <v>349</v>
      </c>
      <c r="D191" s="36" t="s">
        <v>748</v>
      </c>
      <c r="E191" s="40" t="s">
        <v>677</v>
      </c>
      <c r="F191" s="36" t="s">
        <v>749</v>
      </c>
    </row>
    <row r="192" spans="1:6">
      <c r="A192" s="40" t="s">
        <v>263</v>
      </c>
      <c r="B192" s="36" t="s">
        <v>750</v>
      </c>
      <c r="C192" s="40" t="s">
        <v>354</v>
      </c>
      <c r="D192" s="36" t="s">
        <v>751</v>
      </c>
      <c r="E192" s="40" t="s">
        <v>679</v>
      </c>
      <c r="F192" s="36" t="s">
        <v>752</v>
      </c>
    </row>
    <row r="193" spans="1:6">
      <c r="A193" s="40" t="s">
        <v>268</v>
      </c>
      <c r="B193" s="36" t="s">
        <v>753</v>
      </c>
      <c r="C193" s="40" t="s">
        <v>655</v>
      </c>
      <c r="D193" s="36" t="s">
        <v>754</v>
      </c>
      <c r="E193" s="40" t="s">
        <v>681</v>
      </c>
      <c r="F193" s="36" t="s">
        <v>722</v>
      </c>
    </row>
    <row r="194" spans="1:6" ht="25.5">
      <c r="A194" s="40" t="s">
        <v>273</v>
      </c>
      <c r="B194" s="36" t="s">
        <v>755</v>
      </c>
      <c r="C194" s="40" t="s">
        <v>657</v>
      </c>
      <c r="D194" s="36" t="s">
        <v>756</v>
      </c>
      <c r="E194" s="40" t="s">
        <v>683</v>
      </c>
      <c r="F194" s="36" t="s">
        <v>757</v>
      </c>
    </row>
    <row r="195" spans="1:6">
      <c r="A195" s="40" t="s">
        <v>278</v>
      </c>
      <c r="B195" s="36" t="s">
        <v>758</v>
      </c>
      <c r="C195" s="40" t="s">
        <v>659</v>
      </c>
      <c r="D195" s="36" t="s">
        <v>759</v>
      </c>
      <c r="E195" s="40" t="s">
        <v>684</v>
      </c>
      <c r="F195" s="36" t="s">
        <v>760</v>
      </c>
    </row>
    <row r="196" spans="1:6" ht="25.5">
      <c r="A196" s="40" t="s">
        <v>635</v>
      </c>
      <c r="B196" s="36" t="s">
        <v>761</v>
      </c>
      <c r="C196" s="40" t="s">
        <v>661</v>
      </c>
      <c r="D196" s="36" t="s">
        <v>762</v>
      </c>
      <c r="E196" s="40" t="s">
        <v>685</v>
      </c>
      <c r="F196" s="36" t="s">
        <v>763</v>
      </c>
    </row>
    <row r="197" spans="1:6" ht="25.5">
      <c r="A197" s="40" t="s">
        <v>637</v>
      </c>
      <c r="B197" s="36" t="s">
        <v>764</v>
      </c>
      <c r="C197" s="40" t="s">
        <v>663</v>
      </c>
      <c r="D197" s="36" t="s">
        <v>765</v>
      </c>
      <c r="E197" s="40" t="s">
        <v>686</v>
      </c>
      <c r="F197" s="36" t="s">
        <v>766</v>
      </c>
    </row>
    <row r="198" spans="1:6">
      <c r="A198" s="40" t="s">
        <v>639</v>
      </c>
      <c r="B198" s="36" t="s">
        <v>767</v>
      </c>
      <c r="C198" s="40" t="s">
        <v>664</v>
      </c>
      <c r="D198" s="36" t="s">
        <v>768</v>
      </c>
      <c r="E198" s="41"/>
      <c r="F198" s="39"/>
    </row>
    <row r="201" spans="1:6">
      <c r="A201" s="126" t="s">
        <v>2471</v>
      </c>
      <c r="B201" s="51" t="s">
        <v>2472</v>
      </c>
      <c r="C201" s="126" t="s">
        <v>2473</v>
      </c>
    </row>
    <row r="202" spans="1:6">
      <c r="A202" s="126" t="s">
        <v>2474</v>
      </c>
      <c r="B202" s="127" t="s">
        <v>2788</v>
      </c>
      <c r="C202" s="126" t="s">
        <v>2473</v>
      </c>
    </row>
    <row r="203" spans="1:6">
      <c r="A203" s="126" t="s">
        <v>2475</v>
      </c>
      <c r="B203" s="127" t="s">
        <v>2789</v>
      </c>
      <c r="C203" s="126" t="s">
        <v>2473</v>
      </c>
    </row>
    <row r="204" spans="1:6">
      <c r="A204" s="126" t="s">
        <v>2476</v>
      </c>
      <c r="B204" s="51" t="s">
        <v>2477</v>
      </c>
      <c r="C204" s="126" t="s">
        <v>2473</v>
      </c>
    </row>
    <row r="205" spans="1:6">
      <c r="A205" s="126" t="s">
        <v>2844</v>
      </c>
      <c r="B205" s="51" t="s">
        <v>2845</v>
      </c>
      <c r="C205" s="126" t="s">
        <v>2473</v>
      </c>
    </row>
    <row r="207" spans="1:6">
      <c r="A207" s="126" t="s">
        <v>2480</v>
      </c>
      <c r="B207" s="51" t="s">
        <v>2481</v>
      </c>
    </row>
    <row r="208" spans="1:6">
      <c r="A208" s="126"/>
    </row>
    <row r="209" spans="1:5">
      <c r="A209" s="126" t="s">
        <v>2483</v>
      </c>
      <c r="B209" s="51" t="s">
        <v>2482</v>
      </c>
    </row>
    <row r="211" spans="1:5">
      <c r="A211" s="51" t="s">
        <v>2949</v>
      </c>
      <c r="B211" s="51" t="s">
        <v>2947</v>
      </c>
      <c r="C211" s="51" t="s">
        <v>2948</v>
      </c>
      <c r="D211" s="51" t="s">
        <v>2490</v>
      </c>
    </row>
    <row r="212" spans="1:5">
      <c r="A212" s="51" t="s">
        <v>2484</v>
      </c>
      <c r="B212" s="51" t="s">
        <v>2491</v>
      </c>
      <c r="C212" s="51" t="s">
        <v>2487</v>
      </c>
      <c r="D212" s="51" t="s">
        <v>2489</v>
      </c>
      <c r="E212" s="51">
        <v>319</v>
      </c>
    </row>
    <row r="213" spans="1:5">
      <c r="A213" s="51" t="s">
        <v>2485</v>
      </c>
      <c r="B213" s="51" t="s">
        <v>2486</v>
      </c>
      <c r="C213" s="51" t="s">
        <v>2488</v>
      </c>
      <c r="D213" s="51" t="s">
        <v>2489</v>
      </c>
      <c r="E213" s="51">
        <v>255</v>
      </c>
    </row>
    <row r="216" spans="1:5">
      <c r="A216" s="51" t="s">
        <v>2838</v>
      </c>
    </row>
    <row r="217" spans="1:5">
      <c r="A217" s="51" t="s">
        <v>2831</v>
      </c>
      <c r="B217" s="51" t="s">
        <v>2824</v>
      </c>
      <c r="C217" s="51" t="s">
        <v>2840</v>
      </c>
    </row>
    <row r="218" spans="1:5">
      <c r="A218" s="51" t="s">
        <v>2832</v>
      </c>
      <c r="B218" s="51" t="s">
        <v>2826</v>
      </c>
      <c r="C218" s="51" t="s">
        <v>2840</v>
      </c>
    </row>
    <row r="219" spans="1:5">
      <c r="A219" s="51" t="s">
        <v>2833</v>
      </c>
      <c r="B219" s="51" t="s">
        <v>2825</v>
      </c>
      <c r="C219" s="51" t="s">
        <v>2839</v>
      </c>
    </row>
    <row r="220" spans="1:5">
      <c r="A220" s="51" t="s">
        <v>2834</v>
      </c>
      <c r="B220" s="51" t="s">
        <v>2827</v>
      </c>
      <c r="C220" s="51" t="s">
        <v>2839</v>
      </c>
    </row>
    <row r="222" spans="1:5">
      <c r="A222" s="51" t="s">
        <v>2830</v>
      </c>
      <c r="B222" s="51" t="s">
        <v>2843</v>
      </c>
      <c r="C222" s="51" t="s">
        <v>2839</v>
      </c>
    </row>
    <row r="223" spans="1:5">
      <c r="A223" s="51" t="s">
        <v>2835</v>
      </c>
      <c r="B223" s="51" t="s">
        <v>2896</v>
      </c>
      <c r="C223" s="51" t="s">
        <v>2839</v>
      </c>
    </row>
    <row r="224" spans="1:5">
      <c r="A224" s="51" t="s">
        <v>2836</v>
      </c>
      <c r="B224" s="51" t="s">
        <v>2881</v>
      </c>
      <c r="C224" s="51" t="s">
        <v>2839</v>
      </c>
    </row>
    <row r="225" spans="1:6">
      <c r="A225" s="51" t="s">
        <v>2837</v>
      </c>
      <c r="B225" s="51" t="s">
        <v>2882</v>
      </c>
      <c r="C225" s="51" t="s">
        <v>2839</v>
      </c>
    </row>
    <row r="227" spans="1:6">
      <c r="A227" s="51" t="s">
        <v>2885</v>
      </c>
      <c r="B227" s="51" t="s">
        <v>2879</v>
      </c>
      <c r="C227" s="51" t="s">
        <v>2839</v>
      </c>
    </row>
    <row r="228" spans="1:6">
      <c r="A228" s="51" t="s">
        <v>2886</v>
      </c>
      <c r="B228" s="51" t="s">
        <v>2828</v>
      </c>
      <c r="C228" s="51" t="s">
        <v>2839</v>
      </c>
    </row>
    <row r="229" spans="1:6">
      <c r="A229" s="51" t="s">
        <v>2887</v>
      </c>
      <c r="B229" s="51" t="s">
        <v>2829</v>
      </c>
      <c r="C229" s="51" t="s">
        <v>2839</v>
      </c>
    </row>
    <row r="230" spans="1:6">
      <c r="A230" s="51" t="s">
        <v>2888</v>
      </c>
      <c r="B230" s="51" t="s">
        <v>2889</v>
      </c>
      <c r="C230" s="51" t="s">
        <v>2839</v>
      </c>
    </row>
    <row r="232" spans="1:6">
      <c r="A232" s="51" t="s">
        <v>2890</v>
      </c>
      <c r="B232" s="51" t="s">
        <v>2891</v>
      </c>
      <c r="C232" s="51" t="s">
        <v>2839</v>
      </c>
    </row>
    <row r="233" spans="1:6">
      <c r="A233" s="51" t="s">
        <v>2884</v>
      </c>
      <c r="B233" s="51" t="s">
        <v>2883</v>
      </c>
      <c r="C233" s="51" t="s">
        <v>2839</v>
      </c>
      <c r="D233" s="51" t="s">
        <v>2963</v>
      </c>
      <c r="F233" s="51" t="s">
        <v>2964</v>
      </c>
    </row>
    <row r="234" spans="1:6">
      <c r="A234" s="51" t="s">
        <v>2894</v>
      </c>
      <c r="B234" s="51" t="s">
        <v>2893</v>
      </c>
      <c r="C234" s="51" t="s">
        <v>2839</v>
      </c>
      <c r="D234" s="51" t="s">
        <v>2958</v>
      </c>
      <c r="F234" s="51" t="s">
        <v>2960</v>
      </c>
    </row>
    <row r="235" spans="1:6">
      <c r="A235" s="51" t="s">
        <v>2895</v>
      </c>
      <c r="B235" s="51" t="s">
        <v>2892</v>
      </c>
      <c r="C235" s="51" t="s">
        <v>2839</v>
      </c>
      <c r="D235" s="51" t="s">
        <v>2959</v>
      </c>
      <c r="F235" s="51" t="s">
        <v>2961</v>
      </c>
    </row>
    <row r="236" spans="1:6">
      <c r="D236" s="51" t="s">
        <v>2975</v>
      </c>
      <c r="F236" s="51" t="s">
        <v>2976</v>
      </c>
    </row>
    <row r="237" spans="1:6">
      <c r="A237" s="51" t="s">
        <v>2950</v>
      </c>
      <c r="B237" s="51" t="s">
        <v>2952</v>
      </c>
      <c r="C237" s="51" t="s">
        <v>2954</v>
      </c>
      <c r="D237" s="51" t="s">
        <v>2977</v>
      </c>
      <c r="F237" s="51" t="s">
        <v>2978</v>
      </c>
    </row>
    <row r="238" spans="1:6">
      <c r="A238" s="51" t="s">
        <v>2951</v>
      </c>
      <c r="B238" s="51" t="s">
        <v>2953</v>
      </c>
      <c r="C238" s="51" t="s">
        <v>2954</v>
      </c>
      <c r="D238" s="51" t="s">
        <v>2979</v>
      </c>
      <c r="F238" s="51" t="s">
        <v>2980</v>
      </c>
    </row>
    <row r="239" spans="1:6">
      <c r="D239" s="51" t="s">
        <v>2981</v>
      </c>
      <c r="F239" s="51" t="s">
        <v>2982</v>
      </c>
    </row>
    <row r="240" spans="1:6">
      <c r="D240" s="51" t="s">
        <v>2983</v>
      </c>
      <c r="F240" s="51">
        <v>80</v>
      </c>
    </row>
    <row r="241" spans="4:7">
      <c r="D241" s="51" t="s">
        <v>2984</v>
      </c>
      <c r="F241" s="51" t="s">
        <v>2985</v>
      </c>
    </row>
    <row r="242" spans="4:7">
      <c r="D242" s="51" t="s">
        <v>2986</v>
      </c>
      <c r="F242" s="51" t="s">
        <v>2987</v>
      </c>
    </row>
    <row r="243" spans="4:7">
      <c r="D243" s="51" t="s">
        <v>2988</v>
      </c>
      <c r="F243" s="51">
        <v>45</v>
      </c>
    </row>
    <row r="244" spans="4:7">
      <c r="D244" s="51" t="s">
        <v>2989</v>
      </c>
      <c r="F244" s="51">
        <v>48</v>
      </c>
    </row>
    <row r="245" spans="4:7">
      <c r="D245" s="51" t="s">
        <v>3001</v>
      </c>
      <c r="F245" s="51" t="s">
        <v>3002</v>
      </c>
    </row>
    <row r="246" spans="4:7">
      <c r="D246" s="51" t="s">
        <v>3003</v>
      </c>
      <c r="F246" s="51" t="s">
        <v>3004</v>
      </c>
    </row>
    <row r="247" spans="4:7">
      <c r="D247" s="51" t="s">
        <v>2957</v>
      </c>
      <c r="F247" s="51">
        <v>91</v>
      </c>
      <c r="G247" s="51" t="s">
        <v>3015</v>
      </c>
    </row>
    <row r="248" spans="4:7">
      <c r="D248" s="51" t="s">
        <v>2955</v>
      </c>
      <c r="F248" s="51">
        <v>92</v>
      </c>
    </row>
    <row r="249" spans="4:7">
      <c r="D249" s="51" t="s">
        <v>2956</v>
      </c>
      <c r="F249" s="51">
        <v>93</v>
      </c>
    </row>
    <row r="250" spans="4:7">
      <c r="D250" s="51" t="s">
        <v>2962</v>
      </c>
      <c r="F250" s="51">
        <v>94</v>
      </c>
    </row>
    <row r="251" spans="4:7">
      <c r="D251" s="51" t="s">
        <v>2965</v>
      </c>
      <c r="F251" s="51">
        <v>90</v>
      </c>
    </row>
    <row r="252" spans="4:7">
      <c r="D252" s="51" t="s">
        <v>2966</v>
      </c>
      <c r="F252" s="51" t="s">
        <v>2967</v>
      </c>
    </row>
    <row r="253" spans="4:7">
      <c r="D253" s="51" t="s">
        <v>2969</v>
      </c>
      <c r="F253" s="51" t="s">
        <v>2968</v>
      </c>
    </row>
    <row r="254" spans="4:7">
      <c r="D254" s="51" t="s">
        <v>2971</v>
      </c>
      <c r="F254" s="51" t="s">
        <v>2970</v>
      </c>
    </row>
    <row r="255" spans="4:7">
      <c r="D255" s="51" t="s">
        <v>2972</v>
      </c>
      <c r="F255" s="51">
        <v>96</v>
      </c>
    </row>
    <row r="256" spans="4:7">
      <c r="D256" s="51" t="s">
        <v>2973</v>
      </c>
      <c r="F256" s="51">
        <v>97</v>
      </c>
    </row>
    <row r="257" spans="4:6">
      <c r="D257" s="51" t="s">
        <v>2974</v>
      </c>
      <c r="F257" s="51">
        <v>98</v>
      </c>
    </row>
    <row r="258" spans="4:6">
      <c r="D258" s="51" t="s">
        <v>2992</v>
      </c>
      <c r="F258" s="51">
        <v>99</v>
      </c>
    </row>
    <row r="259" spans="4:6">
      <c r="D259" s="51" t="s">
        <v>2993</v>
      </c>
      <c r="F259" s="51" t="s">
        <v>2994</v>
      </c>
    </row>
    <row r="260" spans="4:6">
      <c r="D260" s="51" t="s">
        <v>2995</v>
      </c>
      <c r="F260" s="51" t="s">
        <v>2996</v>
      </c>
    </row>
    <row r="261" spans="4:6">
      <c r="D261" s="51" t="s">
        <v>2997</v>
      </c>
      <c r="F261" s="51" t="s">
        <v>2998</v>
      </c>
    </row>
    <row r="262" spans="4:6">
      <c r="D262" s="51" t="s">
        <v>2999</v>
      </c>
      <c r="F262" s="51" t="s">
        <v>3000</v>
      </c>
    </row>
    <row r="263" spans="4:6">
      <c r="D263" s="51" t="s">
        <v>3005</v>
      </c>
      <c r="F263" s="51" t="s">
        <v>3006</v>
      </c>
    </row>
    <row r="264" spans="4:6">
      <c r="D264" s="51" t="s">
        <v>3007</v>
      </c>
      <c r="F264" s="51">
        <v>95</v>
      </c>
    </row>
    <row r="265" spans="4:6">
      <c r="D265" s="51" t="s">
        <v>3008</v>
      </c>
      <c r="F265" s="51" t="s">
        <v>3009</v>
      </c>
    </row>
    <row r="266" spans="4:6">
      <c r="D266" s="51" t="s">
        <v>3013</v>
      </c>
      <c r="F266" s="51" t="s">
        <v>3014</v>
      </c>
    </row>
  </sheetData>
  <phoneticPr fontId="1"/>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5"/>
  <sheetViews>
    <sheetView topLeftCell="A17" workbookViewId="0">
      <selection activeCell="B27" sqref="B27"/>
    </sheetView>
  </sheetViews>
  <sheetFormatPr defaultRowHeight="13.5"/>
  <sheetData>
    <row r="3" spans="1:2" ht="14.25">
      <c r="A3" s="6" t="s">
        <v>77</v>
      </c>
    </row>
    <row r="5" spans="1:2">
      <c r="A5" t="s">
        <v>2773</v>
      </c>
    </row>
    <row r="6" spans="1:2">
      <c r="A6" t="s">
        <v>780</v>
      </c>
    </row>
    <row r="7" spans="1:2">
      <c r="B7" t="s">
        <v>781</v>
      </c>
    </row>
    <row r="8" spans="1:2">
      <c r="B8" t="s">
        <v>782</v>
      </c>
    </row>
    <row r="10" spans="1:2">
      <c r="A10" t="s">
        <v>1749</v>
      </c>
    </row>
    <row r="19" spans="1:1">
      <c r="A19" s="53" t="s">
        <v>777</v>
      </c>
    </row>
    <row r="21" spans="1:1">
      <c r="A21" t="s">
        <v>778</v>
      </c>
    </row>
    <row r="23" spans="1:1">
      <c r="A23" t="s">
        <v>779</v>
      </c>
    </row>
    <row r="24" spans="1:1">
      <c r="A24" t="s">
        <v>783</v>
      </c>
    </row>
    <row r="25" spans="1:1">
      <c r="A25" t="s">
        <v>784</v>
      </c>
    </row>
    <row r="28" spans="1:1">
      <c r="A28" s="53" t="s">
        <v>2774</v>
      </c>
    </row>
    <row r="30" spans="1:1">
      <c r="A30" t="s">
        <v>2775</v>
      </c>
    </row>
    <row r="31" spans="1:1">
      <c r="A31" t="s">
        <v>2776</v>
      </c>
    </row>
    <row r="32" spans="1:1">
      <c r="A32" t="s">
        <v>2777</v>
      </c>
    </row>
    <row r="34" spans="1:1">
      <c r="A34" t="s">
        <v>2778</v>
      </c>
    </row>
    <row r="35" spans="1:1">
      <c r="A35" t="s">
        <v>2779</v>
      </c>
    </row>
  </sheetData>
  <phoneticPr fontId="1"/>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N51"/>
  <sheetViews>
    <sheetView topLeftCell="D1" zoomScale="15" zoomScaleNormal="15" workbookViewId="0">
      <selection activeCell="J58" sqref="J58"/>
    </sheetView>
  </sheetViews>
  <sheetFormatPr defaultColWidth="10.625" defaultRowHeight="42" customHeight="1"/>
  <sheetData>
    <row r="51" spans="66:66" ht="42" customHeight="1">
      <c r="BN51" s="128"/>
    </row>
  </sheetData>
  <phoneticPr fontId="1"/>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57"/>
  <sheetViews>
    <sheetView zoomScale="80" zoomScaleNormal="80" workbookViewId="0">
      <pane ySplit="4" topLeftCell="A1025" activePane="bottomLeft" state="frozen"/>
      <selection pane="bottomLeft" activeCell="E1046" sqref="E1046"/>
    </sheetView>
  </sheetViews>
  <sheetFormatPr defaultRowHeight="13.5"/>
  <cols>
    <col min="1" max="1" width="63.5" customWidth="1"/>
    <col min="3" max="3" width="7.375" style="130" bestFit="1" customWidth="1"/>
    <col min="4" max="4" width="7.5" style="68" bestFit="1" customWidth="1"/>
    <col min="5" max="10" width="14.375" customWidth="1"/>
  </cols>
  <sheetData>
    <row r="1" spans="1:6">
      <c r="A1" s="52" t="s">
        <v>785</v>
      </c>
    </row>
    <row r="3" spans="1:6">
      <c r="C3" s="148" t="s">
        <v>2514</v>
      </c>
      <c r="D3" s="68" t="s">
        <v>2515</v>
      </c>
    </row>
    <row r="4" spans="1:6">
      <c r="B4" t="s">
        <v>2516</v>
      </c>
      <c r="C4" s="131">
        <f>SUM(C5:C10001)</f>
        <v>34</v>
      </c>
      <c r="D4" s="132">
        <f>SUM(D5:D10001)</f>
        <v>11</v>
      </c>
    </row>
    <row r="5" spans="1:6">
      <c r="A5" s="54" t="s">
        <v>786</v>
      </c>
    </row>
    <row r="6" spans="1:6">
      <c r="A6" t="s">
        <v>787</v>
      </c>
    </row>
    <row r="7" spans="1:6">
      <c r="A7" s="54" t="s">
        <v>788</v>
      </c>
    </row>
    <row r="8" spans="1:6" ht="17.25">
      <c r="A8" s="57" t="s">
        <v>789</v>
      </c>
      <c r="E8" s="107" t="s">
        <v>2296</v>
      </c>
    </row>
    <row r="9" spans="1:6">
      <c r="A9" s="58" t="s">
        <v>790</v>
      </c>
    </row>
    <row r="10" spans="1:6">
      <c r="A10" s="59" t="s">
        <v>791</v>
      </c>
      <c r="E10" t="s">
        <v>2511</v>
      </c>
    </row>
    <row r="11" spans="1:6">
      <c r="A11" s="59" t="s">
        <v>792</v>
      </c>
      <c r="F11" t="s">
        <v>2512</v>
      </c>
    </row>
    <row r="12" spans="1:6">
      <c r="A12" s="59" t="s">
        <v>793</v>
      </c>
    </row>
    <row r="13" spans="1:6">
      <c r="A13" s="59" t="s">
        <v>794</v>
      </c>
      <c r="E13" t="s">
        <v>2297</v>
      </c>
    </row>
    <row r="14" spans="1:6">
      <c r="A14" s="59" t="s">
        <v>795</v>
      </c>
      <c r="E14" t="s">
        <v>2937</v>
      </c>
    </row>
    <row r="15" spans="1:6">
      <c r="A15" s="59" t="s">
        <v>796</v>
      </c>
    </row>
    <row r="16" spans="1:6" ht="15.75" customHeight="1">
      <c r="A16" s="60" t="s">
        <v>797</v>
      </c>
    </row>
    <row r="17" spans="1:10" ht="69" customHeight="1">
      <c r="A17" s="199"/>
      <c r="E17" s="202" t="s">
        <v>2934</v>
      </c>
      <c r="F17" s="202"/>
      <c r="G17" s="202"/>
      <c r="H17" s="202"/>
      <c r="I17" s="202"/>
      <c r="J17" s="202"/>
    </row>
    <row r="18" spans="1:10" ht="86.25" customHeight="1">
      <c r="A18" t="s">
        <v>787</v>
      </c>
      <c r="E18" s="202" t="s">
        <v>2935</v>
      </c>
      <c r="F18" s="202"/>
      <c r="G18" s="202"/>
      <c r="H18" s="202"/>
      <c r="I18" s="202"/>
      <c r="J18" s="202"/>
    </row>
    <row r="19" spans="1:10">
      <c r="A19" s="54" t="s">
        <v>798</v>
      </c>
      <c r="E19" t="s">
        <v>2936</v>
      </c>
    </row>
    <row r="20" spans="1:10" ht="22.5">
      <c r="A20" s="57" t="s">
        <v>799</v>
      </c>
    </row>
    <row r="21" spans="1:10">
      <c r="A21" s="58" t="s">
        <v>800</v>
      </c>
      <c r="E21" t="s">
        <v>2510</v>
      </c>
    </row>
    <row r="22" spans="1:10">
      <c r="A22" s="59" t="s">
        <v>801</v>
      </c>
    </row>
    <row r="23" spans="1:10">
      <c r="A23" s="59" t="s">
        <v>802</v>
      </c>
      <c r="E23" t="s">
        <v>1750</v>
      </c>
    </row>
    <row r="24" spans="1:10">
      <c r="A24" s="59" t="s">
        <v>803</v>
      </c>
      <c r="E24" t="s">
        <v>1751</v>
      </c>
    </row>
    <row r="25" spans="1:10">
      <c r="A25" s="58" t="s">
        <v>790</v>
      </c>
      <c r="E25" t="s">
        <v>1757</v>
      </c>
    </row>
    <row r="26" spans="1:10">
      <c r="A26" s="59" t="s">
        <v>804</v>
      </c>
      <c r="E26" t="s">
        <v>1758</v>
      </c>
    </row>
    <row r="27" spans="1:10">
      <c r="A27" s="59" t="s">
        <v>805</v>
      </c>
      <c r="E27" t="s">
        <v>1752</v>
      </c>
    </row>
    <row r="28" spans="1:10">
      <c r="A28" s="59" t="s">
        <v>806</v>
      </c>
      <c r="E28" t="s">
        <v>1753</v>
      </c>
    </row>
    <row r="29" spans="1:10">
      <c r="A29" s="59" t="s">
        <v>807</v>
      </c>
      <c r="E29" t="s">
        <v>1754</v>
      </c>
    </row>
    <row r="30" spans="1:10">
      <c r="A30" s="59" t="s">
        <v>808</v>
      </c>
      <c r="E30" t="s">
        <v>1755</v>
      </c>
    </row>
    <row r="31" spans="1:10">
      <c r="A31" s="59" t="s">
        <v>809</v>
      </c>
      <c r="E31" t="s">
        <v>1756</v>
      </c>
    </row>
    <row r="32" spans="1:10">
      <c r="A32" s="59" t="s">
        <v>810</v>
      </c>
    </row>
    <row r="33" spans="1:5">
      <c r="A33" s="59" t="s">
        <v>811</v>
      </c>
    </row>
    <row r="34" spans="1:5">
      <c r="A34" s="59" t="s">
        <v>812</v>
      </c>
    </row>
    <row r="35" spans="1:5">
      <c r="A35" s="59" t="s">
        <v>813</v>
      </c>
    </row>
    <row r="36" spans="1:5">
      <c r="A36" s="71" t="s">
        <v>814</v>
      </c>
    </row>
    <row r="37" spans="1:5">
      <c r="A37" s="71" t="s">
        <v>815</v>
      </c>
    </row>
    <row r="38" spans="1:5">
      <c r="A38" s="59" t="s">
        <v>816</v>
      </c>
    </row>
    <row r="39" spans="1:5">
      <c r="A39" s="59" t="s">
        <v>817</v>
      </c>
    </row>
    <row r="40" spans="1:5">
      <c r="A40" s="59" t="s">
        <v>818</v>
      </c>
    </row>
    <row r="41" spans="1:5">
      <c r="A41" s="60" t="s">
        <v>819</v>
      </c>
    </row>
    <row r="42" spans="1:5">
      <c r="A42" t="s">
        <v>787</v>
      </c>
    </row>
    <row r="43" spans="1:5">
      <c r="A43" s="54" t="s">
        <v>820</v>
      </c>
    </row>
    <row r="44" spans="1:5">
      <c r="A44" s="57" t="s">
        <v>821</v>
      </c>
      <c r="E44" t="s">
        <v>2298</v>
      </c>
    </row>
    <row r="45" spans="1:5">
      <c r="A45" s="58" t="s">
        <v>800</v>
      </c>
    </row>
    <row r="46" spans="1:5">
      <c r="A46" s="59" t="s">
        <v>822</v>
      </c>
    </row>
    <row r="47" spans="1:5">
      <c r="A47" s="59" t="s">
        <v>823</v>
      </c>
    </row>
    <row r="48" spans="1:5">
      <c r="A48" s="59" t="s">
        <v>824</v>
      </c>
    </row>
    <row r="49" spans="1:7">
      <c r="A49" s="58" t="s">
        <v>790</v>
      </c>
    </row>
    <row r="50" spans="1:7">
      <c r="A50" s="59" t="s">
        <v>825</v>
      </c>
    </row>
    <row r="51" spans="1:7">
      <c r="A51" s="59" t="s">
        <v>826</v>
      </c>
    </row>
    <row r="52" spans="1:7">
      <c r="A52" s="60" t="s">
        <v>827</v>
      </c>
    </row>
    <row r="53" spans="1:7">
      <c r="A53" t="s">
        <v>787</v>
      </c>
    </row>
    <row r="54" spans="1:7">
      <c r="A54" s="54" t="s">
        <v>828</v>
      </c>
    </row>
    <row r="55" spans="1:7" ht="22.5">
      <c r="A55" s="57" t="s">
        <v>829</v>
      </c>
    </row>
    <row r="56" spans="1:7">
      <c r="A56" s="58" t="s">
        <v>790</v>
      </c>
    </row>
    <row r="57" spans="1:7">
      <c r="A57" s="59" t="s">
        <v>830</v>
      </c>
    </row>
    <row r="58" spans="1:7">
      <c r="A58" s="59" t="s">
        <v>831</v>
      </c>
      <c r="E58" t="s">
        <v>1552</v>
      </c>
    </row>
    <row r="59" spans="1:7">
      <c r="A59" s="60" t="s">
        <v>832</v>
      </c>
      <c r="E59" t="s">
        <v>1553</v>
      </c>
    </row>
    <row r="60" spans="1:7">
      <c r="A60" t="s">
        <v>787</v>
      </c>
      <c r="E60" t="s">
        <v>1557</v>
      </c>
    </row>
    <row r="61" spans="1:7">
      <c r="A61" s="54" t="s">
        <v>833</v>
      </c>
      <c r="E61" s="68" t="s">
        <v>2541</v>
      </c>
      <c r="F61" s="68"/>
      <c r="G61" s="68"/>
    </row>
    <row r="62" spans="1:7">
      <c r="A62" s="57" t="s">
        <v>834</v>
      </c>
    </row>
    <row r="63" spans="1:7">
      <c r="A63" s="58" t="s">
        <v>800</v>
      </c>
      <c r="E63" t="s">
        <v>2469</v>
      </c>
    </row>
    <row r="64" spans="1:7">
      <c r="A64" s="59" t="s">
        <v>835</v>
      </c>
      <c r="E64" t="s">
        <v>2470</v>
      </c>
    </row>
    <row r="65" spans="1:5">
      <c r="A65" s="59" t="s">
        <v>836</v>
      </c>
      <c r="C65" s="130">
        <v>1</v>
      </c>
      <c r="E65" t="s">
        <v>1554</v>
      </c>
    </row>
    <row r="66" spans="1:5">
      <c r="A66" s="59" t="s">
        <v>837</v>
      </c>
    </row>
    <row r="67" spans="1:5">
      <c r="A67" s="58" t="s">
        <v>790</v>
      </c>
      <c r="E67" t="s">
        <v>2561</v>
      </c>
    </row>
    <row r="68" spans="1:5">
      <c r="A68" s="59" t="s">
        <v>838</v>
      </c>
    </row>
    <row r="69" spans="1:5">
      <c r="A69" s="59" t="s">
        <v>839</v>
      </c>
    </row>
    <row r="70" spans="1:5">
      <c r="A70" s="59" t="s">
        <v>840</v>
      </c>
    </row>
    <row r="71" spans="1:5">
      <c r="A71" s="59" t="s">
        <v>841</v>
      </c>
    </row>
    <row r="72" spans="1:5">
      <c r="A72" s="59" t="s">
        <v>842</v>
      </c>
    </row>
    <row r="73" spans="1:5">
      <c r="A73" s="59" t="s">
        <v>843</v>
      </c>
    </row>
    <row r="74" spans="1:5">
      <c r="A74" s="59" t="s">
        <v>844</v>
      </c>
    </row>
    <row r="75" spans="1:5">
      <c r="A75" s="60" t="s">
        <v>845</v>
      </c>
    </row>
    <row r="76" spans="1:5">
      <c r="A76" t="s">
        <v>787</v>
      </c>
    </row>
    <row r="77" spans="1:5">
      <c r="A77" s="54" t="s">
        <v>798</v>
      </c>
    </row>
    <row r="78" spans="1:5">
      <c r="A78" s="60" t="s">
        <v>846</v>
      </c>
      <c r="C78" s="130">
        <v>1</v>
      </c>
      <c r="E78" t="s">
        <v>1555</v>
      </c>
    </row>
    <row r="79" spans="1:5">
      <c r="A79" t="s">
        <v>787</v>
      </c>
      <c r="E79" t="s">
        <v>1556</v>
      </c>
    </row>
    <row r="80" spans="1:5">
      <c r="A80" s="54" t="s">
        <v>828</v>
      </c>
    </row>
    <row r="81" spans="1:7">
      <c r="A81" s="60" t="s">
        <v>847</v>
      </c>
    </row>
    <row r="82" spans="1:7">
      <c r="A82" t="s">
        <v>787</v>
      </c>
    </row>
    <row r="83" spans="1:7">
      <c r="A83" s="54" t="s">
        <v>833</v>
      </c>
    </row>
    <row r="84" spans="1:7" ht="22.5">
      <c r="A84" s="57" t="s">
        <v>848</v>
      </c>
      <c r="E84" t="s">
        <v>2317</v>
      </c>
    </row>
    <row r="85" spans="1:7">
      <c r="A85" s="58" t="s">
        <v>790</v>
      </c>
      <c r="E85" t="s">
        <v>1558</v>
      </c>
    </row>
    <row r="86" spans="1:7">
      <c r="A86" s="59" t="s">
        <v>849</v>
      </c>
    </row>
    <row r="87" spans="1:7">
      <c r="A87" s="60" t="s">
        <v>850</v>
      </c>
    </row>
    <row r="88" spans="1:7">
      <c r="A88" t="s">
        <v>787</v>
      </c>
    </row>
    <row r="89" spans="1:7">
      <c r="A89" s="54" t="s">
        <v>798</v>
      </c>
    </row>
    <row r="90" spans="1:7">
      <c r="A90" s="60" t="s">
        <v>851</v>
      </c>
      <c r="C90" s="130">
        <v>1</v>
      </c>
      <c r="E90" t="s">
        <v>2299</v>
      </c>
      <c r="G90" t="s">
        <v>2318</v>
      </c>
    </row>
    <row r="91" spans="1:7">
      <c r="A91" t="s">
        <v>787</v>
      </c>
      <c r="E91" t="s">
        <v>2300</v>
      </c>
    </row>
    <row r="92" spans="1:7">
      <c r="A92" s="54" t="s">
        <v>820</v>
      </c>
    </row>
    <row r="93" spans="1:7">
      <c r="A93" s="57" t="s">
        <v>852</v>
      </c>
      <c r="C93" s="130">
        <v>1</v>
      </c>
      <c r="E93" t="s">
        <v>1561</v>
      </c>
    </row>
    <row r="94" spans="1:7">
      <c r="A94" s="58" t="s">
        <v>790</v>
      </c>
    </row>
    <row r="95" spans="1:7">
      <c r="A95" s="60" t="s">
        <v>853</v>
      </c>
    </row>
    <row r="96" spans="1:7">
      <c r="A96" t="s">
        <v>787</v>
      </c>
    </row>
    <row r="97" spans="1:12">
      <c r="A97" s="54" t="s">
        <v>854</v>
      </c>
      <c r="E97" s="205" t="s">
        <v>854</v>
      </c>
      <c r="F97" s="205"/>
      <c r="G97" s="205"/>
      <c r="H97" s="205"/>
      <c r="I97" s="205"/>
      <c r="J97" s="205"/>
      <c r="K97" s="205"/>
      <c r="L97" s="205"/>
    </row>
    <row r="98" spans="1:12" ht="22.5">
      <c r="A98" s="57" t="s">
        <v>855</v>
      </c>
      <c r="E98" s="203" t="s">
        <v>1507</v>
      </c>
      <c r="F98" s="212"/>
      <c r="G98" s="212"/>
      <c r="H98" s="204"/>
      <c r="I98" s="203" t="s">
        <v>1514</v>
      </c>
      <c r="J98" s="204"/>
      <c r="K98" s="203" t="s">
        <v>1519</v>
      </c>
      <c r="L98" s="204"/>
    </row>
    <row r="99" spans="1:12">
      <c r="A99" s="58" t="s">
        <v>800</v>
      </c>
      <c r="E99" s="213" t="s">
        <v>1508</v>
      </c>
      <c r="F99" s="214"/>
      <c r="G99" s="213" t="s">
        <v>1509</v>
      </c>
      <c r="H99" s="214"/>
      <c r="I99" s="64" t="s">
        <v>1508</v>
      </c>
      <c r="J99" s="64" t="s">
        <v>1509</v>
      </c>
      <c r="K99" s="64" t="s">
        <v>1508</v>
      </c>
      <c r="L99" s="64" t="s">
        <v>1509</v>
      </c>
    </row>
    <row r="100" spans="1:12">
      <c r="A100" s="59" t="s">
        <v>856</v>
      </c>
      <c r="E100" s="210" t="s">
        <v>215</v>
      </c>
      <c r="F100" s="211"/>
      <c r="G100" s="210" t="s">
        <v>1510</v>
      </c>
      <c r="H100" s="211"/>
      <c r="I100" s="65" t="s">
        <v>385</v>
      </c>
      <c r="J100" s="65" t="s">
        <v>1515</v>
      </c>
      <c r="K100" s="65" t="s">
        <v>503</v>
      </c>
      <c r="L100" s="65" t="s">
        <v>1520</v>
      </c>
    </row>
    <row r="101" spans="1:12">
      <c r="A101" s="59" t="s">
        <v>802</v>
      </c>
      <c r="E101" s="210" t="s">
        <v>228</v>
      </c>
      <c r="F101" s="211"/>
      <c r="G101" s="210" t="s">
        <v>1511</v>
      </c>
      <c r="H101" s="211"/>
      <c r="I101" s="65" t="s">
        <v>390</v>
      </c>
      <c r="J101" s="65" t="s">
        <v>1516</v>
      </c>
      <c r="K101" s="65" t="s">
        <v>1521</v>
      </c>
      <c r="L101" s="65" t="s">
        <v>1522</v>
      </c>
    </row>
    <row r="102" spans="1:12">
      <c r="A102" s="59" t="s">
        <v>803</v>
      </c>
      <c r="E102" s="210" t="s">
        <v>223</v>
      </c>
      <c r="F102" s="211"/>
      <c r="G102" s="210" t="s">
        <v>1512</v>
      </c>
      <c r="H102" s="211"/>
      <c r="I102" s="65" t="s">
        <v>476</v>
      </c>
      <c r="J102" s="65" t="s">
        <v>1517</v>
      </c>
      <c r="K102" s="65" t="s">
        <v>551</v>
      </c>
      <c r="L102" s="65" t="s">
        <v>1523</v>
      </c>
    </row>
    <row r="103" spans="1:12" ht="22.5">
      <c r="A103" s="58" t="s">
        <v>790</v>
      </c>
      <c r="E103" s="210" t="s">
        <v>211</v>
      </c>
      <c r="F103" s="211"/>
      <c r="G103" s="210" t="s">
        <v>1513</v>
      </c>
      <c r="H103" s="211"/>
      <c r="I103" s="65" t="s">
        <v>544</v>
      </c>
      <c r="J103" s="65" t="s">
        <v>1510</v>
      </c>
      <c r="K103" s="66" t="s">
        <v>557</v>
      </c>
      <c r="L103" s="66" t="s">
        <v>1524</v>
      </c>
    </row>
    <row r="104" spans="1:12">
      <c r="A104" s="59" t="s">
        <v>857</v>
      </c>
      <c r="E104" s="206"/>
      <c r="F104" s="206"/>
      <c r="G104" s="206"/>
      <c r="H104" s="207"/>
      <c r="I104" s="65" t="s">
        <v>555</v>
      </c>
      <c r="J104" s="65" t="s">
        <v>1518</v>
      </c>
      <c r="K104" s="65" t="s">
        <v>614</v>
      </c>
      <c r="L104" s="65" t="s">
        <v>1525</v>
      </c>
    </row>
    <row r="105" spans="1:12">
      <c r="A105" s="59" t="s">
        <v>858</v>
      </c>
      <c r="E105" s="208"/>
      <c r="F105" s="208"/>
      <c r="G105" s="208"/>
      <c r="H105" s="209"/>
      <c r="I105" s="65" t="s">
        <v>212</v>
      </c>
      <c r="J105" s="65" t="s">
        <v>1512</v>
      </c>
      <c r="K105" s="65" t="s">
        <v>218</v>
      </c>
      <c r="L105" s="65" t="s">
        <v>1513</v>
      </c>
    </row>
    <row r="106" spans="1:12">
      <c r="A106" s="59" t="s">
        <v>859</v>
      </c>
      <c r="E106" s="203" t="s">
        <v>1526</v>
      </c>
      <c r="F106" s="204"/>
      <c r="G106" s="203" t="s">
        <v>1529</v>
      </c>
      <c r="H106" s="204"/>
      <c r="I106" s="55"/>
      <c r="J106" s="55"/>
      <c r="K106" s="55"/>
      <c r="L106" s="55"/>
    </row>
    <row r="107" spans="1:12">
      <c r="A107" s="59" t="s">
        <v>860</v>
      </c>
      <c r="E107" s="64" t="s">
        <v>1508</v>
      </c>
      <c r="F107" s="64" t="s">
        <v>1509</v>
      </c>
      <c r="G107" s="64" t="s">
        <v>1508</v>
      </c>
      <c r="H107" s="64" t="s">
        <v>1509</v>
      </c>
      <c r="I107" s="55"/>
      <c r="J107" s="55"/>
      <c r="K107" s="55"/>
      <c r="L107" s="55"/>
    </row>
    <row r="108" spans="1:12">
      <c r="A108" s="59" t="s">
        <v>861</v>
      </c>
      <c r="E108" s="65" t="s">
        <v>282</v>
      </c>
      <c r="F108" s="65" t="s">
        <v>1513</v>
      </c>
      <c r="G108" s="65" t="s">
        <v>286</v>
      </c>
      <c r="H108" s="65" t="s">
        <v>1527</v>
      </c>
      <c r="I108" s="55"/>
      <c r="J108" s="55"/>
      <c r="K108" s="55"/>
      <c r="L108" s="55"/>
    </row>
    <row r="109" spans="1:12">
      <c r="A109" s="71" t="s">
        <v>862</v>
      </c>
      <c r="E109" s="65" t="s">
        <v>286</v>
      </c>
      <c r="F109" s="65" t="s">
        <v>1527</v>
      </c>
      <c r="G109" s="65" t="s">
        <v>294</v>
      </c>
      <c r="H109" s="65" t="s">
        <v>1528</v>
      </c>
      <c r="I109" s="55"/>
      <c r="J109" s="55"/>
      <c r="K109" s="55"/>
      <c r="L109" s="55"/>
    </row>
    <row r="110" spans="1:12">
      <c r="A110" s="60" t="s">
        <v>863</v>
      </c>
      <c r="E110" s="65" t="s">
        <v>294</v>
      </c>
      <c r="F110" s="65" t="s">
        <v>1528</v>
      </c>
      <c r="G110" s="65" t="s">
        <v>290</v>
      </c>
      <c r="H110" s="65" t="s">
        <v>1527</v>
      </c>
      <c r="I110" s="55"/>
      <c r="J110" s="55"/>
      <c r="K110" s="55"/>
      <c r="L110" s="55"/>
    </row>
    <row r="111" spans="1:12">
      <c r="A111" t="s">
        <v>787</v>
      </c>
    </row>
    <row r="112" spans="1:12">
      <c r="A112" s="54" t="s">
        <v>864</v>
      </c>
    </row>
    <row r="113" spans="1:6">
      <c r="A113" s="57" t="s">
        <v>865</v>
      </c>
      <c r="E113" t="s">
        <v>2759</v>
      </c>
      <c r="F113" s="182"/>
    </row>
    <row r="114" spans="1:6">
      <c r="A114" s="58" t="s">
        <v>790</v>
      </c>
    </row>
    <row r="115" spans="1:6">
      <c r="A115" s="59" t="s">
        <v>866</v>
      </c>
    </row>
    <row r="116" spans="1:6">
      <c r="A116" s="60" t="s">
        <v>867</v>
      </c>
    </row>
    <row r="117" spans="1:6">
      <c r="A117" t="s">
        <v>787</v>
      </c>
    </row>
    <row r="118" spans="1:6">
      <c r="A118" s="54" t="s">
        <v>868</v>
      </c>
    </row>
    <row r="119" spans="1:6">
      <c r="A119" s="57" t="s">
        <v>869</v>
      </c>
      <c r="C119" s="130">
        <v>1</v>
      </c>
      <c r="E119" t="s">
        <v>1561</v>
      </c>
    </row>
    <row r="120" spans="1:6">
      <c r="A120" s="58" t="s">
        <v>790</v>
      </c>
    </row>
    <row r="121" spans="1:6">
      <c r="A121" s="59" t="s">
        <v>870</v>
      </c>
    </row>
    <row r="122" spans="1:6">
      <c r="A122" s="60" t="s">
        <v>871</v>
      </c>
    </row>
    <row r="123" spans="1:6">
      <c r="A123" t="s">
        <v>787</v>
      </c>
    </row>
    <row r="124" spans="1:6">
      <c r="A124" s="54" t="s">
        <v>854</v>
      </c>
    </row>
    <row r="125" spans="1:6">
      <c r="A125" s="60" t="s">
        <v>872</v>
      </c>
    </row>
    <row r="126" spans="1:6">
      <c r="A126" t="s">
        <v>787</v>
      </c>
    </row>
    <row r="127" spans="1:6">
      <c r="A127" s="54" t="s">
        <v>873</v>
      </c>
    </row>
    <row r="128" spans="1:6" ht="33.75">
      <c r="A128" s="57" t="s">
        <v>874</v>
      </c>
    </row>
    <row r="129" spans="1:10">
      <c r="A129" s="58" t="s">
        <v>790</v>
      </c>
      <c r="E129" t="s">
        <v>1759</v>
      </c>
    </row>
    <row r="130" spans="1:10">
      <c r="A130" s="59" t="s">
        <v>875</v>
      </c>
      <c r="E130" t="s">
        <v>1760</v>
      </c>
    </row>
    <row r="131" spans="1:10">
      <c r="A131" s="59" t="s">
        <v>876</v>
      </c>
      <c r="E131" t="s">
        <v>1761</v>
      </c>
    </row>
    <row r="132" spans="1:10">
      <c r="A132" s="59" t="s">
        <v>877</v>
      </c>
      <c r="E132" t="s">
        <v>1765</v>
      </c>
    </row>
    <row r="133" spans="1:10">
      <c r="A133" s="60" t="s">
        <v>878</v>
      </c>
      <c r="E133" t="s">
        <v>1762</v>
      </c>
    </row>
    <row r="134" spans="1:10">
      <c r="A134" t="s">
        <v>787</v>
      </c>
      <c r="E134" t="s">
        <v>1763</v>
      </c>
    </row>
    <row r="135" spans="1:10">
      <c r="A135" s="54" t="s">
        <v>854</v>
      </c>
      <c r="E135" t="s">
        <v>1764</v>
      </c>
    </row>
    <row r="136" spans="1:10">
      <c r="A136" s="60" t="s">
        <v>879</v>
      </c>
    </row>
    <row r="137" spans="1:10">
      <c r="A137" t="s">
        <v>880</v>
      </c>
    </row>
    <row r="139" spans="1:10">
      <c r="A139" s="61" t="s">
        <v>881</v>
      </c>
    </row>
    <row r="140" spans="1:10">
      <c r="A140" s="56"/>
    </row>
    <row r="141" spans="1:10">
      <c r="A141" s="54" t="s">
        <v>882</v>
      </c>
      <c r="E141" s="205" t="s">
        <v>882</v>
      </c>
      <c r="F141" s="205"/>
      <c r="G141" s="205"/>
      <c r="H141" s="205"/>
      <c r="I141" s="205"/>
      <c r="J141" s="205"/>
    </row>
    <row r="142" spans="1:10" ht="22.5">
      <c r="A142" s="57" t="s">
        <v>1567</v>
      </c>
      <c r="E142" s="203" t="s">
        <v>1507</v>
      </c>
      <c r="F142" s="204"/>
      <c r="G142" s="203" t="s">
        <v>1514</v>
      </c>
      <c r="H142" s="204"/>
      <c r="I142" s="203" t="s">
        <v>1535</v>
      </c>
      <c r="J142" s="204"/>
    </row>
    <row r="143" spans="1:10">
      <c r="A143" s="58" t="s">
        <v>800</v>
      </c>
      <c r="E143" s="64" t="s">
        <v>1508</v>
      </c>
      <c r="F143" s="64" t="s">
        <v>1509</v>
      </c>
      <c r="G143" s="64" t="s">
        <v>1508</v>
      </c>
      <c r="H143" s="64" t="s">
        <v>1509</v>
      </c>
      <c r="I143" s="64" t="s">
        <v>1508</v>
      </c>
      <c r="J143" s="64" t="s">
        <v>1509</v>
      </c>
    </row>
    <row r="144" spans="1:10">
      <c r="A144" s="59" t="s">
        <v>883</v>
      </c>
      <c r="E144" s="65" t="s">
        <v>233</v>
      </c>
      <c r="F144" s="65" t="s">
        <v>1530</v>
      </c>
      <c r="G144" s="65" t="s">
        <v>395</v>
      </c>
      <c r="H144" s="65" t="s">
        <v>1531</v>
      </c>
      <c r="I144" s="65" t="s">
        <v>526</v>
      </c>
      <c r="J144" s="65" t="s">
        <v>1513</v>
      </c>
    </row>
    <row r="145" spans="1:10">
      <c r="A145" s="59" t="s">
        <v>802</v>
      </c>
      <c r="E145" s="65" t="s">
        <v>259</v>
      </c>
      <c r="F145" s="65" t="s">
        <v>1530</v>
      </c>
      <c r="G145" s="65" t="s">
        <v>400</v>
      </c>
      <c r="H145" s="65" t="s">
        <v>1532</v>
      </c>
      <c r="I145" s="65" t="s">
        <v>503</v>
      </c>
      <c r="J145" s="65" t="s">
        <v>1520</v>
      </c>
    </row>
    <row r="146" spans="1:10">
      <c r="A146" s="59" t="s">
        <v>803</v>
      </c>
      <c r="E146" s="65" t="s">
        <v>215</v>
      </c>
      <c r="F146" s="65" t="s">
        <v>1510</v>
      </c>
      <c r="G146" s="65" t="s">
        <v>482</v>
      </c>
      <c r="H146" s="65" t="s">
        <v>1511</v>
      </c>
      <c r="I146" s="65" t="s">
        <v>1521</v>
      </c>
      <c r="J146" s="65" t="s">
        <v>1522</v>
      </c>
    </row>
    <row r="147" spans="1:10">
      <c r="A147" s="58" t="s">
        <v>790</v>
      </c>
      <c r="E147" s="65" t="s">
        <v>228</v>
      </c>
      <c r="F147" s="65" t="s">
        <v>1511</v>
      </c>
      <c r="G147" s="65" t="s">
        <v>549</v>
      </c>
      <c r="H147" s="65" t="s">
        <v>1515</v>
      </c>
      <c r="I147" s="65" t="s">
        <v>557</v>
      </c>
      <c r="J147" s="65" t="s">
        <v>1524</v>
      </c>
    </row>
    <row r="148" spans="1:10">
      <c r="A148" s="59" t="s">
        <v>884</v>
      </c>
      <c r="E148" s="206"/>
      <c r="F148" s="207"/>
      <c r="G148" s="65" t="s">
        <v>567</v>
      </c>
      <c r="H148" s="65" t="s">
        <v>1533</v>
      </c>
      <c r="I148" s="215"/>
      <c r="J148" s="206"/>
    </row>
    <row r="149" spans="1:10">
      <c r="A149" s="59" t="s">
        <v>885</v>
      </c>
      <c r="E149" s="208"/>
      <c r="F149" s="209"/>
      <c r="G149" s="65" t="s">
        <v>216</v>
      </c>
      <c r="H149" s="65" t="s">
        <v>1534</v>
      </c>
      <c r="I149" s="216"/>
      <c r="J149" s="208"/>
    </row>
    <row r="150" spans="1:10">
      <c r="A150" s="60" t="s">
        <v>886</v>
      </c>
      <c r="E150" s="203" t="s">
        <v>1536</v>
      </c>
      <c r="F150" s="204"/>
      <c r="G150" s="203" t="s">
        <v>1537</v>
      </c>
      <c r="H150" s="204"/>
      <c r="I150" s="203" t="s">
        <v>1539</v>
      </c>
      <c r="J150" s="204"/>
    </row>
    <row r="151" spans="1:10">
      <c r="A151" s="62" t="s">
        <v>787</v>
      </c>
      <c r="E151" s="64" t="s">
        <v>1508</v>
      </c>
      <c r="F151" s="64" t="s">
        <v>1509</v>
      </c>
      <c r="G151" s="64" t="s">
        <v>1508</v>
      </c>
      <c r="H151" s="64" t="s">
        <v>1509</v>
      </c>
      <c r="I151" s="64" t="s">
        <v>1508</v>
      </c>
      <c r="J151" s="64" t="s">
        <v>1509</v>
      </c>
    </row>
    <row r="152" spans="1:10">
      <c r="A152" s="54" t="s">
        <v>887</v>
      </c>
      <c r="E152" s="65" t="s">
        <v>323</v>
      </c>
      <c r="F152" s="65" t="s">
        <v>1512</v>
      </c>
      <c r="G152" s="65" t="s">
        <v>313</v>
      </c>
      <c r="H152" s="65" t="s">
        <v>1524</v>
      </c>
      <c r="I152" s="65" t="s">
        <v>1540</v>
      </c>
      <c r="J152" s="65" t="s">
        <v>1512</v>
      </c>
    </row>
    <row r="153" spans="1:10" ht="22.5">
      <c r="A153" s="57" t="s">
        <v>1671</v>
      </c>
      <c r="E153" s="65" t="s">
        <v>328</v>
      </c>
      <c r="F153" s="65" t="s">
        <v>1513</v>
      </c>
      <c r="G153" s="65" t="s">
        <v>303</v>
      </c>
      <c r="H153" s="65" t="s">
        <v>1528</v>
      </c>
      <c r="I153" s="65" t="s">
        <v>569</v>
      </c>
      <c r="J153" s="65" t="s">
        <v>1538</v>
      </c>
    </row>
    <row r="154" spans="1:10">
      <c r="A154" s="58" t="s">
        <v>800</v>
      </c>
      <c r="E154" s="65" t="s">
        <v>333</v>
      </c>
      <c r="F154" s="65" t="s">
        <v>1513</v>
      </c>
      <c r="G154" s="65" t="s">
        <v>308</v>
      </c>
      <c r="H154" s="65" t="s">
        <v>1512</v>
      </c>
      <c r="I154" s="65" t="s">
        <v>575</v>
      </c>
      <c r="J154" s="65" t="s">
        <v>1538</v>
      </c>
    </row>
    <row r="155" spans="1:10">
      <c r="A155" s="59" t="s">
        <v>888</v>
      </c>
      <c r="E155" s="206"/>
      <c r="F155" s="207"/>
      <c r="G155" s="65" t="s">
        <v>318</v>
      </c>
      <c r="H155" s="65" t="s">
        <v>1538</v>
      </c>
      <c r="I155" s="65" t="s">
        <v>614</v>
      </c>
      <c r="J155" s="65" t="s">
        <v>1525</v>
      </c>
    </row>
    <row r="156" spans="1:10">
      <c r="A156" s="59" t="s">
        <v>802</v>
      </c>
      <c r="E156" s="217"/>
      <c r="F156" s="217"/>
      <c r="G156" s="206"/>
      <c r="H156" s="207"/>
      <c r="I156" s="65" t="s">
        <v>218</v>
      </c>
      <c r="J156" s="65" t="s">
        <v>1513</v>
      </c>
    </row>
    <row r="157" spans="1:10">
      <c r="A157" s="59" t="s">
        <v>803</v>
      </c>
      <c r="E157" s="217"/>
      <c r="F157" s="217"/>
      <c r="G157" s="217"/>
      <c r="H157" s="218"/>
      <c r="I157" s="65" t="s">
        <v>257</v>
      </c>
      <c r="J157" s="65" t="s">
        <v>1538</v>
      </c>
    </row>
    <row r="158" spans="1:10">
      <c r="A158" s="58" t="s">
        <v>790</v>
      </c>
    </row>
    <row r="159" spans="1:10">
      <c r="A159" s="59" t="s">
        <v>889</v>
      </c>
    </row>
    <row r="160" spans="1:10">
      <c r="A160" s="59" t="s">
        <v>890</v>
      </c>
      <c r="E160" s="205" t="s">
        <v>887</v>
      </c>
      <c r="F160" s="205"/>
      <c r="G160" s="205"/>
      <c r="H160" s="205"/>
      <c r="I160" s="205"/>
      <c r="J160" s="205"/>
    </row>
    <row r="161" spans="1:10">
      <c r="A161" s="60" t="s">
        <v>891</v>
      </c>
      <c r="E161" s="203" t="s">
        <v>1507</v>
      </c>
      <c r="F161" s="204"/>
      <c r="G161" s="203" t="s">
        <v>1514</v>
      </c>
      <c r="H161" s="204"/>
      <c r="I161" s="203" t="s">
        <v>1519</v>
      </c>
      <c r="J161" s="204"/>
    </row>
    <row r="162" spans="1:10">
      <c r="A162" s="62" t="s">
        <v>787</v>
      </c>
      <c r="E162" s="64" t="s">
        <v>1508</v>
      </c>
      <c r="F162" s="64" t="s">
        <v>1509</v>
      </c>
      <c r="G162" s="64" t="s">
        <v>1508</v>
      </c>
      <c r="H162" s="64" t="s">
        <v>1509</v>
      </c>
      <c r="I162" s="64" t="s">
        <v>1508</v>
      </c>
      <c r="J162" s="64" t="s">
        <v>1509</v>
      </c>
    </row>
    <row r="163" spans="1:10">
      <c r="A163" s="54" t="s">
        <v>892</v>
      </c>
      <c r="E163" s="65" t="s">
        <v>233</v>
      </c>
      <c r="F163" s="65" t="s">
        <v>1530</v>
      </c>
      <c r="G163" s="65" t="s">
        <v>395</v>
      </c>
      <c r="H163" s="65" t="s">
        <v>1531</v>
      </c>
      <c r="I163" s="65" t="s">
        <v>503</v>
      </c>
      <c r="J163" s="65" t="s">
        <v>1520</v>
      </c>
    </row>
    <row r="164" spans="1:10">
      <c r="A164" s="63" t="s">
        <v>893</v>
      </c>
      <c r="E164" s="65" t="s">
        <v>259</v>
      </c>
      <c r="F164" s="65" t="s">
        <v>1530</v>
      </c>
      <c r="G164" s="65" t="s">
        <v>400</v>
      </c>
      <c r="H164" s="65" t="s">
        <v>1532</v>
      </c>
      <c r="I164" s="65" t="s">
        <v>1521</v>
      </c>
      <c r="J164" s="65" t="s">
        <v>1522</v>
      </c>
    </row>
    <row r="165" spans="1:10">
      <c r="A165" s="62" t="s">
        <v>787</v>
      </c>
      <c r="E165" s="65" t="s">
        <v>215</v>
      </c>
      <c r="F165" s="65" t="s">
        <v>1510</v>
      </c>
      <c r="G165" s="65" t="s">
        <v>482</v>
      </c>
      <c r="H165" s="65" t="s">
        <v>1511</v>
      </c>
      <c r="I165" s="65" t="s">
        <v>536</v>
      </c>
      <c r="J165" s="65" t="s">
        <v>1513</v>
      </c>
    </row>
    <row r="166" spans="1:10">
      <c r="A166" s="54" t="s">
        <v>887</v>
      </c>
      <c r="E166" s="65" t="s">
        <v>228</v>
      </c>
      <c r="F166" s="65" t="s">
        <v>1511</v>
      </c>
      <c r="G166" s="65" t="s">
        <v>549</v>
      </c>
      <c r="H166" s="65" t="s">
        <v>1515</v>
      </c>
      <c r="I166" s="65" t="s">
        <v>541</v>
      </c>
      <c r="J166" s="65" t="s">
        <v>1538</v>
      </c>
    </row>
    <row r="167" spans="1:10" ht="33.75">
      <c r="A167" s="60" t="s">
        <v>2302</v>
      </c>
      <c r="E167" s="206"/>
      <c r="F167" s="207"/>
      <c r="G167" s="65" t="s">
        <v>567</v>
      </c>
      <c r="H167" s="65" t="s">
        <v>1533</v>
      </c>
      <c r="I167" s="65" t="s">
        <v>551</v>
      </c>
      <c r="J167" s="65" t="s">
        <v>1523</v>
      </c>
    </row>
    <row r="168" spans="1:10">
      <c r="A168" s="62" t="s">
        <v>787</v>
      </c>
      <c r="E168" s="217"/>
      <c r="F168" s="218"/>
      <c r="G168" s="65" t="s">
        <v>216</v>
      </c>
      <c r="H168" s="65" t="s">
        <v>1534</v>
      </c>
      <c r="I168" s="65" t="s">
        <v>611</v>
      </c>
      <c r="J168" s="65" t="s">
        <v>1524</v>
      </c>
    </row>
    <row r="169" spans="1:10">
      <c r="A169" s="54" t="s">
        <v>894</v>
      </c>
      <c r="E169" s="217"/>
      <c r="F169" s="217"/>
      <c r="G169" s="206"/>
      <c r="H169" s="207"/>
      <c r="I169" s="65" t="s">
        <v>1540</v>
      </c>
      <c r="J169" s="65" t="s">
        <v>1512</v>
      </c>
    </row>
    <row r="170" spans="1:10" ht="33.75">
      <c r="A170" s="57" t="s">
        <v>895</v>
      </c>
      <c r="E170" s="217"/>
      <c r="F170" s="217"/>
      <c r="G170" s="217"/>
      <c r="H170" s="218"/>
      <c r="I170" s="65" t="s">
        <v>569</v>
      </c>
      <c r="J170" s="65" t="s">
        <v>1538</v>
      </c>
    </row>
    <row r="171" spans="1:10">
      <c r="A171" s="58" t="s">
        <v>790</v>
      </c>
      <c r="E171" s="217"/>
      <c r="F171" s="217"/>
      <c r="G171" s="217"/>
      <c r="H171" s="218"/>
      <c r="I171" s="65" t="s">
        <v>575</v>
      </c>
      <c r="J171" s="65" t="s">
        <v>1538</v>
      </c>
    </row>
    <row r="172" spans="1:10">
      <c r="A172" s="59" t="s">
        <v>896</v>
      </c>
    </row>
    <row r="173" spans="1:10">
      <c r="A173" s="59" t="s">
        <v>897</v>
      </c>
      <c r="E173" t="s">
        <v>2301</v>
      </c>
    </row>
    <row r="174" spans="1:10">
      <c r="A174" s="59" t="s">
        <v>898</v>
      </c>
      <c r="E174" t="s">
        <v>2770</v>
      </c>
    </row>
    <row r="175" spans="1:10">
      <c r="A175" s="59" t="s">
        <v>899</v>
      </c>
      <c r="C175" s="130">
        <v>1</v>
      </c>
      <c r="E175" t="s">
        <v>2771</v>
      </c>
    </row>
    <row r="176" spans="1:10">
      <c r="A176" s="59" t="s">
        <v>900</v>
      </c>
      <c r="D176" s="68">
        <v>1</v>
      </c>
      <c r="E176" t="s">
        <v>1673</v>
      </c>
    </row>
    <row r="177" spans="1:6">
      <c r="A177" s="59" t="s">
        <v>901</v>
      </c>
      <c r="C177" s="130">
        <v>1</v>
      </c>
      <c r="E177" t="s">
        <v>1674</v>
      </c>
    </row>
    <row r="178" spans="1:6">
      <c r="A178" s="59" t="s">
        <v>902</v>
      </c>
    </row>
    <row r="179" spans="1:6">
      <c r="A179" s="59" t="s">
        <v>903</v>
      </c>
      <c r="E179" t="s">
        <v>1572</v>
      </c>
    </row>
    <row r="180" spans="1:6">
      <c r="A180" s="59" t="s">
        <v>904</v>
      </c>
    </row>
    <row r="181" spans="1:6">
      <c r="A181" s="59" t="s">
        <v>905</v>
      </c>
      <c r="E181" t="s">
        <v>1744</v>
      </c>
    </row>
    <row r="182" spans="1:6">
      <c r="A182" s="59" t="s">
        <v>906</v>
      </c>
      <c r="F182" t="s">
        <v>1745</v>
      </c>
    </row>
    <row r="183" spans="1:6">
      <c r="A183" s="60" t="s">
        <v>907</v>
      </c>
      <c r="F183" t="s">
        <v>1746</v>
      </c>
    </row>
    <row r="184" spans="1:6">
      <c r="A184" s="62" t="s">
        <v>787</v>
      </c>
      <c r="F184" t="s">
        <v>1747</v>
      </c>
    </row>
    <row r="185" spans="1:6">
      <c r="A185" s="54" t="s">
        <v>908</v>
      </c>
      <c r="F185" t="s">
        <v>1748</v>
      </c>
    </row>
    <row r="186" spans="1:6">
      <c r="A186" s="57" t="s">
        <v>909</v>
      </c>
    </row>
    <row r="187" spans="1:6">
      <c r="A187" s="58" t="s">
        <v>800</v>
      </c>
    </row>
    <row r="188" spans="1:6">
      <c r="A188" s="59" t="s">
        <v>883</v>
      </c>
    </row>
    <row r="189" spans="1:6">
      <c r="A189" s="59" t="s">
        <v>823</v>
      </c>
    </row>
    <row r="190" spans="1:6">
      <c r="A190" s="59" t="s">
        <v>837</v>
      </c>
    </row>
    <row r="191" spans="1:6">
      <c r="A191" s="58" t="s">
        <v>790</v>
      </c>
    </row>
    <row r="192" spans="1:6">
      <c r="A192" s="59" t="s">
        <v>910</v>
      </c>
    </row>
    <row r="193" spans="1:10">
      <c r="A193" s="59" t="s">
        <v>911</v>
      </c>
    </row>
    <row r="194" spans="1:10">
      <c r="A194" s="59" t="s">
        <v>912</v>
      </c>
    </row>
    <row r="195" spans="1:10">
      <c r="A195" s="59" t="s">
        <v>913</v>
      </c>
    </row>
    <row r="196" spans="1:10">
      <c r="A196" s="59" t="s">
        <v>914</v>
      </c>
    </row>
    <row r="197" spans="1:10">
      <c r="A197" s="59" t="s">
        <v>915</v>
      </c>
    </row>
    <row r="198" spans="1:10">
      <c r="A198" s="59" t="s">
        <v>916</v>
      </c>
    </row>
    <row r="199" spans="1:10">
      <c r="A199" s="60" t="s">
        <v>917</v>
      </c>
      <c r="C199" s="130">
        <v>1</v>
      </c>
      <c r="E199" t="s">
        <v>2517</v>
      </c>
    </row>
    <row r="200" spans="1:10">
      <c r="A200" s="62" t="s">
        <v>787</v>
      </c>
    </row>
    <row r="201" spans="1:10">
      <c r="A201" s="54" t="s">
        <v>918</v>
      </c>
      <c r="E201" s="205" t="s">
        <v>918</v>
      </c>
      <c r="F201" s="205"/>
      <c r="G201" s="205"/>
      <c r="H201" s="205"/>
      <c r="I201" s="205"/>
      <c r="J201" s="205"/>
    </row>
    <row r="202" spans="1:10" ht="33.75">
      <c r="A202" s="57" t="s">
        <v>919</v>
      </c>
      <c r="E202" s="203" t="s">
        <v>1507</v>
      </c>
      <c r="F202" s="204"/>
      <c r="G202" s="203" t="s">
        <v>1514</v>
      </c>
      <c r="H202" s="204"/>
      <c r="I202" s="203" t="s">
        <v>1519</v>
      </c>
      <c r="J202" s="204"/>
    </row>
    <row r="203" spans="1:10">
      <c r="A203" s="58" t="s">
        <v>800</v>
      </c>
      <c r="E203" s="64" t="s">
        <v>1508</v>
      </c>
      <c r="F203" s="64" t="s">
        <v>1509</v>
      </c>
      <c r="G203" s="64" t="s">
        <v>1508</v>
      </c>
      <c r="H203" s="64" t="s">
        <v>1509</v>
      </c>
      <c r="I203" s="64" t="s">
        <v>1508</v>
      </c>
      <c r="J203" s="64" t="s">
        <v>1509</v>
      </c>
    </row>
    <row r="204" spans="1:10">
      <c r="A204" s="59" t="s">
        <v>920</v>
      </c>
      <c r="E204" s="65" t="s">
        <v>287</v>
      </c>
      <c r="F204" s="65" t="s">
        <v>1541</v>
      </c>
      <c r="G204" s="65" t="s">
        <v>416</v>
      </c>
      <c r="H204" s="65" t="s">
        <v>1546</v>
      </c>
      <c r="I204" s="65" t="s">
        <v>526</v>
      </c>
      <c r="J204" s="65" t="s">
        <v>1544</v>
      </c>
    </row>
    <row r="205" spans="1:10">
      <c r="A205" s="59" t="s">
        <v>802</v>
      </c>
      <c r="E205" s="65" t="s">
        <v>219</v>
      </c>
      <c r="F205" s="65" t="s">
        <v>1542</v>
      </c>
      <c r="G205" s="65" t="s">
        <v>421</v>
      </c>
      <c r="H205" s="65" t="s">
        <v>1547</v>
      </c>
      <c r="I205" s="65" t="s">
        <v>503</v>
      </c>
      <c r="J205" s="65" t="s">
        <v>1520</v>
      </c>
    </row>
    <row r="206" spans="1:10">
      <c r="A206" s="59" t="s">
        <v>803</v>
      </c>
      <c r="E206" s="65" t="s">
        <v>233</v>
      </c>
      <c r="F206" s="65" t="s">
        <v>1530</v>
      </c>
      <c r="G206" s="65" t="s">
        <v>487</v>
      </c>
      <c r="H206" s="65" t="s">
        <v>1530</v>
      </c>
      <c r="I206" s="65" t="s">
        <v>1521</v>
      </c>
      <c r="J206" s="65" t="s">
        <v>1522</v>
      </c>
    </row>
    <row r="207" spans="1:10">
      <c r="A207" s="58" t="s">
        <v>790</v>
      </c>
      <c r="E207" s="65" t="s">
        <v>259</v>
      </c>
      <c r="F207" s="65" t="s">
        <v>1530</v>
      </c>
      <c r="G207" s="65" t="s">
        <v>497</v>
      </c>
      <c r="H207" s="65" t="s">
        <v>1531</v>
      </c>
      <c r="I207" s="65" t="s">
        <v>546</v>
      </c>
      <c r="J207" s="65" t="s">
        <v>1528</v>
      </c>
    </row>
    <row r="208" spans="1:10">
      <c r="A208" s="59" t="s">
        <v>921</v>
      </c>
      <c r="E208" s="65" t="s">
        <v>210</v>
      </c>
      <c r="F208" s="65" t="s">
        <v>1543</v>
      </c>
      <c r="G208" s="65" t="s">
        <v>561</v>
      </c>
      <c r="H208" s="65" t="s">
        <v>1548</v>
      </c>
      <c r="I208" s="65" t="s">
        <v>611</v>
      </c>
      <c r="J208" s="65" t="s">
        <v>1550</v>
      </c>
    </row>
    <row r="209" spans="1:10">
      <c r="A209" s="59" t="s">
        <v>922</v>
      </c>
      <c r="E209" s="65" t="s">
        <v>218</v>
      </c>
      <c r="F209" s="65" t="s">
        <v>1544</v>
      </c>
      <c r="G209" s="65" t="s">
        <v>567</v>
      </c>
      <c r="H209" s="65" t="s">
        <v>1533</v>
      </c>
      <c r="I209" s="65" t="s">
        <v>1540</v>
      </c>
      <c r="J209" s="65" t="s">
        <v>1543</v>
      </c>
    </row>
    <row r="210" spans="1:10">
      <c r="A210" s="59" t="s">
        <v>923</v>
      </c>
      <c r="E210" s="65" t="s">
        <v>257</v>
      </c>
      <c r="F210" s="65" t="s">
        <v>1545</v>
      </c>
      <c r="G210" s="65" t="s">
        <v>216</v>
      </c>
      <c r="H210" s="65" t="s">
        <v>1549</v>
      </c>
      <c r="I210" s="66" t="s">
        <v>569</v>
      </c>
      <c r="J210" s="66" t="s">
        <v>1538</v>
      </c>
    </row>
    <row r="211" spans="1:10">
      <c r="A211" s="60" t="s">
        <v>924</v>
      </c>
      <c r="E211" s="206"/>
      <c r="F211" s="206"/>
      <c r="G211" s="206"/>
      <c r="H211" s="207"/>
      <c r="I211" s="65" t="s">
        <v>575</v>
      </c>
      <c r="J211" s="65" t="s">
        <v>1538</v>
      </c>
    </row>
    <row r="212" spans="1:10">
      <c r="A212" s="62" t="s">
        <v>787</v>
      </c>
      <c r="E212" s="217"/>
      <c r="F212" s="217"/>
      <c r="G212" s="217"/>
      <c r="H212" s="218"/>
      <c r="I212" s="65" t="s">
        <v>557</v>
      </c>
      <c r="J212" s="65" t="s">
        <v>1524</v>
      </c>
    </row>
    <row r="213" spans="1:10">
      <c r="A213" s="54" t="s">
        <v>908</v>
      </c>
      <c r="E213" s="217"/>
      <c r="F213" s="217"/>
      <c r="G213" s="217"/>
      <c r="H213" s="218"/>
      <c r="I213" s="66" t="s">
        <v>442</v>
      </c>
      <c r="J213" s="66" t="s">
        <v>1551</v>
      </c>
    </row>
    <row r="214" spans="1:10">
      <c r="A214" s="60" t="s">
        <v>925</v>
      </c>
    </row>
    <row r="215" spans="1:10">
      <c r="A215" s="62" t="s">
        <v>787</v>
      </c>
      <c r="C215" s="130">
        <v>1</v>
      </c>
      <c r="E215" t="s">
        <v>2518</v>
      </c>
    </row>
    <row r="216" spans="1:10">
      <c r="A216" s="54" t="s">
        <v>926</v>
      </c>
    </row>
    <row r="217" spans="1:10">
      <c r="A217" s="57" t="s">
        <v>927</v>
      </c>
    </row>
    <row r="218" spans="1:10" ht="198.75" customHeight="1">
      <c r="A218" s="59" t="s">
        <v>1675</v>
      </c>
      <c r="E218" s="219" t="s">
        <v>1678</v>
      </c>
      <c r="F218" s="219"/>
      <c r="G218" s="219"/>
      <c r="H218" t="s">
        <v>2303</v>
      </c>
    </row>
    <row r="219" spans="1:10">
      <c r="A219" s="58" t="s">
        <v>790</v>
      </c>
    </row>
    <row r="220" spans="1:10">
      <c r="A220" s="59" t="s">
        <v>928</v>
      </c>
    </row>
    <row r="221" spans="1:10">
      <c r="A221" s="59" t="s">
        <v>929</v>
      </c>
    </row>
    <row r="222" spans="1:10">
      <c r="A222" s="59" t="s">
        <v>930</v>
      </c>
      <c r="E222" t="s">
        <v>2368</v>
      </c>
    </row>
    <row r="223" spans="1:10">
      <c r="A223" s="59" t="s">
        <v>931</v>
      </c>
      <c r="E223" t="s">
        <v>2369</v>
      </c>
    </row>
    <row r="224" spans="1:10">
      <c r="A224" s="59" t="s">
        <v>932</v>
      </c>
    </row>
    <row r="225" spans="1:6">
      <c r="A225" s="59" t="s">
        <v>933</v>
      </c>
      <c r="E225" t="s">
        <v>2467</v>
      </c>
    </row>
    <row r="226" spans="1:6">
      <c r="A226" s="59" t="s">
        <v>934</v>
      </c>
      <c r="E226" s="135" t="s">
        <v>2468</v>
      </c>
    </row>
    <row r="227" spans="1:6">
      <c r="A227" s="59" t="s">
        <v>935</v>
      </c>
      <c r="F227" s="109" t="s">
        <v>2531</v>
      </c>
    </row>
    <row r="228" spans="1:6">
      <c r="A228" s="59" t="s">
        <v>936</v>
      </c>
      <c r="F228" t="s">
        <v>2530</v>
      </c>
    </row>
    <row r="229" spans="1:6">
      <c r="A229" s="59" t="s">
        <v>937</v>
      </c>
    </row>
    <row r="230" spans="1:6">
      <c r="A230" s="59" t="s">
        <v>938</v>
      </c>
    </row>
    <row r="231" spans="1:6">
      <c r="A231" s="59" t="s">
        <v>939</v>
      </c>
    </row>
    <row r="232" spans="1:6">
      <c r="A232" s="67" t="s">
        <v>940</v>
      </c>
    </row>
    <row r="233" spans="1:6">
      <c r="A233" s="59" t="s">
        <v>941</v>
      </c>
    </row>
    <row r="234" spans="1:6">
      <c r="A234" s="59" t="s">
        <v>942</v>
      </c>
    </row>
    <row r="235" spans="1:6">
      <c r="A235" s="59" t="s">
        <v>943</v>
      </c>
    </row>
    <row r="236" spans="1:6">
      <c r="A236" s="59" t="s">
        <v>944</v>
      </c>
    </row>
    <row r="237" spans="1:6">
      <c r="A237" s="59" t="s">
        <v>945</v>
      </c>
    </row>
    <row r="238" spans="1:6">
      <c r="A238" s="59" t="s">
        <v>946</v>
      </c>
    </row>
    <row r="239" spans="1:6">
      <c r="A239" s="59" t="s">
        <v>947</v>
      </c>
    </row>
    <row r="240" spans="1:6">
      <c r="A240" s="59" t="s">
        <v>948</v>
      </c>
    </row>
    <row r="241" spans="1:5">
      <c r="A241" s="59" t="s">
        <v>949</v>
      </c>
    </row>
    <row r="242" spans="1:5">
      <c r="A242" s="59" t="s">
        <v>950</v>
      </c>
    </row>
    <row r="243" spans="1:5">
      <c r="A243" s="60" t="s">
        <v>951</v>
      </c>
    </row>
    <row r="244" spans="1:5">
      <c r="A244" s="62" t="s">
        <v>787</v>
      </c>
    </row>
    <row r="245" spans="1:5">
      <c r="A245" s="54" t="s">
        <v>908</v>
      </c>
    </row>
    <row r="246" spans="1:5">
      <c r="A246" s="57" t="s">
        <v>952</v>
      </c>
      <c r="C246" s="130">
        <v>1</v>
      </c>
      <c r="E246" t="s">
        <v>1680</v>
      </c>
    </row>
    <row r="247" spans="1:5">
      <c r="A247" s="58" t="s">
        <v>790</v>
      </c>
    </row>
    <row r="248" spans="1:5">
      <c r="A248" s="60" t="s">
        <v>953</v>
      </c>
    </row>
    <row r="249" spans="1:5">
      <c r="A249" s="62" t="s">
        <v>787</v>
      </c>
    </row>
    <row r="250" spans="1:5">
      <c r="A250" s="54" t="s">
        <v>918</v>
      </c>
    </row>
    <row r="251" spans="1:5">
      <c r="A251" s="115" t="s">
        <v>954</v>
      </c>
      <c r="E251" t="s">
        <v>1679</v>
      </c>
    </row>
    <row r="252" spans="1:5">
      <c r="A252" s="116" t="s">
        <v>790</v>
      </c>
    </row>
    <row r="253" spans="1:5">
      <c r="A253" s="118" t="s">
        <v>955</v>
      </c>
    </row>
    <row r="254" spans="1:5">
      <c r="A254" s="62" t="s">
        <v>787</v>
      </c>
    </row>
    <row r="255" spans="1:5">
      <c r="A255" s="54" t="s">
        <v>956</v>
      </c>
      <c r="E255" t="s">
        <v>1568</v>
      </c>
    </row>
    <row r="256" spans="1:5">
      <c r="A256" s="57" t="s">
        <v>957</v>
      </c>
    </row>
    <row r="257" spans="1:1">
      <c r="A257" s="58" t="s">
        <v>790</v>
      </c>
    </row>
    <row r="258" spans="1:1">
      <c r="A258" s="59" t="s">
        <v>958</v>
      </c>
    </row>
    <row r="259" spans="1:1">
      <c r="A259" s="60" t="s">
        <v>959</v>
      </c>
    </row>
    <row r="260" spans="1:1">
      <c r="A260" s="62" t="s">
        <v>787</v>
      </c>
    </row>
    <row r="261" spans="1:1">
      <c r="A261" s="54" t="s">
        <v>960</v>
      </c>
    </row>
    <row r="262" spans="1:1">
      <c r="A262" s="57" t="s">
        <v>961</v>
      </c>
    </row>
    <row r="263" spans="1:1">
      <c r="A263" s="58" t="s">
        <v>800</v>
      </c>
    </row>
    <row r="264" spans="1:1">
      <c r="A264" s="59" t="s">
        <v>888</v>
      </c>
    </row>
    <row r="265" spans="1:1">
      <c r="A265" s="59" t="s">
        <v>802</v>
      </c>
    </row>
    <row r="266" spans="1:1">
      <c r="A266" s="59" t="s">
        <v>803</v>
      </c>
    </row>
    <row r="267" spans="1:1">
      <c r="A267" s="58" t="s">
        <v>790</v>
      </c>
    </row>
    <row r="268" spans="1:1">
      <c r="A268" s="59" t="s">
        <v>962</v>
      </c>
    </row>
    <row r="269" spans="1:1">
      <c r="A269" s="59" t="s">
        <v>963</v>
      </c>
    </row>
    <row r="270" spans="1:1">
      <c r="A270" s="59" t="s">
        <v>964</v>
      </c>
    </row>
    <row r="271" spans="1:1">
      <c r="A271" s="59" t="s">
        <v>965</v>
      </c>
    </row>
    <row r="272" spans="1:1">
      <c r="A272" s="59" t="s">
        <v>966</v>
      </c>
    </row>
    <row r="273" spans="1:5">
      <c r="A273" s="60" t="s">
        <v>967</v>
      </c>
    </row>
    <row r="274" spans="1:5">
      <c r="A274" s="62" t="s">
        <v>787</v>
      </c>
    </row>
    <row r="275" spans="1:5">
      <c r="A275" s="54" t="s">
        <v>968</v>
      </c>
    </row>
    <row r="276" spans="1:5">
      <c r="A276" s="57" t="s">
        <v>969</v>
      </c>
    </row>
    <row r="277" spans="1:5" ht="67.5">
      <c r="A277" s="59" t="s">
        <v>970</v>
      </c>
      <c r="E277" s="72"/>
    </row>
    <row r="278" spans="1:5">
      <c r="A278" s="58" t="s">
        <v>790</v>
      </c>
      <c r="E278" t="s">
        <v>1683</v>
      </c>
    </row>
    <row r="279" spans="1:5">
      <c r="A279" s="59" t="s">
        <v>971</v>
      </c>
      <c r="E279" t="s">
        <v>1684</v>
      </c>
    </row>
    <row r="280" spans="1:5">
      <c r="A280" s="59" t="s">
        <v>972</v>
      </c>
      <c r="E280" t="s">
        <v>1685</v>
      </c>
    </row>
    <row r="281" spans="1:5">
      <c r="A281" s="59" t="s">
        <v>973</v>
      </c>
      <c r="E281" t="s">
        <v>1686</v>
      </c>
    </row>
    <row r="282" spans="1:5">
      <c r="A282" s="59" t="s">
        <v>974</v>
      </c>
    </row>
    <row r="283" spans="1:5">
      <c r="A283" s="59" t="s">
        <v>975</v>
      </c>
    </row>
    <row r="284" spans="1:5">
      <c r="A284" s="59" t="s">
        <v>976</v>
      </c>
    </row>
    <row r="285" spans="1:5">
      <c r="A285" s="59" t="s">
        <v>977</v>
      </c>
    </row>
    <row r="286" spans="1:5">
      <c r="A286" s="59" t="s">
        <v>978</v>
      </c>
    </row>
    <row r="287" spans="1:5">
      <c r="A287" s="59" t="s">
        <v>979</v>
      </c>
    </row>
    <row r="288" spans="1:5">
      <c r="A288" s="59" t="s">
        <v>980</v>
      </c>
    </row>
    <row r="289" spans="1:1">
      <c r="A289" s="59" t="s">
        <v>981</v>
      </c>
    </row>
    <row r="290" spans="1:1">
      <c r="A290" s="59" t="s">
        <v>982</v>
      </c>
    </row>
    <row r="291" spans="1:1">
      <c r="A291" s="59" t="s">
        <v>983</v>
      </c>
    </row>
    <row r="292" spans="1:1">
      <c r="A292" s="59" t="s">
        <v>984</v>
      </c>
    </row>
    <row r="293" spans="1:1">
      <c r="A293" s="59" t="s">
        <v>985</v>
      </c>
    </row>
    <row r="294" spans="1:1">
      <c r="A294" s="60" t="s">
        <v>986</v>
      </c>
    </row>
    <row r="295" spans="1:1">
      <c r="A295" s="62" t="s">
        <v>787</v>
      </c>
    </row>
    <row r="296" spans="1:1">
      <c r="A296" s="54" t="s">
        <v>987</v>
      </c>
    </row>
    <row r="297" spans="1:1" ht="22.5">
      <c r="A297" s="57" t="s">
        <v>988</v>
      </c>
    </row>
    <row r="298" spans="1:1">
      <c r="A298" s="58" t="s">
        <v>790</v>
      </c>
    </row>
    <row r="299" spans="1:1">
      <c r="A299" s="59" t="s">
        <v>795</v>
      </c>
    </row>
    <row r="300" spans="1:1">
      <c r="A300" s="59" t="s">
        <v>794</v>
      </c>
    </row>
    <row r="301" spans="1:1">
      <c r="A301" s="59" t="s">
        <v>793</v>
      </c>
    </row>
    <row r="302" spans="1:1">
      <c r="A302" s="59" t="s">
        <v>989</v>
      </c>
    </row>
    <row r="303" spans="1:1">
      <c r="A303" s="59" t="s">
        <v>990</v>
      </c>
    </row>
    <row r="304" spans="1:1">
      <c r="A304" s="59" t="s">
        <v>958</v>
      </c>
    </row>
    <row r="305" spans="1:5">
      <c r="A305" s="59" t="s">
        <v>991</v>
      </c>
    </row>
    <row r="306" spans="1:5">
      <c r="A306" s="59" t="s">
        <v>992</v>
      </c>
    </row>
    <row r="307" spans="1:5">
      <c r="A307" s="59" t="s">
        <v>993</v>
      </c>
    </row>
    <row r="308" spans="1:5">
      <c r="A308" s="60" t="s">
        <v>994</v>
      </c>
    </row>
    <row r="309" spans="1:5">
      <c r="A309" s="62" t="s">
        <v>787</v>
      </c>
    </row>
    <row r="310" spans="1:5">
      <c r="A310" s="54" t="s">
        <v>995</v>
      </c>
    </row>
    <row r="311" spans="1:5">
      <c r="A311" s="57" t="s">
        <v>996</v>
      </c>
    </row>
    <row r="312" spans="1:5">
      <c r="A312" s="58" t="s">
        <v>800</v>
      </c>
    </row>
    <row r="313" spans="1:5">
      <c r="A313" s="59" t="s">
        <v>997</v>
      </c>
    </row>
    <row r="314" spans="1:5">
      <c r="A314" s="59" t="s">
        <v>802</v>
      </c>
    </row>
    <row r="315" spans="1:5">
      <c r="A315" s="60" t="s">
        <v>837</v>
      </c>
    </row>
    <row r="316" spans="1:5">
      <c r="A316" s="62" t="s">
        <v>787</v>
      </c>
    </row>
    <row r="317" spans="1:5">
      <c r="A317" s="54" t="s">
        <v>998</v>
      </c>
    </row>
    <row r="318" spans="1:5">
      <c r="A318" s="57" t="s">
        <v>999</v>
      </c>
      <c r="E318" s="85"/>
    </row>
    <row r="319" spans="1:5">
      <c r="A319" s="59" t="s">
        <v>1000</v>
      </c>
      <c r="E319" s="85"/>
    </row>
    <row r="320" spans="1:5">
      <c r="A320" s="59" t="s">
        <v>1001</v>
      </c>
      <c r="E320" s="85"/>
    </row>
    <row r="321" spans="1:5">
      <c r="A321" s="59" t="s">
        <v>1002</v>
      </c>
      <c r="E321" s="85"/>
    </row>
    <row r="322" spans="1:5">
      <c r="A322" s="59" t="s">
        <v>1003</v>
      </c>
      <c r="E322" s="85"/>
    </row>
    <row r="323" spans="1:5" ht="22.5">
      <c r="A323" s="59" t="s">
        <v>1004</v>
      </c>
      <c r="E323" s="85"/>
    </row>
    <row r="324" spans="1:5">
      <c r="A324" s="58" t="s">
        <v>790</v>
      </c>
    </row>
    <row r="325" spans="1:5">
      <c r="A325" s="59" t="s">
        <v>904</v>
      </c>
    </row>
    <row r="326" spans="1:5">
      <c r="A326" s="59" t="s">
        <v>1005</v>
      </c>
    </row>
    <row r="327" spans="1:5">
      <c r="A327" s="59" t="s">
        <v>1006</v>
      </c>
      <c r="E327" t="s">
        <v>2304</v>
      </c>
    </row>
    <row r="328" spans="1:5">
      <c r="A328" s="59" t="s">
        <v>1007</v>
      </c>
    </row>
    <row r="329" spans="1:5">
      <c r="A329" s="59" t="s">
        <v>1008</v>
      </c>
    </row>
    <row r="330" spans="1:5">
      <c r="A330" s="59" t="s">
        <v>1009</v>
      </c>
    </row>
    <row r="331" spans="1:5">
      <c r="A331" s="59" t="s">
        <v>1010</v>
      </c>
    </row>
    <row r="332" spans="1:5">
      <c r="A332" s="59" t="s">
        <v>1011</v>
      </c>
    </row>
    <row r="333" spans="1:5">
      <c r="A333" s="60" t="s">
        <v>1012</v>
      </c>
    </row>
    <row r="334" spans="1:5">
      <c r="A334" s="62" t="s">
        <v>787</v>
      </c>
    </row>
    <row r="335" spans="1:5">
      <c r="A335" s="54" t="s">
        <v>1013</v>
      </c>
    </row>
    <row r="336" spans="1:5">
      <c r="A336" s="115" t="s">
        <v>1014</v>
      </c>
      <c r="E336" t="s">
        <v>2295</v>
      </c>
    </row>
    <row r="337" spans="1:5">
      <c r="A337" s="116" t="s">
        <v>800</v>
      </c>
      <c r="E337" t="s">
        <v>2772</v>
      </c>
    </row>
    <row r="338" spans="1:5">
      <c r="A338" s="117" t="s">
        <v>1015</v>
      </c>
    </row>
    <row r="339" spans="1:5">
      <c r="A339" s="117" t="s">
        <v>802</v>
      </c>
    </row>
    <row r="340" spans="1:5">
      <c r="A340" s="117" t="s">
        <v>803</v>
      </c>
    </row>
    <row r="341" spans="1:5">
      <c r="A341" s="116" t="s">
        <v>790</v>
      </c>
    </row>
    <row r="342" spans="1:5">
      <c r="A342" s="117" t="s">
        <v>1016</v>
      </c>
    </row>
    <row r="343" spans="1:5">
      <c r="A343" s="117" t="s">
        <v>1017</v>
      </c>
    </row>
    <row r="344" spans="1:5">
      <c r="A344" s="118" t="s">
        <v>1018</v>
      </c>
    </row>
    <row r="345" spans="1:5">
      <c r="A345" s="62" t="s">
        <v>787</v>
      </c>
    </row>
    <row r="346" spans="1:5">
      <c r="A346" s="54" t="s">
        <v>1019</v>
      </c>
    </row>
    <row r="347" spans="1:5">
      <c r="A347" s="57" t="s">
        <v>1020</v>
      </c>
    </row>
    <row r="348" spans="1:5">
      <c r="A348" s="58" t="s">
        <v>800</v>
      </c>
    </row>
    <row r="349" spans="1:5">
      <c r="A349" s="59" t="s">
        <v>1021</v>
      </c>
    </row>
    <row r="350" spans="1:5">
      <c r="A350" s="59" t="s">
        <v>823</v>
      </c>
    </row>
    <row r="351" spans="1:5">
      <c r="A351" s="59" t="s">
        <v>837</v>
      </c>
    </row>
    <row r="352" spans="1:5">
      <c r="A352" s="58" t="s">
        <v>790</v>
      </c>
    </row>
    <row r="353" spans="1:5">
      <c r="A353" s="59" t="s">
        <v>1022</v>
      </c>
    </row>
    <row r="354" spans="1:5">
      <c r="A354" s="59" t="s">
        <v>1023</v>
      </c>
    </row>
    <row r="355" spans="1:5">
      <c r="A355" s="60" t="s">
        <v>1024</v>
      </c>
    </row>
    <row r="356" spans="1:5">
      <c r="A356" s="62" t="s">
        <v>787</v>
      </c>
    </row>
    <row r="357" spans="1:5">
      <c r="A357" s="54" t="s">
        <v>1025</v>
      </c>
    </row>
    <row r="358" spans="1:5">
      <c r="A358" s="60" t="s">
        <v>1026</v>
      </c>
      <c r="E358" t="s">
        <v>2519</v>
      </c>
    </row>
    <row r="359" spans="1:5">
      <c r="A359" s="62" t="s">
        <v>787</v>
      </c>
    </row>
    <row r="360" spans="1:5">
      <c r="A360" s="54" t="s">
        <v>1027</v>
      </c>
    </row>
    <row r="361" spans="1:5">
      <c r="A361" s="115" t="s">
        <v>1028</v>
      </c>
      <c r="E361" t="s">
        <v>2305</v>
      </c>
    </row>
    <row r="362" spans="1:5">
      <c r="A362" s="116" t="s">
        <v>800</v>
      </c>
    </row>
    <row r="363" spans="1:5">
      <c r="A363" s="117" t="s">
        <v>1021</v>
      </c>
    </row>
    <row r="364" spans="1:5">
      <c r="A364" s="117" t="s">
        <v>823</v>
      </c>
    </row>
    <row r="365" spans="1:5">
      <c r="A365" s="118" t="s">
        <v>837</v>
      </c>
    </row>
    <row r="366" spans="1:5">
      <c r="A366" s="62" t="s">
        <v>787</v>
      </c>
    </row>
    <row r="367" spans="1:5">
      <c r="A367" s="54" t="s">
        <v>1029</v>
      </c>
    </row>
    <row r="368" spans="1:5">
      <c r="A368" s="60" t="s">
        <v>1030</v>
      </c>
    </row>
    <row r="369" spans="1:5">
      <c r="A369" s="62" t="s">
        <v>787</v>
      </c>
    </row>
    <row r="370" spans="1:5">
      <c r="A370" s="61" t="s">
        <v>1031</v>
      </c>
    </row>
    <row r="372" spans="1:5">
      <c r="A372" s="52" t="s">
        <v>1032</v>
      </c>
    </row>
    <row r="375" spans="1:5">
      <c r="A375" s="54" t="s">
        <v>1033</v>
      </c>
    </row>
    <row r="376" spans="1:5">
      <c r="A376" s="57" t="s">
        <v>1034</v>
      </c>
      <c r="E376" t="s">
        <v>2313</v>
      </c>
    </row>
    <row r="377" spans="1:5">
      <c r="A377" s="58" t="s">
        <v>800</v>
      </c>
      <c r="E377" t="s">
        <v>2314</v>
      </c>
    </row>
    <row r="378" spans="1:5">
      <c r="A378" s="59" t="s">
        <v>1035</v>
      </c>
    </row>
    <row r="379" spans="1:5">
      <c r="A379" s="59" t="s">
        <v>802</v>
      </c>
    </row>
    <row r="380" spans="1:5">
      <c r="A380" s="59" t="s">
        <v>803</v>
      </c>
    </row>
    <row r="381" spans="1:5">
      <c r="A381" s="58" t="s">
        <v>790</v>
      </c>
    </row>
    <row r="382" spans="1:5">
      <c r="A382" s="59" t="s">
        <v>1036</v>
      </c>
    </row>
    <row r="383" spans="1:5">
      <c r="A383" s="59" t="s">
        <v>1037</v>
      </c>
      <c r="E383" t="s">
        <v>2520</v>
      </c>
    </row>
    <row r="384" spans="1:5">
      <c r="A384" s="59" t="s">
        <v>1038</v>
      </c>
    </row>
    <row r="385" spans="1:1">
      <c r="A385" s="59" t="s">
        <v>1039</v>
      </c>
    </row>
    <row r="386" spans="1:1">
      <c r="A386" s="60" t="s">
        <v>1040</v>
      </c>
    </row>
    <row r="387" spans="1:1">
      <c r="A387" t="s">
        <v>787</v>
      </c>
    </row>
    <row r="388" spans="1:1">
      <c r="A388" s="54" t="s">
        <v>1041</v>
      </c>
    </row>
    <row r="389" spans="1:1" ht="22.5">
      <c r="A389" s="57" t="s">
        <v>1042</v>
      </c>
    </row>
    <row r="390" spans="1:1">
      <c r="A390" s="58" t="s">
        <v>790</v>
      </c>
    </row>
    <row r="391" spans="1:1">
      <c r="A391" s="59" t="s">
        <v>1043</v>
      </c>
    </row>
    <row r="392" spans="1:1">
      <c r="A392" s="59" t="s">
        <v>1044</v>
      </c>
    </row>
    <row r="393" spans="1:1">
      <c r="A393" s="59" t="s">
        <v>1045</v>
      </c>
    </row>
    <row r="394" spans="1:1">
      <c r="A394" s="59" t="s">
        <v>1008</v>
      </c>
    </row>
    <row r="395" spans="1:1">
      <c r="A395" s="59" t="s">
        <v>1046</v>
      </c>
    </row>
    <row r="396" spans="1:1">
      <c r="A396" s="59" t="s">
        <v>1047</v>
      </c>
    </row>
    <row r="397" spans="1:1">
      <c r="A397" s="60" t="s">
        <v>1048</v>
      </c>
    </row>
    <row r="398" spans="1:1">
      <c r="A398" t="s">
        <v>787</v>
      </c>
    </row>
    <row r="399" spans="1:1">
      <c r="A399" s="54" t="s">
        <v>1049</v>
      </c>
    </row>
    <row r="400" spans="1:1" ht="22.5">
      <c r="A400" s="57" t="s">
        <v>1050</v>
      </c>
    </row>
    <row r="401" spans="1:1">
      <c r="A401" s="58" t="s">
        <v>800</v>
      </c>
    </row>
    <row r="402" spans="1:1">
      <c r="A402" s="59" t="s">
        <v>1051</v>
      </c>
    </row>
    <row r="403" spans="1:1">
      <c r="A403" s="59" t="s">
        <v>823</v>
      </c>
    </row>
    <row r="404" spans="1:1">
      <c r="A404" s="59" t="s">
        <v>837</v>
      </c>
    </row>
    <row r="405" spans="1:1">
      <c r="A405" s="58" t="s">
        <v>790</v>
      </c>
    </row>
    <row r="406" spans="1:1">
      <c r="A406" s="59" t="s">
        <v>1052</v>
      </c>
    </row>
    <row r="407" spans="1:1">
      <c r="A407" s="59" t="s">
        <v>1053</v>
      </c>
    </row>
    <row r="408" spans="1:1">
      <c r="A408" s="59" t="s">
        <v>1054</v>
      </c>
    </row>
    <row r="409" spans="1:1">
      <c r="A409" s="59" t="s">
        <v>1055</v>
      </c>
    </row>
    <row r="410" spans="1:1">
      <c r="A410" s="59" t="s">
        <v>1046</v>
      </c>
    </row>
    <row r="411" spans="1:1">
      <c r="A411" s="59" t="s">
        <v>1056</v>
      </c>
    </row>
    <row r="412" spans="1:1">
      <c r="A412" s="60" t="s">
        <v>1057</v>
      </c>
    </row>
    <row r="413" spans="1:1">
      <c r="A413" t="s">
        <v>787</v>
      </c>
    </row>
    <row r="414" spans="1:1">
      <c r="A414" s="54" t="s">
        <v>1058</v>
      </c>
    </row>
    <row r="415" spans="1:1">
      <c r="A415" s="57" t="s">
        <v>2316</v>
      </c>
    </row>
    <row r="416" spans="1:1">
      <c r="A416" s="58" t="s">
        <v>800</v>
      </c>
    </row>
    <row r="417" spans="1:5">
      <c r="A417" s="59" t="s">
        <v>1059</v>
      </c>
    </row>
    <row r="418" spans="1:5">
      <c r="A418" s="59" t="s">
        <v>802</v>
      </c>
    </row>
    <row r="419" spans="1:5">
      <c r="A419" s="59" t="s">
        <v>1060</v>
      </c>
    </row>
    <row r="420" spans="1:5">
      <c r="A420" s="58" t="s">
        <v>790</v>
      </c>
    </row>
    <row r="421" spans="1:5">
      <c r="A421" s="59" t="s">
        <v>1061</v>
      </c>
    </row>
    <row r="422" spans="1:5">
      <c r="A422" s="59" t="s">
        <v>1062</v>
      </c>
    </row>
    <row r="423" spans="1:5">
      <c r="A423" s="59" t="s">
        <v>1063</v>
      </c>
    </row>
    <row r="424" spans="1:5">
      <c r="A424" s="59" t="s">
        <v>1064</v>
      </c>
    </row>
    <row r="425" spans="1:5">
      <c r="A425" s="59" t="s">
        <v>1065</v>
      </c>
    </row>
    <row r="426" spans="1:5">
      <c r="A426" s="59" t="s">
        <v>1066</v>
      </c>
    </row>
    <row r="427" spans="1:5">
      <c r="A427" s="60" t="s">
        <v>1067</v>
      </c>
      <c r="C427" s="130">
        <v>1</v>
      </c>
      <c r="E427" t="s">
        <v>2521</v>
      </c>
    </row>
    <row r="428" spans="1:5">
      <c r="A428" t="s">
        <v>787</v>
      </c>
    </row>
    <row r="429" spans="1:5">
      <c r="A429" s="54" t="s">
        <v>1068</v>
      </c>
    </row>
    <row r="430" spans="1:5">
      <c r="A430" s="57" t="s">
        <v>1069</v>
      </c>
      <c r="D430" s="68">
        <v>1</v>
      </c>
      <c r="E430" t="s">
        <v>2315</v>
      </c>
    </row>
    <row r="431" spans="1:5">
      <c r="A431" s="58" t="s">
        <v>790</v>
      </c>
    </row>
    <row r="432" spans="1:5">
      <c r="A432" s="71" t="s">
        <v>1070</v>
      </c>
      <c r="C432" s="130">
        <v>1</v>
      </c>
      <c r="E432" t="s">
        <v>2522</v>
      </c>
    </row>
    <row r="433" spans="1:1">
      <c r="A433" s="59" t="s">
        <v>1071</v>
      </c>
    </row>
    <row r="434" spans="1:1">
      <c r="A434" s="59" t="s">
        <v>1072</v>
      </c>
    </row>
    <row r="435" spans="1:1">
      <c r="A435" s="59" t="s">
        <v>1073</v>
      </c>
    </row>
    <row r="436" spans="1:1">
      <c r="A436" s="59" t="s">
        <v>1074</v>
      </c>
    </row>
    <row r="437" spans="1:1">
      <c r="A437" s="59" t="s">
        <v>1075</v>
      </c>
    </row>
    <row r="438" spans="1:1">
      <c r="A438" s="60" t="s">
        <v>1076</v>
      </c>
    </row>
    <row r="439" spans="1:1">
      <c r="A439" t="s">
        <v>787</v>
      </c>
    </row>
    <row r="440" spans="1:1">
      <c r="A440" s="54" t="s">
        <v>1077</v>
      </c>
    </row>
    <row r="441" spans="1:1" ht="45">
      <c r="A441" s="57" t="s">
        <v>1078</v>
      </c>
    </row>
    <row r="442" spans="1:1">
      <c r="A442" s="58" t="s">
        <v>790</v>
      </c>
    </row>
    <row r="443" spans="1:1">
      <c r="A443" s="59" t="s">
        <v>1079</v>
      </c>
    </row>
    <row r="444" spans="1:1">
      <c r="A444" s="59" t="s">
        <v>1080</v>
      </c>
    </row>
    <row r="445" spans="1:1">
      <c r="A445" s="59" t="s">
        <v>1081</v>
      </c>
    </row>
    <row r="446" spans="1:1">
      <c r="A446" s="59" t="s">
        <v>1082</v>
      </c>
    </row>
    <row r="447" spans="1:1">
      <c r="A447" s="59" t="s">
        <v>1083</v>
      </c>
    </row>
    <row r="448" spans="1:1">
      <c r="A448" s="59" t="s">
        <v>1084</v>
      </c>
    </row>
    <row r="449" spans="1:5">
      <c r="A449" s="59" t="s">
        <v>1085</v>
      </c>
    </row>
    <row r="450" spans="1:5">
      <c r="A450" s="59" t="s">
        <v>1086</v>
      </c>
    </row>
    <row r="451" spans="1:5">
      <c r="A451" s="59" t="s">
        <v>1087</v>
      </c>
      <c r="C451" s="130">
        <v>1</v>
      </c>
      <c r="E451" t="s">
        <v>2523</v>
      </c>
    </row>
    <row r="452" spans="1:5">
      <c r="A452" s="59" t="s">
        <v>1088</v>
      </c>
    </row>
    <row r="453" spans="1:5">
      <c r="A453" s="59" t="s">
        <v>1089</v>
      </c>
    </row>
    <row r="454" spans="1:5">
      <c r="A454" s="60" t="s">
        <v>1090</v>
      </c>
      <c r="E454" t="s">
        <v>2372</v>
      </c>
    </row>
    <row r="455" spans="1:5">
      <c r="A455" t="s">
        <v>787</v>
      </c>
      <c r="E455" t="s">
        <v>2373</v>
      </c>
    </row>
    <row r="456" spans="1:5">
      <c r="A456" s="54" t="s">
        <v>1041</v>
      </c>
    </row>
    <row r="457" spans="1:5">
      <c r="A457" s="60" t="s">
        <v>1091</v>
      </c>
      <c r="E457" s="109" t="s">
        <v>2370</v>
      </c>
    </row>
    <row r="458" spans="1:5">
      <c r="A458" t="s">
        <v>787</v>
      </c>
      <c r="E458" t="s">
        <v>2371</v>
      </c>
    </row>
    <row r="459" spans="1:5">
      <c r="A459" s="54" t="s">
        <v>1049</v>
      </c>
    </row>
    <row r="460" spans="1:5">
      <c r="A460" s="60" t="s">
        <v>1092</v>
      </c>
      <c r="C460" s="130">
        <v>1</v>
      </c>
      <c r="E460" t="s">
        <v>2524</v>
      </c>
    </row>
    <row r="461" spans="1:5">
      <c r="A461" t="s">
        <v>787</v>
      </c>
    </row>
    <row r="462" spans="1:5">
      <c r="A462" s="54" t="s">
        <v>1077</v>
      </c>
    </row>
    <row r="463" spans="1:5">
      <c r="A463" s="60" t="s">
        <v>1093</v>
      </c>
    </row>
    <row r="464" spans="1:5">
      <c r="A464" t="s">
        <v>787</v>
      </c>
    </row>
    <row r="465" spans="1:5">
      <c r="A465" s="54" t="s">
        <v>1094</v>
      </c>
    </row>
    <row r="466" spans="1:5">
      <c r="A466" s="57" t="s">
        <v>1095</v>
      </c>
    </row>
    <row r="467" spans="1:5">
      <c r="A467" s="58" t="s">
        <v>800</v>
      </c>
    </row>
    <row r="468" spans="1:5">
      <c r="A468" s="59" t="s">
        <v>801</v>
      </c>
    </row>
    <row r="469" spans="1:5">
      <c r="A469" s="59" t="s">
        <v>823</v>
      </c>
    </row>
    <row r="470" spans="1:5">
      <c r="A470" s="59" t="s">
        <v>1096</v>
      </c>
    </row>
    <row r="471" spans="1:5">
      <c r="A471" s="58" t="s">
        <v>790</v>
      </c>
    </row>
    <row r="472" spans="1:5">
      <c r="A472" s="59" t="s">
        <v>1097</v>
      </c>
    </row>
    <row r="473" spans="1:5">
      <c r="A473" s="59" t="s">
        <v>1098</v>
      </c>
    </row>
    <row r="474" spans="1:5">
      <c r="A474" s="60" t="s">
        <v>1099</v>
      </c>
    </row>
    <row r="475" spans="1:5">
      <c r="A475" t="s">
        <v>787</v>
      </c>
    </row>
    <row r="476" spans="1:5">
      <c r="A476" s="54" t="s">
        <v>1100</v>
      </c>
    </row>
    <row r="477" spans="1:5">
      <c r="A477" s="60" t="s">
        <v>1101</v>
      </c>
    </row>
    <row r="478" spans="1:5">
      <c r="A478" t="s">
        <v>787</v>
      </c>
    </row>
    <row r="479" spans="1:5">
      <c r="A479" s="54" t="s">
        <v>1102</v>
      </c>
    </row>
    <row r="480" spans="1:5">
      <c r="A480" s="115" t="s">
        <v>1103</v>
      </c>
      <c r="E480" t="s">
        <v>2513</v>
      </c>
    </row>
    <row r="481" spans="1:5">
      <c r="A481" s="116" t="s">
        <v>800</v>
      </c>
    </row>
    <row r="482" spans="1:5">
      <c r="A482" s="117" t="s">
        <v>1035</v>
      </c>
    </row>
    <row r="483" spans="1:5">
      <c r="A483" s="117" t="s">
        <v>802</v>
      </c>
    </row>
    <row r="484" spans="1:5">
      <c r="A484" s="117" t="s">
        <v>1096</v>
      </c>
    </row>
    <row r="485" spans="1:5">
      <c r="A485" s="116" t="s">
        <v>790</v>
      </c>
    </row>
    <row r="486" spans="1:5">
      <c r="A486" s="118" t="s">
        <v>1104</v>
      </c>
    </row>
    <row r="487" spans="1:5">
      <c r="A487" t="s">
        <v>787</v>
      </c>
    </row>
    <row r="488" spans="1:5">
      <c r="A488" s="54" t="s">
        <v>1105</v>
      </c>
    </row>
    <row r="489" spans="1:5">
      <c r="A489" s="115" t="s">
        <v>1106</v>
      </c>
      <c r="E489" t="s">
        <v>2513</v>
      </c>
    </row>
    <row r="490" spans="1:5">
      <c r="A490" s="116" t="s">
        <v>790</v>
      </c>
    </row>
    <row r="491" spans="1:5">
      <c r="A491" s="118" t="s">
        <v>1107</v>
      </c>
    </row>
    <row r="492" spans="1:5">
      <c r="A492" t="s">
        <v>787</v>
      </c>
    </row>
    <row r="493" spans="1:5">
      <c r="A493" s="54" t="s">
        <v>1108</v>
      </c>
    </row>
    <row r="494" spans="1:5">
      <c r="A494" s="57" t="s">
        <v>1109</v>
      </c>
    </row>
    <row r="495" spans="1:5">
      <c r="A495" s="69" t="s">
        <v>1110</v>
      </c>
      <c r="E495" t="s">
        <v>2375</v>
      </c>
    </row>
    <row r="496" spans="1:5">
      <c r="A496" s="60" t="s">
        <v>1111</v>
      </c>
    </row>
    <row r="497" spans="1:5">
      <c r="A497" t="s">
        <v>787</v>
      </c>
    </row>
    <row r="498" spans="1:5">
      <c r="A498" s="54" t="s">
        <v>1112</v>
      </c>
    </row>
    <row r="499" spans="1:5" ht="22.5">
      <c r="A499" s="57" t="s">
        <v>1113</v>
      </c>
      <c r="E499" t="s">
        <v>2377</v>
      </c>
    </row>
    <row r="500" spans="1:5">
      <c r="A500" s="58" t="s">
        <v>800</v>
      </c>
    </row>
    <row r="501" spans="1:5">
      <c r="A501" s="59" t="s">
        <v>1114</v>
      </c>
    </row>
    <row r="502" spans="1:5">
      <c r="A502" s="59" t="s">
        <v>802</v>
      </c>
    </row>
    <row r="503" spans="1:5">
      <c r="A503" s="59" t="s">
        <v>803</v>
      </c>
    </row>
    <row r="504" spans="1:5">
      <c r="A504" s="58" t="s">
        <v>790</v>
      </c>
    </row>
    <row r="505" spans="1:5">
      <c r="A505" s="59" t="s">
        <v>1115</v>
      </c>
    </row>
    <row r="506" spans="1:5">
      <c r="A506" s="59" t="s">
        <v>1116</v>
      </c>
    </row>
    <row r="507" spans="1:5">
      <c r="A507" s="59" t="s">
        <v>1117</v>
      </c>
    </row>
    <row r="508" spans="1:5">
      <c r="A508" s="59" t="s">
        <v>1118</v>
      </c>
    </row>
    <row r="509" spans="1:5">
      <c r="A509" s="59" t="s">
        <v>1119</v>
      </c>
    </row>
    <row r="510" spans="1:5">
      <c r="A510" s="59" t="s">
        <v>1120</v>
      </c>
    </row>
    <row r="511" spans="1:5">
      <c r="A511" s="59" t="s">
        <v>1121</v>
      </c>
    </row>
    <row r="512" spans="1:5">
      <c r="A512" s="59" t="s">
        <v>1122</v>
      </c>
    </row>
    <row r="513" spans="1:5">
      <c r="A513" s="60" t="s">
        <v>1123</v>
      </c>
    </row>
    <row r="514" spans="1:5">
      <c r="A514" t="s">
        <v>787</v>
      </c>
    </row>
    <row r="515" spans="1:5">
      <c r="A515" s="54" t="s">
        <v>1124</v>
      </c>
    </row>
    <row r="516" spans="1:5">
      <c r="A516" s="57" t="s">
        <v>1125</v>
      </c>
      <c r="C516" s="130">
        <v>1</v>
      </c>
      <c r="E516" t="s">
        <v>2378</v>
      </c>
    </row>
    <row r="517" spans="1:5">
      <c r="A517" s="58" t="s">
        <v>800</v>
      </c>
    </row>
    <row r="518" spans="1:5">
      <c r="A518" s="59" t="s">
        <v>1035</v>
      </c>
    </row>
    <row r="519" spans="1:5">
      <c r="A519" s="59" t="s">
        <v>802</v>
      </c>
    </row>
    <row r="520" spans="1:5">
      <c r="A520" s="59" t="s">
        <v>824</v>
      </c>
    </row>
    <row r="521" spans="1:5">
      <c r="A521" s="58" t="s">
        <v>790</v>
      </c>
    </row>
    <row r="522" spans="1:5">
      <c r="A522" s="59" t="s">
        <v>1126</v>
      </c>
    </row>
    <row r="523" spans="1:5">
      <c r="A523" s="59" t="s">
        <v>1127</v>
      </c>
    </row>
    <row r="524" spans="1:5">
      <c r="A524" s="59" t="s">
        <v>1128</v>
      </c>
    </row>
    <row r="525" spans="1:5">
      <c r="A525" s="59" t="s">
        <v>1129</v>
      </c>
    </row>
    <row r="526" spans="1:5">
      <c r="A526" s="59" t="s">
        <v>1130</v>
      </c>
    </row>
    <row r="527" spans="1:5">
      <c r="A527" s="59" t="s">
        <v>1131</v>
      </c>
    </row>
    <row r="528" spans="1:5">
      <c r="A528" s="60" t="s">
        <v>1132</v>
      </c>
    </row>
    <row r="529" spans="1:5">
      <c r="A529" t="s">
        <v>787</v>
      </c>
    </row>
    <row r="530" spans="1:5">
      <c r="A530" s="54" t="s">
        <v>1112</v>
      </c>
    </row>
    <row r="531" spans="1:5">
      <c r="A531" s="60" t="s">
        <v>1133</v>
      </c>
    </row>
    <row r="532" spans="1:5">
      <c r="A532" t="s">
        <v>787</v>
      </c>
      <c r="C532" s="130">
        <v>1</v>
      </c>
      <c r="D532" s="68">
        <v>1</v>
      </c>
      <c r="E532" t="s">
        <v>2525</v>
      </c>
    </row>
    <row r="533" spans="1:5">
      <c r="A533" s="54" t="s">
        <v>1134</v>
      </c>
    </row>
    <row r="534" spans="1:5">
      <c r="A534" s="57" t="s">
        <v>1135</v>
      </c>
      <c r="E534" t="s">
        <v>2782</v>
      </c>
    </row>
    <row r="535" spans="1:5" ht="33.75">
      <c r="A535" s="60" t="s">
        <v>1136</v>
      </c>
      <c r="E535" t="s">
        <v>2388</v>
      </c>
    </row>
    <row r="536" spans="1:5">
      <c r="A536" t="s">
        <v>787</v>
      </c>
      <c r="E536" t="s">
        <v>2780</v>
      </c>
    </row>
    <row r="537" spans="1:5">
      <c r="A537" s="54" t="s">
        <v>1112</v>
      </c>
      <c r="E537" s="109" t="s">
        <v>2781</v>
      </c>
    </row>
    <row r="538" spans="1:5">
      <c r="A538" s="60" t="s">
        <v>1137</v>
      </c>
    </row>
    <row r="539" spans="1:5">
      <c r="A539" t="s">
        <v>787</v>
      </c>
      <c r="C539" s="130">
        <v>1</v>
      </c>
      <c r="E539" t="s">
        <v>2526</v>
      </c>
    </row>
    <row r="540" spans="1:5">
      <c r="A540" s="54" t="s">
        <v>1134</v>
      </c>
    </row>
    <row r="541" spans="1:5" ht="33.75">
      <c r="A541" s="57" t="s">
        <v>1138</v>
      </c>
      <c r="D541" s="68">
        <v>1</v>
      </c>
      <c r="E541" t="s">
        <v>2380</v>
      </c>
    </row>
    <row r="542" spans="1:5">
      <c r="A542" s="58" t="s">
        <v>790</v>
      </c>
      <c r="E542" t="s">
        <v>2383</v>
      </c>
    </row>
    <row r="543" spans="1:5">
      <c r="A543" s="59" t="s">
        <v>1139</v>
      </c>
    </row>
    <row r="544" spans="1:5">
      <c r="A544" s="59" t="s">
        <v>1140</v>
      </c>
      <c r="D544" s="68">
        <v>1</v>
      </c>
      <c r="E544" t="s">
        <v>2384</v>
      </c>
    </row>
    <row r="545" spans="1:10">
      <c r="A545" s="59" t="s">
        <v>1141</v>
      </c>
    </row>
    <row r="546" spans="1:10">
      <c r="A546" s="59" t="s">
        <v>1142</v>
      </c>
      <c r="E546" s="111" t="s">
        <v>2385</v>
      </c>
    </row>
    <row r="547" spans="1:10">
      <c r="A547" s="59" t="s">
        <v>1143</v>
      </c>
      <c r="E547" s="112" t="s">
        <v>1958</v>
      </c>
    </row>
    <row r="548" spans="1:10">
      <c r="A548" s="59" t="s">
        <v>1144</v>
      </c>
      <c r="E548" s="112" t="s">
        <v>1959</v>
      </c>
    </row>
    <row r="549" spans="1:10">
      <c r="A549" s="59" t="s">
        <v>1145</v>
      </c>
      <c r="E549" s="112" t="s">
        <v>1960</v>
      </c>
    </row>
    <row r="550" spans="1:10">
      <c r="A550" s="59" t="s">
        <v>1146</v>
      </c>
      <c r="E550" s="112" t="s">
        <v>1961</v>
      </c>
    </row>
    <row r="551" spans="1:10">
      <c r="A551" s="59" t="s">
        <v>1147</v>
      </c>
      <c r="E551" s="112" t="s">
        <v>1962</v>
      </c>
    </row>
    <row r="552" spans="1:10">
      <c r="A552" s="59" t="s">
        <v>1148</v>
      </c>
    </row>
    <row r="553" spans="1:10" ht="21">
      <c r="A553" s="59" t="s">
        <v>1149</v>
      </c>
      <c r="E553" s="125" t="s">
        <v>2466</v>
      </c>
    </row>
    <row r="554" spans="1:10">
      <c r="A554" s="59" t="s">
        <v>1150</v>
      </c>
      <c r="E554" s="187" t="s">
        <v>2785</v>
      </c>
    </row>
    <row r="555" spans="1:10">
      <c r="A555" s="59" t="s">
        <v>1151</v>
      </c>
    </row>
    <row r="556" spans="1:10">
      <c r="A556" s="59" t="s">
        <v>1152</v>
      </c>
      <c r="E556" s="186" t="s">
        <v>2783</v>
      </c>
      <c r="F556" s="186">
        <v>1</v>
      </c>
      <c r="G556" s="186">
        <v>2</v>
      </c>
      <c r="H556" s="186">
        <v>3</v>
      </c>
      <c r="I556" s="186">
        <v>4</v>
      </c>
      <c r="J556" s="186">
        <v>5</v>
      </c>
    </row>
    <row r="557" spans="1:10">
      <c r="A557" s="59" t="s">
        <v>1153</v>
      </c>
      <c r="E557" s="186" t="s">
        <v>2784</v>
      </c>
      <c r="F557" s="129">
        <v>3419</v>
      </c>
      <c r="G557" s="220">
        <v>5998</v>
      </c>
      <c r="H557" s="220"/>
      <c r="I557" s="220">
        <v>6223</v>
      </c>
      <c r="J557" s="220"/>
    </row>
    <row r="558" spans="1:10">
      <c r="A558" s="60" t="s">
        <v>1154</v>
      </c>
    </row>
    <row r="559" spans="1:10">
      <c r="A559" t="s">
        <v>787</v>
      </c>
    </row>
    <row r="560" spans="1:10">
      <c r="A560" s="54" t="s">
        <v>1155</v>
      </c>
    </row>
    <row r="561" spans="1:5">
      <c r="A561" s="57" t="s">
        <v>1156</v>
      </c>
    </row>
    <row r="562" spans="1:5">
      <c r="A562" s="58" t="s">
        <v>800</v>
      </c>
    </row>
    <row r="563" spans="1:5">
      <c r="A563" s="59" t="s">
        <v>1015</v>
      </c>
    </row>
    <row r="564" spans="1:5">
      <c r="A564" s="59" t="s">
        <v>802</v>
      </c>
    </row>
    <row r="565" spans="1:5">
      <c r="A565" s="59" t="s">
        <v>1157</v>
      </c>
    </row>
    <row r="566" spans="1:5">
      <c r="A566" s="58" t="s">
        <v>790</v>
      </c>
    </row>
    <row r="567" spans="1:5">
      <c r="A567" s="59" t="s">
        <v>1158</v>
      </c>
    </row>
    <row r="568" spans="1:5">
      <c r="A568" s="60" t="s">
        <v>1159</v>
      </c>
    </row>
    <row r="569" spans="1:5">
      <c r="A569" t="s">
        <v>787</v>
      </c>
    </row>
    <row r="570" spans="1:5">
      <c r="A570" s="54" t="s">
        <v>1160</v>
      </c>
    </row>
    <row r="571" spans="1:5">
      <c r="A571" s="60" t="s">
        <v>1161</v>
      </c>
    </row>
    <row r="572" spans="1:5">
      <c r="A572" t="s">
        <v>787</v>
      </c>
    </row>
    <row r="573" spans="1:5">
      <c r="A573" s="54" t="s">
        <v>1162</v>
      </c>
    </row>
    <row r="574" spans="1:5">
      <c r="A574" s="57" t="s">
        <v>1163</v>
      </c>
      <c r="E574" s="113" t="s">
        <v>1982</v>
      </c>
    </row>
    <row r="575" spans="1:5">
      <c r="A575" s="58" t="s">
        <v>790</v>
      </c>
      <c r="E575" s="113" t="s">
        <v>2386</v>
      </c>
    </row>
    <row r="576" spans="1:5">
      <c r="A576" s="59" t="s">
        <v>1164</v>
      </c>
      <c r="E576" s="113" t="s">
        <v>2387</v>
      </c>
    </row>
    <row r="577" spans="1:5">
      <c r="A577" s="59" t="s">
        <v>1165</v>
      </c>
      <c r="E577" s="113" t="s">
        <v>1985</v>
      </c>
    </row>
    <row r="578" spans="1:5">
      <c r="A578" s="59" t="s">
        <v>1166</v>
      </c>
    </row>
    <row r="579" spans="1:5">
      <c r="A579" s="59" t="s">
        <v>1167</v>
      </c>
    </row>
    <row r="580" spans="1:5">
      <c r="A580" s="59" t="s">
        <v>1168</v>
      </c>
    </row>
    <row r="581" spans="1:5">
      <c r="A581" s="59" t="s">
        <v>1046</v>
      </c>
    </row>
    <row r="582" spans="1:5">
      <c r="A582" s="60" t="s">
        <v>1169</v>
      </c>
      <c r="C582" s="130">
        <v>1</v>
      </c>
      <c r="E582" t="s">
        <v>2527</v>
      </c>
    </row>
    <row r="583" spans="1:5">
      <c r="A583" t="s">
        <v>787</v>
      </c>
    </row>
    <row r="584" spans="1:5">
      <c r="A584" s="54" t="s">
        <v>1170</v>
      </c>
    </row>
    <row r="585" spans="1:5">
      <c r="A585" s="57" t="s">
        <v>1171</v>
      </c>
    </row>
    <row r="586" spans="1:5">
      <c r="A586" s="58" t="s">
        <v>790</v>
      </c>
    </row>
    <row r="587" spans="1:5">
      <c r="A587" s="59" t="s">
        <v>1172</v>
      </c>
    </row>
    <row r="588" spans="1:5">
      <c r="A588" s="60" t="s">
        <v>1173</v>
      </c>
    </row>
    <row r="589" spans="1:5">
      <c r="A589" t="s">
        <v>787</v>
      </c>
    </row>
    <row r="590" spans="1:5">
      <c r="A590" s="54" t="s">
        <v>1174</v>
      </c>
    </row>
    <row r="591" spans="1:5">
      <c r="A591" s="57" t="s">
        <v>1175</v>
      </c>
    </row>
    <row r="592" spans="1:5">
      <c r="A592" s="58" t="s">
        <v>790</v>
      </c>
    </row>
    <row r="593" spans="1:16">
      <c r="A593" s="59" t="s">
        <v>1176</v>
      </c>
    </row>
    <row r="594" spans="1:16">
      <c r="A594" s="59" t="s">
        <v>1177</v>
      </c>
      <c r="E594" t="s">
        <v>2786</v>
      </c>
    </row>
    <row r="595" spans="1:16">
      <c r="A595" s="59" t="s">
        <v>1178</v>
      </c>
    </row>
    <row r="596" spans="1:16">
      <c r="A596" s="60" t="s">
        <v>1179</v>
      </c>
      <c r="E596" t="s">
        <v>2493</v>
      </c>
    </row>
    <row r="597" spans="1:16">
      <c r="A597" t="s">
        <v>1180</v>
      </c>
      <c r="C597" s="130">
        <v>2</v>
      </c>
      <c r="E597" t="s">
        <v>2810</v>
      </c>
    </row>
    <row r="598" spans="1:16">
      <c r="C598" s="130">
        <v>4</v>
      </c>
      <c r="E598" t="s">
        <v>2811</v>
      </c>
    </row>
    <row r="599" spans="1:16">
      <c r="A599" s="54" t="s">
        <v>1181</v>
      </c>
      <c r="C599" s="130">
        <v>2</v>
      </c>
      <c r="E599" t="s">
        <v>2528</v>
      </c>
    </row>
    <row r="600" spans="1:16">
      <c r="A600" s="57" t="s">
        <v>1182</v>
      </c>
      <c r="F600" s="192" t="s">
        <v>2814</v>
      </c>
    </row>
    <row r="601" spans="1:16">
      <c r="A601" s="58" t="s">
        <v>800</v>
      </c>
      <c r="E601" s="109" t="s">
        <v>2494</v>
      </c>
      <c r="F601" s="121"/>
      <c r="G601" s="121">
        <v>1508</v>
      </c>
    </row>
    <row r="602" spans="1:16">
      <c r="A602" s="59" t="s">
        <v>1183</v>
      </c>
      <c r="E602" s="121" t="s">
        <v>2495</v>
      </c>
      <c r="F602" s="121"/>
      <c r="G602" s="121">
        <v>1943</v>
      </c>
    </row>
    <row r="603" spans="1:16">
      <c r="A603" s="59" t="s">
        <v>802</v>
      </c>
      <c r="E603" t="s">
        <v>2496</v>
      </c>
      <c r="G603">
        <v>1245</v>
      </c>
    </row>
    <row r="604" spans="1:16">
      <c r="A604" s="59" t="s">
        <v>837</v>
      </c>
    </row>
    <row r="605" spans="1:16">
      <c r="A605" s="58" t="s">
        <v>790</v>
      </c>
      <c r="E605" s="186" t="s">
        <v>2812</v>
      </c>
      <c r="F605" s="186">
        <v>1</v>
      </c>
      <c r="G605" s="186">
        <v>2</v>
      </c>
      <c r="H605" s="186">
        <v>3</v>
      </c>
      <c r="I605" s="186">
        <v>4</v>
      </c>
      <c r="J605" s="186">
        <v>5</v>
      </c>
      <c r="K605" s="186">
        <v>6</v>
      </c>
      <c r="L605" s="186">
        <v>7</v>
      </c>
      <c r="M605" s="186">
        <v>8</v>
      </c>
      <c r="N605" s="186">
        <v>9</v>
      </c>
      <c r="O605" s="186">
        <v>10</v>
      </c>
      <c r="P605" s="186">
        <v>11</v>
      </c>
    </row>
    <row r="606" spans="1:16">
      <c r="A606" s="60" t="s">
        <v>1184</v>
      </c>
      <c r="E606" s="186" t="s">
        <v>2813</v>
      </c>
      <c r="F606" s="194">
        <v>14133</v>
      </c>
      <c r="G606" s="221">
        <v>28466</v>
      </c>
      <c r="H606" s="222"/>
      <c r="I606" s="194">
        <v>15533</v>
      </c>
      <c r="J606" s="221">
        <v>28016</v>
      </c>
      <c r="K606" s="222"/>
      <c r="L606" s="194">
        <v>13883</v>
      </c>
      <c r="M606" s="129">
        <v>14433</v>
      </c>
      <c r="N606" s="129">
        <v>14323</v>
      </c>
      <c r="O606" s="129">
        <v>14873</v>
      </c>
      <c r="P606" s="129">
        <v>14083</v>
      </c>
    </row>
    <row r="607" spans="1:16">
      <c r="A607" s="62" t="s">
        <v>787</v>
      </c>
    </row>
    <row r="608" spans="1:16">
      <c r="A608" s="54" t="s">
        <v>1185</v>
      </c>
    </row>
    <row r="609" spans="1:5">
      <c r="A609" s="57" t="s">
        <v>1186</v>
      </c>
      <c r="E609" t="s">
        <v>2492</v>
      </c>
    </row>
    <row r="610" spans="1:5">
      <c r="A610" s="58" t="s">
        <v>800</v>
      </c>
    </row>
    <row r="611" spans="1:5">
      <c r="A611" s="59" t="s">
        <v>1035</v>
      </c>
    </row>
    <row r="612" spans="1:5">
      <c r="A612" s="59" t="s">
        <v>802</v>
      </c>
    </row>
    <row r="613" spans="1:5">
      <c r="A613" s="59" t="s">
        <v>803</v>
      </c>
    </row>
    <row r="614" spans="1:5">
      <c r="A614" s="58" t="s">
        <v>790</v>
      </c>
    </row>
    <row r="615" spans="1:5">
      <c r="A615" s="59" t="s">
        <v>1187</v>
      </c>
    </row>
    <row r="616" spans="1:5">
      <c r="A616" s="59" t="s">
        <v>1188</v>
      </c>
    </row>
    <row r="617" spans="1:5">
      <c r="A617" s="60" t="s">
        <v>966</v>
      </c>
    </row>
    <row r="618" spans="1:5">
      <c r="A618" s="62" t="s">
        <v>787</v>
      </c>
      <c r="E618" t="s">
        <v>2394</v>
      </c>
    </row>
    <row r="619" spans="1:5">
      <c r="A619" s="54" t="s">
        <v>1189</v>
      </c>
      <c r="E619" t="s">
        <v>2395</v>
      </c>
    </row>
    <row r="620" spans="1:5" ht="22.5">
      <c r="A620" s="60" t="s">
        <v>1190</v>
      </c>
      <c r="E620" t="s">
        <v>2787</v>
      </c>
    </row>
    <row r="621" spans="1:5">
      <c r="A621" s="62" t="s">
        <v>787</v>
      </c>
    </row>
    <row r="622" spans="1:5">
      <c r="A622" s="54" t="s">
        <v>1181</v>
      </c>
    </row>
    <row r="623" spans="1:5">
      <c r="A623" s="60" t="s">
        <v>1182</v>
      </c>
    </row>
    <row r="624" spans="1:5">
      <c r="A624" s="62" t="s">
        <v>787</v>
      </c>
    </row>
    <row r="625" spans="1:5">
      <c r="A625" s="54" t="s">
        <v>1191</v>
      </c>
    </row>
    <row r="626" spans="1:5" ht="22.5">
      <c r="A626" s="57" t="s">
        <v>1192</v>
      </c>
    </row>
    <row r="627" spans="1:5" ht="157.5">
      <c r="A627" s="59" t="s">
        <v>1193</v>
      </c>
    </row>
    <row r="628" spans="1:5">
      <c r="A628" s="59" t="s">
        <v>1194</v>
      </c>
    </row>
    <row r="629" spans="1:5">
      <c r="A629" s="59" t="s">
        <v>1195</v>
      </c>
    </row>
    <row r="630" spans="1:5">
      <c r="A630" s="58" t="s">
        <v>790</v>
      </c>
    </row>
    <row r="631" spans="1:5">
      <c r="A631" s="59" t="s">
        <v>1196</v>
      </c>
    </row>
    <row r="632" spans="1:5">
      <c r="A632" s="59" t="s">
        <v>1197</v>
      </c>
    </row>
    <row r="633" spans="1:5">
      <c r="A633" s="59" t="s">
        <v>1198</v>
      </c>
      <c r="E633" s="113" t="s">
        <v>2006</v>
      </c>
    </row>
    <row r="634" spans="1:5">
      <c r="A634" s="59" t="s">
        <v>1199</v>
      </c>
      <c r="E634" s="113" t="s">
        <v>2007</v>
      </c>
    </row>
    <row r="635" spans="1:5">
      <c r="A635" s="59" t="s">
        <v>1200</v>
      </c>
      <c r="E635" s="113" t="s">
        <v>2008</v>
      </c>
    </row>
    <row r="636" spans="1:5">
      <c r="A636" s="59" t="s">
        <v>1201</v>
      </c>
      <c r="E636" s="113" t="s">
        <v>2009</v>
      </c>
    </row>
    <row r="637" spans="1:5">
      <c r="A637" s="59" t="s">
        <v>1202</v>
      </c>
      <c r="E637" s="113" t="s">
        <v>2010</v>
      </c>
    </row>
    <row r="638" spans="1:5">
      <c r="A638" s="59" t="s">
        <v>1203</v>
      </c>
      <c r="E638" s="113" t="s">
        <v>2011</v>
      </c>
    </row>
    <row r="639" spans="1:5">
      <c r="A639" s="59" t="s">
        <v>1204</v>
      </c>
      <c r="E639" s="113" t="s">
        <v>2012</v>
      </c>
    </row>
    <row r="640" spans="1:5">
      <c r="A640" s="59" t="s">
        <v>1205</v>
      </c>
      <c r="E640" s="113" t="s">
        <v>2013</v>
      </c>
    </row>
    <row r="641" spans="1:5">
      <c r="A641" s="59" t="s">
        <v>1206</v>
      </c>
      <c r="E641" s="113" t="s">
        <v>2014</v>
      </c>
    </row>
    <row r="642" spans="1:5">
      <c r="A642" s="59" t="s">
        <v>1207</v>
      </c>
      <c r="E642" s="113" t="s">
        <v>2015</v>
      </c>
    </row>
    <row r="643" spans="1:5">
      <c r="A643" s="59" t="s">
        <v>1208</v>
      </c>
      <c r="E643" s="113" t="s">
        <v>2016</v>
      </c>
    </row>
    <row r="644" spans="1:5">
      <c r="A644" s="59" t="s">
        <v>1209</v>
      </c>
    </row>
    <row r="645" spans="1:5">
      <c r="A645" s="59" t="s">
        <v>1210</v>
      </c>
    </row>
    <row r="646" spans="1:5">
      <c r="A646" s="59" t="s">
        <v>1211</v>
      </c>
    </row>
    <row r="647" spans="1:5">
      <c r="A647" s="59" t="s">
        <v>1212</v>
      </c>
    </row>
    <row r="648" spans="1:5">
      <c r="A648" s="59" t="s">
        <v>1213</v>
      </c>
    </row>
    <row r="649" spans="1:5">
      <c r="A649" s="59" t="s">
        <v>1214</v>
      </c>
    </row>
    <row r="650" spans="1:5">
      <c r="A650" s="59" t="s">
        <v>1215</v>
      </c>
    </row>
    <row r="651" spans="1:5">
      <c r="A651" s="59" t="s">
        <v>1216</v>
      </c>
    </row>
    <row r="652" spans="1:5">
      <c r="A652" s="60" t="s">
        <v>1217</v>
      </c>
    </row>
    <row r="653" spans="1:5">
      <c r="A653" s="62" t="s">
        <v>787</v>
      </c>
    </row>
    <row r="654" spans="1:5">
      <c r="A654" s="54" t="s">
        <v>1218</v>
      </c>
    </row>
    <row r="655" spans="1:5">
      <c r="A655" s="57" t="s">
        <v>1219</v>
      </c>
    </row>
    <row r="656" spans="1:5">
      <c r="A656" s="58" t="s">
        <v>800</v>
      </c>
    </row>
    <row r="657" spans="1:5">
      <c r="A657" s="59" t="s">
        <v>1220</v>
      </c>
    </row>
    <row r="658" spans="1:5">
      <c r="A658" s="59" t="s">
        <v>802</v>
      </c>
    </row>
    <row r="659" spans="1:5">
      <c r="A659" s="59" t="s">
        <v>803</v>
      </c>
    </row>
    <row r="660" spans="1:5">
      <c r="A660" s="58" t="s">
        <v>790</v>
      </c>
    </row>
    <row r="661" spans="1:5">
      <c r="A661" s="59" t="s">
        <v>1221</v>
      </c>
    </row>
    <row r="662" spans="1:5">
      <c r="A662" s="59" t="s">
        <v>1222</v>
      </c>
    </row>
    <row r="663" spans="1:5">
      <c r="A663" s="59" t="s">
        <v>1223</v>
      </c>
    </row>
    <row r="664" spans="1:5">
      <c r="A664" s="59" t="s">
        <v>1224</v>
      </c>
    </row>
    <row r="665" spans="1:5">
      <c r="A665" s="60" t="s">
        <v>1225</v>
      </c>
    </row>
    <row r="666" spans="1:5">
      <c r="A666" s="62" t="s">
        <v>787</v>
      </c>
    </row>
    <row r="667" spans="1:5">
      <c r="A667" s="54" t="s">
        <v>1226</v>
      </c>
    </row>
    <row r="668" spans="1:5" ht="45">
      <c r="A668" s="57" t="s">
        <v>1227</v>
      </c>
    </row>
    <row r="669" spans="1:5">
      <c r="A669" s="58" t="s">
        <v>790</v>
      </c>
      <c r="E669" s="113" t="s">
        <v>2045</v>
      </c>
    </row>
    <row r="670" spans="1:5">
      <c r="A670" s="59" t="s">
        <v>1228</v>
      </c>
      <c r="E670" s="113" t="s">
        <v>2046</v>
      </c>
    </row>
    <row r="671" spans="1:5">
      <c r="A671" s="59" t="s">
        <v>1229</v>
      </c>
      <c r="E671" s="113" t="s">
        <v>2478</v>
      </c>
    </row>
    <row r="672" spans="1:5">
      <c r="A672" s="59" t="s">
        <v>1230</v>
      </c>
    </row>
    <row r="673" spans="1:5">
      <c r="A673" s="59" t="s">
        <v>1231</v>
      </c>
      <c r="E673" s="113" t="s">
        <v>2500</v>
      </c>
    </row>
    <row r="674" spans="1:5">
      <c r="A674" s="59" t="s">
        <v>1232</v>
      </c>
    </row>
    <row r="675" spans="1:5">
      <c r="A675" s="59" t="s">
        <v>958</v>
      </c>
      <c r="D675" s="68">
        <v>1</v>
      </c>
      <c r="E675" t="s">
        <v>2479</v>
      </c>
    </row>
    <row r="676" spans="1:5">
      <c r="A676" s="59" t="s">
        <v>1233</v>
      </c>
    </row>
    <row r="677" spans="1:5">
      <c r="A677" s="59" t="s">
        <v>1234</v>
      </c>
    </row>
    <row r="678" spans="1:5">
      <c r="A678" s="59" t="s">
        <v>1229</v>
      </c>
    </row>
    <row r="679" spans="1:5">
      <c r="A679" s="59" t="s">
        <v>1235</v>
      </c>
    </row>
    <row r="680" spans="1:5">
      <c r="A680" s="59" t="s">
        <v>1236</v>
      </c>
    </row>
    <row r="681" spans="1:5">
      <c r="A681" s="59" t="s">
        <v>1237</v>
      </c>
    </row>
    <row r="682" spans="1:5">
      <c r="A682" s="59" t="s">
        <v>1238</v>
      </c>
    </row>
    <row r="683" spans="1:5">
      <c r="A683" s="59" t="s">
        <v>1239</v>
      </c>
    </row>
    <row r="684" spans="1:5">
      <c r="A684" s="59" t="s">
        <v>1240</v>
      </c>
    </row>
    <row r="685" spans="1:5">
      <c r="A685" s="59" t="s">
        <v>1241</v>
      </c>
    </row>
    <row r="686" spans="1:5">
      <c r="A686" s="59" t="s">
        <v>1242</v>
      </c>
    </row>
    <row r="687" spans="1:5">
      <c r="A687" s="59" t="s">
        <v>1243</v>
      </c>
    </row>
    <row r="688" spans="1:5">
      <c r="A688" s="60" t="s">
        <v>1244</v>
      </c>
    </row>
    <row r="689" spans="1:5">
      <c r="A689" s="62" t="s">
        <v>787</v>
      </c>
    </row>
    <row r="690" spans="1:5">
      <c r="A690" s="54" t="s">
        <v>1245</v>
      </c>
    </row>
    <row r="691" spans="1:5">
      <c r="A691" s="115" t="s">
        <v>1246</v>
      </c>
      <c r="E691" t="s">
        <v>2400</v>
      </c>
    </row>
    <row r="692" spans="1:5">
      <c r="A692" s="116" t="s">
        <v>790</v>
      </c>
    </row>
    <row r="693" spans="1:5">
      <c r="A693" s="118" t="s">
        <v>1247</v>
      </c>
    </row>
    <row r="694" spans="1:5">
      <c r="A694" s="62" t="s">
        <v>787</v>
      </c>
    </row>
    <row r="695" spans="1:5">
      <c r="A695" s="54" t="s">
        <v>1248</v>
      </c>
    </row>
    <row r="696" spans="1:5">
      <c r="A696" s="57" t="s">
        <v>1249</v>
      </c>
      <c r="E696" t="s">
        <v>2816</v>
      </c>
    </row>
    <row r="697" spans="1:5">
      <c r="A697" s="58" t="s">
        <v>800</v>
      </c>
    </row>
    <row r="698" spans="1:5">
      <c r="A698" s="59" t="s">
        <v>1250</v>
      </c>
    </row>
    <row r="699" spans="1:5">
      <c r="A699" s="59" t="s">
        <v>802</v>
      </c>
    </row>
    <row r="700" spans="1:5">
      <c r="A700" s="59" t="s">
        <v>803</v>
      </c>
    </row>
    <row r="701" spans="1:5">
      <c r="A701" s="58" t="s">
        <v>790</v>
      </c>
    </row>
    <row r="702" spans="1:5">
      <c r="A702" s="60" t="s">
        <v>1251</v>
      </c>
    </row>
    <row r="703" spans="1:5">
      <c r="A703" s="62" t="s">
        <v>787</v>
      </c>
    </row>
    <row r="704" spans="1:5">
      <c r="A704" s="54" t="s">
        <v>1252</v>
      </c>
      <c r="E704" t="s">
        <v>2396</v>
      </c>
    </row>
    <row r="705" spans="1:5">
      <c r="A705" s="57" t="s">
        <v>1253</v>
      </c>
      <c r="E705" t="s">
        <v>2398</v>
      </c>
    </row>
    <row r="706" spans="1:5" ht="81">
      <c r="A706" s="59" t="s">
        <v>1254</v>
      </c>
      <c r="E706" s="72" t="s">
        <v>2756</v>
      </c>
    </row>
    <row r="707" spans="1:5">
      <c r="A707" s="58" t="s">
        <v>790</v>
      </c>
    </row>
    <row r="708" spans="1:5">
      <c r="A708" s="59" t="s">
        <v>1255</v>
      </c>
    </row>
    <row r="709" spans="1:5">
      <c r="A709" s="59" t="s">
        <v>1256</v>
      </c>
      <c r="E709" s="192" t="s">
        <v>2757</v>
      </c>
    </row>
    <row r="710" spans="1:5">
      <c r="A710" s="59" t="s">
        <v>1257</v>
      </c>
    </row>
    <row r="711" spans="1:5">
      <c r="A711" s="59" t="s">
        <v>1258</v>
      </c>
      <c r="E711" s="113" t="s">
        <v>2066</v>
      </c>
    </row>
    <row r="712" spans="1:5">
      <c r="A712" s="59" t="s">
        <v>1259</v>
      </c>
      <c r="E712" s="113" t="s">
        <v>2067</v>
      </c>
    </row>
    <row r="713" spans="1:5">
      <c r="A713" s="59" t="s">
        <v>1260</v>
      </c>
      <c r="E713" s="113" t="s">
        <v>2262</v>
      </c>
    </row>
    <row r="714" spans="1:5">
      <c r="A714" s="59" t="s">
        <v>1261</v>
      </c>
      <c r="E714" s="113" t="s">
        <v>2068</v>
      </c>
    </row>
    <row r="715" spans="1:5">
      <c r="A715" s="59" t="s">
        <v>1262</v>
      </c>
      <c r="E715" s="113" t="s">
        <v>2069</v>
      </c>
    </row>
    <row r="716" spans="1:5">
      <c r="A716" s="59" t="s">
        <v>1231</v>
      </c>
      <c r="E716" s="113" t="s">
        <v>2070</v>
      </c>
    </row>
    <row r="717" spans="1:5">
      <c r="A717" s="59" t="s">
        <v>1263</v>
      </c>
      <c r="E717" s="113" t="s">
        <v>2071</v>
      </c>
    </row>
    <row r="718" spans="1:5">
      <c r="A718" s="59" t="s">
        <v>1264</v>
      </c>
      <c r="E718" s="113" t="s">
        <v>2072</v>
      </c>
    </row>
    <row r="719" spans="1:5">
      <c r="A719" s="59" t="s">
        <v>1265</v>
      </c>
      <c r="E719" s="113" t="s">
        <v>2073</v>
      </c>
    </row>
    <row r="720" spans="1:5">
      <c r="A720" s="59" t="s">
        <v>1266</v>
      </c>
      <c r="E720" s="113" t="s">
        <v>2074</v>
      </c>
    </row>
    <row r="721" spans="1:7">
      <c r="A721" s="59" t="s">
        <v>1267</v>
      </c>
      <c r="E721" s="113" t="s">
        <v>2075</v>
      </c>
    </row>
    <row r="722" spans="1:7">
      <c r="A722" s="59" t="s">
        <v>1268</v>
      </c>
      <c r="E722" s="113" t="s">
        <v>2076</v>
      </c>
    </row>
    <row r="723" spans="1:7">
      <c r="A723" s="59" t="s">
        <v>1269</v>
      </c>
      <c r="E723" s="193"/>
    </row>
    <row r="724" spans="1:7">
      <c r="A724" s="59" t="s">
        <v>1270</v>
      </c>
      <c r="E724" s="113" t="s">
        <v>2077</v>
      </c>
    </row>
    <row r="725" spans="1:7">
      <c r="A725" s="59" t="s">
        <v>1271</v>
      </c>
      <c r="E725" s="113" t="s">
        <v>2078</v>
      </c>
    </row>
    <row r="726" spans="1:7">
      <c r="A726" s="60" t="s">
        <v>1272</v>
      </c>
      <c r="E726" s="113" t="s">
        <v>2263</v>
      </c>
    </row>
    <row r="727" spans="1:7">
      <c r="A727" s="62" t="s">
        <v>787</v>
      </c>
    </row>
    <row r="728" spans="1:7">
      <c r="A728" s="54" t="s">
        <v>1273</v>
      </c>
      <c r="E728" t="s">
        <v>2817</v>
      </c>
    </row>
    <row r="729" spans="1:7">
      <c r="A729" s="57" t="s">
        <v>1274</v>
      </c>
      <c r="E729" s="109" t="s">
        <v>2402</v>
      </c>
    </row>
    <row r="730" spans="1:7" ht="22.5">
      <c r="A730" s="59" t="s">
        <v>1275</v>
      </c>
      <c r="E730" s="109" t="s">
        <v>2403</v>
      </c>
      <c r="F730" s="121"/>
      <c r="G730" s="121"/>
    </row>
    <row r="731" spans="1:7">
      <c r="A731" s="58" t="s">
        <v>790</v>
      </c>
      <c r="E731" t="s">
        <v>2404</v>
      </c>
    </row>
    <row r="732" spans="1:7">
      <c r="A732" s="59" t="s">
        <v>1276</v>
      </c>
    </row>
    <row r="733" spans="1:7">
      <c r="A733" s="59" t="s">
        <v>1277</v>
      </c>
      <c r="E733" s="113" t="s">
        <v>2079</v>
      </c>
    </row>
    <row r="734" spans="1:7">
      <c r="A734" s="59" t="s">
        <v>1099</v>
      </c>
      <c r="E734" s="113" t="s">
        <v>2080</v>
      </c>
    </row>
    <row r="735" spans="1:7">
      <c r="A735" s="59" t="s">
        <v>1278</v>
      </c>
      <c r="E735" s="113" t="s">
        <v>2081</v>
      </c>
    </row>
    <row r="736" spans="1:7">
      <c r="A736" s="59" t="s">
        <v>1279</v>
      </c>
      <c r="D736" s="68">
        <v>1</v>
      </c>
      <c r="E736" s="113" t="s">
        <v>2406</v>
      </c>
    </row>
    <row r="737" spans="1:5">
      <c r="A737" s="59" t="s">
        <v>1280</v>
      </c>
    </row>
    <row r="738" spans="1:5">
      <c r="A738" s="59" t="s">
        <v>1281</v>
      </c>
    </row>
    <row r="739" spans="1:5">
      <c r="A739" s="59" t="s">
        <v>1282</v>
      </c>
    </row>
    <row r="740" spans="1:5">
      <c r="A740" s="59" t="s">
        <v>1283</v>
      </c>
    </row>
    <row r="741" spans="1:5">
      <c r="A741" s="60" t="s">
        <v>1284</v>
      </c>
    </row>
    <row r="742" spans="1:5">
      <c r="A742" s="62" t="s">
        <v>787</v>
      </c>
    </row>
    <row r="743" spans="1:5">
      <c r="A743" s="54" t="s">
        <v>1285</v>
      </c>
    </row>
    <row r="744" spans="1:5" ht="56.25">
      <c r="A744" s="57" t="s">
        <v>1286</v>
      </c>
    </row>
    <row r="745" spans="1:5">
      <c r="A745" s="58" t="s">
        <v>800</v>
      </c>
      <c r="E745" s="113" t="s">
        <v>2082</v>
      </c>
    </row>
    <row r="746" spans="1:5">
      <c r="A746" s="59" t="s">
        <v>1035</v>
      </c>
      <c r="E746" s="113" t="s">
        <v>2083</v>
      </c>
    </row>
    <row r="747" spans="1:5">
      <c r="A747" s="59" t="s">
        <v>823</v>
      </c>
      <c r="E747" s="113" t="s">
        <v>2405</v>
      </c>
    </row>
    <row r="748" spans="1:5">
      <c r="A748" s="59" t="s">
        <v>837</v>
      </c>
      <c r="E748" s="113" t="s">
        <v>2084</v>
      </c>
    </row>
    <row r="749" spans="1:5">
      <c r="A749" s="58" t="s">
        <v>790</v>
      </c>
      <c r="E749" s="113" t="s">
        <v>2085</v>
      </c>
    </row>
    <row r="750" spans="1:5">
      <c r="A750" s="59" t="s">
        <v>1287</v>
      </c>
      <c r="E750" s="113" t="s">
        <v>2818</v>
      </c>
    </row>
    <row r="751" spans="1:5">
      <c r="A751" s="59" t="s">
        <v>1288</v>
      </c>
      <c r="D751" s="68">
        <v>1</v>
      </c>
      <c r="E751" s="113" t="s">
        <v>2266</v>
      </c>
    </row>
    <row r="752" spans="1:5">
      <c r="A752" s="59" t="s">
        <v>1289</v>
      </c>
      <c r="E752" s="113" t="s">
        <v>2087</v>
      </c>
    </row>
    <row r="753" spans="1:5">
      <c r="A753" s="59" t="s">
        <v>1290</v>
      </c>
      <c r="E753" s="113" t="s">
        <v>2088</v>
      </c>
    </row>
    <row r="754" spans="1:5">
      <c r="A754" s="59" t="s">
        <v>1291</v>
      </c>
      <c r="E754" s="113" t="s">
        <v>2089</v>
      </c>
    </row>
    <row r="755" spans="1:5">
      <c r="A755" s="59" t="s">
        <v>1292</v>
      </c>
      <c r="E755" s="113" t="s">
        <v>2267</v>
      </c>
    </row>
    <row r="756" spans="1:5">
      <c r="A756" s="59" t="s">
        <v>1293</v>
      </c>
      <c r="E756" s="113" t="s">
        <v>2090</v>
      </c>
    </row>
    <row r="757" spans="1:5">
      <c r="A757" s="59" t="s">
        <v>1294</v>
      </c>
      <c r="E757" s="113" t="s">
        <v>2091</v>
      </c>
    </row>
    <row r="758" spans="1:5">
      <c r="A758" s="59" t="s">
        <v>1295</v>
      </c>
      <c r="E758" s="113" t="s">
        <v>2092</v>
      </c>
    </row>
    <row r="759" spans="1:5">
      <c r="A759" s="59" t="s">
        <v>1296</v>
      </c>
      <c r="E759" s="113" t="s">
        <v>2093</v>
      </c>
    </row>
    <row r="760" spans="1:5">
      <c r="A760" s="60" t="s">
        <v>1297</v>
      </c>
      <c r="E760" s="113" t="s">
        <v>2268</v>
      </c>
    </row>
    <row r="761" spans="1:5">
      <c r="A761" s="62" t="s">
        <v>787</v>
      </c>
    </row>
    <row r="762" spans="1:5">
      <c r="A762" s="54" t="s">
        <v>1298</v>
      </c>
      <c r="D762" s="68">
        <v>1</v>
      </c>
      <c r="E762" s="113" t="s">
        <v>2407</v>
      </c>
    </row>
    <row r="763" spans="1:5" ht="32.25" customHeight="1">
      <c r="A763" s="57" t="s">
        <v>1299</v>
      </c>
    </row>
    <row r="764" spans="1:5">
      <c r="A764" s="58" t="s">
        <v>800</v>
      </c>
      <c r="E764" s="113"/>
    </row>
    <row r="765" spans="1:5">
      <c r="A765" s="59" t="s">
        <v>1300</v>
      </c>
    </row>
    <row r="766" spans="1:5">
      <c r="A766" s="59" t="s">
        <v>802</v>
      </c>
    </row>
    <row r="767" spans="1:5">
      <c r="A767" s="59" t="s">
        <v>803</v>
      </c>
    </row>
    <row r="768" spans="1:5">
      <c r="A768" s="58" t="s">
        <v>790</v>
      </c>
    </row>
    <row r="769" spans="1:5">
      <c r="A769" s="59" t="s">
        <v>1301</v>
      </c>
    </row>
    <row r="770" spans="1:5">
      <c r="A770" s="59" t="s">
        <v>1302</v>
      </c>
    </row>
    <row r="771" spans="1:5">
      <c r="A771" s="59" t="s">
        <v>1303</v>
      </c>
    </row>
    <row r="772" spans="1:5">
      <c r="A772" s="59" t="s">
        <v>1304</v>
      </c>
    </row>
    <row r="773" spans="1:5">
      <c r="A773" s="59" t="s">
        <v>1305</v>
      </c>
    </row>
    <row r="774" spans="1:5">
      <c r="A774" s="59" t="s">
        <v>1061</v>
      </c>
    </row>
    <row r="775" spans="1:5">
      <c r="A775" s="59" t="s">
        <v>1306</v>
      </c>
    </row>
    <row r="776" spans="1:5">
      <c r="A776" s="60" t="s">
        <v>1307</v>
      </c>
      <c r="E776" t="s">
        <v>2408</v>
      </c>
    </row>
    <row r="777" spans="1:5">
      <c r="A777" s="62" t="s">
        <v>787</v>
      </c>
    </row>
    <row r="778" spans="1:5">
      <c r="A778" s="54" t="s">
        <v>1124</v>
      </c>
    </row>
    <row r="779" spans="1:5" ht="33.75">
      <c r="A779" s="60" t="s">
        <v>1308</v>
      </c>
      <c r="E779" t="s">
        <v>2391</v>
      </c>
    </row>
    <row r="780" spans="1:5">
      <c r="A780" s="62" t="s">
        <v>787</v>
      </c>
      <c r="E780" t="s">
        <v>2792</v>
      </c>
    </row>
    <row r="781" spans="1:5">
      <c r="A781" s="54" t="s">
        <v>1309</v>
      </c>
    </row>
    <row r="782" spans="1:5" ht="40.5">
      <c r="A782" s="63" t="s">
        <v>1310</v>
      </c>
    </row>
    <row r="783" spans="1:5">
      <c r="A783" s="62" t="s">
        <v>787</v>
      </c>
    </row>
    <row r="784" spans="1:5">
      <c r="A784" s="54" t="s">
        <v>1311</v>
      </c>
    </row>
    <row r="785" spans="1:5" ht="90">
      <c r="A785" s="115" t="s">
        <v>1312</v>
      </c>
      <c r="E785" t="s">
        <v>2390</v>
      </c>
    </row>
    <row r="786" spans="1:5">
      <c r="A786" s="116" t="s">
        <v>790</v>
      </c>
    </row>
    <row r="787" spans="1:5">
      <c r="A787" s="117" t="s">
        <v>1313</v>
      </c>
    </row>
    <row r="788" spans="1:5">
      <c r="A788" s="117" t="s">
        <v>1314</v>
      </c>
    </row>
    <row r="789" spans="1:5">
      <c r="A789" s="117" t="s">
        <v>1315</v>
      </c>
    </row>
    <row r="790" spans="1:5">
      <c r="A790" s="117" t="s">
        <v>1316</v>
      </c>
    </row>
    <row r="791" spans="1:5">
      <c r="A791" s="117" t="s">
        <v>1317</v>
      </c>
    </row>
    <row r="792" spans="1:5">
      <c r="A792" s="117" t="s">
        <v>1318</v>
      </c>
    </row>
    <row r="793" spans="1:5">
      <c r="A793" s="117" t="s">
        <v>1319</v>
      </c>
    </row>
    <row r="794" spans="1:5">
      <c r="A794" s="117" t="s">
        <v>1320</v>
      </c>
    </row>
    <row r="795" spans="1:5">
      <c r="A795" s="117" t="s">
        <v>1321</v>
      </c>
    </row>
    <row r="796" spans="1:5">
      <c r="A796" s="117" t="s">
        <v>1322</v>
      </c>
    </row>
    <row r="797" spans="1:5">
      <c r="A797" s="117" t="s">
        <v>1323</v>
      </c>
    </row>
    <row r="798" spans="1:5">
      <c r="A798" s="117" t="s">
        <v>1324</v>
      </c>
    </row>
    <row r="799" spans="1:5">
      <c r="A799" s="117" t="s">
        <v>1325</v>
      </c>
    </row>
    <row r="800" spans="1:5">
      <c r="A800" s="117" t="s">
        <v>1326</v>
      </c>
    </row>
    <row r="801" spans="1:1">
      <c r="A801" s="117" t="s">
        <v>1327</v>
      </c>
    </row>
    <row r="802" spans="1:1">
      <c r="A802" s="118" t="s">
        <v>1328</v>
      </c>
    </row>
    <row r="803" spans="1:1">
      <c r="A803" s="62" t="s">
        <v>787</v>
      </c>
    </row>
    <row r="804" spans="1:1">
      <c r="A804" s="54" t="s">
        <v>1124</v>
      </c>
    </row>
    <row r="805" spans="1:1">
      <c r="A805" s="118" t="s">
        <v>1329</v>
      </c>
    </row>
    <row r="806" spans="1:1">
      <c r="A806" s="62" t="s">
        <v>787</v>
      </c>
    </row>
    <row r="807" spans="1:1">
      <c r="A807" s="54" t="s">
        <v>1298</v>
      </c>
    </row>
    <row r="808" spans="1:1">
      <c r="A808" s="57" t="s">
        <v>1330</v>
      </c>
    </row>
    <row r="809" spans="1:1">
      <c r="A809" s="58" t="s">
        <v>790</v>
      </c>
    </row>
    <row r="810" spans="1:1">
      <c r="A810" s="71" t="s">
        <v>1331</v>
      </c>
    </row>
    <row r="811" spans="1:1">
      <c r="A811" s="59" t="s">
        <v>1332</v>
      </c>
    </row>
    <row r="812" spans="1:1">
      <c r="A812" s="59" t="s">
        <v>1333</v>
      </c>
    </row>
    <row r="813" spans="1:1">
      <c r="A813" s="59" t="s">
        <v>1334</v>
      </c>
    </row>
    <row r="814" spans="1:1">
      <c r="A814" s="59" t="s">
        <v>1335</v>
      </c>
    </row>
    <row r="815" spans="1:1">
      <c r="A815" s="59" t="s">
        <v>1336</v>
      </c>
    </row>
    <row r="816" spans="1:1">
      <c r="A816" s="114" t="s">
        <v>1337</v>
      </c>
    </row>
    <row r="817" spans="1:5">
      <c r="A817" s="59" t="s">
        <v>1338</v>
      </c>
    </row>
    <row r="818" spans="1:5">
      <c r="A818" s="114" t="s">
        <v>1339</v>
      </c>
    </row>
    <row r="819" spans="1:5">
      <c r="A819" s="59" t="s">
        <v>1340</v>
      </c>
    </row>
    <row r="820" spans="1:5">
      <c r="A820" s="59" t="s">
        <v>1341</v>
      </c>
    </row>
    <row r="821" spans="1:5">
      <c r="A821" s="71" t="s">
        <v>1342</v>
      </c>
    </row>
    <row r="822" spans="1:5">
      <c r="A822" s="60" t="s">
        <v>1343</v>
      </c>
    </row>
    <row r="823" spans="1:5">
      <c r="A823" s="62" t="s">
        <v>787</v>
      </c>
    </row>
    <row r="824" spans="1:5">
      <c r="A824" s="54" t="s">
        <v>1181</v>
      </c>
    </row>
    <row r="825" spans="1:5">
      <c r="A825" s="60" t="s">
        <v>1344</v>
      </c>
    </row>
    <row r="826" spans="1:5">
      <c r="A826" s="62" t="s">
        <v>787</v>
      </c>
      <c r="C826" s="130">
        <v>1</v>
      </c>
      <c r="E826" t="s">
        <v>2529</v>
      </c>
    </row>
    <row r="827" spans="1:5">
      <c r="A827" s="54" t="s">
        <v>1345</v>
      </c>
    </row>
    <row r="828" spans="1:5" ht="45">
      <c r="A828" s="57" t="s">
        <v>2411</v>
      </c>
      <c r="E828" t="s">
        <v>2409</v>
      </c>
    </row>
    <row r="829" spans="1:5" ht="33.75">
      <c r="A829" s="59" t="s">
        <v>2410</v>
      </c>
    </row>
    <row r="830" spans="1:5">
      <c r="A830" s="58" t="s">
        <v>790</v>
      </c>
      <c r="E830" s="113" t="s">
        <v>2111</v>
      </c>
    </row>
    <row r="831" spans="1:5">
      <c r="A831" s="59" t="s">
        <v>1346</v>
      </c>
      <c r="E831" s="113" t="s">
        <v>2112</v>
      </c>
    </row>
    <row r="832" spans="1:5">
      <c r="A832" s="59" t="s">
        <v>1347</v>
      </c>
      <c r="E832" s="113" t="s">
        <v>2113</v>
      </c>
    </row>
    <row r="833" spans="1:5">
      <c r="A833" s="59" t="s">
        <v>1348</v>
      </c>
      <c r="E833" s="113" t="s">
        <v>2114</v>
      </c>
    </row>
    <row r="834" spans="1:5">
      <c r="A834" s="59" t="s">
        <v>1085</v>
      </c>
      <c r="E834" s="113" t="s">
        <v>2115</v>
      </c>
    </row>
    <row r="835" spans="1:5">
      <c r="A835" s="59" t="s">
        <v>1349</v>
      </c>
    </row>
    <row r="836" spans="1:5">
      <c r="A836" s="59" t="s">
        <v>1350</v>
      </c>
      <c r="E836" s="83" t="s">
        <v>2117</v>
      </c>
    </row>
    <row r="837" spans="1:5">
      <c r="A837" s="59" t="s">
        <v>904</v>
      </c>
      <c r="E837" s="82"/>
    </row>
    <row r="838" spans="1:5">
      <c r="A838" s="59" t="s">
        <v>1351</v>
      </c>
      <c r="E838" s="83" t="s">
        <v>2118</v>
      </c>
    </row>
    <row r="839" spans="1:5">
      <c r="A839" s="59" t="s">
        <v>1352</v>
      </c>
    </row>
    <row r="840" spans="1:5">
      <c r="A840" s="59" t="s">
        <v>1054</v>
      </c>
    </row>
    <row r="841" spans="1:5">
      <c r="A841" s="59" t="s">
        <v>1087</v>
      </c>
    </row>
    <row r="842" spans="1:5">
      <c r="A842" s="59" t="s">
        <v>1353</v>
      </c>
    </row>
    <row r="843" spans="1:5">
      <c r="A843" s="59" t="s">
        <v>1354</v>
      </c>
    </row>
    <row r="844" spans="1:5">
      <c r="A844" s="60" t="s">
        <v>1355</v>
      </c>
    </row>
    <row r="845" spans="1:5">
      <c r="A845" s="62" t="s">
        <v>787</v>
      </c>
    </row>
    <row r="846" spans="1:5">
      <c r="A846" s="61" t="s">
        <v>1356</v>
      </c>
    </row>
    <row r="848" spans="1:5">
      <c r="A848" s="54" t="s">
        <v>1181</v>
      </c>
      <c r="C848" s="130">
        <v>1</v>
      </c>
      <c r="E848" t="s">
        <v>2420</v>
      </c>
    </row>
    <row r="849" spans="1:9">
      <c r="A849" s="60" t="s">
        <v>1182</v>
      </c>
    </row>
    <row r="850" spans="1:9">
      <c r="A850" s="62" t="s">
        <v>787</v>
      </c>
    </row>
    <row r="851" spans="1:9">
      <c r="A851" s="54" t="s">
        <v>1357</v>
      </c>
      <c r="E851" t="s">
        <v>2400</v>
      </c>
    </row>
    <row r="852" spans="1:9">
      <c r="A852" s="115" t="s">
        <v>1358</v>
      </c>
      <c r="H852" t="s">
        <v>2846</v>
      </c>
    </row>
    <row r="853" spans="1:9">
      <c r="A853" s="116" t="s">
        <v>800</v>
      </c>
      <c r="E853" t="s">
        <v>2847</v>
      </c>
      <c r="H853" t="s">
        <v>2414</v>
      </c>
    </row>
    <row r="854" spans="1:9">
      <c r="A854" s="117" t="s">
        <v>888</v>
      </c>
      <c r="E854" s="109" t="s">
        <v>2415</v>
      </c>
      <c r="F854" s="121"/>
      <c r="H854" s="121" t="s">
        <v>2416</v>
      </c>
    </row>
    <row r="855" spans="1:9">
      <c r="A855" s="117" t="s">
        <v>802</v>
      </c>
      <c r="E855" s="121" t="s">
        <v>2417</v>
      </c>
      <c r="F855" s="121"/>
      <c r="H855" s="121" t="s">
        <v>2418</v>
      </c>
    </row>
    <row r="856" spans="1:9">
      <c r="A856" s="117" t="s">
        <v>1157</v>
      </c>
      <c r="E856" t="s">
        <v>2849</v>
      </c>
      <c r="H856" t="s">
        <v>2848</v>
      </c>
      <c r="I856" t="s">
        <v>2850</v>
      </c>
    </row>
    <row r="857" spans="1:9">
      <c r="A857" s="116" t="s">
        <v>790</v>
      </c>
      <c r="E857" t="s">
        <v>2421</v>
      </c>
    </row>
    <row r="858" spans="1:9">
      <c r="A858" s="117" t="s">
        <v>1359</v>
      </c>
      <c r="E858" t="s">
        <v>2422</v>
      </c>
    </row>
    <row r="859" spans="1:9">
      <c r="A859" s="117" t="s">
        <v>1360</v>
      </c>
    </row>
    <row r="860" spans="1:9">
      <c r="A860" s="117" t="s">
        <v>1361</v>
      </c>
    </row>
    <row r="861" spans="1:9">
      <c r="A861" s="117" t="s">
        <v>1362</v>
      </c>
    </row>
    <row r="862" spans="1:9">
      <c r="A862" s="118" t="s">
        <v>1363</v>
      </c>
    </row>
    <row r="863" spans="1:9">
      <c r="A863" s="62" t="s">
        <v>787</v>
      </c>
    </row>
    <row r="864" spans="1:9">
      <c r="A864" s="54" t="s">
        <v>1364</v>
      </c>
    </row>
    <row r="865" spans="1:1" ht="101.25">
      <c r="A865" s="57" t="s">
        <v>1365</v>
      </c>
    </row>
    <row r="866" spans="1:1" ht="45">
      <c r="A866" s="59" t="s">
        <v>1366</v>
      </c>
    </row>
    <row r="867" spans="1:1">
      <c r="A867" s="59" t="s">
        <v>1367</v>
      </c>
    </row>
    <row r="868" spans="1:1">
      <c r="A868" s="58" t="s">
        <v>790</v>
      </c>
    </row>
    <row r="869" spans="1:1">
      <c r="A869" s="59" t="s">
        <v>1368</v>
      </c>
    </row>
    <row r="870" spans="1:1">
      <c r="A870" s="59" t="s">
        <v>1369</v>
      </c>
    </row>
    <row r="871" spans="1:1">
      <c r="A871" s="59" t="s">
        <v>1370</v>
      </c>
    </row>
    <row r="872" spans="1:1">
      <c r="A872" s="59" t="s">
        <v>1371</v>
      </c>
    </row>
    <row r="873" spans="1:1">
      <c r="A873" s="59" t="s">
        <v>1372</v>
      </c>
    </row>
    <row r="874" spans="1:1">
      <c r="A874" s="59" t="s">
        <v>1373</v>
      </c>
    </row>
    <row r="875" spans="1:1">
      <c r="A875" s="59" t="s">
        <v>1374</v>
      </c>
    </row>
    <row r="876" spans="1:1">
      <c r="A876" s="59" t="s">
        <v>1375</v>
      </c>
    </row>
    <row r="877" spans="1:1">
      <c r="A877" s="59" t="s">
        <v>1376</v>
      </c>
    </row>
    <row r="878" spans="1:1">
      <c r="A878" s="59" t="s">
        <v>1377</v>
      </c>
    </row>
    <row r="879" spans="1:1">
      <c r="A879" s="59" t="s">
        <v>1378</v>
      </c>
    </row>
    <row r="880" spans="1:1">
      <c r="A880" s="59" t="s">
        <v>1379</v>
      </c>
    </row>
    <row r="881" spans="1:5">
      <c r="A881" s="59" t="s">
        <v>1380</v>
      </c>
    </row>
    <row r="882" spans="1:5">
      <c r="A882" s="59" t="s">
        <v>1381</v>
      </c>
    </row>
    <row r="883" spans="1:5">
      <c r="A883" s="59" t="s">
        <v>1382</v>
      </c>
    </row>
    <row r="884" spans="1:5">
      <c r="A884" s="59" t="s">
        <v>1383</v>
      </c>
    </row>
    <row r="885" spans="1:5">
      <c r="A885" s="59" t="s">
        <v>1384</v>
      </c>
    </row>
    <row r="886" spans="1:5">
      <c r="A886" s="59" t="s">
        <v>1385</v>
      </c>
    </row>
    <row r="887" spans="1:5">
      <c r="A887" s="60" t="s">
        <v>1386</v>
      </c>
    </row>
    <row r="888" spans="1:5">
      <c r="A888" s="62" t="s">
        <v>787</v>
      </c>
    </row>
    <row r="889" spans="1:5">
      <c r="A889" s="54" t="s">
        <v>1387</v>
      </c>
    </row>
    <row r="890" spans="1:5">
      <c r="A890" s="57" t="s">
        <v>1388</v>
      </c>
      <c r="E890" t="s">
        <v>2419</v>
      </c>
    </row>
    <row r="891" spans="1:5">
      <c r="A891" s="58" t="s">
        <v>790</v>
      </c>
      <c r="E891" t="s">
        <v>2501</v>
      </c>
    </row>
    <row r="892" spans="1:5">
      <c r="A892" s="60" t="s">
        <v>1389</v>
      </c>
    </row>
    <row r="893" spans="1:5">
      <c r="A893" s="62" t="s">
        <v>787</v>
      </c>
    </row>
    <row r="894" spans="1:5">
      <c r="A894" s="54" t="s">
        <v>1181</v>
      </c>
    </row>
    <row r="895" spans="1:5">
      <c r="A895" s="60" t="s">
        <v>1390</v>
      </c>
      <c r="C895" s="130">
        <v>1</v>
      </c>
      <c r="E895" t="s">
        <v>2420</v>
      </c>
    </row>
    <row r="896" spans="1:5">
      <c r="A896" s="62" t="s">
        <v>787</v>
      </c>
    </row>
    <row r="897" spans="1:5">
      <c r="A897" s="54" t="s">
        <v>1391</v>
      </c>
    </row>
    <row r="898" spans="1:5" ht="22.5">
      <c r="A898" s="57" t="s">
        <v>1392</v>
      </c>
      <c r="C898" s="130">
        <v>1</v>
      </c>
      <c r="E898" t="s">
        <v>2502</v>
      </c>
    </row>
    <row r="899" spans="1:5">
      <c r="A899" s="58" t="s">
        <v>800</v>
      </c>
    </row>
    <row r="900" spans="1:5">
      <c r="A900" s="59" t="s">
        <v>1035</v>
      </c>
    </row>
    <row r="901" spans="1:5">
      <c r="A901" s="59" t="s">
        <v>802</v>
      </c>
      <c r="E901" t="s">
        <v>2851</v>
      </c>
    </row>
    <row r="902" spans="1:5">
      <c r="A902" s="59" t="s">
        <v>803</v>
      </c>
    </row>
    <row r="903" spans="1:5">
      <c r="A903" s="58" t="s">
        <v>790</v>
      </c>
    </row>
    <row r="904" spans="1:5">
      <c r="A904" s="59" t="s">
        <v>1393</v>
      </c>
    </row>
    <row r="905" spans="1:5">
      <c r="A905" s="59" t="s">
        <v>1394</v>
      </c>
    </row>
    <row r="906" spans="1:5">
      <c r="A906" s="60" t="s">
        <v>1395</v>
      </c>
    </row>
    <row r="907" spans="1:5">
      <c r="A907" s="62" t="s">
        <v>787</v>
      </c>
    </row>
    <row r="908" spans="1:5">
      <c r="A908" s="54" t="s">
        <v>1396</v>
      </c>
    </row>
    <row r="909" spans="1:5" ht="56.25">
      <c r="A909" s="57" t="s">
        <v>1397</v>
      </c>
    </row>
    <row r="910" spans="1:5">
      <c r="A910" s="58" t="s">
        <v>790</v>
      </c>
      <c r="E910" s="113" t="s">
        <v>2144</v>
      </c>
    </row>
    <row r="911" spans="1:5">
      <c r="A911" s="59" t="s">
        <v>1398</v>
      </c>
      <c r="E911" s="113" t="s">
        <v>2145</v>
      </c>
    </row>
    <row r="912" spans="1:5">
      <c r="A912" s="59" t="s">
        <v>1399</v>
      </c>
      <c r="E912" s="113" t="s">
        <v>2146</v>
      </c>
    </row>
    <row r="913" spans="1:5">
      <c r="A913" s="59" t="s">
        <v>1400</v>
      </c>
    </row>
    <row r="914" spans="1:5">
      <c r="A914" s="59" t="s">
        <v>1401</v>
      </c>
      <c r="E914" s="122" t="s">
        <v>2423</v>
      </c>
    </row>
    <row r="915" spans="1:5">
      <c r="A915" s="59" t="s">
        <v>1402</v>
      </c>
      <c r="E915" s="123" t="s">
        <v>2424</v>
      </c>
    </row>
    <row r="916" spans="1:5">
      <c r="A916" s="59" t="s">
        <v>1403</v>
      </c>
    </row>
    <row r="917" spans="1:5">
      <c r="A917" s="59" t="s">
        <v>1404</v>
      </c>
    </row>
    <row r="918" spans="1:5">
      <c r="A918" s="59" t="s">
        <v>1405</v>
      </c>
    </row>
    <row r="919" spans="1:5">
      <c r="A919" s="59" t="s">
        <v>1406</v>
      </c>
    </row>
    <row r="920" spans="1:5">
      <c r="A920" s="60" t="s">
        <v>1407</v>
      </c>
    </row>
    <row r="921" spans="1:5">
      <c r="A921" s="62" t="s">
        <v>787</v>
      </c>
    </row>
    <row r="922" spans="1:5">
      <c r="A922" s="54" t="s">
        <v>1408</v>
      </c>
    </row>
    <row r="923" spans="1:5" ht="78.75">
      <c r="A923" s="57" t="s">
        <v>1409</v>
      </c>
    </row>
    <row r="924" spans="1:5">
      <c r="A924" s="58" t="s">
        <v>790</v>
      </c>
      <c r="E924" s="113" t="s">
        <v>2148</v>
      </c>
    </row>
    <row r="925" spans="1:5">
      <c r="A925" s="59" t="s">
        <v>1410</v>
      </c>
      <c r="E925" s="113" t="s">
        <v>2852</v>
      </c>
    </row>
    <row r="926" spans="1:5">
      <c r="A926" s="59" t="s">
        <v>1411</v>
      </c>
      <c r="E926" s="113" t="s">
        <v>2150</v>
      </c>
    </row>
    <row r="927" spans="1:5">
      <c r="A927" s="59" t="s">
        <v>1199</v>
      </c>
      <c r="E927" s="113" t="s">
        <v>2151</v>
      </c>
    </row>
    <row r="928" spans="1:5">
      <c r="A928" s="59" t="s">
        <v>1412</v>
      </c>
      <c r="E928" s="113" t="s">
        <v>2152</v>
      </c>
    </row>
    <row r="929" spans="1:9">
      <c r="A929" s="59" t="s">
        <v>1413</v>
      </c>
      <c r="E929" s="113" t="s">
        <v>2153</v>
      </c>
    </row>
    <row r="930" spans="1:9">
      <c r="A930" s="59" t="s">
        <v>1414</v>
      </c>
      <c r="E930" s="113" t="s">
        <v>2287</v>
      </c>
    </row>
    <row r="931" spans="1:9">
      <c r="A931" s="59" t="s">
        <v>1415</v>
      </c>
    </row>
    <row r="932" spans="1:9">
      <c r="A932" s="71" t="s">
        <v>2425</v>
      </c>
    </row>
    <row r="933" spans="1:9">
      <c r="A933" s="59" t="s">
        <v>1416</v>
      </c>
    </row>
    <row r="934" spans="1:9">
      <c r="A934" s="59" t="s">
        <v>1417</v>
      </c>
      <c r="D934" s="68">
        <v>1</v>
      </c>
      <c r="E934" t="s">
        <v>2379</v>
      </c>
    </row>
    <row r="935" spans="1:9">
      <c r="A935" s="59" t="s">
        <v>1418</v>
      </c>
    </row>
    <row r="936" spans="1:9">
      <c r="A936" s="59" t="s">
        <v>1419</v>
      </c>
    </row>
    <row r="937" spans="1:9">
      <c r="A937" s="59" t="s">
        <v>1420</v>
      </c>
    </row>
    <row r="938" spans="1:9">
      <c r="A938" s="59" t="s">
        <v>1421</v>
      </c>
    </row>
    <row r="939" spans="1:9">
      <c r="A939" s="59" t="s">
        <v>1422</v>
      </c>
    </row>
    <row r="940" spans="1:9">
      <c r="A940" s="59" t="s">
        <v>1423</v>
      </c>
    </row>
    <row r="941" spans="1:9">
      <c r="A941" s="59" t="s">
        <v>1424</v>
      </c>
      <c r="E941" t="s">
        <v>2503</v>
      </c>
    </row>
    <row r="942" spans="1:9">
      <c r="A942" s="60" t="s">
        <v>1425</v>
      </c>
    </row>
    <row r="943" spans="1:9">
      <c r="A943" s="62" t="s">
        <v>787</v>
      </c>
      <c r="C943" s="130">
        <v>1</v>
      </c>
      <c r="E943" t="s">
        <v>2504</v>
      </c>
      <c r="I943">
        <v>1120</v>
      </c>
    </row>
    <row r="944" spans="1:9">
      <c r="A944" s="54" t="s">
        <v>1426</v>
      </c>
      <c r="E944" s="109" t="s">
        <v>2505</v>
      </c>
      <c r="F944" s="121"/>
      <c r="G944" s="121"/>
      <c r="H944" s="121"/>
      <c r="I944" s="121">
        <v>1364</v>
      </c>
    </row>
    <row r="945" spans="1:9">
      <c r="A945" s="57" t="s">
        <v>1427</v>
      </c>
      <c r="E945" s="121" t="s">
        <v>2506</v>
      </c>
      <c r="F945" s="121"/>
      <c r="G945" s="121"/>
      <c r="H945" s="121"/>
      <c r="I945" s="121">
        <v>1191</v>
      </c>
    </row>
    <row r="946" spans="1:9">
      <c r="A946" s="58" t="s">
        <v>800</v>
      </c>
    </row>
    <row r="947" spans="1:9">
      <c r="A947" s="59" t="s">
        <v>1015</v>
      </c>
    </row>
    <row r="948" spans="1:9">
      <c r="A948" s="59" t="s">
        <v>802</v>
      </c>
    </row>
    <row r="949" spans="1:9">
      <c r="A949" s="59" t="s">
        <v>803</v>
      </c>
    </row>
    <row r="950" spans="1:9">
      <c r="A950" s="58" t="s">
        <v>790</v>
      </c>
    </row>
    <row r="951" spans="1:9">
      <c r="A951" s="59" t="s">
        <v>1428</v>
      </c>
    </row>
    <row r="952" spans="1:9">
      <c r="A952" s="59" t="s">
        <v>1429</v>
      </c>
      <c r="C952" s="130">
        <v>1</v>
      </c>
      <c r="E952" t="s">
        <v>2430</v>
      </c>
    </row>
    <row r="953" spans="1:9">
      <c r="A953" s="59" t="s">
        <v>1430</v>
      </c>
      <c r="E953" s="192" t="s">
        <v>2899</v>
      </c>
    </row>
    <row r="954" spans="1:9">
      <c r="A954" s="60" t="s">
        <v>1431</v>
      </c>
      <c r="C954" s="130">
        <v>1</v>
      </c>
      <c r="E954" t="s">
        <v>2694</v>
      </c>
    </row>
    <row r="955" spans="1:9">
      <c r="A955" s="62" t="s">
        <v>787</v>
      </c>
    </row>
    <row r="956" spans="1:9">
      <c r="A956" s="54" t="s">
        <v>1432</v>
      </c>
    </row>
    <row r="957" spans="1:9" ht="22.5">
      <c r="A957" s="115" t="s">
        <v>1433</v>
      </c>
      <c r="E957" t="s">
        <v>2428</v>
      </c>
    </row>
    <row r="958" spans="1:9">
      <c r="A958" s="116" t="s">
        <v>800</v>
      </c>
      <c r="E958" t="s">
        <v>2429</v>
      </c>
    </row>
    <row r="959" spans="1:9">
      <c r="A959" s="117" t="s">
        <v>1051</v>
      </c>
      <c r="E959" t="s">
        <v>2507</v>
      </c>
    </row>
    <row r="960" spans="1:9">
      <c r="A960" s="117" t="s">
        <v>802</v>
      </c>
    </row>
    <row r="961" spans="1:10">
      <c r="A961" s="117" t="s">
        <v>803</v>
      </c>
      <c r="E961" t="s">
        <v>2535</v>
      </c>
    </row>
    <row r="962" spans="1:10">
      <c r="A962" s="116" t="s">
        <v>790</v>
      </c>
      <c r="E962" t="s">
        <v>2536</v>
      </c>
      <c r="I962">
        <v>536</v>
      </c>
    </row>
    <row r="963" spans="1:10">
      <c r="A963" s="117" t="s">
        <v>1434</v>
      </c>
      <c r="E963" s="109" t="s">
        <v>2537</v>
      </c>
      <c r="F963" s="121"/>
      <c r="G963" s="121"/>
      <c r="H963" s="121"/>
      <c r="I963" s="121">
        <v>620</v>
      </c>
    </row>
    <row r="964" spans="1:10">
      <c r="A964" s="117" t="s">
        <v>1435</v>
      </c>
    </row>
    <row r="965" spans="1:10">
      <c r="A965" s="118" t="s">
        <v>1436</v>
      </c>
      <c r="E965" t="s">
        <v>2538</v>
      </c>
    </row>
    <row r="966" spans="1:10">
      <c r="A966" s="62" t="s">
        <v>787</v>
      </c>
      <c r="E966" t="s">
        <v>2539</v>
      </c>
      <c r="J966">
        <v>1255</v>
      </c>
    </row>
    <row r="967" spans="1:10">
      <c r="A967" s="54" t="s">
        <v>1437</v>
      </c>
      <c r="E967" s="109" t="s">
        <v>2540</v>
      </c>
      <c r="F967" s="121"/>
      <c r="G967" s="121"/>
      <c r="H967" s="121"/>
      <c r="I967" s="121"/>
      <c r="J967" s="121">
        <v>1328</v>
      </c>
    </row>
    <row r="968" spans="1:10" ht="45">
      <c r="A968" s="57" t="s">
        <v>1438</v>
      </c>
    </row>
    <row r="969" spans="1:10">
      <c r="A969" s="58" t="s">
        <v>790</v>
      </c>
      <c r="E969" s="113" t="s">
        <v>2159</v>
      </c>
    </row>
    <row r="970" spans="1:10">
      <c r="A970" s="59" t="s">
        <v>959</v>
      </c>
      <c r="E970" s="113" t="s">
        <v>2160</v>
      </c>
    </row>
    <row r="971" spans="1:10">
      <c r="A971" s="59" t="s">
        <v>1439</v>
      </c>
      <c r="E971" s="113" t="s">
        <v>2161</v>
      </c>
    </row>
    <row r="972" spans="1:10">
      <c r="A972" s="59" t="s">
        <v>1440</v>
      </c>
      <c r="E972" s="113" t="s">
        <v>2162</v>
      </c>
    </row>
    <row r="973" spans="1:10">
      <c r="A973" s="59" t="s">
        <v>1441</v>
      </c>
      <c r="E973" s="113" t="s">
        <v>2163</v>
      </c>
    </row>
    <row r="974" spans="1:10">
      <c r="A974" s="59" t="s">
        <v>1235</v>
      </c>
      <c r="E974" s="113" t="s">
        <v>2164</v>
      </c>
    </row>
    <row r="975" spans="1:10">
      <c r="A975" s="59" t="s">
        <v>1442</v>
      </c>
      <c r="E975" s="113" t="s">
        <v>2165</v>
      </c>
    </row>
    <row r="976" spans="1:10">
      <c r="A976" s="59" t="s">
        <v>1443</v>
      </c>
      <c r="E976" s="113" t="s">
        <v>2166</v>
      </c>
    </row>
    <row r="977" spans="1:5">
      <c r="A977" s="59" t="s">
        <v>1444</v>
      </c>
      <c r="E977" s="113" t="s">
        <v>2291</v>
      </c>
    </row>
    <row r="978" spans="1:5">
      <c r="A978" s="59" t="s">
        <v>795</v>
      </c>
    </row>
    <row r="979" spans="1:5">
      <c r="A979" s="59" t="s">
        <v>1445</v>
      </c>
      <c r="D979" s="68">
        <v>1</v>
      </c>
      <c r="E979" s="137" t="s">
        <v>2515</v>
      </c>
    </row>
    <row r="980" spans="1:5">
      <c r="A980" s="59" t="s">
        <v>1446</v>
      </c>
    </row>
    <row r="981" spans="1:5">
      <c r="A981" s="59" t="s">
        <v>1447</v>
      </c>
    </row>
    <row r="982" spans="1:5">
      <c r="A982" s="59" t="s">
        <v>1448</v>
      </c>
    </row>
    <row r="983" spans="1:5">
      <c r="A983" s="71" t="s">
        <v>1449</v>
      </c>
    </row>
    <row r="984" spans="1:5">
      <c r="A984" s="60" t="s">
        <v>1450</v>
      </c>
    </row>
    <row r="985" spans="1:5">
      <c r="A985" s="62" t="s">
        <v>787</v>
      </c>
    </row>
    <row r="986" spans="1:5">
      <c r="A986" s="54" t="s">
        <v>1451</v>
      </c>
    </row>
    <row r="987" spans="1:5" ht="139.5" customHeight="1">
      <c r="A987" s="57" t="s">
        <v>1452</v>
      </c>
    </row>
    <row r="988" spans="1:5">
      <c r="A988" s="58" t="s">
        <v>790</v>
      </c>
      <c r="E988" s="113" t="s">
        <v>2168</v>
      </c>
    </row>
    <row r="989" spans="1:5">
      <c r="A989" s="59" t="s">
        <v>1453</v>
      </c>
      <c r="E989" s="113" t="s">
        <v>2169</v>
      </c>
    </row>
    <row r="990" spans="1:5">
      <c r="A990" s="59" t="s">
        <v>1454</v>
      </c>
      <c r="E990" s="113" t="s">
        <v>2170</v>
      </c>
    </row>
    <row r="991" spans="1:5">
      <c r="A991" s="67" t="s">
        <v>2431</v>
      </c>
      <c r="E991" s="113" t="s">
        <v>2171</v>
      </c>
    </row>
    <row r="992" spans="1:5">
      <c r="A992" s="59" t="s">
        <v>1455</v>
      </c>
      <c r="E992" s="113" t="s">
        <v>2172</v>
      </c>
    </row>
    <row r="993" spans="1:5">
      <c r="A993" s="59" t="s">
        <v>1456</v>
      </c>
      <c r="E993" s="113" t="s">
        <v>2173</v>
      </c>
    </row>
    <row r="994" spans="1:5">
      <c r="A994" s="59" t="s">
        <v>1457</v>
      </c>
      <c r="E994" s="113" t="s">
        <v>2174</v>
      </c>
    </row>
    <row r="995" spans="1:5">
      <c r="A995" s="59" t="s">
        <v>1458</v>
      </c>
    </row>
    <row r="996" spans="1:5">
      <c r="A996" s="59" t="s">
        <v>1459</v>
      </c>
    </row>
    <row r="997" spans="1:5">
      <c r="A997" s="59" t="s">
        <v>1460</v>
      </c>
    </row>
    <row r="998" spans="1:5">
      <c r="A998" s="59" t="s">
        <v>1461</v>
      </c>
      <c r="E998" t="s">
        <v>2508</v>
      </c>
    </row>
    <row r="999" spans="1:5">
      <c r="A999" s="59" t="s">
        <v>1462</v>
      </c>
      <c r="E999" t="s">
        <v>2900</v>
      </c>
    </row>
    <row r="1000" spans="1:5">
      <c r="A1000" s="59" t="s">
        <v>2432</v>
      </c>
    </row>
    <row r="1001" spans="1:5">
      <c r="A1001" s="59" t="s">
        <v>1463</v>
      </c>
    </row>
    <row r="1002" spans="1:5">
      <c r="A1002" s="59" t="s">
        <v>1464</v>
      </c>
    </row>
    <row r="1003" spans="1:5">
      <c r="A1003" s="59" t="s">
        <v>1465</v>
      </c>
    </row>
    <row r="1004" spans="1:5">
      <c r="A1004" s="59" t="s">
        <v>1466</v>
      </c>
    </row>
    <row r="1005" spans="1:5">
      <c r="A1005" s="59" t="s">
        <v>1467</v>
      </c>
    </row>
    <row r="1006" spans="1:5">
      <c r="A1006" s="59" t="s">
        <v>1468</v>
      </c>
    </row>
    <row r="1007" spans="1:5">
      <c r="A1007" s="59" t="s">
        <v>1469</v>
      </c>
    </row>
    <row r="1008" spans="1:5">
      <c r="A1008" s="60" t="s">
        <v>1470</v>
      </c>
    </row>
    <row r="1009" spans="1:5">
      <c r="A1009" s="62" t="s">
        <v>787</v>
      </c>
    </row>
    <row r="1010" spans="1:5">
      <c r="A1010" s="54" t="s">
        <v>1471</v>
      </c>
    </row>
    <row r="1011" spans="1:5" ht="90">
      <c r="A1011" s="57" t="s">
        <v>1472</v>
      </c>
    </row>
    <row r="1012" spans="1:5">
      <c r="A1012" s="59" t="s">
        <v>1473</v>
      </c>
      <c r="E1012" s="113" t="s">
        <v>2903</v>
      </c>
    </row>
    <row r="1013" spans="1:5">
      <c r="A1013" s="59" t="s">
        <v>1474</v>
      </c>
      <c r="E1013" s="113" t="s">
        <v>2902</v>
      </c>
    </row>
    <row r="1014" spans="1:5">
      <c r="A1014" s="59" t="s">
        <v>1475</v>
      </c>
      <c r="E1014" s="113" t="s">
        <v>2177</v>
      </c>
    </row>
    <row r="1015" spans="1:5" ht="22.5">
      <c r="A1015" s="59" t="s">
        <v>1476</v>
      </c>
      <c r="E1015" s="113" t="s">
        <v>2178</v>
      </c>
    </row>
    <row r="1016" spans="1:5" ht="22.5">
      <c r="A1016" s="59" t="s">
        <v>1477</v>
      </c>
      <c r="E1016" s="113" t="s">
        <v>2901</v>
      </c>
    </row>
    <row r="1017" spans="1:5">
      <c r="A1017" s="59" t="s">
        <v>1478</v>
      </c>
      <c r="E1017" s="113" t="s">
        <v>2180</v>
      </c>
    </row>
    <row r="1018" spans="1:5">
      <c r="A1018" s="58" t="s">
        <v>790</v>
      </c>
      <c r="E1018" s="113" t="s">
        <v>2904</v>
      </c>
    </row>
    <row r="1019" spans="1:5">
      <c r="A1019" s="59" t="s">
        <v>1479</v>
      </c>
      <c r="E1019" s="113" t="s">
        <v>2177</v>
      </c>
    </row>
    <row r="1020" spans="1:5">
      <c r="A1020" s="59" t="s">
        <v>1480</v>
      </c>
      <c r="E1020" s="113" t="s">
        <v>2905</v>
      </c>
    </row>
    <row r="1021" spans="1:5">
      <c r="A1021" s="59" t="s">
        <v>1481</v>
      </c>
      <c r="E1021" s="113" t="s">
        <v>2906</v>
      </c>
    </row>
    <row r="1022" spans="1:5">
      <c r="A1022" s="59" t="s">
        <v>1482</v>
      </c>
      <c r="E1022" s="113" t="s">
        <v>2183</v>
      </c>
    </row>
    <row r="1023" spans="1:5">
      <c r="A1023" s="59" t="s">
        <v>1483</v>
      </c>
      <c r="E1023" s="113" t="s">
        <v>2184</v>
      </c>
    </row>
    <row r="1024" spans="1:5">
      <c r="A1024" s="59" t="s">
        <v>1484</v>
      </c>
      <c r="E1024" s="113" t="s">
        <v>2185</v>
      </c>
    </row>
    <row r="1025" spans="1:5">
      <c r="A1025" s="59" t="s">
        <v>1204</v>
      </c>
      <c r="E1025" s="113" t="s">
        <v>2186</v>
      </c>
    </row>
    <row r="1026" spans="1:5">
      <c r="A1026" s="59" t="s">
        <v>1485</v>
      </c>
      <c r="E1026" s="113" t="s">
        <v>2187</v>
      </c>
    </row>
    <row r="1027" spans="1:5">
      <c r="A1027" s="59" t="s">
        <v>1486</v>
      </c>
      <c r="E1027" s="113" t="s">
        <v>2188</v>
      </c>
    </row>
    <row r="1028" spans="1:5">
      <c r="A1028" s="59" t="s">
        <v>2433</v>
      </c>
      <c r="E1028" s="113" t="s">
        <v>2177</v>
      </c>
    </row>
    <row r="1029" spans="1:5">
      <c r="A1029" s="59" t="s">
        <v>1487</v>
      </c>
      <c r="E1029" s="113" t="s">
        <v>2189</v>
      </c>
    </row>
    <row r="1030" spans="1:5">
      <c r="A1030" s="59" t="s">
        <v>1488</v>
      </c>
    </row>
    <row r="1031" spans="1:5">
      <c r="A1031" s="59" t="s">
        <v>1489</v>
      </c>
    </row>
    <row r="1032" spans="1:5">
      <c r="A1032" s="59" t="s">
        <v>1490</v>
      </c>
    </row>
    <row r="1033" spans="1:5">
      <c r="A1033" s="59" t="s">
        <v>1491</v>
      </c>
    </row>
    <row r="1034" spans="1:5">
      <c r="A1034" s="59" t="s">
        <v>1492</v>
      </c>
    </row>
    <row r="1035" spans="1:5">
      <c r="A1035" s="59" t="s">
        <v>1493</v>
      </c>
    </row>
    <row r="1036" spans="1:5">
      <c r="A1036" s="59" t="s">
        <v>1494</v>
      </c>
    </row>
    <row r="1037" spans="1:5">
      <c r="A1037" s="59" t="s">
        <v>1495</v>
      </c>
    </row>
    <row r="1038" spans="1:5">
      <c r="A1038" s="59" t="s">
        <v>1496</v>
      </c>
    </row>
    <row r="1039" spans="1:5">
      <c r="A1039" s="59" t="s">
        <v>1497</v>
      </c>
    </row>
    <row r="1040" spans="1:5">
      <c r="A1040" s="59" t="s">
        <v>1498</v>
      </c>
    </row>
    <row r="1041" spans="1:5">
      <c r="A1041" s="60" t="s">
        <v>1499</v>
      </c>
      <c r="C1041" s="130">
        <v>1</v>
      </c>
      <c r="E1041" t="s">
        <v>2509</v>
      </c>
    </row>
    <row r="1042" spans="1:5">
      <c r="A1042" s="62" t="s">
        <v>787</v>
      </c>
    </row>
    <row r="1043" spans="1:5">
      <c r="A1043" s="54" t="s">
        <v>788</v>
      </c>
    </row>
    <row r="1044" spans="1:5" ht="33.75">
      <c r="A1044" s="57" t="s">
        <v>1500</v>
      </c>
      <c r="E1044" t="s">
        <v>2758</v>
      </c>
    </row>
    <row r="1045" spans="1:5">
      <c r="A1045" s="59" t="s">
        <v>1501</v>
      </c>
      <c r="E1045" t="s">
        <v>2938</v>
      </c>
    </row>
    <row r="1046" spans="1:5">
      <c r="A1046" s="59" t="s">
        <v>1502</v>
      </c>
    </row>
    <row r="1047" spans="1:5">
      <c r="A1047" s="59" t="s">
        <v>1503</v>
      </c>
    </row>
    <row r="1048" spans="1:5">
      <c r="A1048" s="59" t="s">
        <v>1504</v>
      </c>
    </row>
    <row r="1049" spans="1:5">
      <c r="A1049" s="58" t="s">
        <v>790</v>
      </c>
    </row>
    <row r="1050" spans="1:5">
      <c r="A1050" s="59" t="s">
        <v>792</v>
      </c>
    </row>
    <row r="1051" spans="1:5">
      <c r="A1051" s="59" t="s">
        <v>1505</v>
      </c>
    </row>
    <row r="1052" spans="1:5">
      <c r="A1052" s="59" t="s">
        <v>793</v>
      </c>
    </row>
    <row r="1053" spans="1:5">
      <c r="A1053" s="59" t="s">
        <v>794</v>
      </c>
    </row>
    <row r="1054" spans="1:5">
      <c r="A1054" s="59" t="s">
        <v>795</v>
      </c>
    </row>
    <row r="1055" spans="1:5">
      <c r="A1055" s="60" t="s">
        <v>797</v>
      </c>
    </row>
    <row r="1056" spans="1:5">
      <c r="A1056" s="62" t="s">
        <v>787</v>
      </c>
    </row>
    <row r="1057" spans="1:1">
      <c r="A1057" s="54" t="s">
        <v>1506</v>
      </c>
    </row>
  </sheetData>
  <mergeCells count="63">
    <mergeCell ref="G557:H557"/>
    <mergeCell ref="I557:J557"/>
    <mergeCell ref="G606:H606"/>
    <mergeCell ref="J606:K606"/>
    <mergeCell ref="E202:F202"/>
    <mergeCell ref="G202:H202"/>
    <mergeCell ref="I202:J202"/>
    <mergeCell ref="E201:J201"/>
    <mergeCell ref="E218:G218"/>
    <mergeCell ref="E211:F211"/>
    <mergeCell ref="E212:F212"/>
    <mergeCell ref="E213:F213"/>
    <mergeCell ref="G211:H211"/>
    <mergeCell ref="G212:H212"/>
    <mergeCell ref="G213:H213"/>
    <mergeCell ref="I161:J161"/>
    <mergeCell ref="E160:J160"/>
    <mergeCell ref="E168:F168"/>
    <mergeCell ref="G170:H170"/>
    <mergeCell ref="G171:H171"/>
    <mergeCell ref="E169:F169"/>
    <mergeCell ref="E170:F170"/>
    <mergeCell ref="E171:F171"/>
    <mergeCell ref="G169:H169"/>
    <mergeCell ref="E161:F161"/>
    <mergeCell ref="E167:F167"/>
    <mergeCell ref="G161:H161"/>
    <mergeCell ref="E155:F155"/>
    <mergeCell ref="E156:F156"/>
    <mergeCell ref="E157:F157"/>
    <mergeCell ref="G156:H156"/>
    <mergeCell ref="G157:H157"/>
    <mergeCell ref="G100:H100"/>
    <mergeCell ref="E150:F150"/>
    <mergeCell ref="G150:H150"/>
    <mergeCell ref="I150:J150"/>
    <mergeCell ref="E141:J141"/>
    <mergeCell ref="E148:F148"/>
    <mergeCell ref="E149:F149"/>
    <mergeCell ref="I148:J148"/>
    <mergeCell ref="I149:J149"/>
    <mergeCell ref="E142:F142"/>
    <mergeCell ref="G142:H142"/>
    <mergeCell ref="I142:J142"/>
    <mergeCell ref="E101:F101"/>
    <mergeCell ref="G101:H101"/>
    <mergeCell ref="E106:F106"/>
    <mergeCell ref="E18:J18"/>
    <mergeCell ref="E17:J17"/>
    <mergeCell ref="G106:H106"/>
    <mergeCell ref="E97:L97"/>
    <mergeCell ref="E104:H104"/>
    <mergeCell ref="E105:H105"/>
    <mergeCell ref="E102:F102"/>
    <mergeCell ref="G102:H102"/>
    <mergeCell ref="E103:F103"/>
    <mergeCell ref="G103:H103"/>
    <mergeCell ref="I98:J98"/>
    <mergeCell ref="K98:L98"/>
    <mergeCell ref="E98:H98"/>
    <mergeCell ref="E99:F99"/>
    <mergeCell ref="G99:H99"/>
    <mergeCell ref="E100:F100"/>
  </mergeCells>
  <phoneticPr fontId="1"/>
  <hyperlinks>
    <hyperlink ref="A164" r:id="rId1" display="http://www8.plala.or.jp/tabito/estpolis/est1/inishie.html"/>
    <hyperlink ref="A782" r:id="rId2" display="http://www8.plala.or.jp/tabito/estpolis/est1/doragonegg.html"/>
  </hyperlinks>
  <pageMargins left="0.7" right="0.7" top="0.75" bottom="0.75" header="0.3" footer="0.3"/>
  <pageSetup paperSize="9" orientation="portrait" horizontalDpi="0" verticalDpi="0"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867"/>
  <sheetViews>
    <sheetView topLeftCell="A529" workbookViewId="0">
      <selection activeCell="B537" sqref="B537:B547"/>
    </sheetView>
  </sheetViews>
  <sheetFormatPr defaultRowHeight="10.5"/>
  <cols>
    <col min="1" max="1" width="9" style="82"/>
    <col min="2" max="2" width="110.125" style="82" customWidth="1"/>
    <col min="3" max="16384" width="9" style="82"/>
  </cols>
  <sheetData>
    <row r="3" spans="2:2" ht="11.25">
      <c r="B3" s="83"/>
    </row>
    <row r="5" spans="2:2">
      <c r="B5" s="84" t="s">
        <v>1799</v>
      </c>
    </row>
    <row r="7" spans="2:2">
      <c r="B7" s="85" t="s">
        <v>1759</v>
      </c>
    </row>
    <row r="8" spans="2:2">
      <c r="B8" s="85" t="s">
        <v>1760</v>
      </c>
    </row>
    <row r="9" spans="2:2">
      <c r="B9" s="85" t="s">
        <v>1761</v>
      </c>
    </row>
    <row r="10" spans="2:2">
      <c r="B10" s="85" t="s">
        <v>1800</v>
      </c>
    </row>
    <row r="11" spans="2:2">
      <c r="B11" s="85" t="s">
        <v>1762</v>
      </c>
    </row>
    <row r="12" spans="2:2">
      <c r="B12" s="85" t="s">
        <v>1763</v>
      </c>
    </row>
    <row r="13" spans="2:2">
      <c r="B13" s="85" t="s">
        <v>1764</v>
      </c>
    </row>
    <row r="15" spans="2:2">
      <c r="B15" s="86" t="s">
        <v>1766</v>
      </c>
    </row>
    <row r="16" spans="2:2">
      <c r="B16" s="85" t="s">
        <v>1767</v>
      </c>
    </row>
    <row r="17" spans="2:2">
      <c r="B17" s="85" t="s">
        <v>1768</v>
      </c>
    </row>
    <row r="18" spans="2:2">
      <c r="B18" s="85" t="s">
        <v>1769</v>
      </c>
    </row>
    <row r="19" spans="2:2">
      <c r="B19" s="85" t="s">
        <v>1770</v>
      </c>
    </row>
    <row r="21" spans="2:2" ht="11.25">
      <c r="B21" s="83"/>
    </row>
    <row r="23" spans="2:2">
      <c r="B23" s="86" t="s">
        <v>1771</v>
      </c>
    </row>
    <row r="24" spans="2:2">
      <c r="B24" s="85" t="s">
        <v>1801</v>
      </c>
    </row>
    <row r="25" spans="2:2">
      <c r="B25" s="85" t="s">
        <v>1772</v>
      </c>
    </row>
    <row r="26" spans="2:2">
      <c r="B26" s="85" t="s">
        <v>1773</v>
      </c>
    </row>
    <row r="28" spans="2:2">
      <c r="B28" s="85" t="s">
        <v>1802</v>
      </c>
    </row>
    <row r="30" spans="2:2">
      <c r="B30" s="85" t="s">
        <v>1774</v>
      </c>
    </row>
    <row r="31" spans="2:2">
      <c r="B31" s="85" t="s">
        <v>1803</v>
      </c>
    </row>
    <row r="32" spans="2:2">
      <c r="B32" s="87" t="s">
        <v>1775</v>
      </c>
    </row>
    <row r="33" spans="2:2">
      <c r="B33" s="88" t="s">
        <v>1804</v>
      </c>
    </row>
    <row r="34" spans="2:2">
      <c r="B34" s="88" t="s">
        <v>1805</v>
      </c>
    </row>
    <row r="35" spans="2:2">
      <c r="B35" s="89" t="s">
        <v>1776</v>
      </c>
    </row>
    <row r="36" spans="2:2">
      <c r="B36" s="88" t="s">
        <v>1806</v>
      </c>
    </row>
    <row r="38" spans="2:2" ht="11.25">
      <c r="B38" s="83"/>
    </row>
    <row r="40" spans="2:2">
      <c r="B40" s="84" t="s">
        <v>1777</v>
      </c>
    </row>
    <row r="42" spans="2:2" ht="11.25">
      <c r="B42" s="83" t="s">
        <v>1778</v>
      </c>
    </row>
    <row r="43" spans="2:2" ht="11.25">
      <c r="B43" s="83" t="s">
        <v>1779</v>
      </c>
    </row>
    <row r="44" spans="2:2" ht="11.25">
      <c r="B44" s="83" t="s">
        <v>1780</v>
      </c>
    </row>
    <row r="45" spans="2:2" ht="11.25">
      <c r="B45" s="83" t="s">
        <v>1781</v>
      </c>
    </row>
    <row r="47" spans="2:2">
      <c r="B47" s="86" t="s">
        <v>1771</v>
      </c>
    </row>
    <row r="48" spans="2:2">
      <c r="B48" s="85" t="s">
        <v>1782</v>
      </c>
    </row>
    <row r="49" spans="2:2">
      <c r="B49" s="85" t="s">
        <v>1807</v>
      </c>
    </row>
    <row r="50" spans="2:2">
      <c r="B50" s="85" t="s">
        <v>1783</v>
      </c>
    </row>
    <row r="51" spans="2:2">
      <c r="B51" s="85" t="s">
        <v>1784</v>
      </c>
    </row>
    <row r="53" spans="2:2" ht="11.25">
      <c r="B53" s="83" t="s">
        <v>1785</v>
      </c>
    </row>
    <row r="55" spans="2:2" ht="11.25">
      <c r="B55" s="83"/>
    </row>
    <row r="57" spans="2:2">
      <c r="B57" s="84" t="s">
        <v>1808</v>
      </c>
    </row>
    <row r="59" spans="2:2">
      <c r="B59" s="85" t="s">
        <v>1786</v>
      </c>
    </row>
    <row r="60" spans="2:2">
      <c r="B60" s="85" t="s">
        <v>1787</v>
      </c>
    </row>
    <row r="61" spans="2:2">
      <c r="B61" s="85" t="s">
        <v>1788</v>
      </c>
    </row>
    <row r="62" spans="2:2">
      <c r="B62" s="85" t="s">
        <v>1789</v>
      </c>
    </row>
    <row r="63" spans="2:2">
      <c r="B63" s="85" t="s">
        <v>1809</v>
      </c>
    </row>
    <row r="64" spans="2:2">
      <c r="B64" s="85" t="s">
        <v>1810</v>
      </c>
    </row>
    <row r="65" spans="2:2">
      <c r="B65" s="85" t="s">
        <v>1790</v>
      </c>
    </row>
    <row r="67" spans="2:2">
      <c r="B67" s="86" t="s">
        <v>1791</v>
      </c>
    </row>
    <row r="68" spans="2:2">
      <c r="B68" s="85" t="s">
        <v>1792</v>
      </c>
    </row>
    <row r="69" spans="2:2">
      <c r="B69" s="85" t="s">
        <v>1793</v>
      </c>
    </row>
    <row r="70" spans="2:2">
      <c r="B70" s="85" t="s">
        <v>1811</v>
      </c>
    </row>
    <row r="71" spans="2:2">
      <c r="B71" s="85" t="s">
        <v>1794</v>
      </c>
    </row>
    <row r="72" spans="2:2">
      <c r="B72" s="90" t="s">
        <v>1795</v>
      </c>
    </row>
    <row r="73" spans="2:2">
      <c r="B73" s="85" t="s">
        <v>1796</v>
      </c>
    </row>
    <row r="75" spans="2:2">
      <c r="B75" s="85" t="s">
        <v>1797</v>
      </c>
    </row>
    <row r="76" spans="2:2">
      <c r="B76" s="89" t="s">
        <v>1812</v>
      </c>
    </row>
    <row r="78" spans="2:2">
      <c r="B78" s="90" t="s">
        <v>1798</v>
      </c>
    </row>
    <row r="80" spans="2:2" ht="11.25">
      <c r="B80" s="83"/>
    </row>
    <row r="82" spans="2:2">
      <c r="B82" s="84" t="s">
        <v>1799</v>
      </c>
    </row>
    <row r="84" spans="2:2">
      <c r="B84" s="85" t="s">
        <v>1759</v>
      </c>
    </row>
    <row r="85" spans="2:2">
      <c r="B85" s="85" t="s">
        <v>1760</v>
      </c>
    </row>
    <row r="86" spans="2:2">
      <c r="B86" s="85" t="s">
        <v>1761</v>
      </c>
    </row>
    <row r="87" spans="2:2">
      <c r="B87" s="85" t="s">
        <v>1800</v>
      </c>
    </row>
    <row r="88" spans="2:2">
      <c r="B88" s="85" t="s">
        <v>1762</v>
      </c>
    </row>
    <row r="89" spans="2:2">
      <c r="B89" s="85" t="s">
        <v>1763</v>
      </c>
    </row>
    <row r="90" spans="2:2">
      <c r="B90" s="85" t="s">
        <v>1764</v>
      </c>
    </row>
    <row r="92" spans="2:2">
      <c r="B92" s="86" t="s">
        <v>1766</v>
      </c>
    </row>
    <row r="93" spans="2:2">
      <c r="B93" s="85" t="s">
        <v>1767</v>
      </c>
    </row>
    <row r="94" spans="2:2">
      <c r="B94" s="85" t="s">
        <v>1768</v>
      </c>
    </row>
    <row r="95" spans="2:2">
      <c r="B95" s="85" t="s">
        <v>1769</v>
      </c>
    </row>
    <row r="96" spans="2:2">
      <c r="B96" s="85" t="s">
        <v>1770</v>
      </c>
    </row>
    <row r="98" spans="2:2" ht="11.25">
      <c r="B98" s="83"/>
    </row>
    <row r="100" spans="2:2">
      <c r="B100" s="86" t="s">
        <v>1771</v>
      </c>
    </row>
    <row r="101" spans="2:2">
      <c r="B101" s="85" t="s">
        <v>1801</v>
      </c>
    </row>
    <row r="102" spans="2:2">
      <c r="B102" s="85" t="s">
        <v>1772</v>
      </c>
    </row>
    <row r="103" spans="2:2">
      <c r="B103" s="85" t="s">
        <v>1773</v>
      </c>
    </row>
    <row r="105" spans="2:2">
      <c r="B105" s="85" t="s">
        <v>1802</v>
      </c>
    </row>
    <row r="107" spans="2:2">
      <c r="B107" s="85" t="s">
        <v>1774</v>
      </c>
    </row>
    <row r="108" spans="2:2">
      <c r="B108" s="85" t="s">
        <v>1803</v>
      </c>
    </row>
    <row r="109" spans="2:2">
      <c r="B109" s="87" t="s">
        <v>1775</v>
      </c>
    </row>
    <row r="110" spans="2:2">
      <c r="B110" s="88" t="s">
        <v>1804</v>
      </c>
    </row>
    <row r="111" spans="2:2">
      <c r="B111" s="88" t="s">
        <v>1805</v>
      </c>
    </row>
    <row r="112" spans="2:2">
      <c r="B112" s="89" t="s">
        <v>1776</v>
      </c>
    </row>
    <row r="113" spans="2:2">
      <c r="B113" s="88" t="s">
        <v>1806</v>
      </c>
    </row>
    <row r="115" spans="2:2" ht="11.25">
      <c r="B115" s="83"/>
    </row>
    <row r="117" spans="2:2">
      <c r="B117" s="84" t="s">
        <v>1777</v>
      </c>
    </row>
    <row r="119" spans="2:2" ht="11.25">
      <c r="B119" s="83" t="s">
        <v>1778</v>
      </c>
    </row>
    <row r="120" spans="2:2" ht="11.25">
      <c r="B120" s="83" t="s">
        <v>1779</v>
      </c>
    </row>
    <row r="121" spans="2:2" ht="11.25">
      <c r="B121" s="83" t="s">
        <v>1780</v>
      </c>
    </row>
    <row r="122" spans="2:2" ht="11.25">
      <c r="B122" s="83" t="s">
        <v>1781</v>
      </c>
    </row>
    <row r="124" spans="2:2">
      <c r="B124" s="86" t="s">
        <v>1771</v>
      </c>
    </row>
    <row r="125" spans="2:2">
      <c r="B125" s="85" t="s">
        <v>1782</v>
      </c>
    </row>
    <row r="126" spans="2:2">
      <c r="B126" s="85" t="s">
        <v>1807</v>
      </c>
    </row>
    <row r="127" spans="2:2">
      <c r="B127" s="85" t="s">
        <v>1783</v>
      </c>
    </row>
    <row r="128" spans="2:2">
      <c r="B128" s="85" t="s">
        <v>1784</v>
      </c>
    </row>
    <row r="130" spans="2:2" ht="11.25">
      <c r="B130" s="83" t="s">
        <v>1785</v>
      </c>
    </row>
    <row r="132" spans="2:2" ht="11.25">
      <c r="B132" s="83"/>
    </row>
    <row r="134" spans="2:2">
      <c r="B134" s="84" t="s">
        <v>1808</v>
      </c>
    </row>
    <row r="136" spans="2:2">
      <c r="B136" s="85" t="s">
        <v>1786</v>
      </c>
    </row>
    <row r="137" spans="2:2">
      <c r="B137" s="85" t="s">
        <v>1787</v>
      </c>
    </row>
    <row r="138" spans="2:2">
      <c r="B138" s="85" t="s">
        <v>1788</v>
      </c>
    </row>
    <row r="139" spans="2:2">
      <c r="B139" s="85" t="s">
        <v>1789</v>
      </c>
    </row>
    <row r="140" spans="2:2">
      <c r="B140" s="85" t="s">
        <v>1809</v>
      </c>
    </row>
    <row r="141" spans="2:2">
      <c r="B141" s="85" t="s">
        <v>1810</v>
      </c>
    </row>
    <row r="142" spans="2:2">
      <c r="B142" s="85" t="s">
        <v>1790</v>
      </c>
    </row>
    <row r="144" spans="2:2">
      <c r="B144" s="86" t="s">
        <v>1791</v>
      </c>
    </row>
    <row r="145" spans="2:2">
      <c r="B145" s="85" t="s">
        <v>1792</v>
      </c>
    </row>
    <row r="146" spans="2:2">
      <c r="B146" s="85" t="s">
        <v>1793</v>
      </c>
    </row>
    <row r="147" spans="2:2">
      <c r="B147" s="85" t="s">
        <v>1811</v>
      </c>
    </row>
    <row r="148" spans="2:2">
      <c r="B148" s="85" t="s">
        <v>1794</v>
      </c>
    </row>
    <row r="149" spans="2:2">
      <c r="B149" s="90" t="s">
        <v>1795</v>
      </c>
    </row>
    <row r="150" spans="2:2">
      <c r="B150" s="85" t="s">
        <v>1796</v>
      </c>
    </row>
    <row r="152" spans="2:2">
      <c r="B152" s="85" t="s">
        <v>1797</v>
      </c>
    </row>
    <row r="153" spans="2:2">
      <c r="B153" s="89" t="s">
        <v>1812</v>
      </c>
    </row>
    <row r="155" spans="2:2">
      <c r="B155" s="90" t="s">
        <v>1798</v>
      </c>
    </row>
    <row r="157" spans="2:2">
      <c r="B157" s="84" t="s">
        <v>2198</v>
      </c>
    </row>
    <row r="159" spans="2:2">
      <c r="B159" s="85" t="s">
        <v>1813</v>
      </c>
    </row>
    <row r="160" spans="2:2">
      <c r="B160" s="85" t="s">
        <v>2199</v>
      </c>
    </row>
    <row r="162" spans="2:2">
      <c r="B162" s="84" t="s">
        <v>2200</v>
      </c>
    </row>
    <row r="164" spans="2:2">
      <c r="B164" s="85" t="s">
        <v>1814</v>
      </c>
    </row>
    <row r="165" spans="2:2">
      <c r="B165" s="85" t="s">
        <v>1815</v>
      </c>
    </row>
    <row r="166" spans="2:2">
      <c r="B166" s="85" t="s">
        <v>1816</v>
      </c>
    </row>
    <row r="167" spans="2:2">
      <c r="B167" s="85" t="s">
        <v>2201</v>
      </c>
    </row>
    <row r="169" spans="2:2">
      <c r="B169" s="84" t="s">
        <v>1817</v>
      </c>
    </row>
    <row r="171" spans="2:2" ht="11.25">
      <c r="B171" s="83" t="s">
        <v>1818</v>
      </c>
    </row>
    <row r="173" spans="2:2">
      <c r="B173" s="86" t="s">
        <v>1766</v>
      </c>
    </row>
    <row r="174" spans="2:2">
      <c r="B174" s="85" t="s">
        <v>1819</v>
      </c>
    </row>
    <row r="175" spans="2:2">
      <c r="B175" s="85" t="s">
        <v>1820</v>
      </c>
    </row>
    <row r="176" spans="2:2">
      <c r="B176" s="85" t="s">
        <v>1821</v>
      </c>
    </row>
    <row r="177" spans="2:2">
      <c r="B177" s="85" t="s">
        <v>1822</v>
      </c>
    </row>
    <row r="178" spans="2:2">
      <c r="B178" s="85" t="s">
        <v>1823</v>
      </c>
    </row>
    <row r="179" spans="2:2">
      <c r="B179" s="85" t="s">
        <v>1824</v>
      </c>
    </row>
    <row r="180" spans="2:2">
      <c r="B180" s="85" t="s">
        <v>1825</v>
      </c>
    </row>
    <row r="181" spans="2:2">
      <c r="B181" s="85" t="s">
        <v>1826</v>
      </c>
    </row>
    <row r="182" spans="2:2">
      <c r="B182" s="85" t="s">
        <v>1827</v>
      </c>
    </row>
    <row r="183" spans="2:2">
      <c r="B183" s="85" t="s">
        <v>1828</v>
      </c>
    </row>
    <row r="184" spans="2:2">
      <c r="B184" s="85" t="s">
        <v>2202</v>
      </c>
    </row>
    <row r="186" spans="2:2">
      <c r="B186" s="91" t="s">
        <v>2203</v>
      </c>
    </row>
    <row r="187" spans="2:2">
      <c r="B187" s="85" t="s">
        <v>2204</v>
      </c>
    </row>
    <row r="188" spans="2:2">
      <c r="B188" s="85" t="s">
        <v>1829</v>
      </c>
    </row>
    <row r="190" spans="2:2">
      <c r="B190" s="91" t="s">
        <v>2205</v>
      </c>
    </row>
    <row r="191" spans="2:2">
      <c r="B191" s="85" t="s">
        <v>1830</v>
      </c>
    </row>
    <row r="192" spans="2:2">
      <c r="B192" s="85" t="s">
        <v>1831</v>
      </c>
    </row>
    <row r="194" spans="2:2" ht="11.25">
      <c r="B194" s="83"/>
    </row>
    <row r="196" spans="2:2">
      <c r="B196" s="86" t="s">
        <v>1771</v>
      </c>
    </row>
    <row r="198" spans="2:2">
      <c r="B198" s="85" t="s">
        <v>1832</v>
      </c>
    </row>
    <row r="199" spans="2:2">
      <c r="B199" s="88" t="s">
        <v>1833</v>
      </c>
    </row>
    <row r="200" spans="2:2">
      <c r="B200" s="88" t="s">
        <v>1834</v>
      </c>
    </row>
    <row r="201" spans="2:2">
      <c r="B201" s="88" t="s">
        <v>1835</v>
      </c>
    </row>
    <row r="202" spans="2:2">
      <c r="B202" s="85" t="s">
        <v>1836</v>
      </c>
    </row>
    <row r="204" spans="2:2" ht="11.25">
      <c r="B204" s="83" t="s">
        <v>1837</v>
      </c>
    </row>
    <row r="205" spans="2:2" ht="11.25">
      <c r="B205" s="83" t="s">
        <v>1838</v>
      </c>
    </row>
    <row r="207" spans="2:2">
      <c r="B207" s="85" t="s">
        <v>1839</v>
      </c>
    </row>
    <row r="208" spans="2:2">
      <c r="B208" s="85" t="s">
        <v>2206</v>
      </c>
    </row>
    <row r="210" spans="2:2">
      <c r="B210" s="90" t="s">
        <v>1798</v>
      </c>
    </row>
    <row r="212" spans="2:2" ht="11.25">
      <c r="B212" s="83"/>
    </row>
    <row r="214" spans="2:2">
      <c r="B214" s="84" t="s">
        <v>2207</v>
      </c>
    </row>
    <row r="216" spans="2:2" ht="11.25">
      <c r="B216" s="83" t="s">
        <v>1840</v>
      </c>
    </row>
    <row r="217" spans="2:2" ht="11.25">
      <c r="B217" s="83" t="s">
        <v>1841</v>
      </c>
    </row>
    <row r="218" spans="2:2" ht="11.25">
      <c r="B218" s="83" t="s">
        <v>1842</v>
      </c>
    </row>
    <row r="219" spans="2:2" ht="11.25">
      <c r="B219" s="83" t="s">
        <v>1843</v>
      </c>
    </row>
    <row r="220" spans="2:2" ht="11.25">
      <c r="B220" s="83" t="s">
        <v>1844</v>
      </c>
    </row>
    <row r="222" spans="2:2">
      <c r="B222" s="86" t="s">
        <v>1766</v>
      </c>
    </row>
    <row r="223" spans="2:2">
      <c r="B223" s="85" t="s">
        <v>1845</v>
      </c>
    </row>
    <row r="224" spans="2:2">
      <c r="B224" s="85" t="s">
        <v>1846</v>
      </c>
    </row>
    <row r="225" spans="2:2">
      <c r="B225" s="85" t="s">
        <v>1847</v>
      </c>
    </row>
    <row r="226" spans="2:2">
      <c r="B226" s="85" t="s">
        <v>1848</v>
      </c>
    </row>
    <row r="227" spans="2:2">
      <c r="B227" s="85" t="s">
        <v>2208</v>
      </c>
    </row>
    <row r="229" spans="2:2" ht="11.25">
      <c r="B229" s="83" t="s">
        <v>1849</v>
      </c>
    </row>
    <row r="230" spans="2:2" ht="11.25">
      <c r="B230" s="83" t="s">
        <v>1850</v>
      </c>
    </row>
    <row r="232" spans="2:2">
      <c r="B232" s="86" t="s">
        <v>1791</v>
      </c>
    </row>
    <row r="233" spans="2:2">
      <c r="B233" s="85" t="s">
        <v>1851</v>
      </c>
    </row>
    <row r="234" spans="2:2">
      <c r="B234" s="85" t="s">
        <v>1852</v>
      </c>
    </row>
    <row r="235" spans="2:2">
      <c r="B235" s="85" t="s">
        <v>1853</v>
      </c>
    </row>
    <row r="236" spans="2:2">
      <c r="B236" s="85" t="s">
        <v>1854</v>
      </c>
    </row>
    <row r="237" spans="2:2">
      <c r="B237" s="85" t="s">
        <v>1855</v>
      </c>
    </row>
    <row r="238" spans="2:2">
      <c r="B238" s="85" t="s">
        <v>2209</v>
      </c>
    </row>
    <row r="240" spans="2:2">
      <c r="B240" s="85" t="s">
        <v>1856</v>
      </c>
    </row>
    <row r="241" spans="2:2">
      <c r="B241" s="85" t="s">
        <v>2210</v>
      </c>
    </row>
    <row r="242" spans="2:2">
      <c r="B242" s="85" t="s">
        <v>1857</v>
      </c>
    </row>
    <row r="243" spans="2:2">
      <c r="B243" s="85" t="s">
        <v>1858</v>
      </c>
    </row>
    <row r="244" spans="2:2">
      <c r="B244" s="85" t="s">
        <v>1859</v>
      </c>
    </row>
    <row r="245" spans="2:2">
      <c r="B245" s="85" t="s">
        <v>1860</v>
      </c>
    </row>
    <row r="247" spans="2:2">
      <c r="B247" s="85" t="s">
        <v>2211</v>
      </c>
    </row>
    <row r="249" spans="2:2" ht="11.25">
      <c r="B249" s="83" t="s">
        <v>1025</v>
      </c>
    </row>
    <row r="250" spans="2:2" ht="11.25">
      <c r="B250" s="83" t="s">
        <v>1861</v>
      </c>
    </row>
    <row r="252" spans="2:2">
      <c r="B252" s="85" t="s">
        <v>1862</v>
      </c>
    </row>
    <row r="253" spans="2:2">
      <c r="B253" s="88" t="s">
        <v>2212</v>
      </c>
    </row>
    <row r="255" spans="2:2">
      <c r="B255" s="92"/>
    </row>
    <row r="256" spans="2:2">
      <c r="B256" s="86" t="s">
        <v>1771</v>
      </c>
    </row>
    <row r="258" spans="2:2" ht="11.25">
      <c r="B258" s="83" t="s">
        <v>1863</v>
      </c>
    </row>
    <row r="259" spans="2:2" ht="11.25">
      <c r="B259" s="83" t="s">
        <v>1864</v>
      </c>
    </row>
    <row r="260" spans="2:2" ht="11.25">
      <c r="B260" s="83" t="s">
        <v>1865</v>
      </c>
    </row>
    <row r="262" spans="2:2">
      <c r="B262" s="88" t="s">
        <v>2213</v>
      </c>
    </row>
    <row r="263" spans="2:2">
      <c r="B263" s="89" t="s">
        <v>1866</v>
      </c>
    </row>
    <row r="264" spans="2:2">
      <c r="B264" s="93" t="s">
        <v>1867</v>
      </c>
    </row>
    <row r="265" spans="2:2">
      <c r="B265" s="94" t="s">
        <v>1868</v>
      </c>
    </row>
    <row r="266" spans="2:2">
      <c r="B266" s="93" t="s">
        <v>1869</v>
      </c>
    </row>
    <row r="267" spans="2:2">
      <c r="B267" s="93" t="s">
        <v>1870</v>
      </c>
    </row>
    <row r="268" spans="2:2">
      <c r="B268" s="89" t="s">
        <v>1871</v>
      </c>
    </row>
    <row r="269" spans="2:2">
      <c r="B269" s="89" t="s">
        <v>1872</v>
      </c>
    </row>
    <row r="270" spans="2:2">
      <c r="B270" s="89" t="s">
        <v>1873</v>
      </c>
    </row>
    <row r="271" spans="2:2">
      <c r="B271" s="94" t="s">
        <v>1874</v>
      </c>
    </row>
    <row r="272" spans="2:2">
      <c r="B272" s="93" t="s">
        <v>1875</v>
      </c>
    </row>
    <row r="273" spans="2:2">
      <c r="B273" s="93" t="s">
        <v>2214</v>
      </c>
    </row>
    <row r="275" spans="2:2">
      <c r="B275" s="90" t="s">
        <v>1798</v>
      </c>
    </row>
    <row r="277" spans="2:2" ht="11.25">
      <c r="B277" s="83"/>
    </row>
    <row r="279" spans="2:2">
      <c r="B279" s="84" t="s">
        <v>2215</v>
      </c>
    </row>
    <row r="281" spans="2:2" ht="11.25">
      <c r="B281" s="83" t="s">
        <v>1876</v>
      </c>
    </row>
    <row r="282" spans="2:2" ht="11.25">
      <c r="B282" s="83" t="s">
        <v>1877</v>
      </c>
    </row>
    <row r="283" spans="2:2" ht="11.25">
      <c r="B283" s="83" t="s">
        <v>1878</v>
      </c>
    </row>
    <row r="284" spans="2:2" ht="11.25">
      <c r="B284" s="83" t="s">
        <v>1879</v>
      </c>
    </row>
    <row r="285" spans="2:2" ht="11.25">
      <c r="B285" s="83" t="s">
        <v>1880</v>
      </c>
    </row>
    <row r="286" spans="2:2" ht="11.25">
      <c r="B286" s="83" t="s">
        <v>1881</v>
      </c>
    </row>
    <row r="287" spans="2:2">
      <c r="B287" s="95"/>
    </row>
    <row r="288" spans="2:2">
      <c r="B288" s="96" t="s">
        <v>2216</v>
      </c>
    </row>
    <row r="290" spans="2:2">
      <c r="B290" s="85" t="s">
        <v>1882</v>
      </c>
    </row>
    <row r="291" spans="2:2">
      <c r="B291" s="85" t="s">
        <v>1883</v>
      </c>
    </row>
    <row r="292" spans="2:2">
      <c r="B292" s="85" t="s">
        <v>2217</v>
      </c>
    </row>
    <row r="294" spans="2:2">
      <c r="B294" s="85" t="s">
        <v>1884</v>
      </c>
    </row>
    <row r="295" spans="2:2">
      <c r="B295" s="85" t="s">
        <v>1885</v>
      </c>
    </row>
    <row r="296" spans="2:2">
      <c r="B296" s="85" t="s">
        <v>1886</v>
      </c>
    </row>
    <row r="297" spans="2:2">
      <c r="B297" s="89" t="s">
        <v>2218</v>
      </c>
    </row>
    <row r="299" spans="2:2">
      <c r="B299" s="86" t="s">
        <v>1887</v>
      </c>
    </row>
    <row r="300" spans="2:2">
      <c r="B300" s="85" t="s">
        <v>1888</v>
      </c>
    </row>
    <row r="301" spans="2:2">
      <c r="B301" s="85" t="s">
        <v>1889</v>
      </c>
    </row>
    <row r="302" spans="2:2">
      <c r="B302" s="85" t="s">
        <v>1890</v>
      </c>
    </row>
    <row r="303" spans="2:2">
      <c r="B303" s="85" t="s">
        <v>1891</v>
      </c>
    </row>
    <row r="304" spans="2:2">
      <c r="B304" s="85" t="s">
        <v>1892</v>
      </c>
    </row>
    <row r="305" spans="2:2">
      <c r="B305" s="85" t="s">
        <v>2219</v>
      </c>
    </row>
    <row r="306" spans="2:2">
      <c r="B306" s="85" t="s">
        <v>1893</v>
      </c>
    </row>
    <row r="308" spans="2:2">
      <c r="B308" s="89" t="s">
        <v>2220</v>
      </c>
    </row>
    <row r="310" spans="2:2">
      <c r="B310" s="86" t="s">
        <v>1894</v>
      </c>
    </row>
    <row r="311" spans="2:2">
      <c r="B311" s="85" t="s">
        <v>1895</v>
      </c>
    </row>
    <row r="312" spans="2:2">
      <c r="B312" s="85" t="s">
        <v>1896</v>
      </c>
    </row>
    <row r="313" spans="2:2">
      <c r="B313" s="85" t="s">
        <v>1897</v>
      </c>
    </row>
    <row r="314" spans="2:2">
      <c r="B314" s="85" t="s">
        <v>1898</v>
      </c>
    </row>
    <row r="315" spans="2:2">
      <c r="B315" s="85" t="s">
        <v>1899</v>
      </c>
    </row>
    <row r="316" spans="2:2">
      <c r="B316" s="85" t="s">
        <v>2221</v>
      </c>
    </row>
    <row r="317" spans="2:2">
      <c r="B317" s="85" t="s">
        <v>1900</v>
      </c>
    </row>
    <row r="318" spans="2:2">
      <c r="B318" s="85" t="s">
        <v>1901</v>
      </c>
    </row>
    <row r="319" spans="2:2">
      <c r="B319" s="85" t="s">
        <v>1902</v>
      </c>
    </row>
    <row r="320" spans="2:2">
      <c r="B320" s="85" t="s">
        <v>1903</v>
      </c>
    </row>
    <row r="321" spans="2:2">
      <c r="B321" s="85" t="s">
        <v>1904</v>
      </c>
    </row>
    <row r="322" spans="2:2">
      <c r="B322" s="85" t="s">
        <v>2222</v>
      </c>
    </row>
    <row r="324" spans="2:2">
      <c r="B324" s="89" t="s">
        <v>2223</v>
      </c>
    </row>
    <row r="325" spans="2:2">
      <c r="B325" s="88" t="s">
        <v>2224</v>
      </c>
    </row>
    <row r="326" spans="2:2">
      <c r="B326" s="85" t="s">
        <v>1905</v>
      </c>
    </row>
    <row r="328" spans="2:2">
      <c r="B328" s="86" t="s">
        <v>1887</v>
      </c>
    </row>
    <row r="329" spans="2:2">
      <c r="B329" s="85" t="s">
        <v>1888</v>
      </c>
    </row>
    <row r="330" spans="2:2">
      <c r="B330" s="85" t="s">
        <v>1889</v>
      </c>
    </row>
    <row r="331" spans="2:2">
      <c r="B331" s="85" t="s">
        <v>1890</v>
      </c>
    </row>
    <row r="332" spans="2:2">
      <c r="B332" s="85" t="s">
        <v>1906</v>
      </c>
    </row>
    <row r="333" spans="2:2">
      <c r="B333" s="85" t="s">
        <v>1907</v>
      </c>
    </row>
    <row r="335" spans="2:2" ht="11.25">
      <c r="B335" s="83" t="s">
        <v>1908</v>
      </c>
    </row>
    <row r="336" spans="2:2" ht="11.25">
      <c r="B336" s="83" t="s">
        <v>1909</v>
      </c>
    </row>
    <row r="338" spans="2:2">
      <c r="B338" s="86" t="s">
        <v>1910</v>
      </c>
    </row>
    <row r="339" spans="2:2">
      <c r="B339" s="85" t="s">
        <v>1911</v>
      </c>
    </row>
    <row r="340" spans="2:2">
      <c r="B340" s="85" t="s">
        <v>1912</v>
      </c>
    </row>
    <row r="341" spans="2:2">
      <c r="B341" s="85" t="s">
        <v>1913</v>
      </c>
    </row>
    <row r="342" spans="2:2">
      <c r="B342" s="85" t="s">
        <v>1914</v>
      </c>
    </row>
    <row r="344" spans="2:2" ht="11.25">
      <c r="B344" s="83" t="s">
        <v>1915</v>
      </c>
    </row>
    <row r="346" spans="2:2">
      <c r="B346" s="86" t="s">
        <v>1894</v>
      </c>
    </row>
    <row r="347" spans="2:2">
      <c r="B347" s="85" t="s">
        <v>1895</v>
      </c>
    </row>
    <row r="348" spans="2:2">
      <c r="B348" s="85" t="s">
        <v>1896</v>
      </c>
    </row>
    <row r="349" spans="2:2">
      <c r="B349" s="85" t="s">
        <v>1897</v>
      </c>
    </row>
    <row r="350" spans="2:2">
      <c r="B350" s="85" t="s">
        <v>1898</v>
      </c>
    </row>
    <row r="351" spans="2:2">
      <c r="B351" s="85" t="s">
        <v>1899</v>
      </c>
    </row>
    <row r="352" spans="2:2">
      <c r="B352" s="85" t="s">
        <v>1916</v>
      </c>
    </row>
    <row r="354" spans="2:2">
      <c r="B354" s="85" t="s">
        <v>2225</v>
      </c>
    </row>
    <row r="356" spans="2:2" ht="11.25">
      <c r="B356" s="83"/>
    </row>
    <row r="358" spans="2:2">
      <c r="B358" s="84" t="s">
        <v>2226</v>
      </c>
    </row>
    <row r="360" spans="2:2">
      <c r="B360" s="85" t="s">
        <v>2227</v>
      </c>
    </row>
    <row r="361" spans="2:2">
      <c r="B361" s="85" t="s">
        <v>1917</v>
      </c>
    </row>
    <row r="362" spans="2:2">
      <c r="B362" s="85" t="s">
        <v>1918</v>
      </c>
    </row>
    <row r="364" spans="2:2">
      <c r="B364" s="85" t="s">
        <v>2228</v>
      </c>
    </row>
    <row r="365" spans="2:2">
      <c r="B365" s="85" t="s">
        <v>1919</v>
      </c>
    </row>
    <row r="366" spans="2:2">
      <c r="B366" s="85" t="s">
        <v>1920</v>
      </c>
    </row>
    <row r="367" spans="2:2">
      <c r="B367" s="85" t="s">
        <v>1921</v>
      </c>
    </row>
    <row r="368" spans="2:2">
      <c r="B368" s="85" t="s">
        <v>1922</v>
      </c>
    </row>
    <row r="370" spans="2:2">
      <c r="B370" s="86" t="s">
        <v>1766</v>
      </c>
    </row>
    <row r="371" spans="2:2">
      <c r="B371" s="85" t="s">
        <v>1923</v>
      </c>
    </row>
    <row r="372" spans="2:2">
      <c r="B372" s="85" t="s">
        <v>1924</v>
      </c>
    </row>
    <row r="373" spans="2:2">
      <c r="B373" s="85" t="s">
        <v>1925</v>
      </c>
    </row>
    <row r="374" spans="2:2">
      <c r="B374" s="85" t="s">
        <v>2374</v>
      </c>
    </row>
    <row r="375" spans="2:2">
      <c r="B375" s="82" t="s">
        <v>2376</v>
      </c>
    </row>
    <row r="376" spans="2:2">
      <c r="B376" s="85" t="s">
        <v>2229</v>
      </c>
    </row>
    <row r="378" spans="2:2">
      <c r="B378" s="92"/>
    </row>
    <row r="379" spans="2:2">
      <c r="B379" s="90" t="s">
        <v>1798</v>
      </c>
    </row>
    <row r="382" spans="2:2">
      <c r="B382" s="96" t="s">
        <v>2230</v>
      </c>
    </row>
    <row r="384" spans="2:2">
      <c r="B384" s="85" t="s">
        <v>1926</v>
      </c>
    </row>
    <row r="385" spans="2:2">
      <c r="B385" s="85" t="s">
        <v>1927</v>
      </c>
    </row>
    <row r="386" spans="2:2">
      <c r="B386" s="85" t="s">
        <v>2231</v>
      </c>
    </row>
    <row r="388" spans="2:2" ht="11.25">
      <c r="B388" s="83" t="s">
        <v>1928</v>
      </c>
    </row>
    <row r="389" spans="2:2" ht="11.25">
      <c r="B389" s="83" t="s">
        <v>1929</v>
      </c>
    </row>
    <row r="390" spans="2:2" ht="11.25">
      <c r="B390" s="83" t="s">
        <v>1930</v>
      </c>
    </row>
    <row r="391" spans="2:2" ht="11.25">
      <c r="B391" s="83" t="s">
        <v>1931</v>
      </c>
    </row>
    <row r="392" spans="2:2" ht="11.25">
      <c r="B392" s="83" t="s">
        <v>1932</v>
      </c>
    </row>
    <row r="393" spans="2:2" ht="11.25">
      <c r="B393" s="83" t="s">
        <v>1933</v>
      </c>
    </row>
    <row r="395" spans="2:2" ht="11.25">
      <c r="B395" s="83" t="s">
        <v>1934</v>
      </c>
    </row>
    <row r="396" spans="2:2" ht="11.25">
      <c r="B396" s="83" t="s">
        <v>1935</v>
      </c>
    </row>
    <row r="397" spans="2:2" ht="11.25">
      <c r="B397" s="83" t="s">
        <v>1936</v>
      </c>
    </row>
    <row r="399" spans="2:2" ht="11.25">
      <c r="B399" s="83" t="s">
        <v>1937</v>
      </c>
    </row>
    <row r="400" spans="2:2" ht="11.25">
      <c r="B400" s="83" t="s">
        <v>1938</v>
      </c>
    </row>
    <row r="401" spans="2:2">
      <c r="B401" s="95"/>
    </row>
    <row r="402" spans="2:2">
      <c r="B402" s="96" t="s">
        <v>2232</v>
      </c>
    </row>
    <row r="404" spans="2:2" ht="11.25">
      <c r="B404" s="83" t="s">
        <v>1939</v>
      </c>
    </row>
    <row r="405" spans="2:2" ht="11.25">
      <c r="B405" s="83" t="s">
        <v>1940</v>
      </c>
    </row>
    <row r="406" spans="2:2" ht="11.25">
      <c r="B406" s="83" t="s">
        <v>1941</v>
      </c>
    </row>
    <row r="408" spans="2:2" ht="11.25">
      <c r="B408" s="83" t="s">
        <v>1942</v>
      </c>
    </row>
    <row r="409" spans="2:2">
      <c r="B409" s="95"/>
    </row>
    <row r="410" spans="2:2">
      <c r="B410" s="96" t="s">
        <v>2233</v>
      </c>
    </row>
    <row r="412" spans="2:2" ht="11.25">
      <c r="B412" s="83" t="s">
        <v>1943</v>
      </c>
    </row>
    <row r="413" spans="2:2" ht="11.25">
      <c r="B413" s="83" t="s">
        <v>1944</v>
      </c>
    </row>
    <row r="415" spans="2:2">
      <c r="B415" s="85" t="s">
        <v>1945</v>
      </c>
    </row>
    <row r="416" spans="2:2">
      <c r="B416" s="85" t="s">
        <v>1946</v>
      </c>
    </row>
    <row r="417" spans="2:2">
      <c r="B417" s="85" t="s">
        <v>1947</v>
      </c>
    </row>
    <row r="418" spans="2:2">
      <c r="B418" s="85" t="s">
        <v>1948</v>
      </c>
    </row>
    <row r="419" spans="2:2">
      <c r="B419" s="85" t="s">
        <v>1949</v>
      </c>
    </row>
    <row r="420" spans="2:2">
      <c r="B420" s="97" t="s">
        <v>2234</v>
      </c>
    </row>
    <row r="421" spans="2:2">
      <c r="B421" s="85" t="s">
        <v>1950</v>
      </c>
    </row>
    <row r="423" spans="2:2">
      <c r="B423" s="85" t="s">
        <v>1951</v>
      </c>
    </row>
    <row r="424" spans="2:2">
      <c r="B424" s="85" t="s">
        <v>1952</v>
      </c>
    </row>
    <row r="425" spans="2:2">
      <c r="B425" s="85" t="s">
        <v>2235</v>
      </c>
    </row>
    <row r="426" spans="2:2">
      <c r="B426" s="93" t="s">
        <v>1953</v>
      </c>
    </row>
    <row r="427" spans="2:2">
      <c r="B427" s="85" t="s">
        <v>1954</v>
      </c>
    </row>
    <row r="429" spans="2:2" ht="11.25">
      <c r="B429" s="83" t="s">
        <v>1955</v>
      </c>
    </row>
    <row r="430" spans="2:2" ht="11.25">
      <c r="B430" s="83" t="s">
        <v>1956</v>
      </c>
    </row>
    <row r="432" spans="2:2">
      <c r="B432" s="86" t="s">
        <v>1766</v>
      </c>
    </row>
    <row r="433" spans="2:2">
      <c r="B433" s="85" t="s">
        <v>2381</v>
      </c>
    </row>
    <row r="434" spans="2:2">
      <c r="B434" s="85" t="s">
        <v>2382</v>
      </c>
    </row>
    <row r="436" spans="2:2" ht="11.25">
      <c r="B436" s="83" t="s">
        <v>1957</v>
      </c>
    </row>
    <row r="438" spans="2:2">
      <c r="B438" s="110" t="s">
        <v>2385</v>
      </c>
    </row>
    <row r="439" spans="2:2" ht="11.25">
      <c r="B439" s="83" t="s">
        <v>1958</v>
      </c>
    </row>
    <row r="440" spans="2:2" ht="11.25">
      <c r="B440" s="83" t="s">
        <v>1959</v>
      </c>
    </row>
    <row r="441" spans="2:2" ht="11.25">
      <c r="B441" s="83" t="s">
        <v>1960</v>
      </c>
    </row>
    <row r="442" spans="2:2" ht="11.25">
      <c r="B442" s="83" t="s">
        <v>1961</v>
      </c>
    </row>
    <row r="443" spans="2:2" ht="11.25">
      <c r="B443" s="83" t="s">
        <v>1962</v>
      </c>
    </row>
    <row r="445" spans="2:2">
      <c r="B445" s="92"/>
    </row>
    <row r="446" spans="2:2">
      <c r="B446" s="85" t="s">
        <v>2236</v>
      </c>
    </row>
    <row r="447" spans="2:2">
      <c r="B447" s="85" t="s">
        <v>1963</v>
      </c>
    </row>
    <row r="449" spans="2:2">
      <c r="B449" s="86" t="s">
        <v>1771</v>
      </c>
    </row>
    <row r="450" spans="2:2">
      <c r="B450" s="95"/>
    </row>
    <row r="451" spans="2:2">
      <c r="B451" s="98" t="s">
        <v>1964</v>
      </c>
    </row>
    <row r="452" spans="2:2">
      <c r="B452" s="98" t="s">
        <v>1965</v>
      </c>
    </row>
    <row r="453" spans="2:2">
      <c r="B453" s="98" t="s">
        <v>1966</v>
      </c>
    </row>
    <row r="454" spans="2:2">
      <c r="B454" s="98" t="s">
        <v>1967</v>
      </c>
    </row>
    <row r="455" spans="2:2">
      <c r="B455" s="98" t="s">
        <v>2237</v>
      </c>
    </row>
    <row r="456" spans="2:2">
      <c r="B456" s="95"/>
    </row>
    <row r="457" spans="2:2">
      <c r="B457" s="98" t="s">
        <v>1968</v>
      </c>
    </row>
    <row r="458" spans="2:2">
      <c r="B458" s="98" t="s">
        <v>1969</v>
      </c>
    </row>
    <row r="459" spans="2:2">
      <c r="B459" s="95"/>
    </row>
    <row r="460" spans="2:2">
      <c r="B460" s="98" t="s">
        <v>1970</v>
      </c>
    </row>
    <row r="461" spans="2:2">
      <c r="B461" s="98" t="s">
        <v>1971</v>
      </c>
    </row>
    <row r="462" spans="2:2">
      <c r="B462" s="99" t="s">
        <v>1972</v>
      </c>
    </row>
    <row r="463" spans="2:2">
      <c r="B463" s="99" t="s">
        <v>1973</v>
      </c>
    </row>
    <row r="464" spans="2:2">
      <c r="B464" s="100" t="s">
        <v>1974</v>
      </c>
    </row>
    <row r="465" spans="2:2">
      <c r="B465" s="101" t="s">
        <v>1975</v>
      </c>
    </row>
    <row r="466" spans="2:2">
      <c r="B466" s="102" t="s">
        <v>1976</v>
      </c>
    </row>
    <row r="467" spans="2:2">
      <c r="B467" s="98" t="s">
        <v>1977</v>
      </c>
    </row>
    <row r="468" spans="2:2">
      <c r="B468" s="98" t="s">
        <v>1978</v>
      </c>
    </row>
    <row r="469" spans="2:2">
      <c r="B469" s="98" t="s">
        <v>1979</v>
      </c>
    </row>
    <row r="471" spans="2:2">
      <c r="B471" s="90" t="s">
        <v>1798</v>
      </c>
    </row>
    <row r="474" spans="2:2">
      <c r="B474" s="84" t="s">
        <v>2238</v>
      </c>
    </row>
    <row r="476" spans="2:2">
      <c r="B476" s="85" t="s">
        <v>1980</v>
      </c>
    </row>
    <row r="477" spans="2:2">
      <c r="B477" s="85" t="s">
        <v>2239</v>
      </c>
    </row>
    <row r="478" spans="2:2">
      <c r="B478" s="85" t="s">
        <v>1981</v>
      </c>
    </row>
    <row r="479" spans="2:2">
      <c r="B479" s="92"/>
    </row>
    <row r="480" spans="2:2">
      <c r="B480" s="86" t="s">
        <v>1791</v>
      </c>
    </row>
    <row r="481" spans="2:2">
      <c r="B481" s="85" t="s">
        <v>1982</v>
      </c>
    </row>
    <row r="482" spans="2:2">
      <c r="B482" s="85" t="s">
        <v>1983</v>
      </c>
    </row>
    <row r="483" spans="2:2">
      <c r="B483" s="85" t="s">
        <v>1984</v>
      </c>
    </row>
    <row r="484" spans="2:2">
      <c r="B484" s="85" t="s">
        <v>1985</v>
      </c>
    </row>
    <row r="485" spans="2:2">
      <c r="B485" s="85" t="s">
        <v>1986</v>
      </c>
    </row>
    <row r="486" spans="2:2">
      <c r="B486" s="85" t="s">
        <v>1987</v>
      </c>
    </row>
    <row r="488" spans="2:2">
      <c r="B488" s="88" t="s">
        <v>2240</v>
      </c>
    </row>
    <row r="489" spans="2:2">
      <c r="B489" s="85" t="s">
        <v>2241</v>
      </c>
    </row>
    <row r="490" spans="2:2">
      <c r="B490" s="85" t="s">
        <v>1988</v>
      </c>
    </row>
    <row r="491" spans="2:2">
      <c r="B491" s="85" t="s">
        <v>1989</v>
      </c>
    </row>
    <row r="492" spans="2:2">
      <c r="B492" s="85" t="s">
        <v>1990</v>
      </c>
    </row>
    <row r="494" spans="2:2">
      <c r="B494" s="85" t="s">
        <v>2242</v>
      </c>
    </row>
    <row r="495" spans="2:2">
      <c r="B495" s="85" t="s">
        <v>2243</v>
      </c>
    </row>
    <row r="496" spans="2:2">
      <c r="B496" s="90" t="s">
        <v>1991</v>
      </c>
    </row>
    <row r="498" spans="2:2">
      <c r="B498" s="88" t="s">
        <v>2244</v>
      </c>
    </row>
    <row r="499" spans="2:2">
      <c r="B499" s="85" t="s">
        <v>1992</v>
      </c>
    </row>
    <row r="500" spans="2:2">
      <c r="B500" s="88" t="s">
        <v>2245</v>
      </c>
    </row>
    <row r="501" spans="2:2">
      <c r="B501" s="88" t="s">
        <v>2246</v>
      </c>
    </row>
    <row r="503" spans="2:2">
      <c r="B503" s="88" t="s">
        <v>2247</v>
      </c>
    </row>
    <row r="504" spans="2:2">
      <c r="B504" s="85" t="s">
        <v>1993</v>
      </c>
    </row>
    <row r="505" spans="2:2">
      <c r="B505" s="85" t="s">
        <v>1994</v>
      </c>
    </row>
    <row r="506" spans="2:2">
      <c r="B506" s="85" t="s">
        <v>1995</v>
      </c>
    </row>
    <row r="507" spans="2:2">
      <c r="B507" s="85" t="s">
        <v>2248</v>
      </c>
    </row>
    <row r="508" spans="2:2">
      <c r="B508" s="95"/>
    </row>
    <row r="509" spans="2:2">
      <c r="B509" s="96" t="s">
        <v>1185</v>
      </c>
    </row>
    <row r="511" spans="2:2">
      <c r="B511" s="90" t="s">
        <v>1991</v>
      </c>
    </row>
    <row r="513" spans="2:2">
      <c r="B513" s="85" t="s">
        <v>1996</v>
      </c>
    </row>
    <row r="514" spans="2:2">
      <c r="B514" s="85" t="s">
        <v>1997</v>
      </c>
    </row>
    <row r="515" spans="2:2">
      <c r="B515" s="85" t="s">
        <v>2249</v>
      </c>
    </row>
    <row r="516" spans="2:2">
      <c r="B516" s="85" t="s">
        <v>1998</v>
      </c>
    </row>
    <row r="518" spans="2:2">
      <c r="B518" s="86" t="s">
        <v>1766</v>
      </c>
    </row>
    <row r="519" spans="2:2">
      <c r="B519" s="85" t="s">
        <v>2392</v>
      </c>
    </row>
    <row r="520" spans="2:2">
      <c r="B520" s="85" t="s">
        <v>1999</v>
      </c>
    </row>
    <row r="521" spans="2:2">
      <c r="B521" s="85" t="s">
        <v>2000</v>
      </c>
    </row>
    <row r="522" spans="2:2">
      <c r="B522" s="85" t="s">
        <v>2001</v>
      </c>
    </row>
    <row r="523" spans="2:2">
      <c r="B523" s="85" t="s">
        <v>2002</v>
      </c>
    </row>
    <row r="525" spans="2:2">
      <c r="B525" s="85" t="s">
        <v>2250</v>
      </c>
    </row>
    <row r="527" spans="2:2">
      <c r="B527" s="85" t="s">
        <v>2003</v>
      </c>
    </row>
    <row r="528" spans="2:2">
      <c r="B528" s="89" t="s">
        <v>2251</v>
      </c>
    </row>
    <row r="529" spans="2:2">
      <c r="B529" s="85" t="s">
        <v>2004</v>
      </c>
    </row>
    <row r="531" spans="2:2">
      <c r="B531" s="88" t="s">
        <v>2252</v>
      </c>
    </row>
    <row r="533" spans="2:2">
      <c r="B533" s="88" t="s">
        <v>2253</v>
      </c>
    </row>
    <row r="534" spans="2:2">
      <c r="B534" s="85" t="s">
        <v>2005</v>
      </c>
    </row>
    <row r="536" spans="2:2">
      <c r="B536" s="86" t="s">
        <v>1791</v>
      </c>
    </row>
    <row r="537" spans="2:2">
      <c r="B537" s="85" t="s">
        <v>2006</v>
      </c>
    </row>
    <row r="538" spans="2:2">
      <c r="B538" s="85" t="s">
        <v>2007</v>
      </c>
    </row>
    <row r="539" spans="2:2">
      <c r="B539" s="85" t="s">
        <v>2008</v>
      </c>
    </row>
    <row r="540" spans="2:2">
      <c r="B540" s="85" t="s">
        <v>2009</v>
      </c>
    </row>
    <row r="541" spans="2:2">
      <c r="B541" s="85" t="s">
        <v>2010</v>
      </c>
    </row>
    <row r="542" spans="2:2">
      <c r="B542" s="85" t="s">
        <v>2011</v>
      </c>
    </row>
    <row r="543" spans="2:2">
      <c r="B543" s="85" t="s">
        <v>2012</v>
      </c>
    </row>
    <row r="544" spans="2:2">
      <c r="B544" s="85" t="s">
        <v>2013</v>
      </c>
    </row>
    <row r="545" spans="2:2">
      <c r="B545" s="85" t="s">
        <v>2014</v>
      </c>
    </row>
    <row r="546" spans="2:2">
      <c r="B546" s="85" t="s">
        <v>2015</v>
      </c>
    </row>
    <row r="547" spans="2:2">
      <c r="B547" s="85" t="s">
        <v>2016</v>
      </c>
    </row>
    <row r="549" spans="2:2">
      <c r="B549" s="85" t="s">
        <v>2254</v>
      </c>
    </row>
    <row r="551" spans="2:2">
      <c r="B551" s="85" t="s">
        <v>2017</v>
      </c>
    </row>
    <row r="552" spans="2:2">
      <c r="B552" s="85" t="s">
        <v>2255</v>
      </c>
    </row>
    <row r="554" spans="2:2">
      <c r="B554" s="92"/>
    </row>
    <row r="555" spans="2:2">
      <c r="B555" s="86" t="s">
        <v>1771</v>
      </c>
    </row>
    <row r="557" spans="2:2" ht="11.25">
      <c r="B557" s="83" t="s">
        <v>2018</v>
      </c>
    </row>
    <row r="558" spans="2:2" ht="11.25">
      <c r="B558" s="83" t="s">
        <v>2019</v>
      </c>
    </row>
    <row r="559" spans="2:2" ht="11.25">
      <c r="B559" s="83" t="s">
        <v>2020</v>
      </c>
    </row>
    <row r="560" spans="2:2">
      <c r="B560" s="95"/>
    </row>
    <row r="561" spans="2:2">
      <c r="B561" s="98" t="s">
        <v>2021</v>
      </c>
    </row>
    <row r="562" spans="2:2">
      <c r="B562" s="98" t="s">
        <v>2022</v>
      </c>
    </row>
    <row r="563" spans="2:2">
      <c r="B563" s="98" t="s">
        <v>2023</v>
      </c>
    </row>
    <row r="564" spans="2:2">
      <c r="B564" s="101" t="s">
        <v>2024</v>
      </c>
    </row>
    <row r="565" spans="2:2">
      <c r="B565" s="99" t="s">
        <v>2025</v>
      </c>
    </row>
    <row r="566" spans="2:2">
      <c r="B566" s="101" t="s">
        <v>2026</v>
      </c>
    </row>
    <row r="567" spans="2:2">
      <c r="B567" s="101" t="s">
        <v>2027</v>
      </c>
    </row>
    <row r="568" spans="2:2">
      <c r="B568" s="99" t="s">
        <v>2028</v>
      </c>
    </row>
    <row r="569" spans="2:2">
      <c r="B569" s="99" t="s">
        <v>2029</v>
      </c>
    </row>
    <row r="570" spans="2:2">
      <c r="B570" s="100" t="s">
        <v>2030</v>
      </c>
    </row>
    <row r="571" spans="2:2">
      <c r="B571" s="100" t="s">
        <v>2031</v>
      </c>
    </row>
    <row r="572" spans="2:2">
      <c r="B572" s="99" t="s">
        <v>2032</v>
      </c>
    </row>
    <row r="573" spans="2:2">
      <c r="B573" s="99" t="s">
        <v>2033</v>
      </c>
    </row>
    <row r="574" spans="2:2">
      <c r="B574" s="100" t="s">
        <v>2034</v>
      </c>
    </row>
    <row r="575" spans="2:2">
      <c r="B575" s="102" t="s">
        <v>2035</v>
      </c>
    </row>
    <row r="576" spans="2:2">
      <c r="B576" s="100" t="s">
        <v>2036</v>
      </c>
    </row>
    <row r="577" spans="2:2">
      <c r="B577" s="95"/>
    </row>
    <row r="578" spans="2:2">
      <c r="B578" s="98" t="s">
        <v>2037</v>
      </c>
    </row>
    <row r="579" spans="2:2">
      <c r="B579" s="100" t="s">
        <v>2038</v>
      </c>
    </row>
    <row r="580" spans="2:2">
      <c r="B580" s="100" t="s">
        <v>2039</v>
      </c>
    </row>
    <row r="581" spans="2:2">
      <c r="B581" s="101" t="s">
        <v>2040</v>
      </c>
    </row>
    <row r="582" spans="2:2">
      <c r="B582" s="103" t="s">
        <v>2041</v>
      </c>
    </row>
    <row r="583" spans="2:2">
      <c r="B583" s="101" t="s">
        <v>2042</v>
      </c>
    </row>
    <row r="585" spans="2:2">
      <c r="B585" s="90" t="s">
        <v>1798</v>
      </c>
    </row>
    <row r="587" spans="2:2">
      <c r="B587" s="84" t="s">
        <v>2256</v>
      </c>
    </row>
    <row r="589" spans="2:2" ht="11.25">
      <c r="B589" s="83" t="s">
        <v>2043</v>
      </c>
    </row>
    <row r="590" spans="2:2" ht="11.25">
      <c r="B590" s="83" t="s">
        <v>2044</v>
      </c>
    </row>
    <row r="592" spans="2:2">
      <c r="B592" s="86" t="s">
        <v>2399</v>
      </c>
    </row>
    <row r="593" spans="2:2">
      <c r="B593" s="85" t="s">
        <v>2045</v>
      </c>
    </row>
    <row r="594" spans="2:2">
      <c r="B594" s="85" t="s">
        <v>2046</v>
      </c>
    </row>
    <row r="595" spans="2:2">
      <c r="B595" s="85" t="s">
        <v>2257</v>
      </c>
    </row>
    <row r="596" spans="2:2">
      <c r="B596" s="85" t="s">
        <v>2047</v>
      </c>
    </row>
    <row r="597" spans="2:2">
      <c r="B597" s="85" t="s">
        <v>2048</v>
      </c>
    </row>
    <row r="598" spans="2:2">
      <c r="B598" s="85" t="s">
        <v>2049</v>
      </c>
    </row>
    <row r="599" spans="2:2">
      <c r="B599" s="85" t="s">
        <v>2050</v>
      </c>
    </row>
    <row r="600" spans="2:2">
      <c r="B600" s="85" t="s">
        <v>2051</v>
      </c>
    </row>
    <row r="601" spans="2:2">
      <c r="B601" s="85" t="s">
        <v>2052</v>
      </c>
    </row>
    <row r="602" spans="2:2">
      <c r="B602" s="85" t="s">
        <v>2053</v>
      </c>
    </row>
    <row r="603" spans="2:2">
      <c r="B603" s="85" t="s">
        <v>2054</v>
      </c>
    </row>
    <row r="604" spans="2:2">
      <c r="B604" s="85" t="s">
        <v>2055</v>
      </c>
    </row>
    <row r="606" spans="2:2">
      <c r="B606" s="85" t="s">
        <v>2056</v>
      </c>
    </row>
    <row r="607" spans="2:2">
      <c r="B607" s="85" t="s">
        <v>2258</v>
      </c>
    </row>
    <row r="608" spans="2:2">
      <c r="B608" s="85" t="s">
        <v>2057</v>
      </c>
    </row>
    <row r="609" spans="2:2">
      <c r="B609" s="104" t="s">
        <v>2259</v>
      </c>
    </row>
    <row r="611" spans="2:2" ht="11.25">
      <c r="B611" s="83" t="s">
        <v>2058</v>
      </c>
    </row>
    <row r="612" spans="2:2" ht="11.25">
      <c r="B612" s="83" t="s">
        <v>2059</v>
      </c>
    </row>
    <row r="613" spans="2:2" ht="11.25">
      <c r="B613" s="83" t="s">
        <v>2060</v>
      </c>
    </row>
    <row r="614" spans="2:2" ht="11.25">
      <c r="B614" s="83" t="s">
        <v>2061</v>
      </c>
    </row>
    <row r="616" spans="2:2">
      <c r="B616" s="84" t="s">
        <v>2062</v>
      </c>
    </row>
    <row r="618" spans="2:2">
      <c r="B618" s="85" t="s">
        <v>2063</v>
      </c>
    </row>
    <row r="619" spans="2:2">
      <c r="B619" s="85" t="s">
        <v>2064</v>
      </c>
    </row>
    <row r="620" spans="2:2">
      <c r="B620" s="85" t="s">
        <v>2401</v>
      </c>
    </row>
    <row r="621" spans="2:2">
      <c r="B621" s="85" t="s">
        <v>2260</v>
      </c>
    </row>
    <row r="622" spans="2:2">
      <c r="B622" s="85" t="s">
        <v>2261</v>
      </c>
    </row>
    <row r="624" spans="2:2" ht="11.25">
      <c r="B624" s="83" t="s">
        <v>2065</v>
      </c>
    </row>
    <row r="626" spans="2:2">
      <c r="B626" s="86" t="s">
        <v>1766</v>
      </c>
    </row>
    <row r="627" spans="2:2">
      <c r="B627" s="85" t="s">
        <v>2066</v>
      </c>
    </row>
    <row r="628" spans="2:2">
      <c r="B628" s="85" t="s">
        <v>2067</v>
      </c>
    </row>
    <row r="629" spans="2:2">
      <c r="B629" s="85" t="s">
        <v>2262</v>
      </c>
    </row>
    <row r="630" spans="2:2">
      <c r="B630" s="85" t="s">
        <v>2068</v>
      </c>
    </row>
    <row r="631" spans="2:2">
      <c r="B631" s="85" t="s">
        <v>2069</v>
      </c>
    </row>
    <row r="632" spans="2:2">
      <c r="B632" s="85" t="s">
        <v>2070</v>
      </c>
    </row>
    <row r="633" spans="2:2">
      <c r="B633" s="85" t="s">
        <v>2071</v>
      </c>
    </row>
    <row r="634" spans="2:2">
      <c r="B634" s="85" t="s">
        <v>2072</v>
      </c>
    </row>
    <row r="635" spans="2:2">
      <c r="B635" s="85" t="s">
        <v>2073</v>
      </c>
    </row>
    <row r="636" spans="2:2">
      <c r="B636" s="85" t="s">
        <v>2074</v>
      </c>
    </row>
    <row r="637" spans="2:2">
      <c r="B637" s="85" t="s">
        <v>2075</v>
      </c>
    </row>
    <row r="638" spans="2:2">
      <c r="B638" s="85" t="s">
        <v>2076</v>
      </c>
    </row>
    <row r="640" spans="2:2">
      <c r="B640" s="85" t="s">
        <v>2077</v>
      </c>
    </row>
    <row r="641" spans="2:2">
      <c r="B641" s="85" t="s">
        <v>2078</v>
      </c>
    </row>
    <row r="642" spans="2:2">
      <c r="B642" s="85" t="s">
        <v>2263</v>
      </c>
    </row>
    <row r="644" spans="2:2">
      <c r="B644" s="85" t="s">
        <v>2264</v>
      </c>
    </row>
    <row r="646" spans="2:2">
      <c r="B646" s="86" t="s">
        <v>1766</v>
      </c>
    </row>
    <row r="647" spans="2:2">
      <c r="B647" s="85" t="s">
        <v>2079</v>
      </c>
    </row>
    <row r="648" spans="2:2">
      <c r="B648" s="85" t="s">
        <v>2080</v>
      </c>
    </row>
    <row r="649" spans="2:2">
      <c r="B649" s="85" t="s">
        <v>2081</v>
      </c>
    </row>
    <row r="651" spans="2:2">
      <c r="B651" s="85" t="s">
        <v>2265</v>
      </c>
    </row>
    <row r="653" spans="2:2">
      <c r="B653" s="86" t="s">
        <v>1766</v>
      </c>
    </row>
    <row r="654" spans="2:2">
      <c r="B654" s="85" t="s">
        <v>2082</v>
      </c>
    </row>
    <row r="655" spans="2:2">
      <c r="B655" s="85" t="s">
        <v>2083</v>
      </c>
    </row>
    <row r="656" spans="2:2">
      <c r="B656" s="85" t="s">
        <v>2405</v>
      </c>
    </row>
    <row r="657" spans="2:2">
      <c r="B657" s="85" t="s">
        <v>2084</v>
      </c>
    </row>
    <row r="658" spans="2:2">
      <c r="B658" s="85" t="s">
        <v>2085</v>
      </c>
    </row>
    <row r="659" spans="2:2">
      <c r="B659" s="85" t="s">
        <v>2086</v>
      </c>
    </row>
    <row r="660" spans="2:2">
      <c r="B660" s="85" t="s">
        <v>2266</v>
      </c>
    </row>
    <row r="661" spans="2:2">
      <c r="B661" s="85" t="s">
        <v>2087</v>
      </c>
    </row>
    <row r="662" spans="2:2">
      <c r="B662" s="85" t="s">
        <v>2088</v>
      </c>
    </row>
    <row r="663" spans="2:2">
      <c r="B663" s="85" t="s">
        <v>2089</v>
      </c>
    </row>
    <row r="664" spans="2:2">
      <c r="B664" s="85" t="s">
        <v>2267</v>
      </c>
    </row>
    <row r="665" spans="2:2">
      <c r="B665" s="85" t="s">
        <v>2090</v>
      </c>
    </row>
    <row r="666" spans="2:2">
      <c r="B666" s="85" t="s">
        <v>2091</v>
      </c>
    </row>
    <row r="667" spans="2:2">
      <c r="B667" s="85" t="s">
        <v>2092</v>
      </c>
    </row>
    <row r="668" spans="2:2">
      <c r="B668" s="85" t="s">
        <v>2093</v>
      </c>
    </row>
    <row r="669" spans="2:2">
      <c r="B669" s="85" t="s">
        <v>2268</v>
      </c>
    </row>
    <row r="671" spans="2:2">
      <c r="B671" s="85" t="s">
        <v>2269</v>
      </c>
    </row>
    <row r="673" spans="2:2">
      <c r="B673" s="85" t="s">
        <v>2094</v>
      </c>
    </row>
    <row r="674" spans="2:2">
      <c r="B674" s="85" t="s">
        <v>2270</v>
      </c>
    </row>
    <row r="676" spans="2:2">
      <c r="B676" s="84" t="s">
        <v>2095</v>
      </c>
    </row>
    <row r="678" spans="2:2">
      <c r="B678" s="85" t="s">
        <v>2096</v>
      </c>
    </row>
    <row r="679" spans="2:2">
      <c r="B679" s="85" t="s">
        <v>2271</v>
      </c>
    </row>
    <row r="680" spans="2:2">
      <c r="B680" s="85" t="s">
        <v>2097</v>
      </c>
    </row>
    <row r="682" spans="2:2">
      <c r="B682" s="90" t="s">
        <v>1991</v>
      </c>
    </row>
    <row r="684" spans="2:2">
      <c r="B684" s="85" t="s">
        <v>2098</v>
      </c>
    </row>
    <row r="685" spans="2:2">
      <c r="B685" s="88" t="s">
        <v>2272</v>
      </c>
    </row>
    <row r="686" spans="2:2">
      <c r="B686" s="85" t="s">
        <v>2099</v>
      </c>
    </row>
    <row r="687" spans="2:2">
      <c r="B687" s="85" t="s">
        <v>2100</v>
      </c>
    </row>
    <row r="689" spans="2:2">
      <c r="B689" s="86" t="s">
        <v>1766</v>
      </c>
    </row>
    <row r="690" spans="2:2">
      <c r="B690" s="85" t="s">
        <v>2101</v>
      </c>
    </row>
    <row r="691" spans="2:2">
      <c r="B691" s="85" t="s">
        <v>2102</v>
      </c>
    </row>
    <row r="692" spans="2:2">
      <c r="B692" s="85" t="s">
        <v>2103</v>
      </c>
    </row>
    <row r="693" spans="2:2">
      <c r="B693" s="85" t="s">
        <v>2104</v>
      </c>
    </row>
    <row r="694" spans="2:2">
      <c r="B694" s="85" t="s">
        <v>2273</v>
      </c>
    </row>
    <row r="696" spans="2:2">
      <c r="B696" s="88" t="s">
        <v>2274</v>
      </c>
    </row>
    <row r="697" spans="2:2">
      <c r="B697" s="85" t="s">
        <v>2105</v>
      </c>
    </row>
    <row r="698" spans="2:2">
      <c r="B698" s="85" t="s">
        <v>2106</v>
      </c>
    </row>
    <row r="699" spans="2:2">
      <c r="B699" s="85" t="s">
        <v>2275</v>
      </c>
    </row>
    <row r="701" spans="2:2" ht="11.25">
      <c r="B701" s="83" t="s">
        <v>2107</v>
      </c>
    </row>
    <row r="702" spans="2:2" ht="11.25">
      <c r="B702" s="83" t="s">
        <v>2108</v>
      </c>
    </row>
    <row r="704" spans="2:2">
      <c r="B704" s="105" t="s">
        <v>2109</v>
      </c>
    </row>
    <row r="706" spans="2:2">
      <c r="B706" s="90" t="s">
        <v>1798</v>
      </c>
    </row>
    <row r="708" spans="2:2">
      <c r="B708" s="84" t="s">
        <v>2276</v>
      </c>
    </row>
    <row r="710" spans="2:2">
      <c r="B710" s="85" t="s">
        <v>2110</v>
      </c>
    </row>
    <row r="711" spans="2:2">
      <c r="B711" s="85" t="s">
        <v>2277</v>
      </c>
    </row>
    <row r="713" spans="2:2">
      <c r="B713" s="86" t="s">
        <v>1791</v>
      </c>
    </row>
    <row r="714" spans="2:2">
      <c r="B714" s="85" t="s">
        <v>2111</v>
      </c>
    </row>
    <row r="715" spans="2:2">
      <c r="B715" s="85" t="s">
        <v>2112</v>
      </c>
    </row>
    <row r="716" spans="2:2">
      <c r="B716" s="85" t="s">
        <v>2113</v>
      </c>
    </row>
    <row r="717" spans="2:2">
      <c r="B717" s="85" t="s">
        <v>2114</v>
      </c>
    </row>
    <row r="718" spans="2:2">
      <c r="B718" s="85" t="s">
        <v>2115</v>
      </c>
    </row>
    <row r="720" spans="2:2" ht="11.25">
      <c r="B720" s="83" t="s">
        <v>2116</v>
      </c>
    </row>
    <row r="721" spans="2:2" ht="11.25">
      <c r="B721" s="83">
        <v>5</v>
      </c>
    </row>
    <row r="723" spans="2:2" ht="11.25">
      <c r="B723" s="83" t="s">
        <v>2117</v>
      </c>
    </row>
    <row r="725" spans="2:2" ht="11.25">
      <c r="B725" s="83" t="s">
        <v>2118</v>
      </c>
    </row>
    <row r="727" spans="2:2" ht="11.25">
      <c r="B727" s="83" t="s">
        <v>2119</v>
      </c>
    </row>
    <row r="728" spans="2:2" ht="11.25">
      <c r="B728" s="83" t="s">
        <v>2120</v>
      </c>
    </row>
    <row r="729" spans="2:2" ht="11.25">
      <c r="B729" s="83" t="s">
        <v>2121</v>
      </c>
    </row>
    <row r="731" spans="2:2">
      <c r="B731" s="85" t="s">
        <v>2278</v>
      </c>
    </row>
    <row r="732" spans="2:2">
      <c r="B732" s="95"/>
    </row>
    <row r="733" spans="2:2" ht="11.25">
      <c r="B733" s="106" t="s">
        <v>2122</v>
      </c>
    </row>
    <row r="734" spans="2:2" ht="11.25">
      <c r="B734" s="106" t="s">
        <v>2123</v>
      </c>
    </row>
    <row r="736" spans="2:2">
      <c r="B736" s="88" t="s">
        <v>2279</v>
      </c>
    </row>
    <row r="737" spans="2:2">
      <c r="B737" s="85" t="s">
        <v>2280</v>
      </c>
    </row>
    <row r="739" spans="2:2">
      <c r="B739" s="85" t="s">
        <v>2124</v>
      </c>
    </row>
    <row r="740" spans="2:2">
      <c r="B740" s="85" t="s">
        <v>2281</v>
      </c>
    </row>
    <row r="741" spans="2:2">
      <c r="B741" s="85" t="s">
        <v>2125</v>
      </c>
    </row>
    <row r="743" spans="2:2">
      <c r="B743" s="84" t="s">
        <v>2126</v>
      </c>
    </row>
    <row r="745" spans="2:2">
      <c r="B745" s="90" t="s">
        <v>1991</v>
      </c>
    </row>
    <row r="747" spans="2:2" ht="11.25">
      <c r="B747" s="83" t="s">
        <v>2127</v>
      </c>
    </row>
    <row r="748" spans="2:2" ht="11.25">
      <c r="B748" s="83" t="s">
        <v>2128</v>
      </c>
    </row>
    <row r="750" spans="2:2" ht="11.25">
      <c r="B750" s="83" t="s">
        <v>2129</v>
      </c>
    </row>
    <row r="751" spans="2:2" ht="11.25">
      <c r="B751" s="83" t="s">
        <v>2130</v>
      </c>
    </row>
    <row r="752" spans="2:2" ht="11.25">
      <c r="B752" s="83" t="s">
        <v>2131</v>
      </c>
    </row>
    <row r="753" spans="2:2" ht="11.25">
      <c r="B753" s="83" t="s">
        <v>2132</v>
      </c>
    </row>
    <row r="754" spans="2:2" ht="11.25">
      <c r="B754" s="83" t="s">
        <v>2133</v>
      </c>
    </row>
    <row r="755" spans="2:2" ht="11.25">
      <c r="B755" s="83" t="s">
        <v>2134</v>
      </c>
    </row>
    <row r="756" spans="2:2" ht="11.25">
      <c r="B756" s="83" t="s">
        <v>2135</v>
      </c>
    </row>
    <row r="758" spans="2:2">
      <c r="B758" s="85" t="s">
        <v>2136</v>
      </c>
    </row>
    <row r="759" spans="2:2">
      <c r="B759" s="85" t="s">
        <v>2137</v>
      </c>
    </row>
    <row r="760" spans="2:2">
      <c r="B760" s="93" t="s">
        <v>2138</v>
      </c>
    </row>
    <row r="762" spans="2:2">
      <c r="B762" s="85" t="s">
        <v>2282</v>
      </c>
    </row>
    <row r="763" spans="2:2">
      <c r="B763" s="85" t="s">
        <v>2283</v>
      </c>
    </row>
    <row r="765" spans="2:2">
      <c r="B765" s="89" t="s">
        <v>2284</v>
      </c>
    </row>
    <row r="766" spans="2:2">
      <c r="B766" s="88" t="s">
        <v>2285</v>
      </c>
    </row>
    <row r="768" spans="2:2">
      <c r="B768" s="84" t="s">
        <v>2139</v>
      </c>
    </row>
    <row r="770" spans="2:2">
      <c r="B770" s="85" t="s">
        <v>2140</v>
      </c>
    </row>
    <row r="771" spans="2:2">
      <c r="B771" s="85" t="s">
        <v>2141</v>
      </c>
    </row>
    <row r="772" spans="2:2">
      <c r="B772" s="85" t="s">
        <v>2286</v>
      </c>
    </row>
    <row r="773" spans="2:2">
      <c r="B773" s="85" t="s">
        <v>2142</v>
      </c>
    </row>
    <row r="774" spans="2:2">
      <c r="B774" s="85" t="s">
        <v>2143</v>
      </c>
    </row>
    <row r="776" spans="2:2">
      <c r="B776" s="86" t="s">
        <v>1766</v>
      </c>
    </row>
    <row r="777" spans="2:2">
      <c r="B777" s="85" t="s">
        <v>2144</v>
      </c>
    </row>
    <row r="778" spans="2:2">
      <c r="B778" s="85" t="s">
        <v>2145</v>
      </c>
    </row>
    <row r="779" spans="2:2">
      <c r="B779" s="85" t="s">
        <v>2146</v>
      </c>
    </row>
    <row r="781" spans="2:2" ht="11.25">
      <c r="B781" s="83" t="s">
        <v>2147</v>
      </c>
    </row>
    <row r="783" spans="2:2">
      <c r="B783" s="86" t="s">
        <v>1766</v>
      </c>
    </row>
    <row r="784" spans="2:2">
      <c r="B784" s="85" t="s">
        <v>2148</v>
      </c>
    </row>
    <row r="785" spans="2:2">
      <c r="B785" s="85" t="s">
        <v>2149</v>
      </c>
    </row>
    <row r="786" spans="2:2">
      <c r="B786" s="85" t="s">
        <v>2150</v>
      </c>
    </row>
    <row r="787" spans="2:2">
      <c r="B787" s="85" t="s">
        <v>2151</v>
      </c>
    </row>
    <row r="788" spans="2:2">
      <c r="B788" s="85" t="s">
        <v>2152</v>
      </c>
    </row>
    <row r="789" spans="2:2">
      <c r="B789" s="85" t="s">
        <v>2153</v>
      </c>
    </row>
    <row r="790" spans="2:2">
      <c r="B790" s="85" t="s">
        <v>2287</v>
      </c>
    </row>
    <row r="792" spans="2:2">
      <c r="B792" s="85" t="s">
        <v>2288</v>
      </c>
    </row>
    <row r="793" spans="2:2">
      <c r="B793" s="88" t="s">
        <v>2289</v>
      </c>
    </row>
    <row r="794" spans="2:2">
      <c r="B794" s="85" t="s">
        <v>2154</v>
      </c>
    </row>
    <row r="796" spans="2:2" ht="11.25">
      <c r="B796" s="83"/>
    </row>
    <row r="798" spans="2:2">
      <c r="B798" s="90" t="s">
        <v>1798</v>
      </c>
    </row>
    <row r="800" spans="2:2">
      <c r="B800" s="96" t="s">
        <v>1426</v>
      </c>
    </row>
    <row r="802" spans="2:2" ht="11.25">
      <c r="B802" s="83" t="s">
        <v>2155</v>
      </c>
    </row>
    <row r="803" spans="2:2" ht="11.25">
      <c r="B803" s="83" t="s">
        <v>2156</v>
      </c>
    </row>
    <row r="805" spans="2:2">
      <c r="B805" s="85" t="s">
        <v>2157</v>
      </c>
    </row>
    <row r="806" spans="2:2">
      <c r="B806" s="85" t="s">
        <v>2290</v>
      </c>
    </row>
    <row r="807" spans="2:2">
      <c r="B807" s="85" t="s">
        <v>2158</v>
      </c>
    </row>
    <row r="809" spans="2:2">
      <c r="B809" s="86" t="s">
        <v>1766</v>
      </c>
    </row>
    <row r="810" spans="2:2">
      <c r="B810" s="85" t="s">
        <v>2159</v>
      </c>
    </row>
    <row r="811" spans="2:2">
      <c r="B811" s="85" t="s">
        <v>2160</v>
      </c>
    </row>
    <row r="812" spans="2:2">
      <c r="B812" s="85" t="s">
        <v>2161</v>
      </c>
    </row>
    <row r="813" spans="2:2">
      <c r="B813" s="85" t="s">
        <v>2162</v>
      </c>
    </row>
    <row r="814" spans="2:2">
      <c r="B814" s="85" t="s">
        <v>2163</v>
      </c>
    </row>
    <row r="815" spans="2:2">
      <c r="B815" s="85" t="s">
        <v>2164</v>
      </c>
    </row>
    <row r="816" spans="2:2">
      <c r="B816" s="85" t="s">
        <v>2165</v>
      </c>
    </row>
    <row r="817" spans="2:2">
      <c r="B817" s="85" t="s">
        <v>2166</v>
      </c>
    </row>
    <row r="818" spans="2:2">
      <c r="B818" s="85" t="s">
        <v>2291</v>
      </c>
    </row>
    <row r="820" spans="2:2" ht="11.25">
      <c r="B820" s="83" t="s">
        <v>2167</v>
      </c>
    </row>
    <row r="822" spans="2:2">
      <c r="B822" s="86" t="s">
        <v>1766</v>
      </c>
    </row>
    <row r="823" spans="2:2">
      <c r="B823" s="85" t="s">
        <v>2168</v>
      </c>
    </row>
    <row r="824" spans="2:2">
      <c r="B824" s="85" t="s">
        <v>2169</v>
      </c>
    </row>
    <row r="825" spans="2:2">
      <c r="B825" s="85" t="s">
        <v>2170</v>
      </c>
    </row>
    <row r="826" spans="2:2">
      <c r="B826" s="85" t="s">
        <v>2171</v>
      </c>
    </row>
    <row r="827" spans="2:2">
      <c r="B827" s="85" t="s">
        <v>2172</v>
      </c>
    </row>
    <row r="828" spans="2:2">
      <c r="B828" s="85" t="s">
        <v>2173</v>
      </c>
    </row>
    <row r="829" spans="2:2">
      <c r="B829" s="85" t="s">
        <v>2174</v>
      </c>
    </row>
    <row r="831" spans="2:2">
      <c r="B831" s="86" t="s">
        <v>1791</v>
      </c>
    </row>
    <row r="832" spans="2:2">
      <c r="B832" s="90" t="s">
        <v>1991</v>
      </c>
    </row>
    <row r="833" spans="2:2">
      <c r="B833" s="85" t="s">
        <v>2175</v>
      </c>
    </row>
    <row r="834" spans="2:2">
      <c r="B834" s="85" t="s">
        <v>2176</v>
      </c>
    </row>
    <row r="835" spans="2:2">
      <c r="B835" s="85" t="s">
        <v>2177</v>
      </c>
    </row>
    <row r="836" spans="2:2">
      <c r="B836" s="85" t="s">
        <v>2178</v>
      </c>
    </row>
    <row r="837" spans="2:2">
      <c r="B837" s="85" t="s">
        <v>2179</v>
      </c>
    </row>
    <row r="838" spans="2:2">
      <c r="B838" s="85" t="s">
        <v>2180</v>
      </c>
    </row>
    <row r="839" spans="2:2">
      <c r="B839" s="85" t="s">
        <v>2181</v>
      </c>
    </row>
    <row r="840" spans="2:2">
      <c r="B840" s="85" t="s">
        <v>2177</v>
      </c>
    </row>
    <row r="841" spans="2:2">
      <c r="B841" s="85" t="s">
        <v>2182</v>
      </c>
    </row>
    <row r="842" spans="2:2">
      <c r="B842" s="85" t="s">
        <v>2177</v>
      </c>
    </row>
    <row r="843" spans="2:2">
      <c r="B843" s="85" t="s">
        <v>2183</v>
      </c>
    </row>
    <row r="844" spans="2:2">
      <c r="B844" s="85" t="s">
        <v>2184</v>
      </c>
    </row>
    <row r="845" spans="2:2">
      <c r="B845" s="85" t="s">
        <v>2185</v>
      </c>
    </row>
    <row r="846" spans="2:2">
      <c r="B846" s="85" t="s">
        <v>2186</v>
      </c>
    </row>
    <row r="847" spans="2:2">
      <c r="B847" s="85" t="s">
        <v>2187</v>
      </c>
    </row>
    <row r="848" spans="2:2">
      <c r="B848" s="85" t="s">
        <v>2188</v>
      </c>
    </row>
    <row r="849" spans="2:2">
      <c r="B849" s="85" t="s">
        <v>2177</v>
      </c>
    </row>
    <row r="850" spans="2:2">
      <c r="B850" s="85" t="s">
        <v>2189</v>
      </c>
    </row>
    <row r="852" spans="2:2" ht="11.25">
      <c r="B852" s="83" t="s">
        <v>2190</v>
      </c>
    </row>
    <row r="853" spans="2:2" ht="11.25">
      <c r="B853" s="83" t="s">
        <v>2191</v>
      </c>
    </row>
    <row r="855" spans="2:2">
      <c r="B855" s="85" t="s">
        <v>2192</v>
      </c>
    </row>
    <row r="856" spans="2:2">
      <c r="B856" s="88" t="s">
        <v>2292</v>
      </c>
    </row>
    <row r="858" spans="2:2">
      <c r="B858" s="105" t="s">
        <v>2193</v>
      </c>
    </row>
    <row r="860" spans="2:2">
      <c r="B860" s="90" t="s">
        <v>1991</v>
      </c>
    </row>
    <row r="862" spans="2:2" ht="11.25">
      <c r="B862" s="83" t="s">
        <v>2194</v>
      </c>
    </row>
    <row r="863" spans="2:2" ht="11.25">
      <c r="B863" s="83" t="s">
        <v>2195</v>
      </c>
    </row>
    <row r="865" spans="2:2" ht="11.25">
      <c r="B865" s="83" t="s">
        <v>2196</v>
      </c>
    </row>
    <row r="867" spans="2:2" ht="11.25">
      <c r="B867" s="83" t="s">
        <v>2197</v>
      </c>
    </row>
  </sheetData>
  <phoneticPr fontId="1"/>
  <hyperlinks>
    <hyperlink ref="B72" r:id="rId1" display="http://www.f6.dion.ne.jp/~lufia/urawaza1.htm"/>
    <hyperlink ref="B78" r:id="rId2" display="http://www.f6.dion.ne.jp/~lufia/esut1_kou3.htm"/>
    <hyperlink ref="B149" r:id="rId3" display="http://www.f6.dion.ne.jp/~lufia/urawaza1.htm"/>
    <hyperlink ref="B155" r:id="rId4" display="http://www.f6.dion.ne.jp/~lufia/esut1_kou3.htm"/>
    <hyperlink ref="B210" r:id="rId5" display="http://www.f6.dion.ne.jp/~lufia/esut1_kou4.htm"/>
    <hyperlink ref="B275" r:id="rId6" display="http://www.f6.dion.ne.jp/~lufia/esut1_kou5.htm"/>
    <hyperlink ref="B379" r:id="rId7" display="http://www.f6.dion.ne.jp/~lufia/esut1_kou6.htm"/>
    <hyperlink ref="B471" r:id="rId8" display="http://www.f6.dion.ne.jp/~lufia/esut1_kou7.htm"/>
    <hyperlink ref="B496" r:id="rId9" display="http://www.f6.dion.ne.jp/~lufia/urawaza2.htm"/>
    <hyperlink ref="B511" r:id="rId10" display="http://www.f6.dion.ne.jp/~lufia/urawaza3.htm"/>
    <hyperlink ref="B585" r:id="rId11" display="http://www.f6.dion.ne.jp/~lufia/esut1_kou8.htm"/>
    <hyperlink ref="B682" r:id="rId12" display="http://www.f6.dion.ne.jp/~lufia/urawaza4.htm"/>
    <hyperlink ref="B706" r:id="rId13" display="http://www.f6.dion.ne.jp/~lufia/esut1_kou9.htm"/>
    <hyperlink ref="B745" r:id="rId14" display="http://www.f6.dion.ne.jp/~lufia/urawaza5.htm"/>
    <hyperlink ref="B798" r:id="rId15" display="http://www.f6.dion.ne.jp/~lufia/esut1_kou10.htm"/>
    <hyperlink ref="B832" r:id="rId16" display="http://www.f6.dion.ne.jp/~lufia/urawaza6.htm"/>
    <hyperlink ref="B860" r:id="rId17" display="http://www.f6.dion.ne.jp/~lufia/urawaza7.htm"/>
  </hyperlinks>
  <pageMargins left="0.7" right="0.7" top="0.75" bottom="0.75" header="0.3" footer="0.3"/>
  <pageSetup paperSize="9" orientation="portrait" horizontalDpi="0" verticalDpi="0" r:id="rId1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4:G64"/>
  <sheetViews>
    <sheetView topLeftCell="A43" zoomScale="80" zoomScaleNormal="80" workbookViewId="0">
      <selection activeCell="B50" sqref="B50"/>
    </sheetView>
  </sheetViews>
  <sheetFormatPr defaultRowHeight="13.5"/>
  <cols>
    <col min="2" max="2" width="20.125" bestFit="1" customWidth="1"/>
    <col min="4" max="4" width="12" customWidth="1"/>
  </cols>
  <sheetData>
    <row r="4" spans="2:4">
      <c r="C4" t="s">
        <v>2437</v>
      </c>
      <c r="D4" t="s">
        <v>2438</v>
      </c>
    </row>
    <row r="5" spans="2:4">
      <c r="B5" t="s">
        <v>2436</v>
      </c>
      <c r="C5">
        <v>11</v>
      </c>
      <c r="D5" t="s">
        <v>2439</v>
      </c>
    </row>
    <row r="7" spans="2:4">
      <c r="D7" t="s">
        <v>2443</v>
      </c>
    </row>
    <row r="8" spans="2:4">
      <c r="D8" t="s">
        <v>2444</v>
      </c>
    </row>
    <row r="9" spans="2:4">
      <c r="B9" t="s">
        <v>2440</v>
      </c>
      <c r="C9" t="s">
        <v>2441</v>
      </c>
      <c r="D9" t="s">
        <v>2442</v>
      </c>
    </row>
    <row r="10" spans="2:4">
      <c r="D10" t="s">
        <v>2465</v>
      </c>
    </row>
    <row r="22" spans="3:7">
      <c r="E22" t="s">
        <v>2453</v>
      </c>
      <c r="F22">
        <v>200</v>
      </c>
      <c r="G22">
        <v>470</v>
      </c>
    </row>
    <row r="23" spans="3:7">
      <c r="E23" t="s">
        <v>2454</v>
      </c>
      <c r="F23">
        <v>300</v>
      </c>
      <c r="G23">
        <v>523</v>
      </c>
    </row>
    <row r="25" spans="3:7">
      <c r="E25" t="s">
        <v>1676</v>
      </c>
      <c r="F25">
        <v>800</v>
      </c>
      <c r="G25">
        <v>556</v>
      </c>
    </row>
    <row r="26" spans="3:7">
      <c r="E26" t="s">
        <v>2293</v>
      </c>
      <c r="F26">
        <v>1400</v>
      </c>
      <c r="G26">
        <v>1050</v>
      </c>
    </row>
    <row r="27" spans="3:7">
      <c r="E27" t="s">
        <v>2306</v>
      </c>
      <c r="F27">
        <v>2300</v>
      </c>
      <c r="G27">
        <v>2066</v>
      </c>
    </row>
    <row r="28" spans="3:7">
      <c r="E28" t="s">
        <v>2448</v>
      </c>
      <c r="F28">
        <f>SUM(F22:F27)</f>
        <v>5000</v>
      </c>
    </row>
    <row r="30" spans="3:7">
      <c r="C30" t="s">
        <v>2464</v>
      </c>
      <c r="E30">
        <v>140576</v>
      </c>
      <c r="G30" t="s">
        <v>2452</v>
      </c>
    </row>
    <row r="31" spans="3:7">
      <c r="E31">
        <f>E30-F31</f>
        <v>125576</v>
      </c>
      <c r="F31">
        <v>15000</v>
      </c>
      <c r="G31" t="s">
        <v>2455</v>
      </c>
    </row>
    <row r="32" spans="3:7">
      <c r="E32">
        <f>E31-F32</f>
        <v>5576</v>
      </c>
      <c r="F32">
        <v>120000</v>
      </c>
      <c r="G32" t="s">
        <v>2456</v>
      </c>
    </row>
    <row r="33" spans="2:7">
      <c r="F33" s="124" t="s">
        <v>2458</v>
      </c>
      <c r="G33" t="s">
        <v>2457</v>
      </c>
    </row>
    <row r="34" spans="2:7">
      <c r="D34" t="s">
        <v>2447</v>
      </c>
      <c r="E34">
        <v>5000</v>
      </c>
      <c r="G34" t="s">
        <v>2459</v>
      </c>
    </row>
    <row r="35" spans="2:7">
      <c r="G35" t="s">
        <v>2532</v>
      </c>
    </row>
    <row r="37" spans="2:7">
      <c r="C37" t="s">
        <v>2462</v>
      </c>
      <c r="E37">
        <v>232137</v>
      </c>
    </row>
    <row r="38" spans="2:7">
      <c r="C38" s="136" t="s">
        <v>2821</v>
      </c>
      <c r="E38">
        <f>E37-F38</f>
        <v>217137</v>
      </c>
      <c r="F38">
        <v>15000</v>
      </c>
      <c r="G38" t="s">
        <v>2455</v>
      </c>
    </row>
    <row r="39" spans="2:7">
      <c r="E39">
        <f t="shared" ref="E39:E44" si="0">E38-F39</f>
        <v>70474</v>
      </c>
      <c r="F39">
        <v>146663</v>
      </c>
      <c r="G39" t="s">
        <v>2815</v>
      </c>
    </row>
    <row r="40" spans="2:7">
      <c r="B40" t="s">
        <v>2819</v>
      </c>
      <c r="C40">
        <v>161600</v>
      </c>
      <c r="E40">
        <f t="shared" si="0"/>
        <v>65474</v>
      </c>
      <c r="F40" s="124">
        <v>5000</v>
      </c>
      <c r="G40" t="s">
        <v>2457</v>
      </c>
    </row>
    <row r="41" spans="2:7">
      <c r="C41">
        <v>31000</v>
      </c>
      <c r="E41">
        <f t="shared" si="0"/>
        <v>34474</v>
      </c>
      <c r="F41">
        <v>31000</v>
      </c>
      <c r="G41" t="s">
        <v>2426</v>
      </c>
    </row>
    <row r="42" spans="2:7">
      <c r="C42">
        <v>5000</v>
      </c>
      <c r="E42">
        <f t="shared" si="0"/>
        <v>29474</v>
      </c>
      <c r="F42">
        <v>5000</v>
      </c>
      <c r="G42" t="s">
        <v>2533</v>
      </c>
    </row>
    <row r="43" spans="2:7">
      <c r="C43">
        <v>27032</v>
      </c>
      <c r="E43">
        <f t="shared" si="0"/>
        <v>2442</v>
      </c>
      <c r="F43">
        <v>27032</v>
      </c>
      <c r="G43" t="s">
        <v>2534</v>
      </c>
    </row>
    <row r="44" spans="2:7">
      <c r="B44" s="195" t="s">
        <v>2820</v>
      </c>
      <c r="C44">
        <f>SUM(C40:C43)</f>
        <v>224632</v>
      </c>
      <c r="E44">
        <f t="shared" si="0"/>
        <v>142</v>
      </c>
      <c r="F44">
        <v>2300</v>
      </c>
      <c r="G44" t="s">
        <v>2306</v>
      </c>
    </row>
    <row r="46" spans="2:7">
      <c r="B46" s="192" t="s">
        <v>2822</v>
      </c>
      <c r="F46" s="124"/>
    </row>
    <row r="47" spans="2:7">
      <c r="B47" t="s">
        <v>2932</v>
      </c>
      <c r="F47" s="124"/>
    </row>
    <row r="48" spans="2:7">
      <c r="B48" t="s">
        <v>2933</v>
      </c>
      <c r="F48" s="124"/>
    </row>
    <row r="49" spans="2:7">
      <c r="F49" s="124"/>
    </row>
    <row r="50" spans="2:7">
      <c r="F50" s="124"/>
    </row>
    <row r="51" spans="2:7">
      <c r="C51" t="s">
        <v>2449</v>
      </c>
      <c r="D51" t="s">
        <v>2450</v>
      </c>
      <c r="E51">
        <v>468383</v>
      </c>
      <c r="G51" t="s">
        <v>2451</v>
      </c>
    </row>
    <row r="52" spans="2:7">
      <c r="E52">
        <f t="shared" ref="E52:E60" si="1">E51-F52</f>
        <v>466083</v>
      </c>
      <c r="F52">
        <v>2300</v>
      </c>
      <c r="G52" t="s">
        <v>2460</v>
      </c>
    </row>
    <row r="53" spans="2:7">
      <c r="B53" t="s">
        <v>2819</v>
      </c>
      <c r="C53">
        <v>161600</v>
      </c>
      <c r="E53">
        <f t="shared" si="1"/>
        <v>451083</v>
      </c>
      <c r="F53">
        <v>15000</v>
      </c>
      <c r="G53" t="s">
        <v>2455</v>
      </c>
    </row>
    <row r="54" spans="2:7">
      <c r="C54">
        <v>27032</v>
      </c>
      <c r="E54">
        <f t="shared" si="1"/>
        <v>304420</v>
      </c>
      <c r="F54">
        <v>146663</v>
      </c>
      <c r="G54" t="s">
        <v>2815</v>
      </c>
    </row>
    <row r="55" spans="2:7">
      <c r="C55">
        <v>31000</v>
      </c>
      <c r="E55">
        <f t="shared" si="1"/>
        <v>277388</v>
      </c>
      <c r="F55">
        <v>27032</v>
      </c>
      <c r="G55" t="s">
        <v>2446</v>
      </c>
    </row>
    <row r="56" spans="2:7">
      <c r="C56">
        <v>50000</v>
      </c>
      <c r="E56">
        <f t="shared" si="1"/>
        <v>246388</v>
      </c>
      <c r="F56">
        <v>31000</v>
      </c>
      <c r="G56" t="s">
        <v>2426</v>
      </c>
    </row>
    <row r="57" spans="2:7">
      <c r="C57">
        <v>65000</v>
      </c>
      <c r="E57">
        <f t="shared" si="1"/>
        <v>196388</v>
      </c>
      <c r="F57">
        <v>50000</v>
      </c>
      <c r="G57" t="s">
        <v>2434</v>
      </c>
    </row>
    <row r="58" spans="2:7">
      <c r="C58">
        <v>5000</v>
      </c>
      <c r="E58">
        <f t="shared" si="1"/>
        <v>131388</v>
      </c>
      <c r="F58">
        <v>65000</v>
      </c>
      <c r="G58" t="s">
        <v>2445</v>
      </c>
    </row>
    <row r="59" spans="2:7">
      <c r="C59">
        <v>130000</v>
      </c>
      <c r="E59">
        <f t="shared" si="1"/>
        <v>126388</v>
      </c>
      <c r="F59">
        <v>5000</v>
      </c>
      <c r="G59" t="s">
        <v>2461</v>
      </c>
    </row>
    <row r="60" spans="2:7">
      <c r="B60" s="195" t="s">
        <v>2820</v>
      </c>
      <c r="C60">
        <f>SUM(C53:C59)</f>
        <v>469632</v>
      </c>
      <c r="E60">
        <f t="shared" si="1"/>
        <v>-3612</v>
      </c>
      <c r="F60">
        <v>130000</v>
      </c>
      <c r="G60" t="s">
        <v>2463</v>
      </c>
    </row>
    <row r="62" spans="2:7">
      <c r="B62">
        <v>288715</v>
      </c>
    </row>
    <row r="63" spans="2:7">
      <c r="B63">
        <v>65000</v>
      </c>
    </row>
    <row r="64" spans="2:7">
      <c r="B64">
        <v>130000</v>
      </c>
    </row>
  </sheetData>
  <phoneticPr fontId="1"/>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47"/>
  <sheetViews>
    <sheetView view="pageBreakPreview" zoomScale="60" zoomScaleNormal="80" workbookViewId="0">
      <pane ySplit="2" topLeftCell="A3" activePane="bottomLeft" state="frozen"/>
      <selection activeCell="B1" sqref="B1"/>
      <selection pane="bottomLeft" activeCell="C16" sqref="C16"/>
    </sheetView>
  </sheetViews>
  <sheetFormatPr defaultRowHeight="13.5"/>
  <cols>
    <col min="1" max="1" width="12.625" customWidth="1"/>
    <col min="2" max="2" width="3.5" bestFit="1" customWidth="1"/>
    <col min="3" max="3" width="13.25" customWidth="1"/>
    <col min="4" max="4" width="5.25" bestFit="1" customWidth="1"/>
    <col min="5" max="5" width="2.5" customWidth="1"/>
    <col min="6" max="6" width="3.5" bestFit="1" customWidth="1"/>
    <col min="7" max="7" width="12.875" bestFit="1" customWidth="1"/>
    <col min="8" max="8" width="5.25" bestFit="1" customWidth="1"/>
    <col min="9" max="9" width="4" customWidth="1"/>
    <col min="10" max="10" width="3.5" bestFit="1" customWidth="1"/>
    <col min="11" max="11" width="12.875" bestFit="1" customWidth="1"/>
    <col min="12" max="12" width="5.25" bestFit="1" customWidth="1"/>
    <col min="13" max="13" width="2.75" customWidth="1"/>
    <col min="14" max="14" width="3.5" bestFit="1" customWidth="1"/>
    <col min="15" max="15" width="11.125" bestFit="1" customWidth="1"/>
    <col min="16" max="16" width="5.25" bestFit="1" customWidth="1"/>
    <col min="17" max="17" width="3" customWidth="1"/>
    <col min="18" max="18" width="3.5" bestFit="1" customWidth="1"/>
    <col min="19" max="19" width="12.25" customWidth="1"/>
    <col min="20" max="20" width="5.25" bestFit="1" customWidth="1"/>
    <col min="21" max="21" width="4.875" customWidth="1"/>
    <col min="22" max="22" width="3.75" bestFit="1" customWidth="1"/>
    <col min="23" max="23" width="13.875" bestFit="1" customWidth="1"/>
    <col min="24" max="24" width="12.625" bestFit="1" customWidth="1"/>
    <col min="25" max="25" width="13.875" bestFit="1" customWidth="1"/>
    <col min="26" max="26" width="12.625" bestFit="1" customWidth="1"/>
    <col min="27" max="27" width="11.125" bestFit="1" customWidth="1"/>
    <col min="28" max="28" width="9.375" bestFit="1" customWidth="1"/>
    <col min="29" max="29" width="2.375" customWidth="1"/>
    <col min="30" max="31" width="8.875" bestFit="1" customWidth="1"/>
  </cols>
  <sheetData>
    <row r="1" spans="1:20">
      <c r="G1" s="152" t="s">
        <v>2702</v>
      </c>
      <c r="H1" s="152"/>
      <c r="I1" s="152">
        <f>COUNTA(I3:I1036)</f>
        <v>21</v>
      </c>
    </row>
    <row r="4" spans="1:20">
      <c r="A4" t="s">
        <v>2579</v>
      </c>
    </row>
    <row r="5" spans="1:20">
      <c r="C5" t="s">
        <v>2497</v>
      </c>
      <c r="G5" t="s">
        <v>2542</v>
      </c>
      <c r="K5" t="s">
        <v>2543</v>
      </c>
      <c r="O5" t="s">
        <v>2544</v>
      </c>
      <c r="S5" t="s">
        <v>2545</v>
      </c>
    </row>
    <row r="7" spans="1:20">
      <c r="B7" s="129"/>
      <c r="C7" s="129" t="s">
        <v>2498</v>
      </c>
      <c r="D7" s="129" t="s">
        <v>2499</v>
      </c>
      <c r="F7" s="129"/>
      <c r="G7" s="129" t="s">
        <v>2498</v>
      </c>
      <c r="H7" s="129" t="s">
        <v>2499</v>
      </c>
      <c r="J7" s="129"/>
      <c r="K7" s="129" t="s">
        <v>2498</v>
      </c>
      <c r="L7" s="129" t="s">
        <v>2499</v>
      </c>
      <c r="N7" s="129"/>
      <c r="O7" s="129" t="s">
        <v>2498</v>
      </c>
      <c r="P7" s="129" t="s">
        <v>2499</v>
      </c>
      <c r="R7" s="129"/>
      <c r="S7" s="129" t="s">
        <v>2498</v>
      </c>
      <c r="T7" s="129" t="s">
        <v>2499</v>
      </c>
    </row>
    <row r="8" spans="1:20">
      <c r="B8" s="129">
        <v>1</v>
      </c>
      <c r="C8" s="138" t="s">
        <v>2546</v>
      </c>
      <c r="D8" s="138">
        <v>2</v>
      </c>
      <c r="F8" s="129">
        <v>1</v>
      </c>
      <c r="G8" s="138" t="s">
        <v>2550</v>
      </c>
      <c r="H8" s="138">
        <v>1</v>
      </c>
      <c r="J8" s="129">
        <v>1</v>
      </c>
      <c r="K8" s="138" t="s">
        <v>2546</v>
      </c>
      <c r="L8" s="138">
        <v>2</v>
      </c>
      <c r="N8" s="129">
        <v>1</v>
      </c>
      <c r="O8" s="138" t="s">
        <v>2553</v>
      </c>
      <c r="P8" s="129">
        <v>1</v>
      </c>
      <c r="R8" s="129">
        <v>1</v>
      </c>
      <c r="S8" s="129"/>
      <c r="T8" s="129"/>
    </row>
    <row r="9" spans="1:20">
      <c r="B9" s="129">
        <v>2</v>
      </c>
      <c r="C9" s="138" t="s">
        <v>2547</v>
      </c>
      <c r="D9" s="138">
        <v>1</v>
      </c>
      <c r="F9" s="129">
        <v>2</v>
      </c>
      <c r="G9" s="138" t="s">
        <v>2551</v>
      </c>
      <c r="H9" s="138">
        <v>87</v>
      </c>
      <c r="J9" s="129">
        <v>2</v>
      </c>
      <c r="K9" s="138" t="s">
        <v>2547</v>
      </c>
      <c r="L9" s="138">
        <v>1</v>
      </c>
      <c r="N9" s="129">
        <v>2</v>
      </c>
      <c r="O9" s="129"/>
      <c r="P9" s="129"/>
      <c r="R9" s="129">
        <v>2</v>
      </c>
      <c r="S9" s="129"/>
      <c r="T9" s="129"/>
    </row>
    <row r="10" spans="1:20">
      <c r="B10" s="129">
        <v>3</v>
      </c>
      <c r="C10" s="138" t="s">
        <v>2548</v>
      </c>
      <c r="D10" s="138">
        <v>1</v>
      </c>
      <c r="F10" s="129">
        <v>3</v>
      </c>
      <c r="G10" s="138" t="s">
        <v>2552</v>
      </c>
      <c r="H10" s="138">
        <v>1</v>
      </c>
      <c r="J10" s="129">
        <v>3</v>
      </c>
      <c r="K10" s="138" t="s">
        <v>2548</v>
      </c>
      <c r="L10" s="138">
        <v>1</v>
      </c>
      <c r="N10" s="129">
        <v>3</v>
      </c>
      <c r="O10" s="129"/>
      <c r="P10" s="129"/>
      <c r="R10" s="129">
        <v>3</v>
      </c>
      <c r="S10" s="129"/>
      <c r="T10" s="129"/>
    </row>
    <row r="11" spans="1:20">
      <c r="B11" s="129">
        <v>4</v>
      </c>
      <c r="C11" s="138" t="s">
        <v>2549</v>
      </c>
      <c r="D11" s="138">
        <v>1</v>
      </c>
      <c r="F11" s="129">
        <v>4</v>
      </c>
      <c r="G11" s="138" t="s">
        <v>2553</v>
      </c>
      <c r="H11" s="138">
        <v>1</v>
      </c>
      <c r="J11" s="129">
        <v>4</v>
      </c>
      <c r="K11" s="138" t="s">
        <v>2549</v>
      </c>
      <c r="L11" s="138">
        <v>1</v>
      </c>
      <c r="N11" s="129">
        <v>4</v>
      </c>
      <c r="O11" s="129"/>
      <c r="P11" s="129"/>
      <c r="R11" s="129">
        <v>4</v>
      </c>
      <c r="S11" s="129"/>
      <c r="T11" s="129"/>
    </row>
    <row r="12" spans="1:20">
      <c r="B12" s="129">
        <v>5</v>
      </c>
      <c r="C12" s="138" t="s">
        <v>2550</v>
      </c>
      <c r="D12" s="138">
        <v>1</v>
      </c>
      <c r="F12" s="129">
        <v>5</v>
      </c>
      <c r="G12" s="138" t="s">
        <v>2546</v>
      </c>
      <c r="H12" s="138">
        <v>2</v>
      </c>
      <c r="J12" s="129">
        <v>5</v>
      </c>
      <c r="K12" s="138" t="s">
        <v>2550</v>
      </c>
      <c r="L12" s="138">
        <v>1</v>
      </c>
      <c r="N12" s="129">
        <v>5</v>
      </c>
      <c r="O12" s="129"/>
      <c r="P12" s="129"/>
      <c r="R12" s="129">
        <v>5</v>
      </c>
      <c r="S12" s="129"/>
      <c r="T12" s="129"/>
    </row>
    <row r="13" spans="1:20">
      <c r="B13" s="129">
        <v>6</v>
      </c>
      <c r="C13" s="138" t="s">
        <v>2551</v>
      </c>
      <c r="D13" s="138">
        <v>87</v>
      </c>
      <c r="F13" s="129">
        <v>6</v>
      </c>
      <c r="G13" s="138" t="s">
        <v>2554</v>
      </c>
      <c r="H13" s="138">
        <v>1</v>
      </c>
      <c r="J13" s="129">
        <v>6</v>
      </c>
      <c r="K13" s="138" t="s">
        <v>2551</v>
      </c>
      <c r="L13" s="138">
        <v>87</v>
      </c>
      <c r="N13" s="129">
        <v>6</v>
      </c>
      <c r="O13" s="129"/>
      <c r="P13" s="129"/>
      <c r="R13" s="129">
        <v>6</v>
      </c>
      <c r="S13" s="129"/>
      <c r="T13" s="129"/>
    </row>
    <row r="14" spans="1:20">
      <c r="B14" s="129">
        <v>7</v>
      </c>
      <c r="C14" s="138" t="s">
        <v>2552</v>
      </c>
      <c r="D14" s="138">
        <v>1</v>
      </c>
      <c r="F14" s="129">
        <v>7</v>
      </c>
      <c r="G14" s="138" t="s">
        <v>2548</v>
      </c>
      <c r="H14" s="138">
        <v>1</v>
      </c>
      <c r="J14" s="129">
        <v>7</v>
      </c>
      <c r="K14" s="138" t="s">
        <v>2552</v>
      </c>
      <c r="L14" s="138">
        <v>1</v>
      </c>
      <c r="N14" s="129">
        <v>7</v>
      </c>
      <c r="O14" s="129"/>
      <c r="P14" s="129"/>
      <c r="R14" s="129">
        <v>7</v>
      </c>
      <c r="S14" s="129"/>
      <c r="T14" s="129"/>
    </row>
    <row r="15" spans="1:20">
      <c r="B15" s="129">
        <v>8</v>
      </c>
      <c r="C15" s="138" t="s">
        <v>2553</v>
      </c>
      <c r="D15" s="138">
        <v>1</v>
      </c>
      <c r="F15" s="129">
        <v>8</v>
      </c>
      <c r="G15" s="138" t="s">
        <v>2555</v>
      </c>
      <c r="H15" s="138">
        <v>1</v>
      </c>
      <c r="J15" s="129">
        <v>8</v>
      </c>
      <c r="K15" s="138" t="s">
        <v>2553</v>
      </c>
      <c r="L15" s="138">
        <v>1</v>
      </c>
      <c r="N15" s="129">
        <v>8</v>
      </c>
      <c r="O15" s="129"/>
      <c r="P15" s="129"/>
      <c r="R15" s="129">
        <v>8</v>
      </c>
      <c r="S15" s="129"/>
      <c r="T15" s="129"/>
    </row>
    <row r="16" spans="1:20">
      <c r="B16" s="129">
        <v>9</v>
      </c>
      <c r="C16" s="138" t="s">
        <v>2546</v>
      </c>
      <c r="D16" s="138">
        <v>2</v>
      </c>
      <c r="F16" s="129">
        <v>9</v>
      </c>
      <c r="G16" s="138" t="s">
        <v>2550</v>
      </c>
      <c r="H16" s="138">
        <v>1</v>
      </c>
      <c r="J16" s="129">
        <v>9</v>
      </c>
      <c r="K16" s="138" t="s">
        <v>2555</v>
      </c>
      <c r="L16" s="138">
        <v>1</v>
      </c>
      <c r="N16" s="129">
        <v>9</v>
      </c>
      <c r="O16" s="129"/>
      <c r="P16" s="129"/>
      <c r="R16" s="129">
        <v>9</v>
      </c>
      <c r="S16" s="129"/>
      <c r="T16" s="129"/>
    </row>
    <row r="17" spans="1:21">
      <c r="B17" s="129">
        <v>10</v>
      </c>
      <c r="C17" s="138" t="s">
        <v>2554</v>
      </c>
      <c r="D17" s="138">
        <v>1</v>
      </c>
      <c r="F17" s="129">
        <v>10</v>
      </c>
      <c r="G17" s="138" t="s">
        <v>2551</v>
      </c>
      <c r="H17" s="138">
        <v>87</v>
      </c>
      <c r="J17" s="129">
        <v>10</v>
      </c>
      <c r="K17" s="138" t="s">
        <v>2550</v>
      </c>
      <c r="L17" s="138">
        <v>1</v>
      </c>
      <c r="N17" s="129">
        <v>10</v>
      </c>
      <c r="O17" s="129"/>
      <c r="P17" s="129"/>
      <c r="R17" s="129">
        <v>10</v>
      </c>
      <c r="S17" s="129"/>
      <c r="T17" s="129"/>
    </row>
    <row r="18" spans="1:21">
      <c r="B18" s="129">
        <v>11</v>
      </c>
      <c r="C18" s="138" t="s">
        <v>2548</v>
      </c>
      <c r="D18" s="138">
        <v>1</v>
      </c>
      <c r="F18" s="129">
        <v>11</v>
      </c>
      <c r="G18" s="138" t="s">
        <v>2552</v>
      </c>
      <c r="H18" s="138">
        <v>1</v>
      </c>
      <c r="J18" s="129">
        <v>11</v>
      </c>
      <c r="K18" s="138" t="s">
        <v>2551</v>
      </c>
      <c r="L18" s="138">
        <v>87</v>
      </c>
      <c r="N18" s="129">
        <v>11</v>
      </c>
      <c r="O18" s="129"/>
      <c r="P18" s="129"/>
      <c r="R18" s="129">
        <v>11</v>
      </c>
      <c r="S18" s="129"/>
      <c r="T18" s="129"/>
    </row>
    <row r="19" spans="1:21">
      <c r="B19" s="129">
        <v>12</v>
      </c>
      <c r="C19" s="138" t="s">
        <v>2555</v>
      </c>
      <c r="D19" s="138">
        <v>1</v>
      </c>
      <c r="F19" s="129">
        <v>12</v>
      </c>
      <c r="G19" s="138" t="s">
        <v>2553</v>
      </c>
      <c r="H19" s="138">
        <v>1</v>
      </c>
      <c r="J19" s="129">
        <v>12</v>
      </c>
      <c r="K19" s="138" t="s">
        <v>2552</v>
      </c>
      <c r="L19" s="138">
        <v>1</v>
      </c>
      <c r="N19" s="129">
        <v>12</v>
      </c>
      <c r="O19" s="129"/>
      <c r="P19" s="129"/>
      <c r="R19" s="129">
        <v>12</v>
      </c>
      <c r="S19" s="129"/>
      <c r="T19" s="129"/>
    </row>
    <row r="21" spans="1:21">
      <c r="A21" t="s">
        <v>2563</v>
      </c>
    </row>
    <row r="23" spans="1:21">
      <c r="C23" t="s">
        <v>2556</v>
      </c>
      <c r="G23" t="s">
        <v>2558</v>
      </c>
      <c r="K23" t="s">
        <v>2588</v>
      </c>
      <c r="S23" t="s">
        <v>2589</v>
      </c>
    </row>
    <row r="24" spans="1:21">
      <c r="C24" t="s">
        <v>2557</v>
      </c>
      <c r="D24">
        <v>3</v>
      </c>
      <c r="G24">
        <f>6000*3</f>
        <v>18000</v>
      </c>
      <c r="J24" t="s">
        <v>2638</v>
      </c>
      <c r="K24" t="s">
        <v>2560</v>
      </c>
      <c r="L24">
        <v>40</v>
      </c>
      <c r="O24">
        <f>80*40</f>
        <v>3200</v>
      </c>
    </row>
    <row r="25" spans="1:21">
      <c r="C25" t="s">
        <v>2559</v>
      </c>
      <c r="D25">
        <v>3</v>
      </c>
      <c r="G25">
        <f>4750*3</f>
        <v>14250</v>
      </c>
      <c r="J25" t="s">
        <v>2638</v>
      </c>
      <c r="K25" t="s">
        <v>2616</v>
      </c>
      <c r="L25">
        <v>10</v>
      </c>
      <c r="O25">
        <v>50</v>
      </c>
    </row>
    <row r="26" spans="1:21">
      <c r="C26" t="s">
        <v>2548</v>
      </c>
      <c r="D26">
        <v>1</v>
      </c>
      <c r="G26">
        <v>4200</v>
      </c>
      <c r="J26" t="s">
        <v>2638</v>
      </c>
      <c r="K26" t="s">
        <v>2617</v>
      </c>
      <c r="L26">
        <v>10</v>
      </c>
      <c r="O26">
        <v>20</v>
      </c>
    </row>
    <row r="27" spans="1:21">
      <c r="C27" t="s">
        <v>2546</v>
      </c>
      <c r="D27">
        <v>5</v>
      </c>
      <c r="G27">
        <f>6000*5</f>
        <v>30000</v>
      </c>
      <c r="J27" t="s">
        <v>2638</v>
      </c>
      <c r="K27" t="s">
        <v>2618</v>
      </c>
      <c r="L27">
        <v>10</v>
      </c>
      <c r="O27">
        <v>100</v>
      </c>
    </row>
    <row r="28" spans="1:21">
      <c r="C28" t="s">
        <v>2562</v>
      </c>
      <c r="D28">
        <v>2</v>
      </c>
      <c r="G28">
        <f>4200*2</f>
        <v>8400</v>
      </c>
      <c r="J28" t="s">
        <v>2638</v>
      </c>
      <c r="K28" t="s">
        <v>2624</v>
      </c>
      <c r="L28">
        <v>10</v>
      </c>
    </row>
    <row r="29" spans="1:21">
      <c r="F29" s="149" t="s">
        <v>2448</v>
      </c>
      <c r="G29" s="149">
        <f>SUM(G24:G28)</f>
        <v>74850</v>
      </c>
      <c r="J29" t="s">
        <v>2638</v>
      </c>
      <c r="K29" t="s">
        <v>2625</v>
      </c>
      <c r="L29">
        <v>10</v>
      </c>
    </row>
    <row r="31" spans="1:21">
      <c r="K31" s="133" t="s">
        <v>2670</v>
      </c>
      <c r="L31" s="133">
        <v>1</v>
      </c>
      <c r="M31" s="133"/>
      <c r="N31" s="133"/>
      <c r="O31" s="133" t="s">
        <v>2671</v>
      </c>
      <c r="P31" s="133"/>
      <c r="Q31" s="133"/>
      <c r="R31" s="133"/>
      <c r="S31" s="133">
        <v>90</v>
      </c>
    </row>
    <row r="32" spans="1:21">
      <c r="I32" t="s">
        <v>2701</v>
      </c>
      <c r="K32" t="s">
        <v>2672</v>
      </c>
      <c r="L32">
        <v>1</v>
      </c>
      <c r="O32" t="s">
        <v>2677</v>
      </c>
      <c r="S32" t="s">
        <v>2676</v>
      </c>
      <c r="U32">
        <v>601</v>
      </c>
    </row>
    <row r="33" spans="2:26">
      <c r="I33" t="s">
        <v>2701</v>
      </c>
      <c r="K33" t="s">
        <v>2674</v>
      </c>
      <c r="L33">
        <v>1</v>
      </c>
      <c r="O33" t="s">
        <v>2677</v>
      </c>
    </row>
    <row r="34" spans="2:26">
      <c r="I34" t="s">
        <v>2701</v>
      </c>
      <c r="K34" t="s">
        <v>2675</v>
      </c>
      <c r="L34">
        <v>1</v>
      </c>
      <c r="O34" t="s">
        <v>2677</v>
      </c>
    </row>
    <row r="37" spans="2:26">
      <c r="C37" t="s">
        <v>2497</v>
      </c>
      <c r="G37" t="s">
        <v>2542</v>
      </c>
      <c r="K37" t="s">
        <v>2543</v>
      </c>
      <c r="O37" t="s">
        <v>2544</v>
      </c>
      <c r="S37" t="s">
        <v>2545</v>
      </c>
    </row>
    <row r="39" spans="2:26">
      <c r="B39" s="129"/>
      <c r="C39" s="129" t="s">
        <v>2498</v>
      </c>
      <c r="D39" s="129" t="s">
        <v>2499</v>
      </c>
      <c r="F39" s="129"/>
      <c r="G39" s="129" t="s">
        <v>2498</v>
      </c>
      <c r="H39" s="129" t="s">
        <v>2499</v>
      </c>
      <c r="J39" s="129"/>
      <c r="K39" s="129" t="s">
        <v>2498</v>
      </c>
      <c r="L39" s="129" t="s">
        <v>2499</v>
      </c>
      <c r="N39" s="129"/>
      <c r="O39" s="129" t="s">
        <v>2498</v>
      </c>
      <c r="P39" s="129" t="s">
        <v>2499</v>
      </c>
      <c r="R39" s="129"/>
      <c r="S39" s="129" t="s">
        <v>2498</v>
      </c>
      <c r="T39" s="129" t="s">
        <v>2499</v>
      </c>
      <c r="V39" s="140"/>
      <c r="W39" s="139" t="s">
        <v>2570</v>
      </c>
      <c r="X39" s="139" t="s">
        <v>2572</v>
      </c>
      <c r="Y39" s="139" t="s">
        <v>2571</v>
      </c>
      <c r="Z39" s="139" t="s">
        <v>2573</v>
      </c>
    </row>
    <row r="40" spans="2:26">
      <c r="B40" s="129">
        <v>1</v>
      </c>
      <c r="C40" s="141" t="s">
        <v>2560</v>
      </c>
      <c r="D40" s="141">
        <v>40</v>
      </c>
      <c r="E40" s="142"/>
      <c r="F40" s="143">
        <v>1</v>
      </c>
      <c r="G40" s="143" t="s">
        <v>2552</v>
      </c>
      <c r="H40" s="143">
        <v>1</v>
      </c>
      <c r="I40" s="142"/>
      <c r="J40" s="143">
        <v>1</v>
      </c>
      <c r="K40" s="144" t="s">
        <v>2617</v>
      </c>
      <c r="L40" s="144">
        <v>10</v>
      </c>
      <c r="M40" s="142"/>
      <c r="N40" s="143">
        <v>1</v>
      </c>
      <c r="O40" s="143"/>
      <c r="P40" s="143"/>
      <c r="Q40" s="142"/>
      <c r="R40" s="143">
        <v>1</v>
      </c>
      <c r="S40" s="143"/>
      <c r="T40" s="143"/>
      <c r="V40" s="139" t="s">
        <v>2564</v>
      </c>
      <c r="W40" s="138" t="s">
        <v>2574</v>
      </c>
      <c r="X40" s="138" t="s">
        <v>2575</v>
      </c>
      <c r="Y40" s="138" t="s">
        <v>2559</v>
      </c>
      <c r="Z40" s="151" t="s">
        <v>2661</v>
      </c>
    </row>
    <row r="41" spans="2:26">
      <c r="B41" s="129">
        <v>2</v>
      </c>
      <c r="C41" s="143" t="s">
        <v>2547</v>
      </c>
      <c r="D41" s="143">
        <v>1</v>
      </c>
      <c r="E41" s="142"/>
      <c r="F41" s="143">
        <v>2</v>
      </c>
      <c r="G41" s="143" t="s">
        <v>2551</v>
      </c>
      <c r="H41" s="143">
        <v>87</v>
      </c>
      <c r="I41" s="142"/>
      <c r="J41" s="143">
        <v>2</v>
      </c>
      <c r="K41" s="144" t="s">
        <v>2620</v>
      </c>
      <c r="L41" s="144">
        <v>10</v>
      </c>
      <c r="M41" s="142"/>
      <c r="N41" s="143">
        <v>2</v>
      </c>
      <c r="O41" s="143"/>
      <c r="P41" s="143"/>
      <c r="Q41" s="142"/>
      <c r="R41" s="143">
        <v>2</v>
      </c>
      <c r="S41" s="143"/>
      <c r="T41" s="143"/>
      <c r="V41" s="139" t="s">
        <v>2565</v>
      </c>
      <c r="W41" s="138" t="s">
        <v>2546</v>
      </c>
      <c r="X41" s="138" t="s">
        <v>2576</v>
      </c>
      <c r="Y41" s="138" t="s">
        <v>2546</v>
      </c>
      <c r="Z41" s="151" t="s">
        <v>2662</v>
      </c>
    </row>
    <row r="42" spans="2:26">
      <c r="B42" s="129">
        <v>3</v>
      </c>
      <c r="C42" s="143" t="s">
        <v>2548</v>
      </c>
      <c r="D42" s="143">
        <v>1</v>
      </c>
      <c r="E42" s="142"/>
      <c r="F42" s="143">
        <v>3</v>
      </c>
      <c r="G42" s="143" t="s">
        <v>2551</v>
      </c>
      <c r="H42" s="143">
        <v>87</v>
      </c>
      <c r="I42" s="142"/>
      <c r="J42" s="143">
        <v>3</v>
      </c>
      <c r="K42" s="144" t="s">
        <v>2626</v>
      </c>
      <c r="L42" s="144">
        <v>10</v>
      </c>
      <c r="M42" s="142"/>
      <c r="N42" s="143">
        <v>3</v>
      </c>
      <c r="O42" s="143"/>
      <c r="P42" s="143"/>
      <c r="Q42" s="142"/>
      <c r="R42" s="143">
        <v>3</v>
      </c>
      <c r="S42" s="143"/>
      <c r="T42" s="143"/>
      <c r="V42" s="139" t="s">
        <v>2566</v>
      </c>
      <c r="W42" s="138" t="s">
        <v>2548</v>
      </c>
      <c r="X42" s="138"/>
      <c r="Y42" s="138" t="s">
        <v>2548</v>
      </c>
      <c r="Z42" s="151"/>
    </row>
    <row r="43" spans="2:26">
      <c r="B43" s="129">
        <v>4</v>
      </c>
      <c r="C43" s="143" t="s">
        <v>2549</v>
      </c>
      <c r="D43" s="143">
        <v>1</v>
      </c>
      <c r="E43" s="142"/>
      <c r="F43" s="143">
        <v>4</v>
      </c>
      <c r="G43" s="143" t="s">
        <v>2580</v>
      </c>
      <c r="H43" s="143">
        <v>1</v>
      </c>
      <c r="I43" s="142"/>
      <c r="J43" s="143">
        <v>4</v>
      </c>
      <c r="K43" s="144" t="s">
        <v>2627</v>
      </c>
      <c r="L43" s="144">
        <v>10</v>
      </c>
      <c r="M43" s="142"/>
      <c r="N43" s="143">
        <v>4</v>
      </c>
      <c r="O43" s="143"/>
      <c r="P43" s="143"/>
      <c r="Q43" s="142"/>
      <c r="R43" s="143">
        <v>4</v>
      </c>
      <c r="S43" s="143"/>
      <c r="T43" s="143"/>
      <c r="V43" s="139" t="s">
        <v>2567</v>
      </c>
      <c r="W43" s="138"/>
      <c r="X43" s="138"/>
      <c r="Y43" s="138"/>
      <c r="Z43" s="151"/>
    </row>
    <row r="44" spans="2:26">
      <c r="B44" s="129">
        <v>5</v>
      </c>
      <c r="C44" s="143" t="s">
        <v>2550</v>
      </c>
      <c r="D44" s="143">
        <v>1</v>
      </c>
      <c r="E44" s="142"/>
      <c r="F44" s="143">
        <v>5</v>
      </c>
      <c r="G44" s="143" t="s">
        <v>2581</v>
      </c>
      <c r="H44" s="143">
        <v>1</v>
      </c>
      <c r="I44" s="142"/>
      <c r="J44" s="143">
        <v>5</v>
      </c>
      <c r="K44" s="144" t="s">
        <v>2720</v>
      </c>
      <c r="L44" s="144">
        <v>1</v>
      </c>
      <c r="M44" s="142"/>
      <c r="N44" s="143">
        <v>5</v>
      </c>
      <c r="O44" s="143"/>
      <c r="P44" s="143"/>
      <c r="Q44" s="142"/>
      <c r="R44" s="143">
        <v>5</v>
      </c>
      <c r="S44" s="143"/>
      <c r="T44" s="143"/>
      <c r="V44" s="139" t="s">
        <v>2568</v>
      </c>
      <c r="W44" s="138" t="s">
        <v>2577</v>
      </c>
      <c r="X44" s="138" t="s">
        <v>2637</v>
      </c>
      <c r="Y44" s="138" t="s">
        <v>2577</v>
      </c>
      <c r="Z44" s="151" t="s">
        <v>2641</v>
      </c>
    </row>
    <row r="45" spans="2:26">
      <c r="B45" s="129">
        <v>6</v>
      </c>
      <c r="C45" s="143" t="s">
        <v>2551</v>
      </c>
      <c r="D45" s="143">
        <v>87</v>
      </c>
      <c r="E45" s="142"/>
      <c r="F45" s="143">
        <v>6</v>
      </c>
      <c r="G45" s="143" t="s">
        <v>2582</v>
      </c>
      <c r="H45" s="143">
        <v>1</v>
      </c>
      <c r="I45" s="142"/>
      <c r="J45" s="143">
        <v>6</v>
      </c>
      <c r="K45" s="144" t="s">
        <v>2721</v>
      </c>
      <c r="L45" s="144">
        <v>1</v>
      </c>
      <c r="M45" s="142"/>
      <c r="N45" s="143">
        <v>6</v>
      </c>
      <c r="O45" s="143"/>
      <c r="P45" s="143"/>
      <c r="Q45" s="142"/>
      <c r="R45" s="143">
        <v>6</v>
      </c>
      <c r="S45" s="143"/>
      <c r="T45" s="143"/>
      <c r="V45" s="139" t="s">
        <v>2569</v>
      </c>
      <c r="W45" s="138" t="s">
        <v>2578</v>
      </c>
      <c r="X45" s="138" t="s">
        <v>2578</v>
      </c>
      <c r="Y45" s="138" t="s">
        <v>2578</v>
      </c>
      <c r="Z45" s="151"/>
    </row>
    <row r="46" spans="2:26">
      <c r="B46" s="129">
        <v>7</v>
      </c>
      <c r="C46" s="143" t="s">
        <v>2552</v>
      </c>
      <c r="D46" s="143">
        <v>1</v>
      </c>
      <c r="E46" s="142"/>
      <c r="F46" s="143">
        <v>7</v>
      </c>
      <c r="G46" s="143" t="s">
        <v>2583</v>
      </c>
      <c r="H46" s="143">
        <v>1</v>
      </c>
      <c r="I46" s="142"/>
      <c r="J46" s="143">
        <v>7</v>
      </c>
      <c r="K46" s="144" t="s">
        <v>2722</v>
      </c>
      <c r="L46" s="144">
        <v>1</v>
      </c>
      <c r="M46" s="142"/>
      <c r="N46" s="143">
        <v>7</v>
      </c>
      <c r="O46" s="143"/>
      <c r="P46" s="143"/>
      <c r="Q46" s="142"/>
      <c r="R46" s="143">
        <v>7</v>
      </c>
      <c r="S46" s="143"/>
      <c r="T46" s="143"/>
    </row>
    <row r="47" spans="2:26">
      <c r="B47" s="129">
        <v>8</v>
      </c>
      <c r="C47" s="143" t="s">
        <v>2546</v>
      </c>
      <c r="D47" s="143">
        <v>1</v>
      </c>
      <c r="E47" s="142"/>
      <c r="F47" s="143">
        <v>8</v>
      </c>
      <c r="G47" s="143" t="s">
        <v>2584</v>
      </c>
      <c r="H47" s="143">
        <v>1</v>
      </c>
      <c r="I47" s="142"/>
      <c r="J47" s="143">
        <v>8</v>
      </c>
      <c r="K47" s="143"/>
      <c r="L47" s="143"/>
      <c r="M47" s="142"/>
      <c r="N47" s="143">
        <v>8</v>
      </c>
      <c r="O47" s="143"/>
      <c r="P47" s="143"/>
      <c r="Q47" s="142"/>
      <c r="R47" s="143">
        <v>8</v>
      </c>
      <c r="S47" s="143"/>
      <c r="T47" s="143"/>
    </row>
    <row r="48" spans="2:26">
      <c r="B48" s="129">
        <v>9</v>
      </c>
      <c r="C48" s="143" t="s">
        <v>2550</v>
      </c>
      <c r="D48" s="143">
        <v>1</v>
      </c>
      <c r="E48" s="142"/>
      <c r="F48" s="143">
        <v>9</v>
      </c>
      <c r="G48" s="143" t="s">
        <v>2585</v>
      </c>
      <c r="H48" s="143">
        <v>1</v>
      </c>
      <c r="I48" s="142"/>
      <c r="J48" s="143">
        <v>9</v>
      </c>
      <c r="K48" s="143"/>
      <c r="L48" s="143"/>
      <c r="M48" s="142"/>
      <c r="N48" s="143">
        <v>9</v>
      </c>
      <c r="O48" s="143"/>
      <c r="P48" s="143"/>
      <c r="Q48" s="142"/>
      <c r="R48" s="143">
        <v>9</v>
      </c>
      <c r="S48" s="143"/>
      <c r="T48" s="143"/>
    </row>
    <row r="49" spans="1:24">
      <c r="B49" s="129">
        <v>10</v>
      </c>
      <c r="C49" s="143" t="s">
        <v>2551</v>
      </c>
      <c r="D49" s="143">
        <v>87</v>
      </c>
      <c r="E49" s="142"/>
      <c r="F49" s="143">
        <v>10</v>
      </c>
      <c r="G49" s="143" t="s">
        <v>2586</v>
      </c>
      <c r="H49" s="143">
        <v>1</v>
      </c>
      <c r="I49" s="142"/>
      <c r="J49" s="143">
        <v>10</v>
      </c>
      <c r="K49" s="143"/>
      <c r="L49" s="143"/>
      <c r="M49" s="142"/>
      <c r="N49" s="143">
        <v>10</v>
      </c>
      <c r="O49" s="143"/>
      <c r="P49" s="143"/>
      <c r="Q49" s="142"/>
      <c r="R49" s="143">
        <v>10</v>
      </c>
      <c r="S49" s="143"/>
      <c r="T49" s="143"/>
    </row>
    <row r="50" spans="1:24">
      <c r="B50" s="129">
        <v>11</v>
      </c>
      <c r="C50" s="143" t="s">
        <v>2552</v>
      </c>
      <c r="D50" s="143">
        <v>1</v>
      </c>
      <c r="E50" s="142"/>
      <c r="F50" s="143">
        <v>11</v>
      </c>
      <c r="G50" s="143" t="s">
        <v>2587</v>
      </c>
      <c r="H50" s="143">
        <v>1</v>
      </c>
      <c r="I50" s="142"/>
      <c r="J50" s="143">
        <v>11</v>
      </c>
      <c r="K50" s="143"/>
      <c r="L50" s="143"/>
      <c r="M50" s="142"/>
      <c r="N50" s="143">
        <v>11</v>
      </c>
      <c r="O50" s="143"/>
      <c r="P50" s="143"/>
      <c r="Q50" s="142"/>
      <c r="R50" s="143">
        <v>11</v>
      </c>
      <c r="S50" s="143"/>
      <c r="T50" s="143"/>
    </row>
    <row r="51" spans="1:24">
      <c r="B51" s="129">
        <v>12</v>
      </c>
      <c r="C51" s="143" t="s">
        <v>2551</v>
      </c>
      <c r="D51" s="143">
        <v>87</v>
      </c>
      <c r="E51" s="142"/>
      <c r="F51" s="143">
        <v>12</v>
      </c>
      <c r="G51" s="144" t="s">
        <v>2619</v>
      </c>
      <c r="H51" s="144">
        <v>10</v>
      </c>
      <c r="I51" s="142"/>
      <c r="J51" s="143">
        <v>12</v>
      </c>
      <c r="K51" s="143"/>
      <c r="L51" s="143"/>
      <c r="M51" s="142"/>
      <c r="N51" s="143">
        <v>12</v>
      </c>
      <c r="O51" s="143"/>
      <c r="P51" s="143"/>
      <c r="Q51" s="142"/>
      <c r="R51" s="143">
        <v>12</v>
      </c>
      <c r="S51" s="143"/>
      <c r="T51" s="143"/>
    </row>
    <row r="54" spans="1:24">
      <c r="A54" t="s">
        <v>2634</v>
      </c>
    </row>
    <row r="56" spans="1:24">
      <c r="C56" s="52" t="s">
        <v>2556</v>
      </c>
      <c r="K56" s="52" t="s">
        <v>2588</v>
      </c>
      <c r="S56" s="52" t="s">
        <v>2589</v>
      </c>
    </row>
    <row r="57" spans="1:24">
      <c r="J57" t="s">
        <v>2638</v>
      </c>
      <c r="K57" t="s">
        <v>2603</v>
      </c>
      <c r="L57">
        <v>1</v>
      </c>
      <c r="O57" t="s">
        <v>2607</v>
      </c>
      <c r="S57" t="s">
        <v>2608</v>
      </c>
    </row>
    <row r="58" spans="1:24">
      <c r="K58" s="133" t="s">
        <v>2603</v>
      </c>
      <c r="L58" s="133">
        <v>1</v>
      </c>
      <c r="M58" s="133"/>
      <c r="N58" s="133"/>
      <c r="O58" s="133" t="s">
        <v>2604</v>
      </c>
      <c r="P58" s="133"/>
      <c r="Q58" s="133"/>
      <c r="R58" s="133"/>
      <c r="S58" s="133">
        <v>50</v>
      </c>
      <c r="W58" t="s">
        <v>2723</v>
      </c>
      <c r="X58" t="s">
        <v>2724</v>
      </c>
    </row>
    <row r="59" spans="1:24">
      <c r="I59" t="s">
        <v>2701</v>
      </c>
      <c r="K59" s="134" t="s">
        <v>2609</v>
      </c>
      <c r="L59" s="134">
        <v>1</v>
      </c>
      <c r="M59" s="134"/>
      <c r="N59" s="134"/>
      <c r="O59" s="134" t="s">
        <v>2610</v>
      </c>
      <c r="P59" s="134"/>
      <c r="Q59" s="134"/>
      <c r="R59" s="134"/>
      <c r="S59" s="134">
        <v>45</v>
      </c>
      <c r="W59">
        <v>418</v>
      </c>
      <c r="X59">
        <v>433</v>
      </c>
    </row>
    <row r="60" spans="1:24">
      <c r="I60" t="s">
        <v>2701</v>
      </c>
      <c r="K60" t="s">
        <v>2606</v>
      </c>
      <c r="L60">
        <v>1</v>
      </c>
      <c r="O60" t="s">
        <v>2605</v>
      </c>
      <c r="S60">
        <v>30</v>
      </c>
    </row>
    <row r="61" spans="1:24">
      <c r="I61" t="s">
        <v>2701</v>
      </c>
      <c r="K61" t="s">
        <v>2590</v>
      </c>
      <c r="L61">
        <v>1</v>
      </c>
      <c r="O61" t="s">
        <v>2594</v>
      </c>
      <c r="S61">
        <v>30</v>
      </c>
    </row>
    <row r="62" spans="1:24">
      <c r="I62" t="s">
        <v>2701</v>
      </c>
      <c r="K62" t="s">
        <v>2591</v>
      </c>
      <c r="L62">
        <v>1</v>
      </c>
      <c r="O62" t="s">
        <v>2594</v>
      </c>
      <c r="S62">
        <v>30</v>
      </c>
    </row>
    <row r="63" spans="1:24">
      <c r="I63" t="s">
        <v>2701</v>
      </c>
      <c r="K63" t="s">
        <v>2592</v>
      </c>
      <c r="L63">
        <v>1</v>
      </c>
      <c r="O63" t="s">
        <v>2594</v>
      </c>
      <c r="S63">
        <v>30</v>
      </c>
    </row>
    <row r="64" spans="1:24">
      <c r="I64" t="s">
        <v>2701</v>
      </c>
      <c r="K64" t="s">
        <v>2593</v>
      </c>
      <c r="L64">
        <v>1</v>
      </c>
      <c r="O64" t="s">
        <v>2595</v>
      </c>
      <c r="S64">
        <v>30</v>
      </c>
    </row>
    <row r="65" spans="9:19">
      <c r="K65" s="133" t="s">
        <v>2596</v>
      </c>
      <c r="L65" s="133">
        <v>1</v>
      </c>
      <c r="M65" s="133"/>
      <c r="N65" s="133"/>
      <c r="O65" s="133" t="s">
        <v>2598</v>
      </c>
      <c r="P65" s="133"/>
      <c r="Q65" s="133"/>
      <c r="R65" s="133"/>
      <c r="S65" s="133">
        <v>30</v>
      </c>
    </row>
    <row r="66" spans="9:19">
      <c r="K66" s="133" t="s">
        <v>2624</v>
      </c>
      <c r="L66" s="133">
        <v>1</v>
      </c>
      <c r="M66" s="133"/>
      <c r="N66" s="133"/>
      <c r="O66" s="133"/>
      <c r="P66" s="133"/>
      <c r="Q66" s="133"/>
      <c r="R66" s="133"/>
      <c r="S66" s="133">
        <v>30</v>
      </c>
    </row>
    <row r="67" spans="9:19">
      <c r="I67" t="s">
        <v>2701</v>
      </c>
      <c r="K67" t="s">
        <v>2599</v>
      </c>
      <c r="L67">
        <v>1</v>
      </c>
      <c r="O67" t="s">
        <v>2597</v>
      </c>
      <c r="S67">
        <v>30</v>
      </c>
    </row>
    <row r="68" spans="9:19">
      <c r="J68" t="s">
        <v>2638</v>
      </c>
      <c r="K68" t="s">
        <v>2600</v>
      </c>
      <c r="L68">
        <v>20</v>
      </c>
      <c r="O68" t="s">
        <v>2601</v>
      </c>
      <c r="S68">
        <v>0</v>
      </c>
    </row>
    <row r="69" spans="9:19">
      <c r="J69" t="s">
        <v>2638</v>
      </c>
      <c r="K69" t="s">
        <v>2602</v>
      </c>
      <c r="L69">
        <v>60</v>
      </c>
      <c r="O69" t="s">
        <v>2601</v>
      </c>
      <c r="S69">
        <v>0</v>
      </c>
    </row>
    <row r="70" spans="9:19">
      <c r="J70" t="s">
        <v>2638</v>
      </c>
      <c r="K70" t="s">
        <v>2623</v>
      </c>
      <c r="L70">
        <v>10</v>
      </c>
      <c r="O70" t="s">
        <v>2601</v>
      </c>
      <c r="S70">
        <v>20</v>
      </c>
    </row>
    <row r="71" spans="9:19">
      <c r="J71" t="s">
        <v>2638</v>
      </c>
      <c r="K71" t="s">
        <v>2615</v>
      </c>
      <c r="L71">
        <v>10</v>
      </c>
      <c r="O71" t="s">
        <v>2601</v>
      </c>
      <c r="S71">
        <v>20</v>
      </c>
    </row>
    <row r="72" spans="9:19">
      <c r="J72" t="s">
        <v>2638</v>
      </c>
      <c r="K72" t="s">
        <v>2621</v>
      </c>
      <c r="L72">
        <v>10</v>
      </c>
      <c r="O72" t="s">
        <v>2601</v>
      </c>
      <c r="S72">
        <v>20</v>
      </c>
    </row>
    <row r="73" spans="9:19">
      <c r="J73" t="s">
        <v>2638</v>
      </c>
      <c r="K73" t="s">
        <v>2614</v>
      </c>
      <c r="L73">
        <v>10</v>
      </c>
      <c r="O73" t="s">
        <v>2601</v>
      </c>
      <c r="S73">
        <v>20</v>
      </c>
    </row>
    <row r="74" spans="9:19">
      <c r="J74" t="s">
        <v>2638</v>
      </c>
      <c r="K74" t="s">
        <v>2622</v>
      </c>
      <c r="L74">
        <v>10</v>
      </c>
      <c r="O74" t="s">
        <v>2601</v>
      </c>
      <c r="S74">
        <v>20</v>
      </c>
    </row>
    <row r="75" spans="9:19">
      <c r="K75" s="133" t="s">
        <v>2612</v>
      </c>
      <c r="L75" s="133">
        <v>1</v>
      </c>
      <c r="M75" s="133"/>
      <c r="N75" s="133"/>
      <c r="O75" s="133" t="s">
        <v>2611</v>
      </c>
      <c r="P75" s="133"/>
      <c r="Q75" s="133"/>
      <c r="R75" s="133"/>
      <c r="S75" s="133">
        <v>30</v>
      </c>
    </row>
    <row r="76" spans="9:19">
      <c r="I76" t="s">
        <v>2701</v>
      </c>
      <c r="K76" t="s">
        <v>2613</v>
      </c>
      <c r="L76">
        <v>1</v>
      </c>
      <c r="O76" t="s">
        <v>2611</v>
      </c>
      <c r="S76">
        <v>30</v>
      </c>
    </row>
    <row r="77" spans="9:19">
      <c r="K77" t="s">
        <v>2678</v>
      </c>
      <c r="L77">
        <v>1</v>
      </c>
      <c r="O77" t="s">
        <v>2679</v>
      </c>
    </row>
    <row r="78" spans="9:19">
      <c r="K78" t="s">
        <v>2680</v>
      </c>
      <c r="L78">
        <v>1</v>
      </c>
      <c r="O78" t="s">
        <v>2679</v>
      </c>
    </row>
    <row r="79" spans="9:19">
      <c r="K79" t="s">
        <v>2681</v>
      </c>
      <c r="L79">
        <v>1</v>
      </c>
      <c r="O79" t="s">
        <v>2679</v>
      </c>
    </row>
    <row r="80" spans="9:19">
      <c r="K80" t="s">
        <v>2682</v>
      </c>
      <c r="L80">
        <v>1</v>
      </c>
      <c r="O80" t="s">
        <v>2679</v>
      </c>
    </row>
    <row r="81" spans="2:26">
      <c r="K81" t="s">
        <v>2683</v>
      </c>
      <c r="L81">
        <v>1</v>
      </c>
      <c r="O81" t="s">
        <v>2679</v>
      </c>
    </row>
    <row r="82" spans="2:26">
      <c r="K82" t="s">
        <v>2684</v>
      </c>
      <c r="L82">
        <v>1</v>
      </c>
      <c r="O82" t="s">
        <v>2679</v>
      </c>
    </row>
    <row r="86" spans="2:26">
      <c r="C86" t="s">
        <v>2497</v>
      </c>
      <c r="G86" t="s">
        <v>2542</v>
      </c>
      <c r="K86" t="s">
        <v>2543</v>
      </c>
      <c r="O86" t="s">
        <v>2544</v>
      </c>
      <c r="S86" t="s">
        <v>2545</v>
      </c>
    </row>
    <row r="88" spans="2:26">
      <c r="B88" s="129"/>
      <c r="C88" s="129" t="s">
        <v>2498</v>
      </c>
      <c r="D88" s="129" t="s">
        <v>2499</v>
      </c>
      <c r="F88" s="129"/>
      <c r="G88" s="129" t="s">
        <v>2498</v>
      </c>
      <c r="H88" s="129" t="s">
        <v>2499</v>
      </c>
      <c r="J88" s="129"/>
      <c r="K88" s="129" t="s">
        <v>2498</v>
      </c>
      <c r="L88" s="129" t="s">
        <v>2499</v>
      </c>
      <c r="N88" s="129"/>
      <c r="O88" s="129" t="s">
        <v>2498</v>
      </c>
      <c r="P88" s="129" t="s">
        <v>2499</v>
      </c>
      <c r="R88" s="129"/>
      <c r="S88" s="129" t="s">
        <v>2498</v>
      </c>
      <c r="T88" s="129" t="s">
        <v>2499</v>
      </c>
      <c r="V88" s="140"/>
      <c r="W88" s="139" t="s">
        <v>2570</v>
      </c>
      <c r="X88" s="139" t="s">
        <v>2572</v>
      </c>
      <c r="Y88" s="139" t="s">
        <v>2571</v>
      </c>
      <c r="Z88" s="139" t="s">
        <v>2573</v>
      </c>
    </row>
    <row r="89" spans="2:26">
      <c r="B89" s="129">
        <v>1</v>
      </c>
      <c r="C89" s="145" t="s">
        <v>2560</v>
      </c>
      <c r="D89" s="145">
        <v>40</v>
      </c>
      <c r="E89" s="146"/>
      <c r="F89" s="147">
        <v>1</v>
      </c>
      <c r="G89" s="147" t="s">
        <v>2552</v>
      </c>
      <c r="H89" s="147">
        <v>1</v>
      </c>
      <c r="I89" s="146"/>
      <c r="J89" s="147">
        <v>1</v>
      </c>
      <c r="K89" s="147" t="s">
        <v>2617</v>
      </c>
      <c r="L89" s="147">
        <v>10</v>
      </c>
      <c r="M89" s="142"/>
      <c r="N89" s="143">
        <v>1</v>
      </c>
      <c r="O89" s="143" t="s">
        <v>282</v>
      </c>
      <c r="P89" s="143">
        <v>1</v>
      </c>
      <c r="Q89" s="142"/>
      <c r="R89" s="143">
        <v>1</v>
      </c>
      <c r="S89" s="143"/>
      <c r="T89" s="143"/>
      <c r="V89" s="139" t="s">
        <v>2564</v>
      </c>
      <c r="W89" s="138" t="s">
        <v>2574</v>
      </c>
      <c r="X89" s="138"/>
      <c r="Y89" s="138" t="s">
        <v>2559</v>
      </c>
      <c r="Z89" s="151" t="s">
        <v>2661</v>
      </c>
    </row>
    <row r="90" spans="2:26">
      <c r="B90" s="129">
        <v>2</v>
      </c>
      <c r="C90" s="147" t="s">
        <v>2547</v>
      </c>
      <c r="D90" s="147">
        <v>1</v>
      </c>
      <c r="E90" s="146"/>
      <c r="F90" s="147">
        <v>2</v>
      </c>
      <c r="G90" s="147" t="s">
        <v>2551</v>
      </c>
      <c r="H90" s="147">
        <v>87</v>
      </c>
      <c r="I90" s="146"/>
      <c r="J90" s="147">
        <v>2</v>
      </c>
      <c r="K90" s="147" t="s">
        <v>2620</v>
      </c>
      <c r="L90" s="147">
        <v>10</v>
      </c>
      <c r="M90" s="142"/>
      <c r="N90" s="143">
        <v>2</v>
      </c>
      <c r="O90" s="143" t="s">
        <v>2673</v>
      </c>
      <c r="P90" s="143">
        <v>1</v>
      </c>
      <c r="Q90" s="142"/>
      <c r="R90" s="143">
        <v>2</v>
      </c>
      <c r="S90" s="143"/>
      <c r="T90" s="143"/>
      <c r="V90" s="139" t="s">
        <v>2565</v>
      </c>
      <c r="W90" s="138" t="s">
        <v>2546</v>
      </c>
      <c r="X90" s="138" t="s">
        <v>2576</v>
      </c>
      <c r="Y90" s="138" t="s">
        <v>2546</v>
      </c>
      <c r="Z90" s="151" t="s">
        <v>2662</v>
      </c>
    </row>
    <row r="91" spans="2:26">
      <c r="B91" s="129">
        <v>3</v>
      </c>
      <c r="C91" s="147" t="s">
        <v>2548</v>
      </c>
      <c r="D91" s="147">
        <v>1</v>
      </c>
      <c r="E91" s="146"/>
      <c r="F91" s="147">
        <v>3</v>
      </c>
      <c r="G91" s="147" t="s">
        <v>2551</v>
      </c>
      <c r="H91" s="147">
        <v>87</v>
      </c>
      <c r="I91" s="146"/>
      <c r="J91" s="147">
        <v>3</v>
      </c>
      <c r="K91" s="147" t="s">
        <v>2626</v>
      </c>
      <c r="L91" s="147">
        <v>10</v>
      </c>
      <c r="M91" s="142"/>
      <c r="N91" s="143">
        <v>3</v>
      </c>
      <c r="O91" s="143" t="s">
        <v>294</v>
      </c>
      <c r="P91" s="143">
        <v>1</v>
      </c>
      <c r="Q91" s="142"/>
      <c r="R91" s="143">
        <v>3</v>
      </c>
      <c r="S91" s="143"/>
      <c r="T91" s="143"/>
      <c r="V91" s="139" t="s">
        <v>2566</v>
      </c>
      <c r="W91" s="138" t="s">
        <v>2548</v>
      </c>
      <c r="X91" s="138"/>
      <c r="Y91" s="138" t="s">
        <v>2548</v>
      </c>
      <c r="Z91" s="151"/>
    </row>
    <row r="92" spans="2:26">
      <c r="B92" s="129">
        <v>4</v>
      </c>
      <c r="C92" s="150" t="s">
        <v>2549</v>
      </c>
      <c r="D92" s="150">
        <v>2</v>
      </c>
      <c r="E92" s="146"/>
      <c r="F92" s="147">
        <v>4</v>
      </c>
      <c r="G92" s="147" t="s">
        <v>2580</v>
      </c>
      <c r="H92" s="147">
        <v>1</v>
      </c>
      <c r="I92" s="146"/>
      <c r="J92" s="147">
        <v>4</v>
      </c>
      <c r="K92" s="147" t="s">
        <v>2627</v>
      </c>
      <c r="L92" s="147">
        <v>10</v>
      </c>
      <c r="M92" s="142"/>
      <c r="N92" s="143">
        <v>4</v>
      </c>
      <c r="O92" s="144" t="s">
        <v>587</v>
      </c>
      <c r="P92" s="144">
        <v>1</v>
      </c>
      <c r="Q92" s="142"/>
      <c r="R92" s="143">
        <v>4</v>
      </c>
      <c r="S92" s="143"/>
      <c r="T92" s="143"/>
      <c r="V92" s="139" t="s">
        <v>2567</v>
      </c>
      <c r="W92" s="138"/>
      <c r="X92" s="138"/>
      <c r="Y92" s="138"/>
      <c r="Z92" s="151"/>
    </row>
    <row r="93" spans="2:26">
      <c r="B93" s="129">
        <v>5</v>
      </c>
      <c r="C93" s="147" t="s">
        <v>2550</v>
      </c>
      <c r="D93" s="147">
        <v>1</v>
      </c>
      <c r="E93" s="146"/>
      <c r="F93" s="147">
        <v>5</v>
      </c>
      <c r="G93" s="147" t="s">
        <v>2581</v>
      </c>
      <c r="H93" s="147">
        <v>1</v>
      </c>
      <c r="I93" s="146"/>
      <c r="J93" s="147">
        <v>5</v>
      </c>
      <c r="K93" s="144" t="s">
        <v>2603</v>
      </c>
      <c r="L93" s="144">
        <v>1</v>
      </c>
      <c r="M93" s="142"/>
      <c r="N93" s="143">
        <v>5</v>
      </c>
      <c r="O93" s="144" t="s">
        <v>313</v>
      </c>
      <c r="P93" s="144">
        <v>1</v>
      </c>
      <c r="Q93" s="142"/>
      <c r="R93" s="143">
        <v>5</v>
      </c>
      <c r="S93" s="143"/>
      <c r="T93" s="143"/>
      <c r="V93" s="139" t="s">
        <v>2568</v>
      </c>
      <c r="W93" s="138" t="s">
        <v>2577</v>
      </c>
      <c r="X93" s="138" t="s">
        <v>2636</v>
      </c>
      <c r="Y93" s="138" t="s">
        <v>2577</v>
      </c>
      <c r="Z93" s="151" t="s">
        <v>2641</v>
      </c>
    </row>
    <row r="94" spans="2:26">
      <c r="B94" s="129">
        <v>6</v>
      </c>
      <c r="C94" s="147" t="s">
        <v>2551</v>
      </c>
      <c r="D94" s="147">
        <v>87</v>
      </c>
      <c r="E94" s="146"/>
      <c r="F94" s="147">
        <v>6</v>
      </c>
      <c r="G94" s="147" t="s">
        <v>2582</v>
      </c>
      <c r="H94" s="147">
        <v>1</v>
      </c>
      <c r="I94" s="146"/>
      <c r="J94" s="147">
        <v>6</v>
      </c>
      <c r="K94" s="144" t="s">
        <v>2628</v>
      </c>
      <c r="L94" s="144">
        <v>20</v>
      </c>
      <c r="M94" s="142"/>
      <c r="N94" s="143">
        <v>6</v>
      </c>
      <c r="O94" s="144" t="s">
        <v>555</v>
      </c>
      <c r="P94" s="144">
        <v>1</v>
      </c>
      <c r="Q94" s="142"/>
      <c r="R94" s="143">
        <v>6</v>
      </c>
      <c r="S94" s="143"/>
      <c r="T94" s="143"/>
      <c r="V94" s="139" t="s">
        <v>2569</v>
      </c>
      <c r="W94" s="138" t="s">
        <v>2578</v>
      </c>
      <c r="X94" s="138" t="s">
        <v>2578</v>
      </c>
      <c r="Y94" s="138" t="s">
        <v>2578</v>
      </c>
      <c r="Z94" s="151"/>
    </row>
    <row r="95" spans="2:26">
      <c r="B95" s="129">
        <v>7</v>
      </c>
      <c r="C95" s="147" t="s">
        <v>2552</v>
      </c>
      <c r="D95" s="147">
        <v>1</v>
      </c>
      <c r="E95" s="146"/>
      <c r="F95" s="147">
        <v>7</v>
      </c>
      <c r="G95" s="147" t="s">
        <v>2583</v>
      </c>
      <c r="H95" s="147">
        <v>1</v>
      </c>
      <c r="I95" s="146"/>
      <c r="J95" s="147">
        <v>7</v>
      </c>
      <c r="K95" s="144" t="s">
        <v>2629</v>
      </c>
      <c r="L95" s="144">
        <v>60</v>
      </c>
      <c r="M95" s="142"/>
      <c r="N95" s="143">
        <v>7</v>
      </c>
      <c r="O95" s="144" t="s">
        <v>230</v>
      </c>
      <c r="P95" s="144">
        <v>1</v>
      </c>
      <c r="Q95" s="142"/>
      <c r="R95" s="143">
        <v>7</v>
      </c>
      <c r="S95" s="143"/>
      <c r="T95" s="143"/>
    </row>
    <row r="96" spans="2:26">
      <c r="B96" s="129">
        <v>8</v>
      </c>
      <c r="C96" s="147" t="s">
        <v>2546</v>
      </c>
      <c r="D96" s="147">
        <v>1</v>
      </c>
      <c r="E96" s="146"/>
      <c r="F96" s="147">
        <v>8</v>
      </c>
      <c r="G96" s="147" t="s">
        <v>2584</v>
      </c>
      <c r="H96" s="147">
        <v>1</v>
      </c>
      <c r="I96" s="146"/>
      <c r="J96" s="147">
        <v>8</v>
      </c>
      <c r="K96" s="144" t="s">
        <v>2630</v>
      </c>
      <c r="L96" s="144">
        <v>10</v>
      </c>
      <c r="M96" s="142"/>
      <c r="N96" s="143">
        <v>8</v>
      </c>
      <c r="O96" s="144" t="s">
        <v>607</v>
      </c>
      <c r="P96" s="144">
        <v>1</v>
      </c>
      <c r="Q96" s="142"/>
      <c r="R96" s="143">
        <v>8</v>
      </c>
      <c r="S96" s="143"/>
      <c r="T96" s="143"/>
    </row>
    <row r="97" spans="1:20">
      <c r="B97" s="129">
        <v>9</v>
      </c>
      <c r="C97" s="147" t="s">
        <v>2550</v>
      </c>
      <c r="D97" s="147">
        <v>1</v>
      </c>
      <c r="E97" s="146"/>
      <c r="F97" s="147">
        <v>9</v>
      </c>
      <c r="G97" s="147" t="s">
        <v>2585</v>
      </c>
      <c r="H97" s="147">
        <v>1</v>
      </c>
      <c r="I97" s="146"/>
      <c r="J97" s="147">
        <v>9</v>
      </c>
      <c r="K97" s="144" t="s">
        <v>2631</v>
      </c>
      <c r="L97" s="144">
        <v>10</v>
      </c>
      <c r="M97" s="142"/>
      <c r="N97" s="143">
        <v>9</v>
      </c>
      <c r="O97" s="144" t="s">
        <v>2725</v>
      </c>
      <c r="P97" s="144">
        <v>1</v>
      </c>
      <c r="Q97" s="142"/>
      <c r="R97" s="143">
        <v>9</v>
      </c>
      <c r="S97" s="143"/>
      <c r="T97" s="143"/>
    </row>
    <row r="98" spans="1:20">
      <c r="B98" s="129">
        <v>10</v>
      </c>
      <c r="C98" s="147" t="s">
        <v>2551</v>
      </c>
      <c r="D98" s="147">
        <v>87</v>
      </c>
      <c r="E98" s="146"/>
      <c r="F98" s="147">
        <v>10</v>
      </c>
      <c r="G98" s="147" t="s">
        <v>2586</v>
      </c>
      <c r="H98" s="147">
        <v>1</v>
      </c>
      <c r="I98" s="146"/>
      <c r="J98" s="147">
        <v>10</v>
      </c>
      <c r="K98" s="144" t="s">
        <v>2632</v>
      </c>
      <c r="L98" s="144">
        <v>10</v>
      </c>
      <c r="M98" s="142"/>
      <c r="N98" s="143">
        <v>10</v>
      </c>
      <c r="O98" s="144" t="s">
        <v>2726</v>
      </c>
      <c r="P98" s="144">
        <v>1</v>
      </c>
      <c r="Q98" s="142"/>
      <c r="R98" s="143">
        <v>10</v>
      </c>
      <c r="S98" s="143"/>
      <c r="T98" s="143"/>
    </row>
    <row r="99" spans="1:20">
      <c r="B99" s="129">
        <v>11</v>
      </c>
      <c r="C99" s="147" t="s">
        <v>2552</v>
      </c>
      <c r="D99" s="147">
        <v>1</v>
      </c>
      <c r="E99" s="146"/>
      <c r="F99" s="147">
        <v>11</v>
      </c>
      <c r="G99" s="147" t="s">
        <v>2587</v>
      </c>
      <c r="H99" s="147">
        <v>1</v>
      </c>
      <c r="I99" s="146"/>
      <c r="J99" s="147">
        <v>11</v>
      </c>
      <c r="K99" s="144" t="s">
        <v>2633</v>
      </c>
      <c r="L99" s="144">
        <v>10</v>
      </c>
      <c r="M99" s="142"/>
      <c r="N99" s="143">
        <v>11</v>
      </c>
      <c r="O99" s="144" t="s">
        <v>2769</v>
      </c>
      <c r="P99" s="144">
        <v>1</v>
      </c>
      <c r="Q99" s="142"/>
      <c r="R99" s="143">
        <v>11</v>
      </c>
      <c r="S99" s="143"/>
      <c r="T99" s="143"/>
    </row>
    <row r="100" spans="1:20">
      <c r="B100" s="129">
        <v>12</v>
      </c>
      <c r="C100" s="147" t="s">
        <v>2551</v>
      </c>
      <c r="D100" s="147">
        <v>87</v>
      </c>
      <c r="E100" s="146"/>
      <c r="F100" s="147">
        <v>12</v>
      </c>
      <c r="G100" s="147" t="s">
        <v>2619</v>
      </c>
      <c r="H100" s="147">
        <v>10</v>
      </c>
      <c r="I100" s="146"/>
      <c r="J100" s="147">
        <v>12</v>
      </c>
      <c r="K100" s="144" t="s">
        <v>2622</v>
      </c>
      <c r="L100" s="144">
        <v>10</v>
      </c>
      <c r="M100" s="142"/>
      <c r="N100" s="143">
        <v>12</v>
      </c>
      <c r="O100" s="143"/>
      <c r="P100" s="143"/>
      <c r="Q100" s="142"/>
      <c r="R100" s="143">
        <v>12</v>
      </c>
      <c r="S100" s="143"/>
      <c r="T100" s="143"/>
    </row>
    <row r="101" spans="1:20">
      <c r="C101" s="134"/>
      <c r="D101" s="134"/>
      <c r="E101" s="134"/>
      <c r="F101" s="134"/>
      <c r="G101" s="134"/>
      <c r="H101" s="134"/>
      <c r="I101" s="134"/>
      <c r="J101" s="134"/>
      <c r="K101" s="134"/>
      <c r="L101" s="134"/>
    </row>
    <row r="103" spans="1:20">
      <c r="A103" t="s">
        <v>2635</v>
      </c>
    </row>
    <row r="105" spans="1:20">
      <c r="C105" s="52" t="s">
        <v>2556</v>
      </c>
      <c r="K105" s="52" t="s">
        <v>2588</v>
      </c>
      <c r="S105" s="52" t="s">
        <v>2589</v>
      </c>
    </row>
    <row r="106" spans="1:20">
      <c r="K106" s="133" t="s">
        <v>2642</v>
      </c>
      <c r="L106" s="133">
        <v>1</v>
      </c>
      <c r="M106" s="133"/>
      <c r="N106" s="133"/>
      <c r="O106" s="133" t="s">
        <v>2643</v>
      </c>
      <c r="P106" s="133"/>
      <c r="Q106" s="133"/>
      <c r="R106" s="133"/>
      <c r="S106" s="133">
        <v>70</v>
      </c>
    </row>
    <row r="107" spans="1:20">
      <c r="K107" s="133" t="s">
        <v>2654</v>
      </c>
      <c r="L107" s="133">
        <v>1</v>
      </c>
      <c r="M107" s="133"/>
      <c r="N107" s="133"/>
      <c r="O107" s="133" t="s">
        <v>2655</v>
      </c>
      <c r="P107" s="133"/>
      <c r="Q107" s="133"/>
      <c r="R107" s="133"/>
      <c r="S107" s="133">
        <v>60</v>
      </c>
    </row>
    <row r="108" spans="1:20">
      <c r="K108" s="133" t="s">
        <v>2603</v>
      </c>
      <c r="L108" s="133">
        <v>1</v>
      </c>
      <c r="M108" s="133"/>
      <c r="N108" s="133"/>
      <c r="O108" s="133" t="s">
        <v>2655</v>
      </c>
      <c r="P108" s="133"/>
      <c r="Q108" s="133"/>
      <c r="R108" s="133"/>
      <c r="S108" s="133">
        <v>60</v>
      </c>
    </row>
    <row r="109" spans="1:20">
      <c r="J109" t="s">
        <v>2638</v>
      </c>
      <c r="K109" t="s">
        <v>2663</v>
      </c>
      <c r="L109">
        <v>1</v>
      </c>
      <c r="O109" t="s">
        <v>2656</v>
      </c>
      <c r="S109">
        <v>0</v>
      </c>
    </row>
    <row r="112" spans="1:20">
      <c r="C112" t="s">
        <v>2497</v>
      </c>
      <c r="G112" t="s">
        <v>2542</v>
      </c>
      <c r="K112" t="s">
        <v>2543</v>
      </c>
      <c r="O112" t="s">
        <v>2544</v>
      </c>
      <c r="S112" t="s">
        <v>2545</v>
      </c>
    </row>
    <row r="114" spans="2:26">
      <c r="B114" s="129"/>
      <c r="C114" s="129" t="s">
        <v>2498</v>
      </c>
      <c r="D114" s="129" t="s">
        <v>2499</v>
      </c>
      <c r="F114" s="129"/>
      <c r="G114" s="129" t="s">
        <v>2498</v>
      </c>
      <c r="H114" s="129" t="s">
        <v>2499</v>
      </c>
      <c r="J114" s="129"/>
      <c r="K114" s="129" t="s">
        <v>2498</v>
      </c>
      <c r="L114" s="129" t="s">
        <v>2499</v>
      </c>
      <c r="N114" s="129"/>
      <c r="O114" s="129" t="s">
        <v>2498</v>
      </c>
      <c r="P114" s="129" t="s">
        <v>2499</v>
      </c>
      <c r="R114" s="129"/>
      <c r="S114" s="129" t="s">
        <v>2498</v>
      </c>
      <c r="T114" s="129" t="s">
        <v>2499</v>
      </c>
      <c r="V114" s="140"/>
      <c r="W114" s="139" t="s">
        <v>2570</v>
      </c>
      <c r="X114" s="139" t="s">
        <v>2572</v>
      </c>
      <c r="Y114" s="139" t="s">
        <v>2571</v>
      </c>
      <c r="Z114" s="139" t="s">
        <v>2573</v>
      </c>
    </row>
    <row r="115" spans="2:26">
      <c r="B115" s="129">
        <v>1</v>
      </c>
      <c r="C115" s="145" t="s">
        <v>2560</v>
      </c>
      <c r="D115" s="145">
        <v>40</v>
      </c>
      <c r="E115" s="146"/>
      <c r="F115" s="147">
        <v>1</v>
      </c>
      <c r="G115" s="147" t="s">
        <v>2552</v>
      </c>
      <c r="H115" s="147">
        <v>1</v>
      </c>
      <c r="I115" s="146"/>
      <c r="J115" s="147">
        <v>1</v>
      </c>
      <c r="K115" s="147" t="s">
        <v>2617</v>
      </c>
      <c r="L115" s="147">
        <v>10</v>
      </c>
      <c r="M115" s="142"/>
      <c r="N115" s="143">
        <v>1</v>
      </c>
      <c r="O115" s="144" t="s">
        <v>2639</v>
      </c>
      <c r="P115" s="144">
        <v>1</v>
      </c>
      <c r="Q115" s="142"/>
      <c r="R115" s="143">
        <v>1</v>
      </c>
      <c r="S115" s="144" t="s">
        <v>2659</v>
      </c>
      <c r="T115" s="144">
        <v>1</v>
      </c>
      <c r="V115" s="139" t="s">
        <v>2564</v>
      </c>
      <c r="W115" s="138" t="s">
        <v>2574</v>
      </c>
      <c r="X115" s="138"/>
      <c r="Y115" s="138" t="s">
        <v>2559</v>
      </c>
      <c r="Z115" s="138"/>
    </row>
    <row r="116" spans="2:26">
      <c r="B116" s="129">
        <v>2</v>
      </c>
      <c r="C116" s="144" t="s">
        <v>2641</v>
      </c>
      <c r="D116" s="144">
        <v>1</v>
      </c>
      <c r="E116" s="146"/>
      <c r="F116" s="147">
        <v>2</v>
      </c>
      <c r="G116" s="147" t="s">
        <v>2551</v>
      </c>
      <c r="H116" s="147">
        <v>87</v>
      </c>
      <c r="I116" s="146"/>
      <c r="J116" s="147">
        <v>2</v>
      </c>
      <c r="K116" s="147" t="s">
        <v>2620</v>
      </c>
      <c r="L116" s="147">
        <v>10</v>
      </c>
      <c r="M116" s="142"/>
      <c r="N116" s="143">
        <v>2</v>
      </c>
      <c r="O116" s="147" t="s">
        <v>2769</v>
      </c>
      <c r="P116" s="147">
        <v>1</v>
      </c>
      <c r="Q116" s="142"/>
      <c r="R116" s="143">
        <v>2</v>
      </c>
      <c r="S116" s="143"/>
      <c r="T116" s="143"/>
      <c r="V116" s="139" t="s">
        <v>2565</v>
      </c>
      <c r="W116" s="138" t="s">
        <v>2546</v>
      </c>
      <c r="X116" s="138" t="s">
        <v>2576</v>
      </c>
      <c r="Y116" s="138" t="s">
        <v>2546</v>
      </c>
      <c r="Z116" s="138" t="s">
        <v>2576</v>
      </c>
    </row>
    <row r="117" spans="2:26">
      <c r="B117" s="129">
        <v>3</v>
      </c>
      <c r="C117" s="147" t="s">
        <v>2548</v>
      </c>
      <c r="D117" s="147">
        <v>1</v>
      </c>
      <c r="E117" s="146"/>
      <c r="F117" s="147">
        <v>3</v>
      </c>
      <c r="G117" s="147" t="s">
        <v>2551</v>
      </c>
      <c r="H117" s="147">
        <v>87</v>
      </c>
      <c r="I117" s="146"/>
      <c r="J117" s="147">
        <v>3</v>
      </c>
      <c r="K117" s="147" t="s">
        <v>2626</v>
      </c>
      <c r="L117" s="147">
        <v>10</v>
      </c>
      <c r="M117" s="142"/>
      <c r="N117" s="143">
        <v>3</v>
      </c>
      <c r="O117" s="143" t="s">
        <v>282</v>
      </c>
      <c r="P117" s="143">
        <v>1</v>
      </c>
      <c r="Q117" s="142"/>
      <c r="R117" s="143">
        <v>3</v>
      </c>
      <c r="S117" s="143"/>
      <c r="T117" s="143"/>
      <c r="V117" s="139" t="s">
        <v>2566</v>
      </c>
      <c r="W117" s="138" t="s">
        <v>2548</v>
      </c>
      <c r="X117" s="138"/>
      <c r="Y117" s="138" t="s">
        <v>2548</v>
      </c>
      <c r="Z117" s="138"/>
    </row>
    <row r="118" spans="2:26">
      <c r="B118" s="129">
        <v>4</v>
      </c>
      <c r="C118" s="147" t="s">
        <v>2549</v>
      </c>
      <c r="D118" s="147">
        <v>2</v>
      </c>
      <c r="E118" s="146"/>
      <c r="F118" s="147">
        <v>4</v>
      </c>
      <c r="G118" s="147" t="s">
        <v>2580</v>
      </c>
      <c r="H118" s="147">
        <v>1</v>
      </c>
      <c r="I118" s="146"/>
      <c r="J118" s="147">
        <v>4</v>
      </c>
      <c r="K118" s="147" t="s">
        <v>2627</v>
      </c>
      <c r="L118" s="147">
        <v>10</v>
      </c>
      <c r="M118" s="142"/>
      <c r="N118" s="143">
        <v>4</v>
      </c>
      <c r="O118" s="143" t="s">
        <v>2673</v>
      </c>
      <c r="P118" s="143">
        <v>1</v>
      </c>
      <c r="Q118" s="142"/>
      <c r="R118" s="143">
        <v>4</v>
      </c>
      <c r="S118" s="143"/>
      <c r="T118" s="143"/>
      <c r="V118" s="139" t="s">
        <v>2567</v>
      </c>
      <c r="W118" s="138"/>
      <c r="X118" s="138"/>
      <c r="Y118" s="138"/>
      <c r="Z118" s="138"/>
    </row>
    <row r="119" spans="2:26">
      <c r="B119" s="129">
        <v>5</v>
      </c>
      <c r="C119" s="147" t="s">
        <v>2550</v>
      </c>
      <c r="D119" s="147">
        <v>1</v>
      </c>
      <c r="E119" s="146"/>
      <c r="F119" s="147">
        <v>5</v>
      </c>
      <c r="G119" s="147" t="s">
        <v>2581</v>
      </c>
      <c r="H119" s="147">
        <v>1</v>
      </c>
      <c r="I119" s="146"/>
      <c r="J119" s="147">
        <v>5</v>
      </c>
      <c r="K119" s="147" t="s">
        <v>2603</v>
      </c>
      <c r="L119" s="147">
        <v>1</v>
      </c>
      <c r="M119" s="142"/>
      <c r="N119" s="143">
        <v>5</v>
      </c>
      <c r="O119" s="143" t="s">
        <v>294</v>
      </c>
      <c r="P119" s="143">
        <v>1</v>
      </c>
      <c r="Q119" s="142"/>
      <c r="R119" s="143">
        <v>5</v>
      </c>
      <c r="S119" s="143"/>
      <c r="T119" s="143"/>
      <c r="V119" s="139" t="s">
        <v>2568</v>
      </c>
      <c r="W119" s="138" t="s">
        <v>2577</v>
      </c>
      <c r="X119" s="138"/>
      <c r="Y119" s="138" t="s">
        <v>2577</v>
      </c>
      <c r="Z119" s="138"/>
    </row>
    <row r="120" spans="2:26">
      <c r="B120" s="129">
        <v>6</v>
      </c>
      <c r="C120" s="147" t="s">
        <v>2551</v>
      </c>
      <c r="D120" s="147">
        <v>87</v>
      </c>
      <c r="E120" s="146"/>
      <c r="F120" s="147">
        <v>6</v>
      </c>
      <c r="G120" s="147" t="s">
        <v>2582</v>
      </c>
      <c r="H120" s="147">
        <v>1</v>
      </c>
      <c r="I120" s="146"/>
      <c r="J120" s="147">
        <v>6</v>
      </c>
      <c r="K120" s="147" t="s">
        <v>2628</v>
      </c>
      <c r="L120" s="147">
        <v>20</v>
      </c>
      <c r="M120" s="142"/>
      <c r="N120" s="143">
        <v>6</v>
      </c>
      <c r="O120" s="143" t="s">
        <v>587</v>
      </c>
      <c r="P120" s="143">
        <v>1</v>
      </c>
      <c r="Q120" s="142"/>
      <c r="R120" s="143">
        <v>6</v>
      </c>
      <c r="S120" s="143"/>
      <c r="T120" s="143"/>
      <c r="V120" s="139" t="s">
        <v>2569</v>
      </c>
      <c r="W120" s="138" t="s">
        <v>2578</v>
      </c>
      <c r="X120" s="138" t="s">
        <v>2578</v>
      </c>
      <c r="Y120" s="138" t="s">
        <v>2578</v>
      </c>
      <c r="Z120" s="138" t="s">
        <v>2578</v>
      </c>
    </row>
    <row r="121" spans="2:26">
      <c r="B121" s="129">
        <v>7</v>
      </c>
      <c r="C121" s="147" t="s">
        <v>2552</v>
      </c>
      <c r="D121" s="147">
        <v>1</v>
      </c>
      <c r="E121" s="146"/>
      <c r="F121" s="147">
        <v>7</v>
      </c>
      <c r="G121" s="147" t="s">
        <v>2583</v>
      </c>
      <c r="H121" s="147">
        <v>1</v>
      </c>
      <c r="I121" s="146"/>
      <c r="J121" s="147">
        <v>7</v>
      </c>
      <c r="K121" s="147" t="s">
        <v>2629</v>
      </c>
      <c r="L121" s="147">
        <v>60</v>
      </c>
      <c r="M121" s="142"/>
      <c r="N121" s="143">
        <v>7</v>
      </c>
      <c r="O121" s="143" t="s">
        <v>313</v>
      </c>
      <c r="P121" s="143">
        <v>1</v>
      </c>
      <c r="Q121" s="142"/>
      <c r="R121" s="143">
        <v>7</v>
      </c>
      <c r="S121" s="143"/>
      <c r="T121" s="143"/>
    </row>
    <row r="122" spans="2:26">
      <c r="B122" s="129">
        <v>8</v>
      </c>
      <c r="C122" s="147" t="s">
        <v>2546</v>
      </c>
      <c r="D122" s="147">
        <v>1</v>
      </c>
      <c r="E122" s="146"/>
      <c r="F122" s="147">
        <v>8</v>
      </c>
      <c r="G122" s="147" t="s">
        <v>2584</v>
      </c>
      <c r="H122" s="147">
        <v>1</v>
      </c>
      <c r="I122" s="146"/>
      <c r="J122" s="147">
        <v>8</v>
      </c>
      <c r="K122" s="147" t="s">
        <v>2630</v>
      </c>
      <c r="L122" s="147">
        <v>10</v>
      </c>
      <c r="M122" s="142"/>
      <c r="N122" s="143">
        <v>8</v>
      </c>
      <c r="O122" s="143" t="s">
        <v>555</v>
      </c>
      <c r="P122" s="143">
        <v>1</v>
      </c>
      <c r="Q122" s="142"/>
      <c r="R122" s="143">
        <v>8</v>
      </c>
      <c r="S122" s="143"/>
      <c r="T122" s="143"/>
    </row>
    <row r="123" spans="2:26">
      <c r="B123" s="129">
        <v>9</v>
      </c>
      <c r="C123" s="144" t="s">
        <v>2640</v>
      </c>
      <c r="D123" s="144">
        <v>1</v>
      </c>
      <c r="E123" s="146"/>
      <c r="F123" s="147">
        <v>9</v>
      </c>
      <c r="G123" s="147" t="s">
        <v>2585</v>
      </c>
      <c r="H123" s="147">
        <v>1</v>
      </c>
      <c r="I123" s="146"/>
      <c r="J123" s="147">
        <v>9</v>
      </c>
      <c r="K123" s="147" t="s">
        <v>2631</v>
      </c>
      <c r="L123" s="147">
        <v>10</v>
      </c>
      <c r="M123" s="142"/>
      <c r="N123" s="143">
        <v>9</v>
      </c>
      <c r="O123" s="143" t="s">
        <v>230</v>
      </c>
      <c r="P123" s="143">
        <v>1</v>
      </c>
      <c r="Q123" s="142"/>
      <c r="R123" s="143">
        <v>9</v>
      </c>
      <c r="S123" s="143"/>
      <c r="T123" s="143"/>
    </row>
    <row r="124" spans="2:26">
      <c r="B124" s="129">
        <v>10</v>
      </c>
      <c r="C124" s="147" t="s">
        <v>2551</v>
      </c>
      <c r="D124" s="147">
        <v>87</v>
      </c>
      <c r="E124" s="146"/>
      <c r="F124" s="147">
        <v>10</v>
      </c>
      <c r="G124" s="147" t="s">
        <v>2586</v>
      </c>
      <c r="H124" s="147">
        <v>1</v>
      </c>
      <c r="I124" s="146"/>
      <c r="J124" s="147">
        <v>10</v>
      </c>
      <c r="K124" s="147" t="s">
        <v>2632</v>
      </c>
      <c r="L124" s="147">
        <v>10</v>
      </c>
      <c r="M124" s="142"/>
      <c r="N124" s="143">
        <v>10</v>
      </c>
      <c r="O124" s="143" t="s">
        <v>607</v>
      </c>
      <c r="P124" s="143">
        <v>1</v>
      </c>
      <c r="Q124" s="142"/>
      <c r="R124" s="143">
        <v>10</v>
      </c>
      <c r="S124" s="143"/>
      <c r="T124" s="143"/>
    </row>
    <row r="125" spans="2:26">
      <c r="B125" s="129">
        <v>11</v>
      </c>
      <c r="C125" s="147" t="s">
        <v>2552</v>
      </c>
      <c r="D125" s="147">
        <v>1</v>
      </c>
      <c r="E125" s="146"/>
      <c r="F125" s="147">
        <v>11</v>
      </c>
      <c r="G125" s="147" t="s">
        <v>2587</v>
      </c>
      <c r="H125" s="147">
        <v>1</v>
      </c>
      <c r="I125" s="146"/>
      <c r="J125" s="147">
        <v>11</v>
      </c>
      <c r="K125" s="147" t="s">
        <v>2633</v>
      </c>
      <c r="L125" s="147">
        <v>10</v>
      </c>
      <c r="M125" s="142"/>
      <c r="N125" s="143">
        <v>11</v>
      </c>
      <c r="O125" s="143" t="s">
        <v>515</v>
      </c>
      <c r="P125" s="143">
        <v>1</v>
      </c>
      <c r="Q125" s="142"/>
      <c r="R125" s="143">
        <v>11</v>
      </c>
      <c r="S125" s="143"/>
      <c r="T125" s="143"/>
    </row>
    <row r="126" spans="2:26">
      <c r="B126" s="129">
        <v>12</v>
      </c>
      <c r="C126" s="147" t="s">
        <v>2551</v>
      </c>
      <c r="D126" s="147">
        <v>87</v>
      </c>
      <c r="E126" s="146"/>
      <c r="F126" s="147">
        <v>12</v>
      </c>
      <c r="G126" s="147" t="s">
        <v>2619</v>
      </c>
      <c r="H126" s="147">
        <v>10</v>
      </c>
      <c r="I126" s="146"/>
      <c r="J126" s="147">
        <v>12</v>
      </c>
      <c r="K126" s="147" t="s">
        <v>2622</v>
      </c>
      <c r="L126" s="147">
        <v>10</v>
      </c>
      <c r="M126" s="142"/>
      <c r="N126" s="143">
        <v>12</v>
      </c>
      <c r="O126" s="143" t="s">
        <v>508</v>
      </c>
      <c r="P126" s="143">
        <v>1</v>
      </c>
      <c r="Q126" s="142"/>
      <c r="R126" s="143">
        <v>12</v>
      </c>
      <c r="S126" s="143"/>
      <c r="T126" s="143"/>
    </row>
    <row r="127" spans="2:26">
      <c r="C127" s="134"/>
      <c r="D127" s="134"/>
      <c r="E127" s="134"/>
      <c r="F127" s="134"/>
      <c r="G127" s="134"/>
      <c r="H127" s="134"/>
      <c r="I127" s="134"/>
      <c r="J127" s="134"/>
      <c r="K127" s="134"/>
      <c r="L127" s="134"/>
    </row>
    <row r="129" spans="1:26">
      <c r="A129" t="s">
        <v>2660</v>
      </c>
    </row>
    <row r="131" spans="1:26">
      <c r="C131" s="52" t="s">
        <v>2556</v>
      </c>
      <c r="K131" s="52" t="s">
        <v>2588</v>
      </c>
      <c r="S131" s="52" t="s">
        <v>2589</v>
      </c>
    </row>
    <row r="132" spans="1:26">
      <c r="K132" s="133" t="s">
        <v>2657</v>
      </c>
      <c r="L132" s="133">
        <v>1</v>
      </c>
      <c r="M132" s="133"/>
      <c r="N132" s="133"/>
      <c r="O132" s="133" t="s">
        <v>2658</v>
      </c>
      <c r="P132" s="133"/>
      <c r="Q132" s="133"/>
      <c r="R132" s="133"/>
      <c r="S132" s="133">
        <v>40</v>
      </c>
    </row>
    <row r="133" spans="1:26">
      <c r="K133" s="133" t="s">
        <v>2664</v>
      </c>
      <c r="L133" s="133">
        <v>1</v>
      </c>
      <c r="M133" s="133"/>
      <c r="N133" s="133"/>
      <c r="O133" s="133" t="s">
        <v>2665</v>
      </c>
      <c r="P133" s="133"/>
      <c r="Q133" s="133"/>
      <c r="R133" s="133"/>
      <c r="S133" s="133">
        <v>90</v>
      </c>
    </row>
    <row r="134" spans="1:26">
      <c r="K134" s="133" t="s">
        <v>2666</v>
      </c>
      <c r="L134" s="133">
        <v>1</v>
      </c>
      <c r="M134" s="133"/>
      <c r="N134" s="133"/>
      <c r="O134" s="133" t="s">
        <v>2668</v>
      </c>
      <c r="P134" s="133"/>
      <c r="Q134" s="133"/>
      <c r="R134" s="133"/>
      <c r="S134" s="133">
        <v>40</v>
      </c>
      <c r="T134" t="s">
        <v>2768</v>
      </c>
    </row>
    <row r="135" spans="1:26">
      <c r="K135" s="133" t="s">
        <v>2667</v>
      </c>
      <c r="L135" s="133">
        <v>1</v>
      </c>
      <c r="M135" s="133"/>
      <c r="N135" s="133"/>
      <c r="O135" s="133" t="s">
        <v>2668</v>
      </c>
      <c r="P135" s="133"/>
      <c r="Q135" s="133"/>
      <c r="R135" s="133"/>
      <c r="S135" s="133">
        <v>60</v>
      </c>
    </row>
    <row r="140" spans="1:26">
      <c r="C140" t="s">
        <v>2497</v>
      </c>
      <c r="G140" t="s">
        <v>2542</v>
      </c>
      <c r="K140" t="s">
        <v>2543</v>
      </c>
      <c r="O140" t="s">
        <v>2544</v>
      </c>
      <c r="S140" t="s">
        <v>2545</v>
      </c>
    </row>
    <row r="142" spans="1:26">
      <c r="B142" s="129"/>
      <c r="C142" s="129" t="s">
        <v>2498</v>
      </c>
      <c r="D142" s="129" t="s">
        <v>2499</v>
      </c>
      <c r="F142" s="129"/>
      <c r="G142" s="129" t="s">
        <v>2498</v>
      </c>
      <c r="H142" s="129" t="s">
        <v>2499</v>
      </c>
      <c r="J142" s="129"/>
      <c r="K142" s="129" t="s">
        <v>2498</v>
      </c>
      <c r="L142" s="129" t="s">
        <v>2499</v>
      </c>
      <c r="N142" s="129"/>
      <c r="O142" s="129" t="s">
        <v>2498</v>
      </c>
      <c r="P142" s="129" t="s">
        <v>2499</v>
      </c>
      <c r="R142" s="129"/>
      <c r="S142" s="129" t="s">
        <v>2498</v>
      </c>
      <c r="T142" s="129" t="s">
        <v>2499</v>
      </c>
      <c r="V142" s="140"/>
      <c r="W142" s="139" t="s">
        <v>2570</v>
      </c>
      <c r="X142" s="139" t="s">
        <v>2572</v>
      </c>
      <c r="Y142" s="139" t="s">
        <v>2571</v>
      </c>
      <c r="Z142" s="139" t="s">
        <v>2573</v>
      </c>
    </row>
    <row r="143" spans="1:26">
      <c r="B143" s="129">
        <v>1</v>
      </c>
      <c r="C143" s="145" t="s">
        <v>2560</v>
      </c>
      <c r="D143" s="145">
        <v>40</v>
      </c>
      <c r="E143" s="146"/>
      <c r="F143" s="147">
        <v>1</v>
      </c>
      <c r="G143" s="147" t="s">
        <v>2552</v>
      </c>
      <c r="H143" s="147">
        <v>1</v>
      </c>
      <c r="I143" s="146"/>
      <c r="J143" s="147">
        <v>1</v>
      </c>
      <c r="K143" s="147" t="s">
        <v>2617</v>
      </c>
      <c r="L143" s="147">
        <v>10</v>
      </c>
      <c r="M143" s="146"/>
      <c r="N143" s="147">
        <v>1</v>
      </c>
      <c r="O143" s="147" t="s">
        <v>2639</v>
      </c>
      <c r="P143" s="147">
        <v>1</v>
      </c>
      <c r="Q143" s="142"/>
      <c r="R143" s="143">
        <v>1</v>
      </c>
      <c r="S143" s="143" t="s">
        <v>2659</v>
      </c>
      <c r="T143" s="143">
        <v>1</v>
      </c>
      <c r="V143" s="139" t="s">
        <v>2564</v>
      </c>
      <c r="W143" s="138" t="s">
        <v>2574</v>
      </c>
      <c r="X143" s="138"/>
      <c r="Y143" s="138" t="s">
        <v>2559</v>
      </c>
      <c r="Z143" s="138"/>
    </row>
    <row r="144" spans="1:26">
      <c r="B144" s="129">
        <v>2</v>
      </c>
      <c r="C144" s="147" t="s">
        <v>2641</v>
      </c>
      <c r="D144" s="147">
        <v>1</v>
      </c>
      <c r="E144" s="146"/>
      <c r="F144" s="147">
        <v>2</v>
      </c>
      <c r="G144" s="147" t="s">
        <v>2551</v>
      </c>
      <c r="H144" s="147">
        <v>87</v>
      </c>
      <c r="I144" s="146"/>
      <c r="J144" s="147">
        <v>2</v>
      </c>
      <c r="K144" s="147" t="s">
        <v>2620</v>
      </c>
      <c r="L144" s="147">
        <v>10</v>
      </c>
      <c r="M144" s="146"/>
      <c r="N144" s="147">
        <v>2</v>
      </c>
      <c r="O144" s="147" t="s">
        <v>2769</v>
      </c>
      <c r="P144" s="147">
        <v>1</v>
      </c>
      <c r="Q144" s="142"/>
      <c r="R144" s="143">
        <v>2</v>
      </c>
      <c r="S144" s="143"/>
      <c r="T144" s="143"/>
      <c r="V144" s="139" t="s">
        <v>2565</v>
      </c>
      <c r="W144" s="138" t="s">
        <v>2546</v>
      </c>
      <c r="X144" s="138" t="s">
        <v>2576</v>
      </c>
      <c r="Y144" s="138" t="s">
        <v>2546</v>
      </c>
      <c r="Z144" s="138" t="s">
        <v>2576</v>
      </c>
    </row>
    <row r="145" spans="1:26">
      <c r="B145" s="129">
        <v>3</v>
      </c>
      <c r="C145" s="147" t="s">
        <v>2548</v>
      </c>
      <c r="D145" s="147">
        <v>1</v>
      </c>
      <c r="E145" s="146"/>
      <c r="F145" s="147">
        <v>3</v>
      </c>
      <c r="G145" s="147" t="s">
        <v>2551</v>
      </c>
      <c r="H145" s="147">
        <v>87</v>
      </c>
      <c r="I145" s="146"/>
      <c r="J145" s="147">
        <v>3</v>
      </c>
      <c r="K145" s="147" t="s">
        <v>2626</v>
      </c>
      <c r="L145" s="147">
        <v>10</v>
      </c>
      <c r="M145" s="146"/>
      <c r="N145" s="147">
        <v>3</v>
      </c>
      <c r="O145" s="147" t="s">
        <v>282</v>
      </c>
      <c r="P145" s="147">
        <v>1</v>
      </c>
      <c r="Q145" s="142"/>
      <c r="R145" s="143">
        <v>3</v>
      </c>
      <c r="S145" s="143"/>
      <c r="T145" s="143"/>
      <c r="V145" s="139" t="s">
        <v>2566</v>
      </c>
      <c r="W145" s="138" t="s">
        <v>2548</v>
      </c>
      <c r="X145" s="138"/>
      <c r="Y145" s="138" t="s">
        <v>2548</v>
      </c>
      <c r="Z145" s="138"/>
    </row>
    <row r="146" spans="1:26">
      <c r="B146" s="129">
        <v>4</v>
      </c>
      <c r="C146" s="147" t="s">
        <v>2549</v>
      </c>
      <c r="D146" s="147">
        <v>2</v>
      </c>
      <c r="E146" s="146"/>
      <c r="F146" s="147">
        <v>4</v>
      </c>
      <c r="G146" s="147" t="s">
        <v>2580</v>
      </c>
      <c r="H146" s="147">
        <v>1</v>
      </c>
      <c r="I146" s="146"/>
      <c r="J146" s="147">
        <v>4</v>
      </c>
      <c r="K146" s="147" t="s">
        <v>2627</v>
      </c>
      <c r="L146" s="147">
        <v>10</v>
      </c>
      <c r="M146" s="146"/>
      <c r="N146" s="147">
        <v>4</v>
      </c>
      <c r="O146" s="147" t="s">
        <v>2673</v>
      </c>
      <c r="P146" s="147">
        <v>1</v>
      </c>
      <c r="Q146" s="142"/>
      <c r="R146" s="143">
        <v>4</v>
      </c>
      <c r="S146" s="143"/>
      <c r="T146" s="143"/>
      <c r="V146" s="139" t="s">
        <v>2567</v>
      </c>
      <c r="W146" s="138"/>
      <c r="X146" s="138"/>
      <c r="Y146" s="138"/>
      <c r="Z146" s="138"/>
    </row>
    <row r="147" spans="1:26">
      <c r="B147" s="129">
        <v>5</v>
      </c>
      <c r="C147" s="147" t="s">
        <v>2550</v>
      </c>
      <c r="D147" s="147">
        <v>1</v>
      </c>
      <c r="E147" s="146"/>
      <c r="F147" s="147">
        <v>5</v>
      </c>
      <c r="G147" s="147" t="s">
        <v>2581</v>
      </c>
      <c r="H147" s="147">
        <v>1</v>
      </c>
      <c r="I147" s="146"/>
      <c r="J147" s="147">
        <v>5</v>
      </c>
      <c r="K147" s="147" t="s">
        <v>2603</v>
      </c>
      <c r="L147" s="147">
        <v>1</v>
      </c>
      <c r="M147" s="146"/>
      <c r="N147" s="147">
        <v>5</v>
      </c>
      <c r="O147" s="147" t="s">
        <v>294</v>
      </c>
      <c r="P147" s="147">
        <v>1</v>
      </c>
      <c r="Q147" s="142"/>
      <c r="R147" s="143">
        <v>5</v>
      </c>
      <c r="S147" s="143"/>
      <c r="T147" s="143"/>
      <c r="V147" s="139" t="s">
        <v>2568</v>
      </c>
      <c r="W147" s="138" t="s">
        <v>2577</v>
      </c>
      <c r="X147" s="138"/>
      <c r="Y147" s="138" t="s">
        <v>2577</v>
      </c>
      <c r="Z147" s="138"/>
    </row>
    <row r="148" spans="1:26">
      <c r="B148" s="129">
        <v>6</v>
      </c>
      <c r="C148" s="147" t="s">
        <v>2551</v>
      </c>
      <c r="D148" s="147">
        <v>87</v>
      </c>
      <c r="E148" s="146"/>
      <c r="F148" s="147">
        <v>6</v>
      </c>
      <c r="G148" s="147" t="s">
        <v>2582</v>
      </c>
      <c r="H148" s="147">
        <v>1</v>
      </c>
      <c r="I148" s="146"/>
      <c r="J148" s="147">
        <v>6</v>
      </c>
      <c r="K148" s="147" t="s">
        <v>2628</v>
      </c>
      <c r="L148" s="147">
        <v>20</v>
      </c>
      <c r="M148" s="146"/>
      <c r="N148" s="147">
        <v>6</v>
      </c>
      <c r="O148" s="147" t="s">
        <v>587</v>
      </c>
      <c r="P148" s="147">
        <v>1</v>
      </c>
      <c r="Q148" s="142"/>
      <c r="R148" s="143">
        <v>6</v>
      </c>
      <c r="S148" s="143"/>
      <c r="T148" s="143"/>
      <c r="V148" s="139" t="s">
        <v>2569</v>
      </c>
      <c r="W148" s="138" t="s">
        <v>2578</v>
      </c>
      <c r="X148" s="138" t="s">
        <v>2578</v>
      </c>
      <c r="Y148" s="138" t="s">
        <v>2578</v>
      </c>
      <c r="Z148" s="138" t="s">
        <v>2578</v>
      </c>
    </row>
    <row r="149" spans="1:26">
      <c r="B149" s="129">
        <v>7</v>
      </c>
      <c r="C149" s="147" t="s">
        <v>2552</v>
      </c>
      <c r="D149" s="147">
        <v>1</v>
      </c>
      <c r="E149" s="146"/>
      <c r="F149" s="147">
        <v>7</v>
      </c>
      <c r="G149" s="147" t="s">
        <v>2583</v>
      </c>
      <c r="H149" s="147">
        <v>1</v>
      </c>
      <c r="I149" s="146"/>
      <c r="J149" s="147">
        <v>7</v>
      </c>
      <c r="K149" s="147" t="s">
        <v>2629</v>
      </c>
      <c r="L149" s="147">
        <v>60</v>
      </c>
      <c r="M149" s="146"/>
      <c r="N149" s="147">
        <v>7</v>
      </c>
      <c r="O149" s="147" t="s">
        <v>313</v>
      </c>
      <c r="P149" s="147">
        <v>1</v>
      </c>
      <c r="Q149" s="142"/>
      <c r="R149" s="143">
        <v>7</v>
      </c>
      <c r="S149" s="143"/>
      <c r="T149" s="143"/>
    </row>
    <row r="150" spans="1:26">
      <c r="B150" s="129">
        <v>8</v>
      </c>
      <c r="C150" s="147" t="s">
        <v>2546</v>
      </c>
      <c r="D150" s="147">
        <v>1</v>
      </c>
      <c r="E150" s="146"/>
      <c r="F150" s="147">
        <v>8</v>
      </c>
      <c r="G150" s="147" t="s">
        <v>2584</v>
      </c>
      <c r="H150" s="147">
        <v>1</v>
      </c>
      <c r="I150" s="146"/>
      <c r="J150" s="147">
        <v>8</v>
      </c>
      <c r="K150" s="147" t="s">
        <v>2630</v>
      </c>
      <c r="L150" s="147">
        <v>10</v>
      </c>
      <c r="M150" s="146"/>
      <c r="N150" s="147">
        <v>8</v>
      </c>
      <c r="O150" s="147" t="s">
        <v>555</v>
      </c>
      <c r="P150" s="147">
        <v>1</v>
      </c>
      <c r="Q150" s="142"/>
      <c r="R150" s="143">
        <v>8</v>
      </c>
      <c r="S150" s="143"/>
      <c r="T150" s="143"/>
    </row>
    <row r="151" spans="1:26">
      <c r="B151" s="129">
        <v>9</v>
      </c>
      <c r="C151" s="147" t="s">
        <v>2640</v>
      </c>
      <c r="D151" s="147">
        <v>1</v>
      </c>
      <c r="E151" s="146"/>
      <c r="F151" s="147">
        <v>9</v>
      </c>
      <c r="G151" s="147" t="s">
        <v>2585</v>
      </c>
      <c r="H151" s="147">
        <v>1</v>
      </c>
      <c r="I151" s="146"/>
      <c r="J151" s="147">
        <v>9</v>
      </c>
      <c r="K151" s="147" t="s">
        <v>2631</v>
      </c>
      <c r="L151" s="147">
        <v>10</v>
      </c>
      <c r="M151" s="146"/>
      <c r="N151" s="147">
        <v>9</v>
      </c>
      <c r="O151" s="147" t="s">
        <v>230</v>
      </c>
      <c r="P151" s="147">
        <v>1</v>
      </c>
      <c r="Q151" s="142"/>
      <c r="R151" s="143">
        <v>9</v>
      </c>
      <c r="S151" s="143"/>
      <c r="T151" s="143"/>
    </row>
    <row r="152" spans="1:26">
      <c r="B152" s="129">
        <v>10</v>
      </c>
      <c r="C152" s="147" t="s">
        <v>2551</v>
      </c>
      <c r="D152" s="147">
        <v>87</v>
      </c>
      <c r="E152" s="146"/>
      <c r="F152" s="147">
        <v>10</v>
      </c>
      <c r="G152" s="147" t="s">
        <v>2586</v>
      </c>
      <c r="H152" s="147">
        <v>1</v>
      </c>
      <c r="I152" s="146"/>
      <c r="J152" s="147">
        <v>10</v>
      </c>
      <c r="K152" s="147" t="s">
        <v>2632</v>
      </c>
      <c r="L152" s="147">
        <v>10</v>
      </c>
      <c r="M152" s="146"/>
      <c r="N152" s="147">
        <v>10</v>
      </c>
      <c r="O152" s="147" t="s">
        <v>607</v>
      </c>
      <c r="P152" s="147">
        <v>1</v>
      </c>
      <c r="Q152" s="142"/>
      <c r="R152" s="143">
        <v>10</v>
      </c>
      <c r="S152" s="143"/>
      <c r="T152" s="143"/>
    </row>
    <row r="153" spans="1:26">
      <c r="B153" s="129">
        <v>11</v>
      </c>
      <c r="C153" s="147" t="s">
        <v>2552</v>
      </c>
      <c r="D153" s="147">
        <v>1</v>
      </c>
      <c r="E153" s="146"/>
      <c r="F153" s="147">
        <v>11</v>
      </c>
      <c r="G153" s="147" t="s">
        <v>2587</v>
      </c>
      <c r="H153" s="147">
        <v>1</v>
      </c>
      <c r="I153" s="146"/>
      <c r="J153" s="147">
        <v>11</v>
      </c>
      <c r="K153" s="147" t="s">
        <v>2633</v>
      </c>
      <c r="L153" s="147">
        <v>10</v>
      </c>
      <c r="M153" s="146"/>
      <c r="N153" s="147">
        <v>11</v>
      </c>
      <c r="O153" s="147" t="s">
        <v>515</v>
      </c>
      <c r="P153" s="147">
        <v>1</v>
      </c>
      <c r="Q153" s="142"/>
      <c r="R153" s="143">
        <v>11</v>
      </c>
      <c r="S153" s="143"/>
      <c r="T153" s="143"/>
    </row>
    <row r="154" spans="1:26">
      <c r="B154" s="129">
        <v>12</v>
      </c>
      <c r="C154" s="147" t="s">
        <v>2551</v>
      </c>
      <c r="D154" s="147">
        <v>87</v>
      </c>
      <c r="E154" s="146"/>
      <c r="F154" s="147">
        <v>12</v>
      </c>
      <c r="G154" s="147" t="s">
        <v>2619</v>
      </c>
      <c r="H154" s="147">
        <v>10</v>
      </c>
      <c r="I154" s="146"/>
      <c r="J154" s="147">
        <v>12</v>
      </c>
      <c r="K154" s="147" t="s">
        <v>2622</v>
      </c>
      <c r="L154" s="147">
        <v>10</v>
      </c>
      <c r="M154" s="142"/>
      <c r="N154" s="143">
        <v>12</v>
      </c>
      <c r="O154" s="143" t="s">
        <v>508</v>
      </c>
      <c r="P154" s="143">
        <v>1</v>
      </c>
      <c r="Q154" s="142"/>
      <c r="R154" s="143">
        <v>12</v>
      </c>
      <c r="S154" s="143"/>
      <c r="T154" s="143"/>
    </row>
    <row r="155" spans="1:26">
      <c r="C155" s="134"/>
      <c r="D155" s="134"/>
      <c r="E155" s="134"/>
      <c r="F155" s="134"/>
      <c r="G155" s="134"/>
      <c r="H155" s="134"/>
      <c r="I155" s="134"/>
      <c r="J155" s="134"/>
      <c r="K155" s="134"/>
      <c r="L155" s="134"/>
    </row>
    <row r="157" spans="1:26">
      <c r="A157" t="s">
        <v>2738</v>
      </c>
    </row>
    <row r="159" spans="1:26">
      <c r="C159" s="52" t="s">
        <v>2556</v>
      </c>
      <c r="K159" s="52" t="s">
        <v>2588</v>
      </c>
      <c r="S159" s="52" t="s">
        <v>2589</v>
      </c>
    </row>
    <row r="160" spans="1:26">
      <c r="K160" t="s">
        <v>2686</v>
      </c>
      <c r="L160">
        <v>7</v>
      </c>
      <c r="O160" t="s">
        <v>2669</v>
      </c>
      <c r="S160">
        <v>0</v>
      </c>
    </row>
    <row r="161" spans="9:24">
      <c r="I161" t="s">
        <v>2701</v>
      </c>
      <c r="K161" t="s">
        <v>2766</v>
      </c>
      <c r="O161" t="s">
        <v>2692</v>
      </c>
      <c r="S161">
        <v>30</v>
      </c>
      <c r="U161" s="185" t="s">
        <v>2806</v>
      </c>
    </row>
    <row r="162" spans="9:24">
      <c r="I162" t="s">
        <v>2701</v>
      </c>
      <c r="K162" t="s">
        <v>2688</v>
      </c>
      <c r="L162">
        <v>1</v>
      </c>
      <c r="O162" t="s">
        <v>2695</v>
      </c>
      <c r="S162" t="s">
        <v>2700</v>
      </c>
      <c r="V162" t="s">
        <v>2808</v>
      </c>
    </row>
    <row r="163" spans="9:24">
      <c r="K163" t="s">
        <v>2696</v>
      </c>
      <c r="L163">
        <v>2</v>
      </c>
      <c r="O163" t="s">
        <v>2695</v>
      </c>
      <c r="U163" t="s">
        <v>2730</v>
      </c>
    </row>
    <row r="164" spans="9:24">
      <c r="K164" t="s">
        <v>2697</v>
      </c>
      <c r="L164">
        <v>2</v>
      </c>
      <c r="O164" t="s">
        <v>2695</v>
      </c>
      <c r="U164" t="s">
        <v>2729</v>
      </c>
    </row>
    <row r="165" spans="9:24">
      <c r="K165" t="s">
        <v>2793</v>
      </c>
      <c r="L165">
        <v>1</v>
      </c>
      <c r="O165" t="s">
        <v>2695</v>
      </c>
    </row>
    <row r="166" spans="9:24">
      <c r="I166" t="s">
        <v>2701</v>
      </c>
      <c r="K166" t="s">
        <v>2698</v>
      </c>
      <c r="L166">
        <v>1</v>
      </c>
      <c r="O166" t="s">
        <v>2695</v>
      </c>
    </row>
    <row r="167" spans="9:24">
      <c r="I167" t="s">
        <v>2701</v>
      </c>
      <c r="K167" t="s">
        <v>2699</v>
      </c>
      <c r="L167">
        <v>1</v>
      </c>
      <c r="O167" t="s">
        <v>2695</v>
      </c>
    </row>
    <row r="168" spans="9:24">
      <c r="I168" t="s">
        <v>2701</v>
      </c>
      <c r="K168" t="s">
        <v>2703</v>
      </c>
      <c r="L168">
        <v>1</v>
      </c>
      <c r="O168" t="s">
        <v>2704</v>
      </c>
      <c r="S168">
        <v>30</v>
      </c>
    </row>
    <row r="169" spans="9:24">
      <c r="K169" t="s">
        <v>2705</v>
      </c>
      <c r="L169">
        <v>1</v>
      </c>
      <c r="O169" t="s">
        <v>2706</v>
      </c>
      <c r="S169">
        <v>30</v>
      </c>
    </row>
    <row r="170" spans="9:24">
      <c r="I170" t="s">
        <v>2791</v>
      </c>
      <c r="K170" t="s">
        <v>2790</v>
      </c>
      <c r="L170">
        <v>1</v>
      </c>
      <c r="O170" t="s">
        <v>2706</v>
      </c>
      <c r="S170">
        <v>31</v>
      </c>
    </row>
    <row r="171" spans="9:24">
      <c r="K171" s="133" t="s">
        <v>2688</v>
      </c>
      <c r="L171" s="133">
        <v>1</v>
      </c>
      <c r="M171" s="133"/>
      <c r="N171" s="133"/>
      <c r="O171" s="133" t="s">
        <v>2689</v>
      </c>
      <c r="P171" s="133"/>
      <c r="Q171" s="133"/>
      <c r="R171" s="133"/>
      <c r="S171" s="133" t="s">
        <v>2693</v>
      </c>
    </row>
    <row r="172" spans="9:24">
      <c r="K172" s="133" t="s">
        <v>2690</v>
      </c>
      <c r="L172" s="133">
        <v>2</v>
      </c>
      <c r="M172" s="133"/>
      <c r="N172" s="133"/>
      <c r="O172" s="133" t="s">
        <v>2689</v>
      </c>
      <c r="P172" s="133"/>
      <c r="Q172" s="133"/>
      <c r="R172" s="133"/>
      <c r="S172" s="133" t="s">
        <v>2693</v>
      </c>
    </row>
    <row r="173" spans="9:24">
      <c r="K173" t="s">
        <v>2657</v>
      </c>
      <c r="L173">
        <v>1</v>
      </c>
      <c r="O173" t="s">
        <v>2687</v>
      </c>
      <c r="S173">
        <v>30</v>
      </c>
    </row>
    <row r="174" spans="9:24">
      <c r="K174" t="s">
        <v>2716</v>
      </c>
      <c r="L174">
        <v>1</v>
      </c>
      <c r="O174" t="s">
        <v>2687</v>
      </c>
      <c r="S174">
        <v>30</v>
      </c>
    </row>
    <row r="175" spans="9:24">
      <c r="I175" t="s">
        <v>2701</v>
      </c>
      <c r="K175" t="s">
        <v>2731</v>
      </c>
      <c r="L175">
        <v>1</v>
      </c>
      <c r="O175" t="s">
        <v>2687</v>
      </c>
      <c r="S175">
        <v>30</v>
      </c>
    </row>
    <row r="176" spans="9:24">
      <c r="K176" t="s">
        <v>2712</v>
      </c>
      <c r="L176">
        <v>1</v>
      </c>
      <c r="O176" t="s">
        <v>2687</v>
      </c>
      <c r="S176">
        <v>31</v>
      </c>
      <c r="U176" s="185" t="s">
        <v>2807</v>
      </c>
      <c r="V176" s="191"/>
      <c r="W176" s="191"/>
      <c r="X176" s="191"/>
    </row>
    <row r="177" spans="3:22">
      <c r="I177" t="s">
        <v>2701</v>
      </c>
      <c r="K177" t="s">
        <v>2732</v>
      </c>
      <c r="L177">
        <v>1</v>
      </c>
      <c r="O177" t="s">
        <v>2687</v>
      </c>
      <c r="S177">
        <v>30</v>
      </c>
    </row>
    <row r="178" spans="3:22">
      <c r="I178" t="s">
        <v>2701</v>
      </c>
      <c r="K178" t="s">
        <v>2733</v>
      </c>
      <c r="L178">
        <v>1</v>
      </c>
      <c r="O178" t="s">
        <v>2687</v>
      </c>
      <c r="S178">
        <v>30</v>
      </c>
    </row>
    <row r="179" spans="3:22">
      <c r="I179" t="s">
        <v>2795</v>
      </c>
      <c r="K179" t="s">
        <v>2794</v>
      </c>
      <c r="L179">
        <v>1</v>
      </c>
      <c r="O179" t="s">
        <v>2687</v>
      </c>
      <c r="S179">
        <v>31</v>
      </c>
    </row>
    <row r="180" spans="3:22">
      <c r="C180" t="s">
        <v>2687</v>
      </c>
    </row>
    <row r="181" spans="3:22">
      <c r="O181" s="162"/>
      <c r="P181" s="162"/>
      <c r="Q181" s="162"/>
      <c r="R181" s="162"/>
      <c r="S181" s="162"/>
      <c r="T181" s="162"/>
      <c r="U181" s="162"/>
      <c r="V181" s="162"/>
    </row>
    <row r="182" spans="3:22">
      <c r="C182" s="153" t="s">
        <v>2715</v>
      </c>
      <c r="D182" s="158" t="s">
        <v>2576</v>
      </c>
      <c r="E182" s="176"/>
      <c r="F182" s="177"/>
      <c r="G182" s="156"/>
      <c r="H182" s="188" t="s">
        <v>2716</v>
      </c>
      <c r="I182" s="178"/>
      <c r="J182" s="179"/>
      <c r="K182" s="168" t="s">
        <v>2717</v>
      </c>
      <c r="L182" s="169" t="s">
        <v>2718</v>
      </c>
      <c r="M182" s="180"/>
      <c r="N182" s="178"/>
      <c r="O182" s="172"/>
      <c r="P182" s="175" t="s">
        <v>2708</v>
      </c>
      <c r="Q182" s="176"/>
      <c r="R182" s="177"/>
      <c r="S182" s="173" t="s">
        <v>2707</v>
      </c>
      <c r="T182" s="162"/>
      <c r="U182" s="162"/>
      <c r="V182" s="162"/>
    </row>
    <row r="183" spans="3:22">
      <c r="C183" s="156"/>
      <c r="D183" s="156"/>
      <c r="E183" s="154"/>
      <c r="F183" s="155"/>
      <c r="G183" s="161"/>
      <c r="H183" s="170"/>
      <c r="I183" s="162"/>
      <c r="J183" s="163"/>
      <c r="K183" s="161"/>
      <c r="L183" s="170"/>
      <c r="M183" s="161"/>
      <c r="N183" s="162"/>
      <c r="O183" s="164"/>
      <c r="P183" s="156"/>
      <c r="Q183" s="154"/>
      <c r="R183" s="155"/>
      <c r="S183" s="157"/>
      <c r="T183" s="162"/>
      <c r="U183" s="162"/>
      <c r="V183" s="162"/>
    </row>
    <row r="184" spans="3:22">
      <c r="C184" s="153" t="s">
        <v>2714</v>
      </c>
      <c r="D184" s="189" t="s">
        <v>2657</v>
      </c>
      <c r="E184" s="183"/>
      <c r="F184" s="184"/>
      <c r="G184" s="156"/>
      <c r="H184" s="165" t="s">
        <v>2713</v>
      </c>
      <c r="I184" s="178"/>
      <c r="J184" s="179"/>
      <c r="K184" s="190" t="s">
        <v>2712</v>
      </c>
      <c r="L184" s="169" t="s">
        <v>2711</v>
      </c>
      <c r="M184" s="180"/>
      <c r="N184" s="178"/>
      <c r="O184" s="164"/>
      <c r="P184" s="169" t="s">
        <v>2710</v>
      </c>
      <c r="Q184" s="178"/>
      <c r="R184" s="179"/>
      <c r="S184" s="174" t="s">
        <v>2709</v>
      </c>
      <c r="T184" s="162"/>
      <c r="U184" s="162"/>
      <c r="V184" s="162"/>
    </row>
    <row r="185" spans="3:22">
      <c r="C185" s="156"/>
      <c r="D185" s="156"/>
      <c r="E185" s="154"/>
      <c r="F185" s="155"/>
      <c r="G185" s="167"/>
      <c r="H185" s="171"/>
      <c r="I185" s="159"/>
      <c r="J185" s="160"/>
      <c r="K185" s="167"/>
      <c r="L185" s="171"/>
      <c r="M185" s="167"/>
      <c r="N185" s="167"/>
      <c r="O185" s="166"/>
      <c r="P185" s="171"/>
      <c r="Q185" s="159"/>
      <c r="R185" s="160"/>
      <c r="S185" s="160"/>
      <c r="T185" s="162"/>
      <c r="U185" s="162"/>
      <c r="V185" s="162"/>
    </row>
    <row r="186" spans="3:22">
      <c r="G186" s="129" t="s">
        <v>2719</v>
      </c>
      <c r="H186" s="162"/>
      <c r="I186" s="162"/>
      <c r="J186" s="162"/>
      <c r="K186" s="162"/>
      <c r="L186" s="162"/>
      <c r="M186" s="162"/>
      <c r="N186" s="162"/>
      <c r="O186" s="162"/>
      <c r="P186" s="162"/>
      <c r="Q186" s="162"/>
      <c r="R186" s="162"/>
      <c r="S186" s="162"/>
      <c r="T186" s="162"/>
      <c r="U186" s="162"/>
      <c r="V186" s="162"/>
    </row>
    <row r="187" spans="3:22">
      <c r="G187" s="129"/>
    </row>
    <row r="188" spans="3:22">
      <c r="G188" s="129"/>
    </row>
    <row r="189" spans="3:22">
      <c r="G189" s="129"/>
    </row>
    <row r="190" spans="3:22">
      <c r="G190" s="181"/>
    </row>
    <row r="197" spans="2:26">
      <c r="C197" t="s">
        <v>2497</v>
      </c>
      <c r="G197" t="s">
        <v>2542</v>
      </c>
      <c r="K197" t="s">
        <v>2543</v>
      </c>
      <c r="O197" t="s">
        <v>2544</v>
      </c>
      <c r="S197" t="s">
        <v>2545</v>
      </c>
    </row>
    <row r="199" spans="2:26">
      <c r="B199" s="129"/>
      <c r="C199" s="129" t="s">
        <v>2498</v>
      </c>
      <c r="D199" s="129" t="s">
        <v>2499</v>
      </c>
      <c r="F199" s="129"/>
      <c r="G199" s="129" t="s">
        <v>2498</v>
      </c>
      <c r="H199" s="129" t="s">
        <v>2499</v>
      </c>
      <c r="J199" s="129"/>
      <c r="K199" s="129" t="s">
        <v>2498</v>
      </c>
      <c r="L199" s="129" t="s">
        <v>2499</v>
      </c>
      <c r="N199" s="129"/>
      <c r="O199" s="129" t="s">
        <v>2498</v>
      </c>
      <c r="P199" s="129" t="s">
        <v>2499</v>
      </c>
      <c r="R199" s="129"/>
      <c r="S199" s="129" t="s">
        <v>2498</v>
      </c>
      <c r="T199" s="129" t="s">
        <v>2499</v>
      </c>
      <c r="V199" s="140"/>
      <c r="W199" s="139" t="s">
        <v>2570</v>
      </c>
      <c r="X199" s="139" t="s">
        <v>2572</v>
      </c>
      <c r="Y199" s="139" t="s">
        <v>2571</v>
      </c>
      <c r="Z199" s="139" t="s">
        <v>2573</v>
      </c>
    </row>
    <row r="200" spans="2:26">
      <c r="B200" s="129">
        <v>1</v>
      </c>
      <c r="C200" s="145" t="s">
        <v>2560</v>
      </c>
      <c r="D200" s="145">
        <v>40</v>
      </c>
      <c r="E200" s="146"/>
      <c r="F200" s="147">
        <v>1</v>
      </c>
      <c r="G200" s="147" t="s">
        <v>2552</v>
      </c>
      <c r="H200" s="147">
        <v>1</v>
      </c>
      <c r="I200" s="146"/>
      <c r="J200" s="147">
        <v>1</v>
      </c>
      <c r="K200" s="147" t="s">
        <v>2617</v>
      </c>
      <c r="L200" s="147">
        <v>10</v>
      </c>
      <c r="M200" s="146"/>
      <c r="N200" s="147">
        <v>1</v>
      </c>
      <c r="O200" s="147" t="s">
        <v>2639</v>
      </c>
      <c r="P200" s="147">
        <v>1</v>
      </c>
      <c r="Q200" s="142"/>
      <c r="R200" s="143">
        <v>1</v>
      </c>
      <c r="S200" s="144" t="s">
        <v>2767</v>
      </c>
      <c r="T200" s="144">
        <v>1</v>
      </c>
      <c r="V200" s="139" t="s">
        <v>2564</v>
      </c>
      <c r="W200" s="138" t="s">
        <v>2574</v>
      </c>
      <c r="X200" s="138" t="s">
        <v>314</v>
      </c>
      <c r="Y200" s="138" t="s">
        <v>2559</v>
      </c>
      <c r="Z200" s="147" t="s">
        <v>2659</v>
      </c>
    </row>
    <row r="201" spans="2:26">
      <c r="B201" s="129">
        <v>2</v>
      </c>
      <c r="C201" s="147" t="s">
        <v>2641</v>
      </c>
      <c r="D201" s="147">
        <v>1</v>
      </c>
      <c r="E201" s="146"/>
      <c r="F201" s="147">
        <v>2</v>
      </c>
      <c r="G201" s="147" t="s">
        <v>2551</v>
      </c>
      <c r="H201" s="147">
        <v>87</v>
      </c>
      <c r="I201" s="146"/>
      <c r="J201" s="147">
        <v>2</v>
      </c>
      <c r="K201" s="147" t="s">
        <v>2620</v>
      </c>
      <c r="L201" s="147">
        <v>10</v>
      </c>
      <c r="M201" s="146"/>
      <c r="N201" s="147">
        <v>2</v>
      </c>
      <c r="O201" s="147" t="s">
        <v>2769</v>
      </c>
      <c r="P201" s="147">
        <v>1</v>
      </c>
      <c r="Q201" s="142"/>
      <c r="R201" s="143">
        <v>2</v>
      </c>
      <c r="S201" s="144" t="s">
        <v>2799</v>
      </c>
      <c r="T201" s="144">
        <v>1</v>
      </c>
      <c r="V201" s="139" t="s">
        <v>2565</v>
      </c>
      <c r="W201" s="138" t="s">
        <v>2546</v>
      </c>
      <c r="X201" s="138" t="s">
        <v>2576</v>
      </c>
      <c r="Y201" s="138" t="s">
        <v>2546</v>
      </c>
      <c r="Z201" s="138" t="s">
        <v>2576</v>
      </c>
    </row>
    <row r="202" spans="2:26">
      <c r="B202" s="129">
        <v>3</v>
      </c>
      <c r="C202" s="147" t="s">
        <v>2548</v>
      </c>
      <c r="D202" s="147">
        <v>1</v>
      </c>
      <c r="E202" s="146"/>
      <c r="F202" s="147">
        <v>3</v>
      </c>
      <c r="G202" s="147" t="s">
        <v>2551</v>
      </c>
      <c r="H202" s="147">
        <v>87</v>
      </c>
      <c r="I202" s="146"/>
      <c r="J202" s="147">
        <v>3</v>
      </c>
      <c r="K202" s="147" t="s">
        <v>2626</v>
      </c>
      <c r="L202" s="147">
        <v>10</v>
      </c>
      <c r="M202" s="146"/>
      <c r="N202" s="147">
        <v>3</v>
      </c>
      <c r="O202" s="147" t="s">
        <v>282</v>
      </c>
      <c r="P202" s="147">
        <v>1</v>
      </c>
      <c r="Q202" s="142"/>
      <c r="R202" s="143">
        <v>3</v>
      </c>
      <c r="S202" s="144" t="s">
        <v>471</v>
      </c>
      <c r="T202" s="144">
        <v>1</v>
      </c>
      <c r="V202" s="139" t="s">
        <v>2566</v>
      </c>
      <c r="W202" s="138" t="s">
        <v>2548</v>
      </c>
      <c r="X202" s="138"/>
      <c r="Y202" s="138" t="s">
        <v>2548</v>
      </c>
      <c r="Z202" s="138"/>
    </row>
    <row r="203" spans="2:26">
      <c r="B203" s="129">
        <v>4</v>
      </c>
      <c r="C203" s="147" t="s">
        <v>2805</v>
      </c>
      <c r="D203" s="147">
        <v>1</v>
      </c>
      <c r="E203" s="146"/>
      <c r="F203" s="147">
        <v>4</v>
      </c>
      <c r="G203" s="147" t="s">
        <v>2580</v>
      </c>
      <c r="H203" s="147">
        <v>1</v>
      </c>
      <c r="I203" s="146"/>
      <c r="J203" s="147">
        <v>4</v>
      </c>
      <c r="K203" s="147" t="s">
        <v>2627</v>
      </c>
      <c r="L203" s="147">
        <v>10</v>
      </c>
      <c r="M203" s="146"/>
      <c r="N203" s="147">
        <v>4</v>
      </c>
      <c r="O203" s="147" t="s">
        <v>2673</v>
      </c>
      <c r="P203" s="147">
        <v>1</v>
      </c>
      <c r="Q203" s="142"/>
      <c r="R203" s="143">
        <v>4</v>
      </c>
      <c r="S203" s="144" t="s">
        <v>366</v>
      </c>
      <c r="T203" s="144">
        <v>1</v>
      </c>
      <c r="V203" s="139" t="s">
        <v>2567</v>
      </c>
      <c r="W203" s="138"/>
      <c r="X203" s="138" t="s">
        <v>2727</v>
      </c>
      <c r="Y203" s="138" t="s">
        <v>2734</v>
      </c>
      <c r="Z203" s="138" t="s">
        <v>2727</v>
      </c>
    </row>
    <row r="204" spans="2:26">
      <c r="B204" s="129">
        <v>5</v>
      </c>
      <c r="C204" s="147" t="s">
        <v>2550</v>
      </c>
      <c r="D204" s="147">
        <v>1</v>
      </c>
      <c r="E204" s="146"/>
      <c r="F204" s="147">
        <v>5</v>
      </c>
      <c r="G204" s="147" t="s">
        <v>2581</v>
      </c>
      <c r="H204" s="147">
        <v>1</v>
      </c>
      <c r="I204" s="146"/>
      <c r="J204" s="147">
        <v>5</v>
      </c>
      <c r="K204" s="147" t="s">
        <v>2603</v>
      </c>
      <c r="L204" s="147">
        <v>1</v>
      </c>
      <c r="M204" s="146"/>
      <c r="N204" s="147">
        <v>5</v>
      </c>
      <c r="O204" s="147" t="s">
        <v>294</v>
      </c>
      <c r="P204" s="147">
        <v>1</v>
      </c>
      <c r="Q204" s="142"/>
      <c r="R204" s="143">
        <v>5</v>
      </c>
      <c r="S204" s="144" t="s">
        <v>362</v>
      </c>
      <c r="T204" s="144">
        <v>1</v>
      </c>
      <c r="V204" s="139" t="s">
        <v>2568</v>
      </c>
      <c r="W204" s="138" t="s">
        <v>2577</v>
      </c>
      <c r="X204" s="138" t="s">
        <v>2728</v>
      </c>
      <c r="Y204" s="138" t="s">
        <v>2577</v>
      </c>
      <c r="Z204" s="138" t="s">
        <v>2728</v>
      </c>
    </row>
    <row r="205" spans="2:26">
      <c r="B205" s="129">
        <v>6</v>
      </c>
      <c r="C205" s="147" t="s">
        <v>2551</v>
      </c>
      <c r="D205" s="147">
        <v>87</v>
      </c>
      <c r="E205" s="146"/>
      <c r="F205" s="147">
        <v>6</v>
      </c>
      <c r="G205" s="147" t="s">
        <v>2582</v>
      </c>
      <c r="H205" s="147">
        <v>1</v>
      </c>
      <c r="I205" s="146"/>
      <c r="J205" s="147">
        <v>6</v>
      </c>
      <c r="K205" s="147" t="s">
        <v>2628</v>
      </c>
      <c r="L205" s="147">
        <v>20</v>
      </c>
      <c r="M205" s="146"/>
      <c r="N205" s="147">
        <v>6</v>
      </c>
      <c r="O205" s="147" t="s">
        <v>587</v>
      </c>
      <c r="P205" s="147">
        <v>1</v>
      </c>
      <c r="Q205" s="142"/>
      <c r="R205" s="143">
        <v>6</v>
      </c>
      <c r="S205" s="144" t="s">
        <v>455</v>
      </c>
      <c r="T205" s="144">
        <v>1</v>
      </c>
      <c r="V205" s="139" t="s">
        <v>2569</v>
      </c>
      <c r="W205" s="138" t="s">
        <v>2578</v>
      </c>
      <c r="X205" s="138" t="s">
        <v>2578</v>
      </c>
      <c r="Y205" s="138" t="s">
        <v>2578</v>
      </c>
      <c r="Z205" s="138" t="s">
        <v>2578</v>
      </c>
    </row>
    <row r="206" spans="2:26">
      <c r="B206" s="129">
        <v>7</v>
      </c>
      <c r="C206" s="147" t="s">
        <v>2552</v>
      </c>
      <c r="D206" s="147">
        <v>1</v>
      </c>
      <c r="E206" s="146"/>
      <c r="F206" s="147">
        <v>7</v>
      </c>
      <c r="G206" s="147" t="s">
        <v>2583</v>
      </c>
      <c r="H206" s="147">
        <v>1</v>
      </c>
      <c r="I206" s="146"/>
      <c r="J206" s="147">
        <v>7</v>
      </c>
      <c r="K206" s="147" t="s">
        <v>2629</v>
      </c>
      <c r="L206" s="147">
        <v>60</v>
      </c>
      <c r="M206" s="146"/>
      <c r="N206" s="147">
        <v>7</v>
      </c>
      <c r="O206" s="147" t="s">
        <v>313</v>
      </c>
      <c r="P206" s="147">
        <v>1</v>
      </c>
      <c r="Q206" s="142"/>
      <c r="R206" s="143">
        <v>7</v>
      </c>
      <c r="S206" s="144" t="s">
        <v>370</v>
      </c>
      <c r="T206" s="144">
        <v>1</v>
      </c>
    </row>
    <row r="207" spans="2:26">
      <c r="B207" s="129">
        <v>8</v>
      </c>
      <c r="C207" s="147" t="s">
        <v>2546</v>
      </c>
      <c r="D207" s="147">
        <v>1</v>
      </c>
      <c r="E207" s="146"/>
      <c r="F207" s="147">
        <v>8</v>
      </c>
      <c r="G207" s="147" t="s">
        <v>2584</v>
      </c>
      <c r="H207" s="147">
        <v>1</v>
      </c>
      <c r="I207" s="146"/>
      <c r="J207" s="147">
        <v>8</v>
      </c>
      <c r="K207" s="147" t="s">
        <v>2630</v>
      </c>
      <c r="L207" s="147">
        <v>10</v>
      </c>
      <c r="M207" s="146"/>
      <c r="N207" s="147">
        <v>8</v>
      </c>
      <c r="O207" s="147" t="s">
        <v>555</v>
      </c>
      <c r="P207" s="147">
        <v>1</v>
      </c>
      <c r="Q207" s="142"/>
      <c r="R207" s="143">
        <v>8</v>
      </c>
      <c r="S207" s="144" t="s">
        <v>2802</v>
      </c>
      <c r="T207" s="144">
        <v>1</v>
      </c>
    </row>
    <row r="208" spans="2:26">
      <c r="B208" s="129">
        <v>9</v>
      </c>
      <c r="C208" s="147" t="s">
        <v>2640</v>
      </c>
      <c r="D208" s="147">
        <v>1</v>
      </c>
      <c r="E208" s="146"/>
      <c r="F208" s="147">
        <v>9</v>
      </c>
      <c r="G208" s="147" t="s">
        <v>2585</v>
      </c>
      <c r="H208" s="147">
        <v>1</v>
      </c>
      <c r="I208" s="146"/>
      <c r="J208" s="147">
        <v>9</v>
      </c>
      <c r="K208" s="147" t="s">
        <v>2631</v>
      </c>
      <c r="L208" s="147">
        <v>10</v>
      </c>
      <c r="M208" s="146"/>
      <c r="N208" s="147">
        <v>9</v>
      </c>
      <c r="O208" s="147" t="s">
        <v>230</v>
      </c>
      <c r="P208" s="147">
        <v>1</v>
      </c>
      <c r="Q208" s="142"/>
      <c r="R208" s="143">
        <v>9</v>
      </c>
      <c r="S208" s="144" t="s">
        <v>2735</v>
      </c>
      <c r="T208" s="144">
        <v>1</v>
      </c>
    </row>
    <row r="209" spans="1:21">
      <c r="B209" s="129">
        <v>10</v>
      </c>
      <c r="C209" s="147" t="s">
        <v>2551</v>
      </c>
      <c r="D209" s="147">
        <v>87</v>
      </c>
      <c r="E209" s="146"/>
      <c r="F209" s="147">
        <v>10</v>
      </c>
      <c r="G209" s="147" t="s">
        <v>2586</v>
      </c>
      <c r="H209" s="147">
        <v>1</v>
      </c>
      <c r="I209" s="146"/>
      <c r="J209" s="147">
        <v>10</v>
      </c>
      <c r="K209" s="147" t="s">
        <v>2632</v>
      </c>
      <c r="L209" s="147">
        <v>10</v>
      </c>
      <c r="M209" s="146"/>
      <c r="N209" s="147">
        <v>10</v>
      </c>
      <c r="O209" s="147" t="s">
        <v>607</v>
      </c>
      <c r="P209" s="147">
        <v>1</v>
      </c>
      <c r="Q209" s="142"/>
      <c r="R209" s="143">
        <v>10</v>
      </c>
      <c r="S209" s="144" t="s">
        <v>2736</v>
      </c>
      <c r="T209" s="144">
        <v>1</v>
      </c>
    </row>
    <row r="210" spans="1:21">
      <c r="B210" s="129">
        <v>11</v>
      </c>
      <c r="C210" s="147" t="s">
        <v>2552</v>
      </c>
      <c r="D210" s="147">
        <v>1</v>
      </c>
      <c r="E210" s="146"/>
      <c r="F210" s="147">
        <v>11</v>
      </c>
      <c r="G210" s="147" t="s">
        <v>2587</v>
      </c>
      <c r="H210" s="147">
        <v>1</v>
      </c>
      <c r="I210" s="146"/>
      <c r="J210" s="147">
        <v>11</v>
      </c>
      <c r="K210" s="147" t="s">
        <v>2633</v>
      </c>
      <c r="L210" s="147">
        <v>10</v>
      </c>
      <c r="M210" s="146"/>
      <c r="N210" s="147">
        <v>11</v>
      </c>
      <c r="O210" s="147" t="s">
        <v>515</v>
      </c>
      <c r="P210" s="147">
        <v>1</v>
      </c>
      <c r="Q210" s="142"/>
      <c r="R210" s="143">
        <v>11</v>
      </c>
      <c r="S210" s="144" t="s">
        <v>2798</v>
      </c>
      <c r="T210" s="144">
        <v>1</v>
      </c>
    </row>
    <row r="211" spans="1:21">
      <c r="B211" s="129">
        <v>12</v>
      </c>
      <c r="C211" s="147" t="s">
        <v>2551</v>
      </c>
      <c r="D211" s="147">
        <v>87</v>
      </c>
      <c r="E211" s="146"/>
      <c r="F211" s="147">
        <v>12</v>
      </c>
      <c r="G211" s="147" t="s">
        <v>2619</v>
      </c>
      <c r="H211" s="147">
        <v>10</v>
      </c>
      <c r="I211" s="146"/>
      <c r="J211" s="147">
        <v>12</v>
      </c>
      <c r="K211" s="147" t="s">
        <v>2622</v>
      </c>
      <c r="L211" s="147">
        <v>10</v>
      </c>
      <c r="M211" s="142"/>
      <c r="N211" s="143">
        <v>12</v>
      </c>
      <c r="O211" s="143" t="s">
        <v>508</v>
      </c>
      <c r="P211" s="143">
        <v>1</v>
      </c>
      <c r="Q211" s="142"/>
      <c r="R211" s="143">
        <v>12</v>
      </c>
      <c r="S211" s="144" t="s">
        <v>2685</v>
      </c>
      <c r="T211" s="144">
        <v>7</v>
      </c>
      <c r="U211" t="s">
        <v>2691</v>
      </c>
    </row>
    <row r="212" spans="1:21">
      <c r="C212" s="134"/>
      <c r="D212" s="134"/>
      <c r="E212" s="134"/>
      <c r="F212" s="134"/>
      <c r="G212" s="134"/>
      <c r="H212" s="134"/>
      <c r="I212" s="134"/>
      <c r="J212" s="134"/>
      <c r="K212" s="134"/>
      <c r="L212" s="134"/>
    </row>
    <row r="215" spans="1:21">
      <c r="A215" t="s">
        <v>2737</v>
      </c>
    </row>
    <row r="217" spans="1:21">
      <c r="C217" s="52" t="s">
        <v>2556</v>
      </c>
      <c r="K217" s="52" t="s">
        <v>2588</v>
      </c>
      <c r="S217" s="52" t="s">
        <v>2589</v>
      </c>
    </row>
    <row r="219" spans="1:21">
      <c r="C219" t="s">
        <v>2744</v>
      </c>
      <c r="D219">
        <v>7</v>
      </c>
      <c r="G219" t="s">
        <v>2751</v>
      </c>
    </row>
    <row r="220" spans="1:21">
      <c r="C220" t="s">
        <v>2746</v>
      </c>
      <c r="G220" t="s">
        <v>2748</v>
      </c>
    </row>
    <row r="221" spans="1:21">
      <c r="K221" t="s">
        <v>2743</v>
      </c>
      <c r="L221">
        <v>1</v>
      </c>
      <c r="O221" t="s">
        <v>2747</v>
      </c>
    </row>
    <row r="222" spans="1:21">
      <c r="K222" t="s">
        <v>2739</v>
      </c>
      <c r="L222">
        <v>1</v>
      </c>
      <c r="O222" t="s">
        <v>2740</v>
      </c>
      <c r="S222">
        <v>0</v>
      </c>
    </row>
    <row r="223" spans="1:21">
      <c r="C223" t="s">
        <v>2745</v>
      </c>
      <c r="D223">
        <v>1</v>
      </c>
      <c r="G223" t="s">
        <v>2750</v>
      </c>
    </row>
    <row r="224" spans="1:21">
      <c r="C224" t="s">
        <v>2743</v>
      </c>
      <c r="G224" t="s">
        <v>2749</v>
      </c>
    </row>
    <row r="225" spans="2:26">
      <c r="K225" t="s">
        <v>2752</v>
      </c>
      <c r="L225">
        <v>1</v>
      </c>
      <c r="O225" t="s">
        <v>2753</v>
      </c>
      <c r="S225">
        <v>0</v>
      </c>
      <c r="T225" t="s">
        <v>2755</v>
      </c>
    </row>
    <row r="226" spans="2:26">
      <c r="C226" t="s">
        <v>2746</v>
      </c>
      <c r="G226" t="s">
        <v>2748</v>
      </c>
    </row>
    <row r="227" spans="2:26">
      <c r="K227" t="s">
        <v>2743</v>
      </c>
      <c r="L227">
        <v>1</v>
      </c>
      <c r="O227" t="s">
        <v>2754</v>
      </c>
    </row>
    <row r="231" spans="2:26">
      <c r="C231" t="s">
        <v>2497</v>
      </c>
      <c r="G231" t="s">
        <v>2542</v>
      </c>
      <c r="K231" t="s">
        <v>2543</v>
      </c>
      <c r="O231" t="s">
        <v>2544</v>
      </c>
      <c r="S231" t="s">
        <v>2545</v>
      </c>
    </row>
    <row r="233" spans="2:26">
      <c r="B233" s="129"/>
      <c r="C233" s="129" t="s">
        <v>2498</v>
      </c>
      <c r="D233" s="129" t="s">
        <v>2499</v>
      </c>
      <c r="F233" s="129"/>
      <c r="G233" s="129" t="s">
        <v>2498</v>
      </c>
      <c r="H233" s="129" t="s">
        <v>2499</v>
      </c>
      <c r="J233" s="129"/>
      <c r="K233" s="129" t="s">
        <v>2498</v>
      </c>
      <c r="L233" s="129" t="s">
        <v>2499</v>
      </c>
      <c r="N233" s="129"/>
      <c r="O233" s="129" t="s">
        <v>2498</v>
      </c>
      <c r="P233" s="129" t="s">
        <v>2499</v>
      </c>
      <c r="R233" s="129"/>
      <c r="S233" s="129" t="s">
        <v>2498</v>
      </c>
      <c r="T233" s="129" t="s">
        <v>2499</v>
      </c>
      <c r="V233" s="140"/>
      <c r="W233" s="139" t="s">
        <v>2570</v>
      </c>
      <c r="X233" s="139" t="s">
        <v>2572</v>
      </c>
      <c r="Y233" s="139" t="s">
        <v>2571</v>
      </c>
      <c r="Z233" s="139" t="s">
        <v>2573</v>
      </c>
    </row>
    <row r="234" spans="2:26">
      <c r="B234" s="129">
        <v>1</v>
      </c>
      <c r="C234" s="145" t="s">
        <v>2560</v>
      </c>
      <c r="D234" s="145">
        <v>40</v>
      </c>
      <c r="E234" s="146"/>
      <c r="F234" s="147">
        <v>1</v>
      </c>
      <c r="G234" s="147" t="s">
        <v>2552</v>
      </c>
      <c r="H234" s="147">
        <v>1</v>
      </c>
      <c r="I234" s="146"/>
      <c r="J234" s="147">
        <v>1</v>
      </c>
      <c r="K234" s="147" t="s">
        <v>2617</v>
      </c>
      <c r="L234" s="147">
        <v>10</v>
      </c>
      <c r="M234" s="146"/>
      <c r="N234" s="147">
        <v>1</v>
      </c>
      <c r="O234" s="147" t="s">
        <v>2639</v>
      </c>
      <c r="P234" s="147">
        <v>1</v>
      </c>
      <c r="Q234" s="142"/>
      <c r="R234" s="143">
        <v>1</v>
      </c>
      <c r="S234" s="147" t="s">
        <v>471</v>
      </c>
      <c r="T234" s="147">
        <v>1</v>
      </c>
      <c r="V234" s="139" t="s">
        <v>2564</v>
      </c>
      <c r="W234" s="138" t="s">
        <v>2574</v>
      </c>
      <c r="X234" s="138"/>
      <c r="Y234" s="138" t="s">
        <v>2559</v>
      </c>
      <c r="Z234" s="138"/>
    </row>
    <row r="235" spans="2:26">
      <c r="B235" s="129">
        <v>2</v>
      </c>
      <c r="C235" s="147" t="s">
        <v>2641</v>
      </c>
      <c r="D235" s="147">
        <v>1</v>
      </c>
      <c r="E235" s="146"/>
      <c r="F235" s="147">
        <v>2</v>
      </c>
      <c r="G235" s="147" t="s">
        <v>2551</v>
      </c>
      <c r="H235" s="147">
        <v>87</v>
      </c>
      <c r="I235" s="146"/>
      <c r="J235" s="147">
        <v>2</v>
      </c>
      <c r="K235" s="147" t="s">
        <v>2620</v>
      </c>
      <c r="L235" s="147">
        <v>10</v>
      </c>
      <c r="M235" s="146"/>
      <c r="N235" s="147">
        <v>2</v>
      </c>
      <c r="O235" s="147" t="s">
        <v>2797</v>
      </c>
      <c r="P235" s="147">
        <v>1</v>
      </c>
      <c r="Q235" s="142"/>
      <c r="R235" s="143">
        <v>2</v>
      </c>
      <c r="S235" s="147" t="s">
        <v>2799</v>
      </c>
      <c r="T235" s="147">
        <v>1</v>
      </c>
      <c r="V235" s="139" t="s">
        <v>2565</v>
      </c>
      <c r="W235" s="138" t="s">
        <v>2546</v>
      </c>
      <c r="X235" s="138" t="s">
        <v>2576</v>
      </c>
      <c r="Y235" s="138" t="s">
        <v>2546</v>
      </c>
      <c r="Z235" s="138" t="s">
        <v>2576</v>
      </c>
    </row>
    <row r="236" spans="2:26">
      <c r="B236" s="129">
        <v>3</v>
      </c>
      <c r="C236" s="147" t="s">
        <v>2548</v>
      </c>
      <c r="D236" s="147">
        <v>1</v>
      </c>
      <c r="E236" s="146"/>
      <c r="F236" s="147">
        <v>3</v>
      </c>
      <c r="G236" s="147" t="s">
        <v>2551</v>
      </c>
      <c r="H236" s="147">
        <v>87</v>
      </c>
      <c r="I236" s="146"/>
      <c r="J236" s="147">
        <v>3</v>
      </c>
      <c r="K236" s="147" t="s">
        <v>2626</v>
      </c>
      <c r="L236" s="147">
        <v>10</v>
      </c>
      <c r="M236" s="146"/>
      <c r="N236" s="147">
        <v>3</v>
      </c>
      <c r="O236" s="147" t="s">
        <v>282</v>
      </c>
      <c r="P236" s="147">
        <v>1</v>
      </c>
      <c r="Q236" s="142"/>
      <c r="R236" s="143">
        <v>3</v>
      </c>
      <c r="S236" s="147" t="s">
        <v>366</v>
      </c>
      <c r="T236" s="147">
        <v>1</v>
      </c>
      <c r="V236" s="139" t="s">
        <v>2566</v>
      </c>
      <c r="W236" s="138" t="s">
        <v>2548</v>
      </c>
      <c r="X236" s="138"/>
      <c r="Y236" s="138" t="s">
        <v>2548</v>
      </c>
      <c r="Z236" s="138"/>
    </row>
    <row r="237" spans="2:26">
      <c r="B237" s="129">
        <v>4</v>
      </c>
      <c r="C237" s="147" t="s">
        <v>2549</v>
      </c>
      <c r="D237" s="147">
        <v>2</v>
      </c>
      <c r="E237" s="146"/>
      <c r="F237" s="147">
        <v>4</v>
      </c>
      <c r="G237" s="147" t="s">
        <v>2580</v>
      </c>
      <c r="H237" s="147">
        <v>1</v>
      </c>
      <c r="I237" s="146"/>
      <c r="J237" s="147">
        <v>4</v>
      </c>
      <c r="K237" s="147" t="s">
        <v>2627</v>
      </c>
      <c r="L237" s="147">
        <v>10</v>
      </c>
      <c r="M237" s="146"/>
      <c r="N237" s="147">
        <v>4</v>
      </c>
      <c r="O237" s="147" t="s">
        <v>2673</v>
      </c>
      <c r="P237" s="147">
        <v>1</v>
      </c>
      <c r="Q237" s="142"/>
      <c r="R237" s="143">
        <v>4</v>
      </c>
      <c r="S237" s="147" t="s">
        <v>362</v>
      </c>
      <c r="T237" s="147">
        <v>1</v>
      </c>
      <c r="V237" s="139" t="s">
        <v>2567</v>
      </c>
      <c r="W237" s="147" t="s">
        <v>2801</v>
      </c>
      <c r="X237" s="138" t="s">
        <v>2727</v>
      </c>
      <c r="Y237" s="138" t="s">
        <v>2734</v>
      </c>
      <c r="Z237" s="138" t="s">
        <v>2727</v>
      </c>
    </row>
    <row r="238" spans="2:26">
      <c r="B238" s="129">
        <v>5</v>
      </c>
      <c r="C238" s="147" t="s">
        <v>2550</v>
      </c>
      <c r="D238" s="147">
        <v>1</v>
      </c>
      <c r="E238" s="146"/>
      <c r="F238" s="147">
        <v>5</v>
      </c>
      <c r="G238" s="147" t="s">
        <v>2581</v>
      </c>
      <c r="H238" s="147">
        <v>1</v>
      </c>
      <c r="I238" s="146"/>
      <c r="J238" s="147">
        <v>5</v>
      </c>
      <c r="K238" s="147" t="s">
        <v>2603</v>
      </c>
      <c r="L238" s="147">
        <v>1</v>
      </c>
      <c r="M238" s="146"/>
      <c r="N238" s="147">
        <v>5</v>
      </c>
      <c r="O238" s="147" t="s">
        <v>294</v>
      </c>
      <c r="P238" s="147">
        <v>1</v>
      </c>
      <c r="Q238" s="142"/>
      <c r="R238" s="143">
        <v>5</v>
      </c>
      <c r="S238" s="147" t="s">
        <v>455</v>
      </c>
      <c r="T238" s="147">
        <v>1</v>
      </c>
      <c r="V238" s="139" t="s">
        <v>2568</v>
      </c>
      <c r="W238" s="138" t="s">
        <v>2577</v>
      </c>
      <c r="X238" s="138" t="s">
        <v>2728</v>
      </c>
      <c r="Y238" s="138" t="s">
        <v>2577</v>
      </c>
      <c r="Z238" s="138" t="s">
        <v>2728</v>
      </c>
    </row>
    <row r="239" spans="2:26">
      <c r="B239" s="129">
        <v>6</v>
      </c>
      <c r="C239" s="147" t="s">
        <v>2551</v>
      </c>
      <c r="D239" s="147">
        <v>87</v>
      </c>
      <c r="E239" s="146"/>
      <c r="F239" s="147">
        <v>6</v>
      </c>
      <c r="G239" s="147" t="s">
        <v>2582</v>
      </c>
      <c r="H239" s="147">
        <v>1</v>
      </c>
      <c r="I239" s="146"/>
      <c r="J239" s="147">
        <v>6</v>
      </c>
      <c r="K239" s="147" t="s">
        <v>2628</v>
      </c>
      <c r="L239" s="147">
        <v>20</v>
      </c>
      <c r="M239" s="146"/>
      <c r="N239" s="147">
        <v>6</v>
      </c>
      <c r="O239" s="147" t="s">
        <v>587</v>
      </c>
      <c r="P239" s="147">
        <v>1</v>
      </c>
      <c r="Q239" s="142"/>
      <c r="R239" s="143">
        <v>6</v>
      </c>
      <c r="S239" s="147" t="s">
        <v>370</v>
      </c>
      <c r="T239" s="147">
        <v>1</v>
      </c>
      <c r="V239" s="139" t="s">
        <v>2569</v>
      </c>
      <c r="W239" s="138" t="s">
        <v>2578</v>
      </c>
      <c r="X239" s="138" t="s">
        <v>2578</v>
      </c>
      <c r="Y239" s="138" t="s">
        <v>2578</v>
      </c>
      <c r="Z239" s="138" t="s">
        <v>2578</v>
      </c>
    </row>
    <row r="240" spans="2:26">
      <c r="B240" s="129">
        <v>7</v>
      </c>
      <c r="C240" s="147" t="s">
        <v>2552</v>
      </c>
      <c r="D240" s="147">
        <v>1</v>
      </c>
      <c r="E240" s="146"/>
      <c r="F240" s="147">
        <v>7</v>
      </c>
      <c r="G240" s="147" t="s">
        <v>2583</v>
      </c>
      <c r="H240" s="147">
        <v>1</v>
      </c>
      <c r="I240" s="146"/>
      <c r="J240" s="147">
        <v>7</v>
      </c>
      <c r="K240" s="147" t="s">
        <v>2629</v>
      </c>
      <c r="L240" s="147">
        <v>60</v>
      </c>
      <c r="M240" s="146"/>
      <c r="N240" s="147">
        <v>7</v>
      </c>
      <c r="O240" s="147" t="s">
        <v>313</v>
      </c>
      <c r="P240" s="147">
        <v>1</v>
      </c>
      <c r="Q240" s="142"/>
      <c r="R240" s="143">
        <v>7</v>
      </c>
      <c r="S240" s="147" t="s">
        <v>2803</v>
      </c>
      <c r="T240" s="147">
        <v>1</v>
      </c>
    </row>
    <row r="241" spans="2:22">
      <c r="B241" s="129">
        <v>8</v>
      </c>
      <c r="C241" s="147" t="s">
        <v>2546</v>
      </c>
      <c r="D241" s="147">
        <v>1</v>
      </c>
      <c r="E241" s="146"/>
      <c r="F241" s="147">
        <v>8</v>
      </c>
      <c r="G241" s="147" t="s">
        <v>2584</v>
      </c>
      <c r="H241" s="147">
        <v>1</v>
      </c>
      <c r="I241" s="146"/>
      <c r="J241" s="147">
        <v>8</v>
      </c>
      <c r="K241" s="147" t="s">
        <v>2630</v>
      </c>
      <c r="L241" s="147">
        <v>10</v>
      </c>
      <c r="M241" s="146"/>
      <c r="N241" s="147">
        <v>8</v>
      </c>
      <c r="O241" s="147" t="s">
        <v>555</v>
      </c>
      <c r="P241" s="147">
        <v>1</v>
      </c>
      <c r="Q241" s="142"/>
      <c r="R241" s="143">
        <v>8</v>
      </c>
      <c r="S241" s="147" t="s">
        <v>2735</v>
      </c>
      <c r="T241" s="147">
        <v>1</v>
      </c>
    </row>
    <row r="242" spans="2:22">
      <c r="B242" s="129">
        <v>9</v>
      </c>
      <c r="C242" s="147" t="s">
        <v>2640</v>
      </c>
      <c r="D242" s="147">
        <v>1</v>
      </c>
      <c r="E242" s="146"/>
      <c r="F242" s="147">
        <v>9</v>
      </c>
      <c r="G242" s="147" t="s">
        <v>2585</v>
      </c>
      <c r="H242" s="147">
        <v>1</v>
      </c>
      <c r="I242" s="146"/>
      <c r="J242" s="147">
        <v>9</v>
      </c>
      <c r="K242" s="147" t="s">
        <v>2631</v>
      </c>
      <c r="L242" s="147">
        <v>10</v>
      </c>
      <c r="M242" s="146"/>
      <c r="N242" s="147">
        <v>9</v>
      </c>
      <c r="O242" s="147" t="s">
        <v>230</v>
      </c>
      <c r="P242" s="147">
        <v>1</v>
      </c>
      <c r="Q242" s="142"/>
      <c r="R242" s="143">
        <v>9</v>
      </c>
      <c r="S242" s="147" t="s">
        <v>2800</v>
      </c>
      <c r="T242" s="147">
        <v>1</v>
      </c>
    </row>
    <row r="243" spans="2:22">
      <c r="B243" s="129">
        <v>10</v>
      </c>
      <c r="C243" s="147" t="s">
        <v>2551</v>
      </c>
      <c r="D243" s="147">
        <v>87</v>
      </c>
      <c r="E243" s="146"/>
      <c r="F243" s="147">
        <v>10</v>
      </c>
      <c r="G243" s="147" t="s">
        <v>2586</v>
      </c>
      <c r="H243" s="147">
        <v>1</v>
      </c>
      <c r="I243" s="146"/>
      <c r="J243" s="147">
        <v>10</v>
      </c>
      <c r="K243" s="147" t="s">
        <v>2632</v>
      </c>
      <c r="L243" s="147">
        <v>10</v>
      </c>
      <c r="M243" s="146"/>
      <c r="N243" s="147">
        <v>10</v>
      </c>
      <c r="O243" s="147" t="s">
        <v>607</v>
      </c>
      <c r="P243" s="147">
        <v>1</v>
      </c>
      <c r="Q243" s="142"/>
      <c r="R243" s="143">
        <v>10</v>
      </c>
      <c r="S243" s="147" t="s">
        <v>2796</v>
      </c>
      <c r="T243" s="147">
        <v>1</v>
      </c>
    </row>
    <row r="244" spans="2:22">
      <c r="B244" s="129">
        <v>11</v>
      </c>
      <c r="C244" s="147" t="s">
        <v>2552</v>
      </c>
      <c r="D244" s="147">
        <v>1</v>
      </c>
      <c r="E244" s="146"/>
      <c r="F244" s="147">
        <v>11</v>
      </c>
      <c r="G244" s="147" t="s">
        <v>2587</v>
      </c>
      <c r="H244" s="147">
        <v>1</v>
      </c>
      <c r="I244" s="146"/>
      <c r="J244" s="147">
        <v>11</v>
      </c>
      <c r="K244" s="147" t="s">
        <v>2633</v>
      </c>
      <c r="L244" s="147">
        <v>10</v>
      </c>
      <c r="M244" s="146"/>
      <c r="N244" s="147">
        <v>11</v>
      </c>
      <c r="O244" s="147" t="s">
        <v>515</v>
      </c>
      <c r="P244" s="147">
        <v>1</v>
      </c>
      <c r="Q244" s="142"/>
      <c r="R244" s="143">
        <v>11</v>
      </c>
      <c r="S244" s="147" t="s">
        <v>2809</v>
      </c>
      <c r="T244" s="147">
        <v>1</v>
      </c>
      <c r="V244" t="s">
        <v>2804</v>
      </c>
    </row>
    <row r="245" spans="2:22">
      <c r="B245" s="129">
        <v>12</v>
      </c>
      <c r="C245" s="147" t="s">
        <v>2551</v>
      </c>
      <c r="D245" s="147">
        <v>87</v>
      </c>
      <c r="E245" s="146"/>
      <c r="F245" s="147">
        <v>12</v>
      </c>
      <c r="G245" s="147" t="s">
        <v>2619</v>
      </c>
      <c r="H245" s="147">
        <v>10</v>
      </c>
      <c r="I245" s="146"/>
      <c r="J245" s="147">
        <v>12</v>
      </c>
      <c r="K245" s="147" t="s">
        <v>2622</v>
      </c>
      <c r="L245" s="147">
        <v>10</v>
      </c>
      <c r="M245" s="142"/>
      <c r="N245" s="143">
        <v>12</v>
      </c>
      <c r="O245" s="143" t="s">
        <v>508</v>
      </c>
      <c r="P245" s="143">
        <v>1</v>
      </c>
      <c r="Q245" s="142"/>
      <c r="R245" s="143">
        <v>12</v>
      </c>
      <c r="S245" s="147"/>
      <c r="T245" s="147"/>
    </row>
    <row r="246" spans="2:22">
      <c r="C246" s="134"/>
      <c r="D246" s="134"/>
      <c r="E246" s="134"/>
      <c r="F246" s="134"/>
      <c r="G246" s="134"/>
      <c r="H246" s="134"/>
      <c r="I246" s="134"/>
      <c r="J246" s="134"/>
      <c r="K246" s="134"/>
      <c r="L246" s="134"/>
      <c r="R246" s="143">
        <v>12</v>
      </c>
      <c r="S246" s="144" t="s">
        <v>2741</v>
      </c>
      <c r="T246" s="144">
        <v>1</v>
      </c>
    </row>
    <row r="247" spans="2:22">
      <c r="R247" s="147">
        <v>12</v>
      </c>
      <c r="S247" s="144" t="s">
        <v>2742</v>
      </c>
      <c r="T247" s="144">
        <v>1</v>
      </c>
    </row>
  </sheetData>
  <phoneticPr fontId="1"/>
  <pageMargins left="0.7" right="0.48" top="0.75" bottom="0.75" header="0.3" footer="0.3"/>
  <pageSetup paperSize="9" scale="47" fitToHeight="0" orientation="portrait" horizontalDpi="0" verticalDpi="0" r:id="rId1"/>
  <rowBreaks count="1" manualBreakCount="1">
    <brk id="126" max="2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28</vt:i4>
      </vt:variant>
    </vt:vector>
  </HeadingPairs>
  <TitlesOfParts>
    <vt:vector size="43" baseType="lpstr">
      <vt:lpstr>攻略に有用なバグ</vt:lpstr>
      <vt:lpstr>リンク</vt:lpstr>
      <vt:lpstr>チートコード</vt:lpstr>
      <vt:lpstr>Luck Manipulation</vt:lpstr>
      <vt:lpstr>Fマップ</vt:lpstr>
      <vt:lpstr>攻略チャート</vt:lpstr>
      <vt:lpstr>攻略チャート2</vt:lpstr>
      <vt:lpstr>レベル上げ指針</vt:lpstr>
      <vt:lpstr>アイテム欄</vt:lpstr>
      <vt:lpstr>いにしえ</vt:lpstr>
      <vt:lpstr>ボス対策</vt:lpstr>
      <vt:lpstr>マップ</vt:lpstr>
      <vt:lpstr>呪文習得リスト</vt:lpstr>
      <vt:lpstr>ドラゴンエッグ</vt:lpstr>
      <vt:lpstr>Sheet1</vt:lpstr>
      <vt:lpstr>攻略チャート!aka</vt:lpstr>
      <vt:lpstr>攻略チャート!arekia</vt:lpstr>
      <vt:lpstr>攻略チャート!bakukita</vt:lpstr>
      <vt:lpstr>攻略チャート!berugen</vt:lpstr>
      <vt:lpstr>チートコード!div</vt:lpstr>
      <vt:lpstr>攻略チャート!eruba</vt:lpstr>
      <vt:lpstr>攻略チャート!gaiasutou</vt:lpstr>
      <vt:lpstr>攻略チャート!glass1</vt:lpstr>
      <vt:lpstr>攻略チャート!glass2</vt:lpstr>
      <vt:lpstr>攻略チャート!glass3</vt:lpstr>
      <vt:lpstr>攻略チャート!gurunoburu</vt:lpstr>
      <vt:lpstr>呪文習得リスト!j</vt:lpstr>
      <vt:lpstr>攻略チャート!kaitei</vt:lpstr>
      <vt:lpstr>攻略チャート!kirofukita</vt:lpstr>
      <vt:lpstr>攻略に有用なバグ!more</vt:lpstr>
      <vt:lpstr>攻略チャート!murasaki</vt:lpstr>
      <vt:lpstr>攻略チャート!nageki</vt:lpstr>
      <vt:lpstr>攻略チャート!oderunishi</vt:lpstr>
      <vt:lpstr>攻略チャート!oil</vt:lpstr>
      <vt:lpstr>アイテム欄!Print_Area</vt:lpstr>
      <vt:lpstr>攻略チャート!raiden</vt:lpstr>
      <vt:lpstr>攻略チャート!rintsu</vt:lpstr>
      <vt:lpstr>攻略チャート!saidankey</vt:lpstr>
      <vt:lpstr>攻略チャート!sheran</vt:lpstr>
      <vt:lpstr>Fマップ!snes9x.wait</vt:lpstr>
      <vt:lpstr>チートコード!SUB</vt:lpstr>
      <vt:lpstr>攻略チャート!toreku</vt:lpstr>
      <vt:lpstr>攻略チャート!urupu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2012-04-19T22:16:36Z</dcterms:created>
  <dcterms:modified xsi:type="dcterms:W3CDTF">2012-04-19T22:16:51Z</dcterms:modified>
</cp:coreProperties>
</file>