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lordpanda\Repos\EuclideanGraphs\"/>
    </mc:Choice>
  </mc:AlternateContent>
  <bookViews>
    <workbookView xWindow="0" yWindow="0" windowWidth="51600" windowHeight="17610" activeTab="1"/>
  </bookViews>
  <sheets>
    <sheet name="Sheet1" sheetId="1" r:id="rId1"/>
    <sheet name="ConnectivityProb" sheetId="2" r:id="rId2"/>
  </sheets>
  <definedNames>
    <definedName name="Connectivity">Sheet1!$D$2:$D$111</definedName>
    <definedName name="dane_1" localSheetId="0">Sheet1!$A$1:$M$111</definedName>
    <definedName name="KSI">Sheet1!$C$2:$C$111</definedName>
    <definedName name="N">Sheet1!$B$2:$B$111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 a="1"/>
  <c r="A2" i="2" s="1"/>
  <c r="A3" i="2" s="1" a="1"/>
  <c r="A3" i="2" s="1"/>
  <c r="B1" i="2" a="1"/>
  <c r="B1" i="2" s="1"/>
  <c r="B2" i="2" l="1" a="1"/>
  <c r="B2" i="2" s="1"/>
  <c r="C1" i="2" a="1"/>
  <c r="C1" i="2" s="1"/>
  <c r="D1" i="2" s="1" a="1"/>
  <c r="D1" i="2" s="1"/>
  <c r="D2" i="2" s="1" a="1"/>
  <c r="D2" i="2" s="1"/>
  <c r="B3" i="2" a="1"/>
  <c r="B3" i="2" s="1"/>
  <c r="A4" i="2" a="1"/>
  <c r="A4" i="2" s="1"/>
  <c r="C2" i="2" l="1" a="1"/>
  <c r="C2" i="2" s="1"/>
  <c r="C3" i="2" a="1"/>
  <c r="C3" i="2" s="1"/>
  <c r="D3" i="2" a="1"/>
  <c r="D3" i="2" s="1"/>
  <c r="E1" i="2" a="1"/>
  <c r="E1" i="2" s="1"/>
  <c r="F1" i="2" s="1" a="1"/>
  <c r="F1" i="2" s="1"/>
  <c r="C4" i="2" a="1"/>
  <c r="C4" i="2" s="1"/>
  <c r="D4" i="2" a="1"/>
  <c r="D4" i="2" s="1"/>
  <c r="B4" i="2" a="1"/>
  <c r="B4" i="2" s="1"/>
  <c r="A5" i="2" a="1"/>
  <c r="A5" i="2" s="1"/>
  <c r="F2" i="2" l="1" a="1"/>
  <c r="F2" i="2" s="1"/>
  <c r="F3" i="2" a="1"/>
  <c r="F3" i="2" s="1"/>
  <c r="F4" i="2" a="1"/>
  <c r="F4" i="2" s="1"/>
  <c r="G1" i="2" a="1"/>
  <c r="G1" i="2" s="1"/>
  <c r="E2" i="2" a="1"/>
  <c r="E2" i="2" s="1"/>
  <c r="E3" i="2" a="1"/>
  <c r="E3" i="2" s="1"/>
  <c r="E4" i="2" a="1"/>
  <c r="E4" i="2" s="1"/>
  <c r="E5" i="2" a="1"/>
  <c r="E5" i="2" s="1"/>
  <c r="F5" i="2" a="1"/>
  <c r="F5" i="2" s="1"/>
  <c r="D5" i="2" a="1"/>
  <c r="D5" i="2" s="1"/>
  <c r="B5" i="2" a="1"/>
  <c r="B5" i="2" s="1"/>
  <c r="C5" i="2" a="1"/>
  <c r="C5" i="2" s="1"/>
  <c r="A6" i="2" a="1"/>
  <c r="A6" i="2" s="1"/>
  <c r="G2" i="2" l="1" a="1"/>
  <c r="G2" i="2" s="1"/>
  <c r="G3" i="2" a="1"/>
  <c r="G3" i="2" s="1"/>
  <c r="G4" i="2" a="1"/>
  <c r="G4" i="2" s="1"/>
  <c r="H1" i="2" a="1"/>
  <c r="H1" i="2" s="1"/>
  <c r="I1" i="2" s="1" a="1"/>
  <c r="I1" i="2" s="1"/>
  <c r="G5" i="2" a="1"/>
  <c r="G5" i="2" s="1"/>
  <c r="G6" i="2" a="1"/>
  <c r="G6" i="2" s="1"/>
  <c r="E6" i="2" a="1"/>
  <c r="E6" i="2" s="1"/>
  <c r="B6" i="2" a="1"/>
  <c r="B6" i="2" s="1"/>
  <c r="C6" i="2" a="1"/>
  <c r="C6" i="2" s="1"/>
  <c r="F6" i="2" a="1"/>
  <c r="F6" i="2" s="1"/>
  <c r="D6" i="2" a="1"/>
  <c r="D6" i="2" s="1"/>
  <c r="A7" i="2" a="1"/>
  <c r="A7" i="2" s="1"/>
  <c r="I2" i="2" l="1" a="1"/>
  <c r="I2" i="2" s="1"/>
  <c r="I3" i="2" a="1"/>
  <c r="I3" i="2" s="1"/>
  <c r="I4" i="2" a="1"/>
  <c r="I4" i="2" s="1"/>
  <c r="I5" i="2" a="1"/>
  <c r="I5" i="2" s="1"/>
  <c r="I6" i="2" a="1"/>
  <c r="I6" i="2" s="1"/>
  <c r="H2" i="2" a="1"/>
  <c r="H2" i="2" s="1"/>
  <c r="H3" i="2" a="1"/>
  <c r="H3" i="2" s="1"/>
  <c r="H4" i="2" a="1"/>
  <c r="H4" i="2" s="1"/>
  <c r="H5" i="2" a="1"/>
  <c r="H5" i="2" s="1"/>
  <c r="J1" i="2" a="1"/>
  <c r="J1" i="2" s="1"/>
  <c r="J7" i="2" s="1" a="1"/>
  <c r="J7" i="2" s="1"/>
  <c r="H6" i="2" a="1"/>
  <c r="H6" i="2" s="1"/>
  <c r="A8" i="2" a="1"/>
  <c r="A8" i="2" s="1"/>
  <c r="A9" i="2" s="1" a="1"/>
  <c r="A9" i="2" s="1"/>
  <c r="B7" i="2" a="1"/>
  <c r="B7" i="2" s="1"/>
  <c r="I7" i="2" a="1"/>
  <c r="I7" i="2" s="1"/>
  <c r="C7" i="2" a="1"/>
  <c r="C7" i="2" s="1"/>
  <c r="G7" i="2" a="1"/>
  <c r="G7" i="2" s="1"/>
  <c r="H7" i="2" a="1"/>
  <c r="H7" i="2" s="1"/>
  <c r="D7" i="2" a="1"/>
  <c r="D7" i="2" s="1"/>
  <c r="E7" i="2" a="1"/>
  <c r="E7" i="2" s="1"/>
  <c r="F7" i="2" a="1"/>
  <c r="F7" i="2" s="1"/>
  <c r="J2" i="2" l="1" a="1"/>
  <c r="J2" i="2" s="1"/>
  <c r="J3" i="2" a="1"/>
  <c r="J3" i="2" s="1"/>
  <c r="J4" i="2" a="1"/>
  <c r="J4" i="2" s="1"/>
  <c r="J5" i="2" a="1"/>
  <c r="J5" i="2" s="1"/>
  <c r="J6" i="2" a="1"/>
  <c r="J6" i="2" s="1"/>
  <c r="K1" i="2" a="1"/>
  <c r="K1" i="2" s="1"/>
  <c r="L1" i="2" s="1" a="1"/>
  <c r="L1" i="2" s="1"/>
  <c r="F9" i="2" a="1"/>
  <c r="F9" i="2" s="1"/>
  <c r="G9" i="2" a="1"/>
  <c r="G9" i="2" s="1"/>
  <c r="D9" i="2" a="1"/>
  <c r="D9" i="2" s="1"/>
  <c r="B9" i="2" a="1"/>
  <c r="B9" i="2" s="1"/>
  <c r="H9" i="2" a="1"/>
  <c r="H9" i="2" s="1"/>
  <c r="C9" i="2" a="1"/>
  <c r="C9" i="2" s="1"/>
  <c r="I9" i="2" a="1"/>
  <c r="I9" i="2" s="1"/>
  <c r="J9" i="2" a="1"/>
  <c r="J9" i="2" s="1"/>
  <c r="E9" i="2" a="1"/>
  <c r="E9" i="2" s="1"/>
  <c r="A10" i="2" a="1"/>
  <c r="A10" i="2" s="1"/>
  <c r="D8" i="2" a="1"/>
  <c r="D8" i="2" s="1"/>
  <c r="E8" i="2" a="1"/>
  <c r="E8" i="2" s="1"/>
  <c r="F8" i="2" a="1"/>
  <c r="F8" i="2" s="1"/>
  <c r="J8" i="2" a="1"/>
  <c r="J8" i="2" s="1"/>
  <c r="G8" i="2" a="1"/>
  <c r="G8" i="2" s="1"/>
  <c r="I8" i="2" a="1"/>
  <c r="I8" i="2" s="1"/>
  <c r="C8" i="2" a="1"/>
  <c r="C8" i="2" s="1"/>
  <c r="B8" i="2" a="1"/>
  <c r="B8" i="2" s="1"/>
  <c r="H8" i="2" a="1"/>
  <c r="H8" i="2" s="1"/>
  <c r="K2" i="2" l="1" a="1"/>
  <c r="K2" i="2" s="1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L10" i="2" a="1"/>
  <c r="L10" i="2" s="1"/>
  <c r="H10" i="2" a="1"/>
  <c r="H10" i="2" s="1"/>
  <c r="B10" i="2" a="1"/>
  <c r="B10" i="2" s="1"/>
  <c r="J10" i="2" a="1"/>
  <c r="J10" i="2" s="1"/>
  <c r="C10" i="2" a="1"/>
  <c r="C10" i="2" s="1"/>
  <c r="I10" i="2" a="1"/>
  <c r="I10" i="2" s="1"/>
  <c r="D10" i="2" a="1"/>
  <c r="D10" i="2" s="1"/>
  <c r="G10" i="2" a="1"/>
  <c r="G10" i="2" s="1"/>
  <c r="K10" i="2" a="1"/>
  <c r="K10" i="2" s="1"/>
  <c r="E10" i="2" a="1"/>
  <c r="E10" i="2" s="1"/>
  <c r="F10" i="2" a="1"/>
  <c r="F10" i="2" s="1"/>
  <c r="A11" i="2" a="1"/>
  <c r="A11" i="2" s="1"/>
  <c r="M1" i="2" l="1" a="1"/>
  <c r="M1" i="2" s="1"/>
  <c r="N1" i="2" s="1" a="1"/>
  <c r="N1" i="2" s="1"/>
  <c r="O1" i="2" s="1" a="1"/>
  <c r="O1" i="2" s="1"/>
  <c r="P1" i="2" s="1" a="1"/>
  <c r="P1" i="2" s="1"/>
  <c r="Q1" i="2" s="1" a="1"/>
  <c r="Q1" i="2" s="1"/>
  <c r="R1" i="2" s="1" a="1"/>
  <c r="R1" i="2" s="1"/>
  <c r="S1" i="2" s="1" a="1"/>
  <c r="S1" i="2" s="1"/>
  <c r="T1" i="2" s="1" a="1"/>
  <c r="T1" i="2" s="1"/>
  <c r="U1" i="2" s="1" a="1"/>
  <c r="U1" i="2" s="1"/>
  <c r="V1" i="2" s="1" a="1"/>
  <c r="V1" i="2" s="1"/>
  <c r="W1" i="2" s="1" a="1"/>
  <c r="W1" i="2" s="1"/>
  <c r="X1" i="2" s="1" a="1"/>
  <c r="X1" i="2" s="1"/>
  <c r="Y1" i="2" s="1" a="1"/>
  <c r="Y1" i="2" s="1"/>
  <c r="Z1" i="2" s="1" a="1"/>
  <c r="Z1" i="2" s="1"/>
  <c r="AA1" i="2" s="1" a="1"/>
  <c r="AA1" i="2" s="1"/>
  <c r="AB1" i="2" s="1" a="1"/>
  <c r="AB1" i="2" s="1"/>
  <c r="AC1" i="2" s="1" a="1"/>
  <c r="AC1" i="2" s="1"/>
  <c r="AD1" i="2" s="1" a="1"/>
  <c r="AD1" i="2" s="1"/>
  <c r="L2" i="2" a="1"/>
  <c r="L2" i="2" s="1"/>
  <c r="L3" i="2" a="1"/>
  <c r="L3" i="2" s="1"/>
  <c r="L4" i="2" a="1"/>
  <c r="L4" i="2" s="1"/>
  <c r="L5" i="2" a="1"/>
  <c r="L5" i="2" s="1"/>
  <c r="L6" i="2" a="1"/>
  <c r="L6" i="2" s="1"/>
  <c r="L7" i="2" a="1"/>
  <c r="L7" i="2" s="1"/>
  <c r="L9" i="2" a="1"/>
  <c r="L9" i="2" s="1"/>
  <c r="L8" i="2" a="1"/>
  <c r="L8" i="2" s="1"/>
  <c r="J11" i="2" a="1"/>
  <c r="J11" i="2" s="1"/>
  <c r="C11" i="2" a="1"/>
  <c r="C11" i="2" s="1"/>
  <c r="K11" i="2" a="1"/>
  <c r="K11" i="2" s="1"/>
  <c r="D11" i="2" a="1"/>
  <c r="D11" i="2" s="1"/>
  <c r="L11" i="2" a="1"/>
  <c r="L11" i="2" s="1"/>
  <c r="F11" i="2" a="1"/>
  <c r="F11" i="2" s="1"/>
  <c r="B11" i="2" a="1"/>
  <c r="B11" i="2" s="1"/>
  <c r="E11" i="2" a="1"/>
  <c r="E11" i="2" s="1"/>
  <c r="H11" i="2" a="1"/>
  <c r="H11" i="2" s="1"/>
  <c r="I11" i="2" a="1"/>
  <c r="I11" i="2" s="1"/>
  <c r="G11" i="2" a="1"/>
  <c r="G11" i="2" s="1"/>
  <c r="A12" i="2" a="1"/>
  <c r="A12" i="2" s="1"/>
  <c r="A13" i="2" s="1" a="1"/>
  <c r="A13" i="2" s="1"/>
  <c r="A14" i="2" s="1" a="1"/>
  <c r="A14" i="2" s="1"/>
  <c r="A15" i="2" s="1" a="1"/>
  <c r="A15" i="2" s="1"/>
  <c r="A16" i="2" s="1" a="1"/>
  <c r="A16" i="2" s="1"/>
  <c r="A17" i="2" s="1" a="1"/>
  <c r="A17" i="2" s="1"/>
  <c r="A18" i="2" s="1" a="1"/>
  <c r="A18" i="2" s="1"/>
  <c r="A19" i="2" s="1" a="1"/>
  <c r="A19" i="2" s="1"/>
  <c r="A20" i="2" s="1" a="1"/>
  <c r="A20" i="2" s="1"/>
  <c r="A21" i="2" s="1" a="1"/>
  <c r="A21" i="2" s="1"/>
  <c r="A22" i="2" s="1" a="1"/>
  <c r="A22" i="2" s="1"/>
  <c r="A23" i="2" s="1" a="1"/>
  <c r="A23" i="2" s="1"/>
  <c r="A24" i="2" s="1" a="1"/>
  <c r="A24" i="2" s="1"/>
  <c r="A25" i="2" s="1" a="1"/>
  <c r="A25" i="2" s="1"/>
  <c r="A26" i="2" s="1" a="1"/>
  <c r="A26" i="2" s="1"/>
  <c r="A27" i="2" s="1" a="1"/>
  <c r="A27" i="2" s="1"/>
  <c r="A28" i="2" s="1" a="1"/>
  <c r="A28" i="2" s="1"/>
  <c r="A29" i="2" s="1" a="1"/>
  <c r="A29" i="2" s="1"/>
  <c r="A30" i="2" s="1" a="1"/>
  <c r="A30" i="2" s="1"/>
  <c r="A31" i="2" s="1" a="1"/>
  <c r="A31" i="2" s="1"/>
  <c r="A32" i="2" s="1" a="1"/>
  <c r="A32" i="2" s="1"/>
  <c r="A33" i="2" s="1" a="1"/>
  <c r="A33" i="2" s="1"/>
  <c r="A34" i="2" s="1" a="1"/>
  <c r="A34" i="2" s="1"/>
  <c r="A35" i="2" s="1" a="1"/>
  <c r="A35" i="2" s="1"/>
  <c r="A36" i="2" s="1" a="1"/>
  <c r="A36" i="2" s="1"/>
  <c r="A37" i="2" s="1" a="1"/>
  <c r="A37" i="2" s="1"/>
  <c r="A38" i="2" s="1" a="1"/>
  <c r="A38" i="2" s="1"/>
  <c r="A39" i="2" s="1" a="1"/>
  <c r="A39" i="2" s="1"/>
</calcChain>
</file>

<file path=xl/connections.xml><?xml version="1.0" encoding="utf-8"?>
<connections xmlns="http://schemas.openxmlformats.org/spreadsheetml/2006/main">
  <connection id="1" name="dane" type="6" refreshedVersion="6" background="1" saveData="1">
    <textPr codePage="852" sourceFile="D:\Users\milordpanda\Repos\EuclideanGraphs\dane.txt" thousands=" 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<sst xmlns="http://schemas.openxmlformats.org/spreadsheetml/2006/main" count="12" uniqueCount="12">
  <si>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Dimensions</t>
  </si>
  <si>
    <t>Vertices</t>
  </si>
  <si>
    <t>Edge probability</t>
  </si>
  <si>
    <t>Connectivity prob.</t>
  </si>
  <si>
    <t>Edges</t>
  </si>
  <si>
    <t>Expected value of edge count</t>
  </si>
  <si>
    <t>Average degree</t>
  </si>
  <si>
    <t>Expected value of degree</t>
  </si>
  <si>
    <t>Density</t>
  </si>
  <si>
    <t>Average density</t>
  </si>
  <si>
    <t>Average path length</t>
  </si>
  <si>
    <t>Grouping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</si>
</sst>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Connectivity probability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3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ConnectivityProb!$A$2</c:f>
              <c:strCache>
                <c:ptCount val="1"/>
                <c:pt idx="0">
                  <c:v>10.00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ConnectivityProb!$B$1:$L$1</c:f>
              <c:numCache>
                <c:formatCode>0.00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cat>
          <c:val>
            <c:numRef>
              <c:f>ConnectivityProb!$B$2:$L$2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0.4</c:v>
                </c:pt>
                <c:pt idx="5">
                  <c:v>0.8</c:v>
                </c:pt>
                <c:pt idx="6">
                  <c:v>0.8</c:v>
                </c:pt>
                <c:pt idx="7">
                  <c:v>0.9</c:v>
                </c:pt>
                <c:pt idx="8">
                  <c:v>0.9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0-4E29-99BA-11A1F9132D9F}"/>
            </c:ext>
          </c:extLst>
        </c:ser>
        <c:ser>
          <c:idx val="1"/>
          <c:order val="1"/>
          <c:tx>
            <c:strRef>
              <c:f>ConnectivityProb!$A$3</c:f>
              <c:strCache>
                <c:ptCount val="1"/>
                <c:pt idx="0">
                  <c:v>20.00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ConnectivityProb!$B$1:$L$1</c:f>
              <c:numCache>
                <c:formatCode>0.00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cat>
          <c:val>
            <c:numRef>
              <c:f>ConnectivityProb!$B$3:$L$3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0.4</c:v>
                </c:pt>
                <c:pt idx="4">
                  <c:v>0.8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0-4E29-99BA-11A1F9132D9F}"/>
            </c:ext>
          </c:extLst>
        </c:ser>
        <c:ser>
          <c:idx val="2"/>
          <c:order val="2"/>
          <c:tx>
            <c:strRef>
              <c:f>ConnectivityProb!$A$4</c:f>
              <c:strCache>
                <c:ptCount val="1"/>
                <c:pt idx="0">
                  <c:v>30.00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ConnectivityProb!$B$1:$L$1</c:f>
              <c:numCache>
                <c:formatCode>0.00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cat>
          <c:val>
            <c:numRef>
              <c:f>ConnectivityProb!$B$4:$L$4</c:f>
              <c:numCache>
                <c:formatCode>0.00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0-4E29-99BA-11A1F9132D9F}"/>
            </c:ext>
          </c:extLst>
        </c:ser>
        <c:ser>
          <c:idx val="3"/>
          <c:order val="3"/>
          <c:tx>
            <c:strRef>
              <c:f>ConnectivityProb!$A$5</c:f>
              <c:strCache>
                <c:ptCount val="1"/>
                <c:pt idx="0">
                  <c:v>40.00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ConnectivityProb!$B$1:$L$1</c:f>
              <c:numCache>
                <c:formatCode>0.00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cat>
          <c:val>
            <c:numRef>
              <c:f>ConnectivityProb!$B$5:$L$5</c:f>
              <c:numCache>
                <c:formatCode>0.00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0.7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0-4E29-99BA-11A1F9132D9F}"/>
            </c:ext>
          </c:extLst>
        </c:ser>
        <c:ser>
          <c:idx val="4"/>
          <c:order val="4"/>
          <c:tx>
            <c:strRef>
              <c:f>ConnectivityProb!$A$6</c:f>
              <c:strCache>
                <c:ptCount val="1"/>
                <c:pt idx="0">
                  <c:v>50.00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ConnectivityProb!$B$1:$L$1</c:f>
              <c:numCache>
                <c:formatCode>0.00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cat>
          <c:val>
            <c:numRef>
              <c:f>ConnectivityProb!$B$6:$L$6</c:f>
              <c:numCache>
                <c:formatCode>0.00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0-4E29-99BA-11A1F9132D9F}"/>
            </c:ext>
          </c:extLst>
        </c:ser>
        <c:ser>
          <c:idx val="5"/>
          <c:order val="5"/>
          <c:tx>
            <c:strRef>
              <c:f>ConnectivityProb!$A$7</c:f>
              <c:strCache>
                <c:ptCount val="1"/>
                <c:pt idx="0">
                  <c:v>60.00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ConnectivityProb!$B$1:$L$1</c:f>
              <c:numCache>
                <c:formatCode>0.00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cat>
          <c:val>
            <c:numRef>
              <c:f>ConnectivityProb!$B$7:$L$7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F0-4E29-99BA-11A1F9132D9F}"/>
            </c:ext>
          </c:extLst>
        </c:ser>
        <c:ser>
          <c:idx val="6"/>
          <c:order val="6"/>
          <c:tx>
            <c:strRef>
              <c:f>ConnectivityProb!$A$8</c:f>
              <c:strCache>
                <c:ptCount val="1"/>
                <c:pt idx="0">
                  <c:v>70.00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ConnectivityProb!$B$1:$L$1</c:f>
              <c:numCache>
                <c:formatCode>0.00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cat>
          <c:val>
            <c:numRef>
              <c:f>ConnectivityProb!$B$8:$L$8</c:f>
              <c:numCache>
                <c:formatCode>0.00</c:formatCode>
                <c:ptCount val="11"/>
                <c:pt idx="0">
                  <c:v>0</c:v>
                </c:pt>
                <c:pt idx="1">
                  <c:v>0.6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F0-4E29-99BA-11A1F9132D9F}"/>
            </c:ext>
          </c:extLst>
        </c:ser>
        <c:ser>
          <c:idx val="7"/>
          <c:order val="7"/>
          <c:tx>
            <c:strRef>
              <c:f>ConnectivityProb!$A$9</c:f>
              <c:strCache>
                <c:ptCount val="1"/>
                <c:pt idx="0">
                  <c:v>80.00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ConnectivityProb!$B$1:$L$1</c:f>
              <c:numCache>
                <c:formatCode>0.00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cat>
          <c:val>
            <c:numRef>
              <c:f>ConnectivityProb!$B$9:$L$9</c:f>
              <c:numCache>
                <c:formatCode>0.00</c:formatCode>
                <c:ptCount val="11"/>
                <c:pt idx="0">
                  <c:v>0</c:v>
                </c:pt>
                <c:pt idx="1">
                  <c:v>0.7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F0-4E29-99BA-11A1F9132D9F}"/>
            </c:ext>
          </c:extLst>
        </c:ser>
        <c:ser>
          <c:idx val="8"/>
          <c:order val="8"/>
          <c:tx>
            <c:strRef>
              <c:f>ConnectivityProb!$A$10</c:f>
              <c:strCache>
                <c:ptCount val="1"/>
                <c:pt idx="0">
                  <c:v>90.00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ConnectivityProb!$B$1:$L$1</c:f>
              <c:numCache>
                <c:formatCode>0.00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cat>
          <c:val>
            <c:numRef>
              <c:f>ConnectivityProb!$B$10:$L$10</c:f>
              <c:numCache>
                <c:formatCode>0.00</c:formatCode>
                <c:ptCount val="11"/>
                <c:pt idx="0">
                  <c:v>0</c:v>
                </c:pt>
                <c:pt idx="1">
                  <c:v>0.8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F0-4E29-99BA-11A1F9132D9F}"/>
            </c:ext>
          </c:extLst>
        </c:ser>
        <c:ser>
          <c:idx val="9"/>
          <c:order val="9"/>
          <c:tx>
            <c:strRef>
              <c:f>ConnectivityProb!$A$11</c:f>
              <c:strCache>
                <c:ptCount val="1"/>
                <c:pt idx="0">
                  <c:v>100.00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ConnectivityProb!$B$1:$L$1</c:f>
              <c:numCache>
                <c:formatCode>0.00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cat>
          <c:val>
            <c:numRef>
              <c:f>ConnectivityProb!$B$11:$L$11</c:f>
              <c:numCache>
                <c:formatCode>0.00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F0-4E29-99BA-11A1F9132D9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32065616"/>
        <c:axId val="532062336"/>
        <c:axId val="642396368"/>
      </c:surface3DChart>
      <c:catAx>
        <c:axId val="53206561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2062336"/>
        <c:crosses val="autoZero"/>
        <c:auto val="1"/>
        <c:lblAlgn val="ctr"/>
        <c:lblOffset val="100"/>
        <c:noMultiLvlLbl val="0"/>
      </c:catAx>
      <c:valAx>
        <c:axId val="53206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2065616"/>
        <c:crosses val="autoZero"/>
        <c:crossBetween val="midCat"/>
      </c:valAx>
      <c:serAx>
        <c:axId val="6423963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206233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12</xdr:row>
      <xdr:rowOff>104774</xdr:rowOff>
    </xdr:from>
    <xdr:to>
      <xdr:col>11</xdr:col>
      <xdr:colOff>666750</xdr:colOff>
      <xdr:row>37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290783-0AD3-4D4A-8D30-C20B2D0D5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n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activeCell="C26" sqref="C26"/>
    </sheetView>
  </sheetViews>
  <sheetFormatPr defaultRowHeight="15" x14ac:dyDescent="0.25"/>
  <cols>
    <col min="1" max="1" width="11.42578125" bestFit="1" customWidth="1"/>
    <col min="2" max="2" width="8.28515625" bestFit="1" customWidth="1"/>
    <col min="3" max="3" width="15.5703125" bestFit="1" customWidth="1"/>
    <col min="4" max="4" width="17.5703125" bestFit="1" customWidth="1"/>
    <col min="5" max="5" width="7.5703125" bestFit="1" customWidth="1"/>
    <col min="6" max="6" width="27.5703125" bestFit="1" customWidth="1"/>
    <col min="7" max="7" width="15.140625" bestFit="1" customWidth="1"/>
    <col min="8" max="8" width="23.85546875" bestFit="1" customWidth="1"/>
    <col min="9" max="9" width="7.7109375" bestFit="1" customWidth="1"/>
    <col min="10" max="10" width="15.42578125" bestFit="1" customWidth="1"/>
    <col min="11" max="11" width="19.140625" bestFit="1" customWidth="1"/>
    <col min="12" max="12" width="1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>
        <v>10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>
        <v>2</v>
      </c>
      <c r="B3">
        <v>10</v>
      </c>
      <c r="C3" s="1">
        <v>0.05</v>
      </c>
      <c r="D3" s="1">
        <v>0</v>
      </c>
      <c r="E3" s="1">
        <v>2.2000000000000002</v>
      </c>
      <c r="F3" s="1">
        <v>0.35342917400000001</v>
      </c>
      <c r="G3" s="1">
        <v>0.44</v>
      </c>
      <c r="H3" s="1">
        <v>7.0685835000000002E-2</v>
      </c>
      <c r="I3" s="1">
        <v>4.8888888999999998E-2</v>
      </c>
      <c r="J3" s="1">
        <v>7.8539820000000007E-3</v>
      </c>
      <c r="K3" s="1">
        <v>4.8888888999999998E-2</v>
      </c>
      <c r="L3" s="1">
        <v>0.03</v>
      </c>
    </row>
    <row r="4" spans="1:12" x14ac:dyDescent="0.25">
      <c r="A4">
        <v>2</v>
      </c>
      <c r="B4">
        <v>10</v>
      </c>
      <c r="C4" s="1">
        <v>0.1</v>
      </c>
      <c r="D4" s="1">
        <v>0.1</v>
      </c>
      <c r="E4" s="1">
        <v>6.1</v>
      </c>
      <c r="F4" s="1">
        <v>1.4137166940000001</v>
      </c>
      <c r="G4" s="1">
        <v>1.22</v>
      </c>
      <c r="H4" s="1">
        <v>0.28274333899999998</v>
      </c>
      <c r="I4" s="1">
        <v>0.13555555599999999</v>
      </c>
      <c r="J4" s="1">
        <v>3.1415927000000003E-2</v>
      </c>
      <c r="K4" s="1">
        <v>0.13555555599999999</v>
      </c>
      <c r="L4" s="1">
        <v>0.54</v>
      </c>
    </row>
    <row r="5" spans="1:12" x14ac:dyDescent="0.25">
      <c r="A5">
        <v>2</v>
      </c>
      <c r="B5">
        <v>10</v>
      </c>
      <c r="C5" s="1">
        <v>0.15</v>
      </c>
      <c r="D5" s="1">
        <v>0</v>
      </c>
      <c r="E5" s="1">
        <v>10.3</v>
      </c>
      <c r="F5" s="1">
        <v>3.1808625620000002</v>
      </c>
      <c r="G5" s="1">
        <v>2.06</v>
      </c>
      <c r="H5" s="1">
        <v>0.63617251200000002</v>
      </c>
      <c r="I5" s="1">
        <v>0.22888888900000001</v>
      </c>
      <c r="J5" s="1">
        <v>7.0685835000000002E-2</v>
      </c>
      <c r="K5" s="1">
        <v>0.40888888899999998</v>
      </c>
      <c r="L5" s="1">
        <v>1.41</v>
      </c>
    </row>
    <row r="6" spans="1:12" x14ac:dyDescent="0.25">
      <c r="A6">
        <v>2</v>
      </c>
      <c r="B6">
        <v>10</v>
      </c>
      <c r="C6" s="1">
        <v>0.2</v>
      </c>
      <c r="D6" s="1">
        <v>0.4</v>
      </c>
      <c r="E6" s="1">
        <v>13.7</v>
      </c>
      <c r="F6" s="1">
        <v>5.6548667760000004</v>
      </c>
      <c r="G6" s="1">
        <v>2.74</v>
      </c>
      <c r="H6" s="1">
        <v>1.1309733550000001</v>
      </c>
      <c r="I6" s="1">
        <v>0.30444444399999998</v>
      </c>
      <c r="J6" s="1">
        <v>0.12566370599999999</v>
      </c>
      <c r="K6" s="1">
        <v>0.502222222</v>
      </c>
      <c r="L6" s="1">
        <v>3.06</v>
      </c>
    </row>
    <row r="7" spans="1:12" x14ac:dyDescent="0.25">
      <c r="A7">
        <v>2</v>
      </c>
      <c r="B7">
        <v>10</v>
      </c>
      <c r="C7" s="1">
        <v>0.25</v>
      </c>
      <c r="D7" s="1">
        <v>0.8</v>
      </c>
      <c r="E7" s="1">
        <v>14.3</v>
      </c>
      <c r="F7" s="1">
        <v>8.8357293380000002</v>
      </c>
      <c r="G7" s="1">
        <v>2.86</v>
      </c>
      <c r="H7" s="1">
        <v>1.7671458680000001</v>
      </c>
      <c r="I7" s="1">
        <v>0.31777777800000001</v>
      </c>
      <c r="J7" s="1">
        <v>0.19634954099999999</v>
      </c>
      <c r="K7" s="1">
        <v>0.735555556</v>
      </c>
      <c r="L7" s="1">
        <v>2.73</v>
      </c>
    </row>
    <row r="8" spans="1:12" x14ac:dyDescent="0.25">
      <c r="A8">
        <v>2</v>
      </c>
      <c r="B8">
        <v>10</v>
      </c>
      <c r="C8" s="1">
        <v>0.3</v>
      </c>
      <c r="D8" s="1">
        <v>0.8</v>
      </c>
      <c r="E8" s="1">
        <v>15.6</v>
      </c>
      <c r="F8" s="1">
        <v>12.723450247000001</v>
      </c>
      <c r="G8" s="1">
        <v>3.12</v>
      </c>
      <c r="H8" s="1">
        <v>2.5446900490000002</v>
      </c>
      <c r="I8" s="1">
        <v>0.34666666699999998</v>
      </c>
      <c r="J8" s="1">
        <v>0.28274333899999998</v>
      </c>
      <c r="K8" s="1">
        <v>0.85111111100000003</v>
      </c>
      <c r="L8" s="1">
        <v>3.36</v>
      </c>
    </row>
    <row r="9" spans="1:12" x14ac:dyDescent="0.25">
      <c r="A9">
        <v>2</v>
      </c>
      <c r="B9">
        <v>10</v>
      </c>
      <c r="C9" s="1">
        <v>0.35</v>
      </c>
      <c r="D9" s="1">
        <v>0.9</v>
      </c>
      <c r="E9" s="1">
        <v>17.5</v>
      </c>
      <c r="F9" s="1">
        <v>17.318029503000002</v>
      </c>
      <c r="G9" s="1">
        <v>3.5</v>
      </c>
      <c r="H9" s="1">
        <v>3.4636059010000002</v>
      </c>
      <c r="I9" s="1">
        <v>0.38888888900000002</v>
      </c>
      <c r="J9" s="1">
        <v>0.3848451</v>
      </c>
      <c r="K9" s="1">
        <v>0.882222222</v>
      </c>
      <c r="L9" s="1">
        <v>4.05</v>
      </c>
    </row>
    <row r="10" spans="1:12" x14ac:dyDescent="0.25">
      <c r="A10">
        <v>2</v>
      </c>
      <c r="B10">
        <v>10</v>
      </c>
      <c r="C10" s="1">
        <v>0.4</v>
      </c>
      <c r="D10" s="1">
        <v>0.9</v>
      </c>
      <c r="E10" s="1">
        <v>21.6</v>
      </c>
      <c r="F10" s="1">
        <v>22.619467105999998</v>
      </c>
      <c r="G10" s="1">
        <v>4.32</v>
      </c>
      <c r="H10" s="1">
        <v>4.5238934210000004</v>
      </c>
      <c r="I10" s="1">
        <v>0.48</v>
      </c>
      <c r="J10" s="1">
        <v>0.50265482500000003</v>
      </c>
      <c r="K10" s="1">
        <v>0.97333333300000002</v>
      </c>
      <c r="L10" s="1">
        <v>6.81</v>
      </c>
    </row>
    <row r="11" spans="1:12" x14ac:dyDescent="0.25">
      <c r="A11">
        <v>2</v>
      </c>
      <c r="B11">
        <v>10</v>
      </c>
      <c r="C11" s="1">
        <v>0.45</v>
      </c>
      <c r="D11" s="1">
        <v>1</v>
      </c>
      <c r="E11" s="1">
        <v>25.7</v>
      </c>
      <c r="F11" s="1">
        <v>28.627763055999999</v>
      </c>
      <c r="G11" s="1">
        <v>5.14</v>
      </c>
      <c r="H11" s="1">
        <v>5.7255526110000003</v>
      </c>
      <c r="I11" s="1">
        <v>0.571111111</v>
      </c>
      <c r="J11" s="1">
        <v>0.63617251200000002</v>
      </c>
      <c r="K11" s="1">
        <v>1.086666667</v>
      </c>
      <c r="L11" s="1">
        <v>10.23</v>
      </c>
    </row>
    <row r="12" spans="1:12" x14ac:dyDescent="0.25">
      <c r="A12">
        <v>2</v>
      </c>
      <c r="B12">
        <v>10</v>
      </c>
      <c r="C12" s="1">
        <v>0.5</v>
      </c>
      <c r="D12" s="1">
        <v>1</v>
      </c>
      <c r="E12" s="1">
        <v>24.2</v>
      </c>
      <c r="F12" s="1">
        <v>35.342917352999997</v>
      </c>
      <c r="G12" s="1">
        <v>4.84</v>
      </c>
      <c r="H12" s="1">
        <v>7.0685834710000002</v>
      </c>
      <c r="I12" s="1">
        <v>0.53777777800000004</v>
      </c>
      <c r="J12" s="1">
        <v>0.78539816299999998</v>
      </c>
      <c r="K12" s="1">
        <v>1.1555555559999999</v>
      </c>
      <c r="L12" s="1">
        <v>9.06</v>
      </c>
    </row>
    <row r="13" spans="1:12" x14ac:dyDescent="0.25">
      <c r="A13">
        <v>2</v>
      </c>
      <c r="B13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A14">
        <v>2</v>
      </c>
      <c r="B14">
        <v>20</v>
      </c>
      <c r="C14" s="1">
        <v>0.05</v>
      </c>
      <c r="D14" s="1">
        <v>0</v>
      </c>
      <c r="E14" s="1">
        <v>16.899999999999999</v>
      </c>
      <c r="F14" s="1">
        <v>1.49225651</v>
      </c>
      <c r="G14" s="1">
        <v>1.69</v>
      </c>
      <c r="H14" s="1">
        <v>0.14922565099999999</v>
      </c>
      <c r="I14" s="1">
        <v>8.8947367999999999E-2</v>
      </c>
      <c r="J14" s="1">
        <v>7.8539820000000007E-3</v>
      </c>
      <c r="K14" s="1">
        <v>0.12631578900000001</v>
      </c>
      <c r="L14" s="1">
        <v>1.71</v>
      </c>
    </row>
    <row r="15" spans="1:12" x14ac:dyDescent="0.25">
      <c r="A15">
        <v>2</v>
      </c>
      <c r="B15">
        <v>20</v>
      </c>
      <c r="C15" s="1">
        <v>0.1</v>
      </c>
      <c r="D15" s="1">
        <v>0.1</v>
      </c>
      <c r="E15" s="1">
        <v>27.8</v>
      </c>
      <c r="F15" s="1">
        <v>5.9690260420000003</v>
      </c>
      <c r="G15" s="1">
        <v>2.78</v>
      </c>
      <c r="H15" s="1">
        <v>0.59690260399999995</v>
      </c>
      <c r="I15" s="1">
        <v>0.146315789</v>
      </c>
      <c r="J15" s="1">
        <v>3.1415927000000003E-2</v>
      </c>
      <c r="K15" s="1">
        <v>0.248947368</v>
      </c>
      <c r="L15" s="1">
        <v>3.09</v>
      </c>
    </row>
    <row r="16" spans="1:12" x14ac:dyDescent="0.25">
      <c r="A16">
        <v>2</v>
      </c>
      <c r="B16">
        <v>20</v>
      </c>
      <c r="C16" s="1">
        <v>0.15</v>
      </c>
      <c r="D16" s="1">
        <v>0.4</v>
      </c>
      <c r="E16" s="1">
        <v>39.299999999999997</v>
      </c>
      <c r="F16" s="1">
        <v>13.430308594</v>
      </c>
      <c r="G16" s="1">
        <v>3.93</v>
      </c>
      <c r="H16" s="1">
        <v>1.343030859</v>
      </c>
      <c r="I16" s="1">
        <v>0.206842105</v>
      </c>
      <c r="J16" s="1">
        <v>7.0685835000000002E-2</v>
      </c>
      <c r="K16" s="1">
        <v>0.75210526300000002</v>
      </c>
      <c r="L16" s="1">
        <v>5.625</v>
      </c>
    </row>
    <row r="17" spans="1:12" x14ac:dyDescent="0.25">
      <c r="A17">
        <v>2</v>
      </c>
      <c r="B17">
        <v>20</v>
      </c>
      <c r="C17" s="1">
        <v>0.2</v>
      </c>
      <c r="D17" s="1">
        <v>0.8</v>
      </c>
      <c r="E17" s="1">
        <v>52.3</v>
      </c>
      <c r="F17" s="1">
        <v>23.876104167000001</v>
      </c>
      <c r="G17" s="1">
        <v>5.23</v>
      </c>
      <c r="H17" s="1">
        <v>2.3876104169999999</v>
      </c>
      <c r="I17" s="1">
        <v>0.27526315800000001</v>
      </c>
      <c r="J17" s="1">
        <v>0.12566370599999999</v>
      </c>
      <c r="K17" s="1">
        <v>0.82631578900000002</v>
      </c>
      <c r="L17" s="1">
        <v>10.574999999999999</v>
      </c>
    </row>
    <row r="18" spans="1:12" x14ac:dyDescent="0.25">
      <c r="A18">
        <v>2</v>
      </c>
      <c r="B18">
        <v>20</v>
      </c>
      <c r="C18" s="1">
        <v>0.25</v>
      </c>
      <c r="D18" s="1">
        <v>0.8</v>
      </c>
      <c r="E18" s="1">
        <v>60.7</v>
      </c>
      <c r="F18" s="1">
        <v>37.306412760999997</v>
      </c>
      <c r="G18" s="1">
        <v>6.07</v>
      </c>
      <c r="H18" s="1">
        <v>3.7306412760000001</v>
      </c>
      <c r="I18" s="1">
        <v>0.31947368399999998</v>
      </c>
      <c r="J18" s="1">
        <v>0.19634954099999999</v>
      </c>
      <c r="K18" s="1">
        <v>1.3147368420000001</v>
      </c>
      <c r="L18" s="1">
        <v>13.725</v>
      </c>
    </row>
    <row r="19" spans="1:12" x14ac:dyDescent="0.25">
      <c r="A19">
        <v>2</v>
      </c>
      <c r="B19">
        <v>20</v>
      </c>
      <c r="C19" s="1">
        <v>0.3</v>
      </c>
      <c r="D19" s="1">
        <v>0.9</v>
      </c>
      <c r="E19" s="1">
        <v>74.3</v>
      </c>
      <c r="F19" s="1">
        <v>53.721234375999998</v>
      </c>
      <c r="G19" s="1">
        <v>7.43</v>
      </c>
      <c r="H19" s="1">
        <v>5.372123438</v>
      </c>
      <c r="I19" s="1">
        <v>0.39105263200000001</v>
      </c>
      <c r="J19" s="1">
        <v>0.28274333899999998</v>
      </c>
      <c r="K19" s="1">
        <v>1.3252631580000001</v>
      </c>
      <c r="L19" s="1">
        <v>20.895</v>
      </c>
    </row>
    <row r="20" spans="1:12" x14ac:dyDescent="0.25">
      <c r="A20">
        <v>2</v>
      </c>
      <c r="B20">
        <v>20</v>
      </c>
      <c r="C20" s="1">
        <v>0.35</v>
      </c>
      <c r="D20" s="1">
        <v>1</v>
      </c>
      <c r="E20" s="1">
        <v>85.2</v>
      </c>
      <c r="F20" s="1">
        <v>73.120569012000004</v>
      </c>
      <c r="G20" s="1">
        <v>8.52</v>
      </c>
      <c r="H20" s="1">
        <v>7.3120569010000001</v>
      </c>
      <c r="I20" s="1">
        <v>0.44842105300000001</v>
      </c>
      <c r="J20" s="1">
        <v>0.3848451</v>
      </c>
      <c r="K20" s="1">
        <v>1.495263158</v>
      </c>
      <c r="L20" s="1">
        <v>29.445</v>
      </c>
    </row>
    <row r="21" spans="1:12" x14ac:dyDescent="0.25">
      <c r="A21">
        <v>2</v>
      </c>
      <c r="B21">
        <v>20</v>
      </c>
      <c r="C21" s="1">
        <v>0.4</v>
      </c>
      <c r="D21" s="1">
        <v>1</v>
      </c>
      <c r="E21" s="1">
        <v>96.1</v>
      </c>
      <c r="F21" s="1">
        <v>95.504416668999994</v>
      </c>
      <c r="G21" s="1">
        <v>9.61</v>
      </c>
      <c r="H21" s="1">
        <v>9.5504416669999994</v>
      </c>
      <c r="I21" s="1">
        <v>0.50578947399999996</v>
      </c>
      <c r="J21" s="1">
        <v>0.50265482500000003</v>
      </c>
      <c r="K21" s="1">
        <v>1.457368421</v>
      </c>
      <c r="L21" s="1">
        <v>39.36</v>
      </c>
    </row>
    <row r="22" spans="1:12" x14ac:dyDescent="0.25">
      <c r="A22">
        <v>2</v>
      </c>
      <c r="B22">
        <v>20</v>
      </c>
      <c r="C22" s="1">
        <v>0.45</v>
      </c>
      <c r="D22" s="1">
        <v>1</v>
      </c>
      <c r="E22" s="1">
        <v>90.7</v>
      </c>
      <c r="F22" s="1">
        <v>120.872777347</v>
      </c>
      <c r="G22" s="1">
        <v>9.07</v>
      </c>
      <c r="H22" s="1">
        <v>12.087277735000001</v>
      </c>
      <c r="I22" s="1">
        <v>0.47736842099999999</v>
      </c>
      <c r="J22" s="1">
        <v>0.63617251200000002</v>
      </c>
      <c r="K22" s="1">
        <v>1.6247368419999999</v>
      </c>
      <c r="L22" s="1">
        <v>30.9</v>
      </c>
    </row>
    <row r="23" spans="1:12" x14ac:dyDescent="0.25">
      <c r="A23">
        <v>2</v>
      </c>
      <c r="B23">
        <v>20</v>
      </c>
      <c r="C23" s="1">
        <v>0.5</v>
      </c>
      <c r="D23" s="1">
        <v>1</v>
      </c>
      <c r="E23" s="1">
        <v>114.3</v>
      </c>
      <c r="F23" s="1">
        <v>149.225651046</v>
      </c>
      <c r="G23" s="1">
        <v>11.43</v>
      </c>
      <c r="H23" s="1">
        <v>14.922565105</v>
      </c>
      <c r="I23" s="1">
        <v>0.60157894700000003</v>
      </c>
      <c r="J23" s="1">
        <v>0.78539816299999998</v>
      </c>
      <c r="K23" s="1">
        <v>1.3821052629999999</v>
      </c>
      <c r="L23" s="1">
        <v>50.79</v>
      </c>
    </row>
    <row r="24" spans="1:12" x14ac:dyDescent="0.25">
      <c r="A24">
        <v>2</v>
      </c>
      <c r="B24">
        <v>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25">
      <c r="A25">
        <v>2</v>
      </c>
      <c r="B25">
        <v>30</v>
      </c>
      <c r="C25" s="1">
        <v>0.05</v>
      </c>
      <c r="D25" s="1">
        <v>0.1</v>
      </c>
      <c r="E25" s="1">
        <v>31</v>
      </c>
      <c r="F25" s="1">
        <v>3.4164820109999998</v>
      </c>
      <c r="G25" s="1">
        <v>2.0666666669999998</v>
      </c>
      <c r="H25" s="1">
        <v>0.227765467</v>
      </c>
      <c r="I25" s="1">
        <v>7.1264367999999995E-2</v>
      </c>
      <c r="J25" s="1">
        <v>7.8539820000000007E-3</v>
      </c>
      <c r="K25" s="1">
        <v>0.13126436799999999</v>
      </c>
      <c r="L25" s="1">
        <v>1.6</v>
      </c>
    </row>
    <row r="26" spans="1:12" x14ac:dyDescent="0.25">
      <c r="A26">
        <v>2</v>
      </c>
      <c r="B26">
        <v>30</v>
      </c>
      <c r="C26" s="1">
        <v>0.1</v>
      </c>
      <c r="D26" s="1">
        <v>0.5</v>
      </c>
      <c r="E26" s="1">
        <v>58.9</v>
      </c>
      <c r="F26" s="1">
        <v>13.665928042999999</v>
      </c>
      <c r="G26" s="1">
        <v>3.9266666670000001</v>
      </c>
      <c r="H26" s="1">
        <v>0.91106187000000005</v>
      </c>
      <c r="I26" s="1">
        <v>0.135402299</v>
      </c>
      <c r="J26" s="1">
        <v>3.1415927000000003E-2</v>
      </c>
      <c r="K26" s="1">
        <v>0.46551724100000003</v>
      </c>
      <c r="L26" s="1">
        <v>5.42</v>
      </c>
    </row>
    <row r="27" spans="1:12" x14ac:dyDescent="0.25">
      <c r="A27">
        <v>2</v>
      </c>
      <c r="B27">
        <v>30</v>
      </c>
      <c r="C27" s="1">
        <v>0.15</v>
      </c>
      <c r="D27" s="1">
        <v>1</v>
      </c>
      <c r="E27" s="1">
        <v>86.6</v>
      </c>
      <c r="F27" s="1">
        <v>30.748338097000001</v>
      </c>
      <c r="G27" s="1">
        <v>5.7733333330000001</v>
      </c>
      <c r="H27" s="1">
        <v>2.049889206</v>
      </c>
      <c r="I27" s="1">
        <v>0.19908045999999999</v>
      </c>
      <c r="J27" s="1">
        <v>7.0685835000000002E-2</v>
      </c>
      <c r="K27" s="1">
        <v>0.99839080499999999</v>
      </c>
      <c r="L27" s="1">
        <v>12.37</v>
      </c>
    </row>
    <row r="28" spans="1:12" x14ac:dyDescent="0.25">
      <c r="A28">
        <v>2</v>
      </c>
      <c r="B28">
        <v>30</v>
      </c>
      <c r="C28" s="1">
        <v>0.2</v>
      </c>
      <c r="D28" s="1">
        <v>1</v>
      </c>
      <c r="E28" s="1">
        <v>109.4</v>
      </c>
      <c r="F28" s="1">
        <v>54.663712171999997</v>
      </c>
      <c r="G28" s="1">
        <v>7.2933333329999996</v>
      </c>
      <c r="H28" s="1">
        <v>3.644247478</v>
      </c>
      <c r="I28" s="1">
        <v>0.251494253</v>
      </c>
      <c r="J28" s="1">
        <v>0.12566370599999999</v>
      </c>
      <c r="K28" s="1">
        <v>1.591264368</v>
      </c>
      <c r="L28" s="1">
        <v>19.809999999999999</v>
      </c>
    </row>
    <row r="29" spans="1:12" x14ac:dyDescent="0.25">
      <c r="A29">
        <v>2</v>
      </c>
      <c r="B29">
        <v>30</v>
      </c>
      <c r="C29" s="1">
        <v>0.25</v>
      </c>
      <c r="D29" s="1">
        <v>1</v>
      </c>
      <c r="E29" s="1">
        <v>136.5</v>
      </c>
      <c r="F29" s="1">
        <v>85.412050269000005</v>
      </c>
      <c r="G29" s="1">
        <v>9.1</v>
      </c>
      <c r="H29" s="1">
        <v>5.6941366850000001</v>
      </c>
      <c r="I29" s="1">
        <v>0.31379310300000002</v>
      </c>
      <c r="J29" s="1">
        <v>0.19634954099999999</v>
      </c>
      <c r="K29" s="1">
        <v>1.6503448279999999</v>
      </c>
      <c r="L29" s="1">
        <v>30.65</v>
      </c>
    </row>
    <row r="30" spans="1:12" x14ac:dyDescent="0.25">
      <c r="A30">
        <v>2</v>
      </c>
      <c r="B30">
        <v>30</v>
      </c>
      <c r="C30" s="1">
        <v>0.3</v>
      </c>
      <c r="D30" s="1">
        <v>1</v>
      </c>
      <c r="E30" s="1">
        <v>170.7</v>
      </c>
      <c r="F30" s="1">
        <v>122.99335238800001</v>
      </c>
      <c r="G30" s="1">
        <v>11.38</v>
      </c>
      <c r="H30" s="1">
        <v>8.1995568260000002</v>
      </c>
      <c r="I30" s="1">
        <v>0.39241379300000001</v>
      </c>
      <c r="J30" s="1">
        <v>0.28274333899999998</v>
      </c>
      <c r="K30" s="1">
        <v>1.7813793099999999</v>
      </c>
      <c r="L30" s="1">
        <v>51.76</v>
      </c>
    </row>
    <row r="31" spans="1:12" x14ac:dyDescent="0.25">
      <c r="A31">
        <v>2</v>
      </c>
      <c r="B31">
        <v>30</v>
      </c>
      <c r="C31" s="1">
        <v>0.35</v>
      </c>
      <c r="D31" s="1">
        <v>1</v>
      </c>
      <c r="E31" s="1">
        <v>187.2</v>
      </c>
      <c r="F31" s="1">
        <v>167.407618528</v>
      </c>
      <c r="G31" s="1">
        <v>12.48</v>
      </c>
      <c r="H31" s="1">
        <v>11.160507902000001</v>
      </c>
      <c r="I31" s="1">
        <v>0.43034482800000001</v>
      </c>
      <c r="J31" s="1">
        <v>0.3848451</v>
      </c>
      <c r="K31" s="1">
        <v>1.7459770109999999</v>
      </c>
      <c r="L31" s="1">
        <v>63.23</v>
      </c>
    </row>
    <row r="32" spans="1:12" x14ac:dyDescent="0.25">
      <c r="A32">
        <v>2</v>
      </c>
      <c r="B32">
        <v>30</v>
      </c>
      <c r="C32" s="1">
        <v>0.4</v>
      </c>
      <c r="D32" s="1">
        <v>1</v>
      </c>
      <c r="E32" s="1">
        <v>217.6</v>
      </c>
      <c r="F32" s="1">
        <v>218.65484868999999</v>
      </c>
      <c r="G32" s="1">
        <v>14.506666666999999</v>
      </c>
      <c r="H32" s="1">
        <v>14.576989913</v>
      </c>
      <c r="I32" s="1">
        <v>0.50022988499999999</v>
      </c>
      <c r="J32" s="1">
        <v>0.50265482500000003</v>
      </c>
      <c r="K32" s="1">
        <v>1.5740229889999999</v>
      </c>
      <c r="L32" s="1">
        <v>86.25</v>
      </c>
    </row>
    <row r="33" spans="1:12" x14ac:dyDescent="0.25">
      <c r="A33">
        <v>2</v>
      </c>
      <c r="B33">
        <v>30</v>
      </c>
      <c r="C33" s="1">
        <v>0.45</v>
      </c>
      <c r="D33" s="1">
        <v>1</v>
      </c>
      <c r="E33" s="1">
        <v>228.6</v>
      </c>
      <c r="F33" s="1">
        <v>276.735042873</v>
      </c>
      <c r="G33" s="1">
        <v>15.24</v>
      </c>
      <c r="H33" s="1">
        <v>18.449002858</v>
      </c>
      <c r="I33" s="1">
        <v>0.52551724099999997</v>
      </c>
      <c r="J33" s="1">
        <v>0.63617251200000002</v>
      </c>
      <c r="K33" s="1">
        <v>1.58</v>
      </c>
      <c r="L33" s="1">
        <v>95.13</v>
      </c>
    </row>
    <row r="34" spans="1:12" x14ac:dyDescent="0.25">
      <c r="A34">
        <v>2</v>
      </c>
      <c r="B34">
        <v>30</v>
      </c>
      <c r="C34" s="1">
        <v>0.5</v>
      </c>
      <c r="D34" s="1">
        <v>1</v>
      </c>
      <c r="E34" s="1">
        <v>259.7</v>
      </c>
      <c r="F34" s="1">
        <v>341.648201078</v>
      </c>
      <c r="G34" s="1">
        <v>17.313333332999999</v>
      </c>
      <c r="H34" s="1">
        <v>22.776546739</v>
      </c>
      <c r="I34" s="1">
        <v>0.59701149399999998</v>
      </c>
      <c r="J34" s="1">
        <v>0.78539816299999998</v>
      </c>
      <c r="K34" s="1">
        <v>1.4475862070000001</v>
      </c>
      <c r="L34" s="1">
        <v>122.97</v>
      </c>
    </row>
    <row r="35" spans="1:12" x14ac:dyDescent="0.25">
      <c r="A35">
        <v>2</v>
      </c>
      <c r="B35">
        <v>40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5">
      <c r="A36">
        <v>2</v>
      </c>
      <c r="B36">
        <v>40</v>
      </c>
      <c r="C36" s="1">
        <v>0.05</v>
      </c>
      <c r="D36" s="1">
        <v>0.1</v>
      </c>
      <c r="E36" s="1">
        <v>51.8</v>
      </c>
      <c r="F36" s="1">
        <v>6.1261056749999998</v>
      </c>
      <c r="G36" s="1">
        <v>2.59</v>
      </c>
      <c r="H36" s="1">
        <v>0.30630528400000001</v>
      </c>
      <c r="I36" s="1">
        <v>6.6410256000000001E-2</v>
      </c>
      <c r="J36" s="1">
        <v>7.8539820000000007E-3</v>
      </c>
      <c r="K36" s="1">
        <v>0.127307692</v>
      </c>
      <c r="L36" s="1">
        <v>2.415</v>
      </c>
    </row>
    <row r="37" spans="1:12" x14ac:dyDescent="0.25">
      <c r="A37">
        <v>2</v>
      </c>
      <c r="B37">
        <v>40</v>
      </c>
      <c r="C37" s="1">
        <v>0.1</v>
      </c>
      <c r="D37" s="1">
        <v>0.7</v>
      </c>
      <c r="E37" s="1">
        <v>113.5</v>
      </c>
      <c r="F37" s="1">
        <v>24.504422697999999</v>
      </c>
      <c r="G37" s="1">
        <v>5.6749999999999998</v>
      </c>
      <c r="H37" s="1">
        <v>1.225221135</v>
      </c>
      <c r="I37" s="1">
        <v>0.14551282099999999</v>
      </c>
      <c r="J37" s="1">
        <v>3.1415927000000003E-2</v>
      </c>
      <c r="K37" s="1">
        <v>0.81243589699999996</v>
      </c>
      <c r="L37" s="1">
        <v>12.51</v>
      </c>
    </row>
    <row r="38" spans="1:12" x14ac:dyDescent="0.25">
      <c r="A38">
        <v>2</v>
      </c>
      <c r="B38">
        <v>40</v>
      </c>
      <c r="C38" s="1">
        <v>0.15</v>
      </c>
      <c r="D38" s="1">
        <v>1</v>
      </c>
      <c r="E38" s="1">
        <v>157.80000000000001</v>
      </c>
      <c r="F38" s="1">
        <v>55.134951071000003</v>
      </c>
      <c r="G38" s="1">
        <v>7.89</v>
      </c>
      <c r="H38" s="1">
        <v>2.7567475539999999</v>
      </c>
      <c r="I38" s="1">
        <v>0.20230769200000001</v>
      </c>
      <c r="J38" s="1">
        <v>7.0685835000000002E-2</v>
      </c>
      <c r="K38" s="1">
        <v>1.346794872</v>
      </c>
      <c r="L38" s="1">
        <v>23.6175</v>
      </c>
    </row>
    <row r="39" spans="1:12" x14ac:dyDescent="0.25">
      <c r="A39">
        <v>2</v>
      </c>
      <c r="B39">
        <v>40</v>
      </c>
      <c r="C39" s="1">
        <v>0.2</v>
      </c>
      <c r="D39" s="1">
        <v>1</v>
      </c>
      <c r="E39" s="1">
        <v>206.6</v>
      </c>
      <c r="F39" s="1">
        <v>98.017690791999996</v>
      </c>
      <c r="G39" s="1">
        <v>10.33</v>
      </c>
      <c r="H39" s="1">
        <v>4.9008845399999998</v>
      </c>
      <c r="I39" s="1">
        <v>0.26487179500000002</v>
      </c>
      <c r="J39" s="1">
        <v>0.12566370599999999</v>
      </c>
      <c r="K39" s="1">
        <v>1.9389743589999999</v>
      </c>
      <c r="L39" s="1">
        <v>41.7</v>
      </c>
    </row>
    <row r="40" spans="1:12" x14ac:dyDescent="0.25">
      <c r="A40">
        <v>2</v>
      </c>
      <c r="B40">
        <v>40</v>
      </c>
      <c r="C40" s="1">
        <v>0.25</v>
      </c>
      <c r="D40" s="1">
        <v>1</v>
      </c>
      <c r="E40" s="1">
        <v>245.5</v>
      </c>
      <c r="F40" s="1">
        <v>153.15264186300001</v>
      </c>
      <c r="G40" s="1">
        <v>12.275</v>
      </c>
      <c r="H40" s="1">
        <v>7.6576320930000001</v>
      </c>
      <c r="I40" s="1">
        <v>0.31474359000000002</v>
      </c>
      <c r="J40" s="1">
        <v>0.19634954099999999</v>
      </c>
      <c r="K40" s="1">
        <v>2.164487179</v>
      </c>
      <c r="L40" s="1">
        <v>58.372500000000002</v>
      </c>
    </row>
    <row r="41" spans="1:12" x14ac:dyDescent="0.25">
      <c r="A41">
        <v>2</v>
      </c>
      <c r="B41">
        <v>40</v>
      </c>
      <c r="C41" s="1">
        <v>0.3</v>
      </c>
      <c r="D41" s="1">
        <v>1</v>
      </c>
      <c r="E41" s="1">
        <v>297.5</v>
      </c>
      <c r="F41" s="1">
        <v>220.53980428200001</v>
      </c>
      <c r="G41" s="1">
        <v>14.875</v>
      </c>
      <c r="H41" s="1">
        <v>11.026990214</v>
      </c>
      <c r="I41" s="1">
        <v>0.381410256</v>
      </c>
      <c r="J41" s="1">
        <v>0.28274333899999998</v>
      </c>
      <c r="K41" s="1">
        <v>1.972307692</v>
      </c>
      <c r="L41" s="1">
        <v>86.73</v>
      </c>
    </row>
    <row r="42" spans="1:12" x14ac:dyDescent="0.25">
      <c r="A42">
        <v>2</v>
      </c>
      <c r="B42">
        <v>40</v>
      </c>
      <c r="C42" s="1">
        <v>0.35</v>
      </c>
      <c r="D42" s="1">
        <v>1</v>
      </c>
      <c r="E42" s="1">
        <v>338.4</v>
      </c>
      <c r="F42" s="1">
        <v>300.17917805100001</v>
      </c>
      <c r="G42" s="1">
        <v>16.920000000000002</v>
      </c>
      <c r="H42" s="1">
        <v>15.008958903</v>
      </c>
      <c r="I42" s="1">
        <v>0.43384615399999998</v>
      </c>
      <c r="J42" s="1">
        <v>0.3848451</v>
      </c>
      <c r="K42" s="1">
        <v>1.884615385</v>
      </c>
      <c r="L42" s="1">
        <v>113.41500000000001</v>
      </c>
    </row>
    <row r="43" spans="1:12" x14ac:dyDescent="0.25">
      <c r="A43">
        <v>2</v>
      </c>
      <c r="B43">
        <v>40</v>
      </c>
      <c r="C43" s="1">
        <v>0.4</v>
      </c>
      <c r="D43" s="1">
        <v>1</v>
      </c>
      <c r="E43" s="1">
        <v>377.4</v>
      </c>
      <c r="F43" s="1">
        <v>392.07076316799998</v>
      </c>
      <c r="G43" s="1">
        <v>18.87</v>
      </c>
      <c r="H43" s="1">
        <v>19.603538157999999</v>
      </c>
      <c r="I43" s="1">
        <v>0.48384615399999997</v>
      </c>
      <c r="J43" s="1">
        <v>0.50265482500000003</v>
      </c>
      <c r="K43" s="1">
        <v>1.733205128</v>
      </c>
      <c r="L43" s="1">
        <v>141.85499999999999</v>
      </c>
    </row>
    <row r="44" spans="1:12" x14ac:dyDescent="0.25">
      <c r="A44">
        <v>2</v>
      </c>
      <c r="B44">
        <v>40</v>
      </c>
      <c r="C44" s="1">
        <v>0.45</v>
      </c>
      <c r="D44" s="1">
        <v>1</v>
      </c>
      <c r="E44" s="1">
        <v>417.7</v>
      </c>
      <c r="F44" s="1">
        <v>496.214559635</v>
      </c>
      <c r="G44" s="1">
        <v>20.885000000000002</v>
      </c>
      <c r="H44" s="1">
        <v>24.810727982</v>
      </c>
      <c r="I44" s="1">
        <v>0.53551282099999997</v>
      </c>
      <c r="J44" s="1">
        <v>0.63617251200000002</v>
      </c>
      <c r="K44" s="1">
        <v>1.584871795</v>
      </c>
      <c r="L44" s="1">
        <v>178.0575</v>
      </c>
    </row>
    <row r="45" spans="1:12" x14ac:dyDescent="0.25">
      <c r="A45">
        <v>2</v>
      </c>
      <c r="B45">
        <v>40</v>
      </c>
      <c r="C45" s="1">
        <v>0.5</v>
      </c>
      <c r="D45" s="1">
        <v>1</v>
      </c>
      <c r="E45" s="1">
        <v>449.7</v>
      </c>
      <c r="F45" s="1">
        <v>612.61056744999996</v>
      </c>
      <c r="G45" s="1">
        <v>22.484999999999999</v>
      </c>
      <c r="H45" s="1">
        <v>30.630528373000001</v>
      </c>
      <c r="I45" s="1">
        <v>0.57653846200000003</v>
      </c>
      <c r="J45" s="1">
        <v>0.78539816299999998</v>
      </c>
      <c r="K45" s="1">
        <v>1.498846154</v>
      </c>
      <c r="L45" s="1">
        <v>207.66749999999999</v>
      </c>
    </row>
    <row r="46" spans="1:12" x14ac:dyDescent="0.25">
      <c r="A46">
        <v>2</v>
      </c>
      <c r="B46">
        <v>50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5">
      <c r="A47">
        <v>2</v>
      </c>
      <c r="B47">
        <v>50</v>
      </c>
      <c r="C47" s="1">
        <v>0.05</v>
      </c>
      <c r="D47" s="1">
        <v>0.1</v>
      </c>
      <c r="E47" s="1">
        <v>86.7</v>
      </c>
      <c r="F47" s="1">
        <v>9.6211275020000002</v>
      </c>
      <c r="G47" s="1">
        <v>3.468</v>
      </c>
      <c r="H47" s="1">
        <v>0.3848451</v>
      </c>
      <c r="I47" s="1">
        <v>7.077551E-2</v>
      </c>
      <c r="J47" s="1">
        <v>7.8539820000000007E-3</v>
      </c>
      <c r="K47" s="1">
        <v>0.24612244899999999</v>
      </c>
      <c r="L47" s="1">
        <v>4.5720000000000001</v>
      </c>
    </row>
    <row r="48" spans="1:12" x14ac:dyDescent="0.25">
      <c r="A48">
        <v>2</v>
      </c>
      <c r="B48">
        <v>50</v>
      </c>
      <c r="C48" s="1">
        <v>0.1</v>
      </c>
      <c r="D48" s="1">
        <v>0.9</v>
      </c>
      <c r="E48" s="1">
        <v>167</v>
      </c>
      <c r="F48" s="1">
        <v>38.484510006000001</v>
      </c>
      <c r="G48" s="1">
        <v>6.68</v>
      </c>
      <c r="H48" s="1">
        <v>1.5393804</v>
      </c>
      <c r="I48" s="1">
        <v>0.136326531</v>
      </c>
      <c r="J48" s="1">
        <v>3.1415927000000003E-2</v>
      </c>
      <c r="K48" s="1">
        <v>1.240897959</v>
      </c>
      <c r="L48" s="1">
        <v>17.021999999999998</v>
      </c>
    </row>
    <row r="49" spans="1:12" x14ac:dyDescent="0.25">
      <c r="A49">
        <v>2</v>
      </c>
      <c r="B49">
        <v>50</v>
      </c>
      <c r="C49" s="1">
        <v>0.15</v>
      </c>
      <c r="D49" s="1">
        <v>1</v>
      </c>
      <c r="E49" s="1">
        <v>250</v>
      </c>
      <c r="F49" s="1">
        <v>86.590147514999998</v>
      </c>
      <c r="G49" s="1">
        <v>10</v>
      </c>
      <c r="H49" s="1">
        <v>3.4636059010000002</v>
      </c>
      <c r="I49" s="1">
        <v>0.20408163300000001</v>
      </c>
      <c r="J49" s="1">
        <v>7.0685835000000002E-2</v>
      </c>
      <c r="K49" s="1">
        <v>2.2448163270000001</v>
      </c>
      <c r="L49" s="1">
        <v>38.106000000000002</v>
      </c>
    </row>
    <row r="50" spans="1:12" x14ac:dyDescent="0.25">
      <c r="A50">
        <v>2</v>
      </c>
      <c r="B50">
        <v>50</v>
      </c>
      <c r="C50" s="1">
        <v>0.2</v>
      </c>
      <c r="D50" s="1">
        <v>1</v>
      </c>
      <c r="E50" s="1">
        <v>319.3</v>
      </c>
      <c r="F50" s="1">
        <v>153.93804002600001</v>
      </c>
      <c r="G50" s="1">
        <v>12.772</v>
      </c>
      <c r="H50" s="1">
        <v>6.157521601</v>
      </c>
      <c r="I50" s="1">
        <v>0.26065306100000002</v>
      </c>
      <c r="J50" s="1">
        <v>0.12566370599999999</v>
      </c>
      <c r="K50" s="1">
        <v>2.4290612239999998</v>
      </c>
      <c r="L50" s="1">
        <v>62.957999999999998</v>
      </c>
    </row>
    <row r="51" spans="1:12" x14ac:dyDescent="0.25">
      <c r="A51">
        <v>2</v>
      </c>
      <c r="B51">
        <v>50</v>
      </c>
      <c r="C51" s="1">
        <v>0.25</v>
      </c>
      <c r="D51" s="1">
        <v>1</v>
      </c>
      <c r="E51" s="1">
        <v>384.8</v>
      </c>
      <c r="F51" s="1">
        <v>240.52818754</v>
      </c>
      <c r="G51" s="1">
        <v>15.391999999999999</v>
      </c>
      <c r="H51" s="1">
        <v>9.6211275020000002</v>
      </c>
      <c r="I51" s="1">
        <v>0.31412244900000003</v>
      </c>
      <c r="J51" s="1">
        <v>0.19634954099999999</v>
      </c>
      <c r="K51" s="1">
        <v>2.073959184</v>
      </c>
      <c r="L51" s="1">
        <v>89.561999999999998</v>
      </c>
    </row>
    <row r="52" spans="1:12" x14ac:dyDescent="0.25">
      <c r="A52">
        <v>2</v>
      </c>
      <c r="B52">
        <v>50</v>
      </c>
      <c r="C52" s="1">
        <v>0.3</v>
      </c>
      <c r="D52" s="1">
        <v>1</v>
      </c>
      <c r="E52" s="1">
        <v>457.1</v>
      </c>
      <c r="F52" s="1">
        <v>346.36059005800001</v>
      </c>
      <c r="G52" s="1">
        <v>18.283999999999999</v>
      </c>
      <c r="H52" s="1">
        <v>13.854423602000001</v>
      </c>
      <c r="I52" s="1">
        <v>0.37314285699999999</v>
      </c>
      <c r="J52" s="1">
        <v>0.28274333899999998</v>
      </c>
      <c r="K52" s="1">
        <v>2.0491428570000001</v>
      </c>
      <c r="L52" s="1">
        <v>130.13399999999999</v>
      </c>
    </row>
    <row r="53" spans="1:12" x14ac:dyDescent="0.25">
      <c r="A53">
        <v>2</v>
      </c>
      <c r="B53">
        <v>50</v>
      </c>
      <c r="C53" s="1">
        <v>0.35</v>
      </c>
      <c r="D53" s="1">
        <v>1</v>
      </c>
      <c r="E53" s="1">
        <v>521.79999999999995</v>
      </c>
      <c r="F53" s="1">
        <v>471.43524757900002</v>
      </c>
      <c r="G53" s="1">
        <v>20.872</v>
      </c>
      <c r="H53" s="1">
        <v>18.857409903000001</v>
      </c>
      <c r="I53" s="1">
        <v>0.42595918399999999</v>
      </c>
      <c r="J53" s="1">
        <v>0.3848451</v>
      </c>
      <c r="K53" s="1">
        <v>1.8609795920000001</v>
      </c>
      <c r="L53" s="1">
        <v>173.54400000000001</v>
      </c>
    </row>
    <row r="54" spans="1:12" x14ac:dyDescent="0.25">
      <c r="A54">
        <v>2</v>
      </c>
      <c r="B54">
        <v>50</v>
      </c>
      <c r="C54" s="1">
        <v>0.4</v>
      </c>
      <c r="D54" s="1">
        <v>1</v>
      </c>
      <c r="E54" s="1">
        <v>578.4</v>
      </c>
      <c r="F54" s="1">
        <v>615.75216010400004</v>
      </c>
      <c r="G54" s="1">
        <v>23.135999999999999</v>
      </c>
      <c r="H54" s="1">
        <v>24.630086404</v>
      </c>
      <c r="I54" s="1">
        <v>0.472163265</v>
      </c>
      <c r="J54" s="1">
        <v>0.50265482500000003</v>
      </c>
      <c r="K54" s="1">
        <v>1.738204082</v>
      </c>
      <c r="L54" s="1">
        <v>216.28200000000001</v>
      </c>
    </row>
    <row r="55" spans="1:12" x14ac:dyDescent="0.25">
      <c r="A55">
        <v>2</v>
      </c>
      <c r="B55">
        <v>50</v>
      </c>
      <c r="C55" s="1">
        <v>0.45</v>
      </c>
      <c r="D55" s="1">
        <v>1</v>
      </c>
      <c r="E55" s="1">
        <v>644.20000000000005</v>
      </c>
      <c r="F55" s="1">
        <v>779.31132763100004</v>
      </c>
      <c r="G55" s="1">
        <v>25.768000000000001</v>
      </c>
      <c r="H55" s="1">
        <v>31.172453104999999</v>
      </c>
      <c r="I55" s="1">
        <v>0.525877551</v>
      </c>
      <c r="J55" s="1">
        <v>0.63617251200000002</v>
      </c>
      <c r="K55" s="1">
        <v>1.5943673469999999</v>
      </c>
      <c r="L55" s="1">
        <v>269.77199999999999</v>
      </c>
    </row>
    <row r="56" spans="1:12" x14ac:dyDescent="0.25">
      <c r="A56">
        <v>2</v>
      </c>
      <c r="B56">
        <v>50</v>
      </c>
      <c r="C56" s="1">
        <v>0.5</v>
      </c>
      <c r="D56" s="1">
        <v>1</v>
      </c>
      <c r="E56" s="1">
        <v>708.3</v>
      </c>
      <c r="F56" s="1">
        <v>962.112750162</v>
      </c>
      <c r="G56" s="1">
        <v>28.332000000000001</v>
      </c>
      <c r="H56" s="1">
        <v>38.484510006000001</v>
      </c>
      <c r="I56" s="1">
        <v>0.57820408199999995</v>
      </c>
      <c r="J56" s="1">
        <v>0.78539816299999998</v>
      </c>
      <c r="K56" s="1">
        <v>1.5010612240000001</v>
      </c>
      <c r="L56" s="1">
        <v>330.03</v>
      </c>
    </row>
    <row r="57" spans="1:12" x14ac:dyDescent="0.25">
      <c r="A57">
        <v>2</v>
      </c>
      <c r="B57">
        <v>60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25">
      <c r="A58">
        <v>2</v>
      </c>
      <c r="B58">
        <v>60</v>
      </c>
      <c r="C58" s="1">
        <v>0.05</v>
      </c>
      <c r="D58" s="1">
        <v>0.2</v>
      </c>
      <c r="E58" s="1">
        <v>125.6</v>
      </c>
      <c r="F58" s="1">
        <v>13.901547492000001</v>
      </c>
      <c r="G58" s="1">
        <v>4.1866666669999999</v>
      </c>
      <c r="H58" s="1">
        <v>0.46338491599999998</v>
      </c>
      <c r="I58" s="1">
        <v>7.0960451999999993E-2</v>
      </c>
      <c r="J58" s="1">
        <v>7.8539820000000007E-3</v>
      </c>
      <c r="K58" s="1">
        <v>0.34610169499999999</v>
      </c>
      <c r="L58" s="1">
        <v>6.835</v>
      </c>
    </row>
    <row r="59" spans="1:12" x14ac:dyDescent="0.25">
      <c r="A59">
        <v>2</v>
      </c>
      <c r="B59">
        <v>60</v>
      </c>
      <c r="C59" s="1">
        <v>0.1</v>
      </c>
      <c r="D59" s="1">
        <v>1</v>
      </c>
      <c r="E59" s="1">
        <v>244.5</v>
      </c>
      <c r="F59" s="1">
        <v>55.606189968999999</v>
      </c>
      <c r="G59" s="1">
        <v>8.15</v>
      </c>
      <c r="H59" s="1">
        <v>1.8535396660000001</v>
      </c>
      <c r="I59" s="1">
        <v>0.138135593</v>
      </c>
      <c r="J59" s="1">
        <v>3.1415927000000003E-2</v>
      </c>
      <c r="K59" s="1">
        <v>1.628418079</v>
      </c>
      <c r="L59" s="1">
        <v>24.984999999999999</v>
      </c>
    </row>
    <row r="60" spans="1:12" x14ac:dyDescent="0.25">
      <c r="A60">
        <v>2</v>
      </c>
      <c r="B60">
        <v>60</v>
      </c>
      <c r="C60" s="1">
        <v>0.15</v>
      </c>
      <c r="D60" s="1">
        <v>1</v>
      </c>
      <c r="E60" s="1">
        <v>361.8</v>
      </c>
      <c r="F60" s="1">
        <v>125.113927429</v>
      </c>
      <c r="G60" s="1">
        <v>12.06</v>
      </c>
      <c r="H60" s="1">
        <v>4.170464248</v>
      </c>
      <c r="I60" s="1">
        <v>0.20440678000000001</v>
      </c>
      <c r="J60" s="1">
        <v>7.0685835000000002E-2</v>
      </c>
      <c r="K60" s="1">
        <v>2.6367231640000002</v>
      </c>
      <c r="L60" s="1">
        <v>57.905000000000001</v>
      </c>
    </row>
    <row r="61" spans="1:12" x14ac:dyDescent="0.25">
      <c r="A61">
        <v>2</v>
      </c>
      <c r="B61">
        <v>60</v>
      </c>
      <c r="C61" s="1">
        <v>0.2</v>
      </c>
      <c r="D61" s="1">
        <v>1</v>
      </c>
      <c r="E61" s="1">
        <v>456.9</v>
      </c>
      <c r="F61" s="1">
        <v>222.42475987399999</v>
      </c>
      <c r="G61" s="1">
        <v>15.23</v>
      </c>
      <c r="H61" s="1">
        <v>7.4141586620000002</v>
      </c>
      <c r="I61" s="1">
        <v>0.258135593</v>
      </c>
      <c r="J61" s="1">
        <v>0.12566370599999999</v>
      </c>
      <c r="K61" s="1">
        <v>2.703672316</v>
      </c>
      <c r="L61" s="1">
        <v>90.864999999999995</v>
      </c>
    </row>
    <row r="62" spans="1:12" x14ac:dyDescent="0.25">
      <c r="A62">
        <v>2</v>
      </c>
      <c r="B62">
        <v>60</v>
      </c>
      <c r="C62" s="1">
        <v>0.25</v>
      </c>
      <c r="D62" s="1">
        <v>1</v>
      </c>
      <c r="E62" s="1">
        <v>570.6</v>
      </c>
      <c r="F62" s="1">
        <v>347.53868730300002</v>
      </c>
      <c r="G62" s="1">
        <v>19.02</v>
      </c>
      <c r="H62" s="1">
        <v>11.58462291</v>
      </c>
      <c r="I62" s="1">
        <v>0.322372881</v>
      </c>
      <c r="J62" s="1">
        <v>0.19634954099999999</v>
      </c>
      <c r="K62" s="1">
        <v>2.1607909599999999</v>
      </c>
      <c r="L62" s="1">
        <v>143.26</v>
      </c>
    </row>
    <row r="63" spans="1:12" x14ac:dyDescent="0.25">
      <c r="A63">
        <v>2</v>
      </c>
      <c r="B63">
        <v>60</v>
      </c>
      <c r="C63" s="1">
        <v>0.3</v>
      </c>
      <c r="D63" s="1">
        <v>1</v>
      </c>
      <c r="E63" s="1">
        <v>656.4</v>
      </c>
      <c r="F63" s="1">
        <v>500.45570971699999</v>
      </c>
      <c r="G63" s="1">
        <v>21.88</v>
      </c>
      <c r="H63" s="1">
        <v>16.681856991</v>
      </c>
      <c r="I63" s="1">
        <v>0.37084745800000002</v>
      </c>
      <c r="J63" s="1">
        <v>0.28274333899999998</v>
      </c>
      <c r="K63" s="1">
        <v>2.022655367</v>
      </c>
      <c r="L63" s="1">
        <v>188.37</v>
      </c>
    </row>
    <row r="64" spans="1:12" x14ac:dyDescent="0.25">
      <c r="A64">
        <v>2</v>
      </c>
      <c r="B64">
        <v>60</v>
      </c>
      <c r="C64" s="1">
        <v>0.35</v>
      </c>
      <c r="D64" s="1">
        <v>1</v>
      </c>
      <c r="E64" s="1">
        <v>775.5</v>
      </c>
      <c r="F64" s="1">
        <v>681.17582711499995</v>
      </c>
      <c r="G64" s="1">
        <v>25.85</v>
      </c>
      <c r="H64" s="1">
        <v>22.705860904000001</v>
      </c>
      <c r="I64" s="1">
        <v>0.43813559299999999</v>
      </c>
      <c r="J64" s="1">
        <v>0.3848451</v>
      </c>
      <c r="K64" s="1">
        <v>1.7774011300000001</v>
      </c>
      <c r="L64" s="1">
        <v>266.67500000000001</v>
      </c>
    </row>
    <row r="65" spans="1:12" x14ac:dyDescent="0.25">
      <c r="A65">
        <v>2</v>
      </c>
      <c r="B65">
        <v>60</v>
      </c>
      <c r="C65" s="1">
        <v>0.4</v>
      </c>
      <c r="D65" s="1">
        <v>1</v>
      </c>
      <c r="E65" s="1">
        <v>840.6</v>
      </c>
      <c r="F65" s="1">
        <v>889.69903949699994</v>
      </c>
      <c r="G65" s="1">
        <v>28.02</v>
      </c>
      <c r="H65" s="1">
        <v>29.656634650000001</v>
      </c>
      <c r="I65" s="1">
        <v>0.47491525400000001</v>
      </c>
      <c r="J65" s="1">
        <v>0.50265482500000003</v>
      </c>
      <c r="K65" s="1">
        <v>1.714632768</v>
      </c>
      <c r="L65" s="1">
        <v>316.69499999999999</v>
      </c>
    </row>
    <row r="66" spans="1:12" x14ac:dyDescent="0.25">
      <c r="A66">
        <v>2</v>
      </c>
      <c r="B66">
        <v>60</v>
      </c>
      <c r="C66" s="1">
        <v>0.45</v>
      </c>
      <c r="D66" s="1">
        <v>1</v>
      </c>
      <c r="E66" s="1">
        <v>965.2</v>
      </c>
      <c r="F66" s="1">
        <v>1126.0253468630001</v>
      </c>
      <c r="G66" s="1">
        <v>32.173333333000002</v>
      </c>
      <c r="H66" s="1">
        <v>37.534178228999998</v>
      </c>
      <c r="I66" s="1">
        <v>0.54531073399999996</v>
      </c>
      <c r="J66" s="1">
        <v>0.63617251200000002</v>
      </c>
      <c r="K66" s="1">
        <v>1.5724293789999999</v>
      </c>
      <c r="L66" s="1">
        <v>430.02499999999998</v>
      </c>
    </row>
    <row r="67" spans="1:12" x14ac:dyDescent="0.25">
      <c r="A67">
        <v>2</v>
      </c>
      <c r="B67">
        <v>60</v>
      </c>
      <c r="C67" s="1">
        <v>0.5</v>
      </c>
      <c r="D67" s="1">
        <v>1</v>
      </c>
      <c r="E67" s="1">
        <v>1044.0999999999999</v>
      </c>
      <c r="F67" s="1">
        <v>1390.1547492130001</v>
      </c>
      <c r="G67" s="1">
        <v>34.803333332999998</v>
      </c>
      <c r="H67" s="1">
        <v>46.338491640000001</v>
      </c>
      <c r="I67" s="1">
        <v>0.58988700599999999</v>
      </c>
      <c r="J67" s="1">
        <v>0.78539816299999998</v>
      </c>
      <c r="K67" s="1">
        <v>1.4847457630000001</v>
      </c>
      <c r="L67" s="1">
        <v>500.25</v>
      </c>
    </row>
    <row r="68" spans="1:12" x14ac:dyDescent="0.25">
      <c r="A68">
        <v>2</v>
      </c>
      <c r="B68">
        <v>70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25">
      <c r="A69">
        <v>2</v>
      </c>
      <c r="B69">
        <v>70</v>
      </c>
      <c r="C69" s="1">
        <v>0.05</v>
      </c>
      <c r="D69" s="1">
        <v>0.6</v>
      </c>
      <c r="E69" s="1">
        <v>167.6</v>
      </c>
      <c r="F69" s="1">
        <v>18.967365646000001</v>
      </c>
      <c r="G69" s="1">
        <v>4.7885714290000001</v>
      </c>
      <c r="H69" s="1">
        <v>0.54192473299999999</v>
      </c>
      <c r="I69" s="1">
        <v>6.9399585999999999E-2</v>
      </c>
      <c r="J69" s="1">
        <v>7.8539820000000007E-3</v>
      </c>
      <c r="K69" s="1">
        <v>0.464306418</v>
      </c>
      <c r="L69" s="1">
        <v>8.61</v>
      </c>
    </row>
    <row r="70" spans="1:12" x14ac:dyDescent="0.25">
      <c r="A70">
        <v>2</v>
      </c>
      <c r="B70">
        <v>70</v>
      </c>
      <c r="C70" s="1">
        <v>0.1</v>
      </c>
      <c r="D70" s="1">
        <v>1</v>
      </c>
      <c r="E70" s="1">
        <v>319.8</v>
      </c>
      <c r="F70" s="1">
        <v>75.869462584000004</v>
      </c>
      <c r="G70" s="1">
        <v>9.1371428570000006</v>
      </c>
      <c r="H70" s="1">
        <v>2.1676989309999999</v>
      </c>
      <c r="I70" s="1">
        <v>0.13242235999999999</v>
      </c>
      <c r="J70" s="1">
        <v>3.1415927000000003E-2</v>
      </c>
      <c r="K70" s="1">
        <v>1.8349896480000001</v>
      </c>
      <c r="L70" s="1">
        <v>31.414285713999998</v>
      </c>
    </row>
    <row r="71" spans="1:12" x14ac:dyDescent="0.25">
      <c r="A71">
        <v>2</v>
      </c>
      <c r="B71">
        <v>70</v>
      </c>
      <c r="C71" s="1">
        <v>0.15</v>
      </c>
      <c r="D71" s="1">
        <v>1</v>
      </c>
      <c r="E71" s="1">
        <v>474.8</v>
      </c>
      <c r="F71" s="1">
        <v>170.706290814</v>
      </c>
      <c r="G71" s="1">
        <v>13.565714286</v>
      </c>
      <c r="H71" s="1">
        <v>4.8773225949999999</v>
      </c>
      <c r="I71" s="1">
        <v>0.19660455499999999</v>
      </c>
      <c r="J71" s="1">
        <v>7.0685835000000002E-2</v>
      </c>
      <c r="K71" s="1">
        <v>2.6846376809999999</v>
      </c>
      <c r="L71" s="1">
        <v>69.87</v>
      </c>
    </row>
    <row r="72" spans="1:12" x14ac:dyDescent="0.25">
      <c r="A72">
        <v>2</v>
      </c>
      <c r="B72">
        <v>70</v>
      </c>
      <c r="C72" s="1">
        <v>0.2</v>
      </c>
      <c r="D72" s="1">
        <v>1</v>
      </c>
      <c r="E72" s="1">
        <v>647</v>
      </c>
      <c r="F72" s="1">
        <v>303.47785033700001</v>
      </c>
      <c r="G72" s="1">
        <v>18.485714286</v>
      </c>
      <c r="H72" s="1">
        <v>8.6707957239999995</v>
      </c>
      <c r="I72" s="1">
        <v>0.26790890299999998</v>
      </c>
      <c r="J72" s="1">
        <v>0.12566370599999999</v>
      </c>
      <c r="K72" s="1">
        <v>2.323478261</v>
      </c>
      <c r="L72" s="1">
        <v>134.34428571399999</v>
      </c>
    </row>
    <row r="73" spans="1:12" x14ac:dyDescent="0.25">
      <c r="A73">
        <v>2</v>
      </c>
      <c r="B73">
        <v>70</v>
      </c>
      <c r="C73" s="1">
        <v>0.25</v>
      </c>
      <c r="D73" s="1">
        <v>1</v>
      </c>
      <c r="E73" s="1">
        <v>773.8</v>
      </c>
      <c r="F73" s="1">
        <v>474.18414115100001</v>
      </c>
      <c r="G73" s="1">
        <v>22.108571429000001</v>
      </c>
      <c r="H73" s="1">
        <v>13.548118319</v>
      </c>
      <c r="I73" s="1">
        <v>0.32041407900000002</v>
      </c>
      <c r="J73" s="1">
        <v>0.19634954099999999</v>
      </c>
      <c r="K73" s="1">
        <v>2.2800828160000002</v>
      </c>
      <c r="L73" s="1">
        <v>190.98</v>
      </c>
    </row>
    <row r="74" spans="1:12" x14ac:dyDescent="0.25">
      <c r="A74">
        <v>2</v>
      </c>
      <c r="B74">
        <v>70</v>
      </c>
      <c r="C74" s="1">
        <v>0.3</v>
      </c>
      <c r="D74" s="1">
        <v>1</v>
      </c>
      <c r="E74" s="1">
        <v>941.8</v>
      </c>
      <c r="F74" s="1">
        <v>682.82516325799998</v>
      </c>
      <c r="G74" s="1">
        <v>26.908571428999998</v>
      </c>
      <c r="H74" s="1">
        <v>19.509290378999999</v>
      </c>
      <c r="I74" s="1">
        <v>0.38997929599999998</v>
      </c>
      <c r="J74" s="1">
        <v>0.28274333899999998</v>
      </c>
      <c r="K74" s="1">
        <v>1.9997101450000001</v>
      </c>
      <c r="L74" s="1">
        <v>288.71571428599998</v>
      </c>
    </row>
    <row r="75" spans="1:12" x14ac:dyDescent="0.25">
      <c r="A75">
        <v>2</v>
      </c>
      <c r="B75">
        <v>70</v>
      </c>
      <c r="C75" s="1">
        <v>0.35</v>
      </c>
      <c r="D75" s="1">
        <v>1</v>
      </c>
      <c r="E75" s="1">
        <v>1069.0999999999999</v>
      </c>
      <c r="F75" s="1">
        <v>929.40091665600005</v>
      </c>
      <c r="G75" s="1">
        <v>30.545714285999999</v>
      </c>
      <c r="H75" s="1">
        <v>26.554311903999999</v>
      </c>
      <c r="I75" s="1">
        <v>0.44269151099999998</v>
      </c>
      <c r="J75" s="1">
        <v>0.3848451</v>
      </c>
      <c r="K75" s="1">
        <v>1.8510559010000001</v>
      </c>
      <c r="L75" s="1">
        <v>379.14428571399998</v>
      </c>
    </row>
    <row r="76" spans="1:12" x14ac:dyDescent="0.25">
      <c r="A76">
        <v>2</v>
      </c>
      <c r="B76">
        <v>70</v>
      </c>
      <c r="C76" s="1">
        <v>0.4</v>
      </c>
      <c r="D76" s="1">
        <v>1</v>
      </c>
      <c r="E76" s="1">
        <v>1189.7</v>
      </c>
      <c r="F76" s="1">
        <v>1213.911401347</v>
      </c>
      <c r="G76" s="1">
        <v>33.991428571</v>
      </c>
      <c r="H76" s="1">
        <v>34.683182895999998</v>
      </c>
      <c r="I76" s="1">
        <v>0.4926294</v>
      </c>
      <c r="J76" s="1">
        <v>0.50265482500000003</v>
      </c>
      <c r="K76" s="1">
        <v>1.655362319</v>
      </c>
      <c r="L76" s="1">
        <v>467.55857142899998</v>
      </c>
    </row>
    <row r="77" spans="1:12" x14ac:dyDescent="0.25">
      <c r="A77">
        <v>2</v>
      </c>
      <c r="B77">
        <v>70</v>
      </c>
      <c r="C77" s="1">
        <v>0.45</v>
      </c>
      <c r="D77" s="1">
        <v>1</v>
      </c>
      <c r="E77" s="1">
        <v>1285.8</v>
      </c>
      <c r="F77" s="1">
        <v>1536.3566173300001</v>
      </c>
      <c r="G77" s="1">
        <v>36.737142857000002</v>
      </c>
      <c r="H77" s="1">
        <v>43.895903351999998</v>
      </c>
      <c r="I77" s="1">
        <v>0.53242235999999998</v>
      </c>
      <c r="J77" s="1">
        <v>0.63617251200000002</v>
      </c>
      <c r="K77" s="1">
        <v>1.577929607</v>
      </c>
      <c r="L77" s="1">
        <v>559.16571428600002</v>
      </c>
    </row>
    <row r="78" spans="1:12" x14ac:dyDescent="0.25">
      <c r="A78">
        <v>2</v>
      </c>
      <c r="B78">
        <v>70</v>
      </c>
      <c r="C78" s="1">
        <v>0.5</v>
      </c>
      <c r="D78" s="1">
        <v>1</v>
      </c>
      <c r="E78" s="1">
        <v>1422.8</v>
      </c>
      <c r="F78" s="1">
        <v>1896.736564605</v>
      </c>
      <c r="G78" s="1">
        <v>40.651428570999997</v>
      </c>
      <c r="H78" s="1">
        <v>54.192473274000001</v>
      </c>
      <c r="I78" s="1">
        <v>0.58915113900000005</v>
      </c>
      <c r="J78" s="1">
        <v>0.78539816299999998</v>
      </c>
      <c r="K78" s="1">
        <v>1.504016563</v>
      </c>
      <c r="L78" s="1">
        <v>692.48142857100004</v>
      </c>
    </row>
    <row r="79" spans="1:12" x14ac:dyDescent="0.25">
      <c r="A79">
        <v>2</v>
      </c>
      <c r="B79">
        <v>80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25">
      <c r="A80">
        <v>2</v>
      </c>
      <c r="B80">
        <v>80</v>
      </c>
      <c r="C80" s="1">
        <v>0.05</v>
      </c>
      <c r="D80" s="1">
        <v>0.7</v>
      </c>
      <c r="E80" s="1">
        <v>212.7</v>
      </c>
      <c r="F80" s="1">
        <v>24.818581963</v>
      </c>
      <c r="G80" s="1">
        <v>5.3174999999999999</v>
      </c>
      <c r="H80" s="1">
        <v>0.62046454900000003</v>
      </c>
      <c r="I80" s="1">
        <v>6.7310126999999997E-2</v>
      </c>
      <c r="J80" s="1">
        <v>7.8539820000000007E-3</v>
      </c>
      <c r="K80" s="1">
        <v>0.43354430399999999</v>
      </c>
      <c r="L80" s="1">
        <v>10.12875</v>
      </c>
    </row>
    <row r="81" spans="1:12" x14ac:dyDescent="0.25">
      <c r="A81">
        <v>2</v>
      </c>
      <c r="B81">
        <v>80</v>
      </c>
      <c r="C81" s="1">
        <v>0.1</v>
      </c>
      <c r="D81" s="1">
        <v>1</v>
      </c>
      <c r="E81" s="1">
        <v>425.7</v>
      </c>
      <c r="F81" s="1">
        <v>99.274327853000003</v>
      </c>
      <c r="G81" s="1">
        <v>10.6425</v>
      </c>
      <c r="H81" s="1">
        <v>2.4818581960000001</v>
      </c>
      <c r="I81" s="1">
        <v>0.13471519000000001</v>
      </c>
      <c r="J81" s="1">
        <v>3.1415927000000003E-2</v>
      </c>
      <c r="K81" s="1">
        <v>3.4084177219999998</v>
      </c>
      <c r="L81" s="1">
        <v>42.42</v>
      </c>
    </row>
    <row r="82" spans="1:12" x14ac:dyDescent="0.25">
      <c r="A82">
        <v>2</v>
      </c>
      <c r="B82">
        <v>80</v>
      </c>
      <c r="C82" s="1">
        <v>0.15</v>
      </c>
      <c r="D82" s="1">
        <v>1</v>
      </c>
      <c r="E82" s="1">
        <v>651.79999999999995</v>
      </c>
      <c r="F82" s="1">
        <v>223.36723767000001</v>
      </c>
      <c r="G82" s="1">
        <v>16.295000000000002</v>
      </c>
      <c r="H82" s="1">
        <v>5.5841809419999997</v>
      </c>
      <c r="I82" s="1">
        <v>0.20626582299999999</v>
      </c>
      <c r="J82" s="1">
        <v>7.0685835000000002E-2</v>
      </c>
      <c r="K82" s="1">
        <v>2.6646202529999998</v>
      </c>
      <c r="L82" s="1">
        <v>105.84375</v>
      </c>
    </row>
    <row r="83" spans="1:12" x14ac:dyDescent="0.25">
      <c r="A83">
        <v>2</v>
      </c>
      <c r="B83">
        <v>80</v>
      </c>
      <c r="C83" s="1">
        <v>0.2</v>
      </c>
      <c r="D83" s="1">
        <v>1</v>
      </c>
      <c r="E83" s="1">
        <v>825.3</v>
      </c>
      <c r="F83" s="1">
        <v>397.09731141399999</v>
      </c>
      <c r="G83" s="1">
        <v>20.6325</v>
      </c>
      <c r="H83" s="1">
        <v>9.9274327850000006</v>
      </c>
      <c r="I83" s="1">
        <v>0.26117088599999999</v>
      </c>
      <c r="J83" s="1">
        <v>0.12566370599999999</v>
      </c>
      <c r="K83" s="1">
        <v>2.614493671</v>
      </c>
      <c r="L83" s="1">
        <v>167.0025</v>
      </c>
    </row>
    <row r="84" spans="1:12" x14ac:dyDescent="0.25">
      <c r="A84">
        <v>2</v>
      </c>
      <c r="B84">
        <v>80</v>
      </c>
      <c r="C84" s="1">
        <v>0.25</v>
      </c>
      <c r="D84" s="1">
        <v>1</v>
      </c>
      <c r="E84" s="1">
        <v>1034.3</v>
      </c>
      <c r="F84" s="1">
        <v>620.46454908400005</v>
      </c>
      <c r="G84" s="1">
        <v>25.857500000000002</v>
      </c>
      <c r="H84" s="1">
        <v>15.511613727</v>
      </c>
      <c r="I84" s="1">
        <v>0.32731012700000001</v>
      </c>
      <c r="J84" s="1">
        <v>0.19634954099999999</v>
      </c>
      <c r="K84" s="1">
        <v>2.2592721519999999</v>
      </c>
      <c r="L84" s="1">
        <v>262.02749999999997</v>
      </c>
    </row>
    <row r="85" spans="1:12" x14ac:dyDescent="0.25">
      <c r="A85">
        <v>2</v>
      </c>
      <c r="B85">
        <v>80</v>
      </c>
      <c r="C85" s="1">
        <v>0.3</v>
      </c>
      <c r="D85" s="1">
        <v>1</v>
      </c>
      <c r="E85" s="1">
        <v>1192.8</v>
      </c>
      <c r="F85" s="1">
        <v>893.46895068100002</v>
      </c>
      <c r="G85" s="1">
        <v>29.82</v>
      </c>
      <c r="H85" s="1">
        <v>22.336723766999999</v>
      </c>
      <c r="I85" s="1">
        <v>0.37746835400000001</v>
      </c>
      <c r="J85" s="1">
        <v>0.28274333899999998</v>
      </c>
      <c r="K85" s="1">
        <v>2.0520253159999999</v>
      </c>
      <c r="L85" s="1">
        <v>351.57375000000002</v>
      </c>
    </row>
    <row r="86" spans="1:12" x14ac:dyDescent="0.25">
      <c r="A86">
        <v>2</v>
      </c>
      <c r="B86">
        <v>80</v>
      </c>
      <c r="C86" s="1">
        <v>0.35</v>
      </c>
      <c r="D86" s="1">
        <v>1</v>
      </c>
      <c r="E86" s="1">
        <v>1357.8</v>
      </c>
      <c r="F86" s="1">
        <v>1216.1105162050001</v>
      </c>
      <c r="G86" s="1">
        <v>33.945</v>
      </c>
      <c r="H86" s="1">
        <v>30.402762904999999</v>
      </c>
      <c r="I86" s="1">
        <v>0.42968354399999997</v>
      </c>
      <c r="J86" s="1">
        <v>0.3848451</v>
      </c>
      <c r="K86" s="1">
        <v>1.841993671</v>
      </c>
      <c r="L86" s="1">
        <v>465.67124999999999</v>
      </c>
    </row>
    <row r="87" spans="1:12" x14ac:dyDescent="0.25">
      <c r="A87">
        <v>2</v>
      </c>
      <c r="B87">
        <v>80</v>
      </c>
      <c r="C87" s="1">
        <v>0.4</v>
      </c>
      <c r="D87" s="1">
        <v>1</v>
      </c>
      <c r="E87" s="1">
        <v>1554.1</v>
      </c>
      <c r="F87" s="1">
        <v>1588.389245655</v>
      </c>
      <c r="G87" s="1">
        <v>38.852499999999999</v>
      </c>
      <c r="H87" s="1">
        <v>39.709731140999999</v>
      </c>
      <c r="I87" s="1">
        <v>0.49180379699999999</v>
      </c>
      <c r="J87" s="1">
        <v>0.50265482500000003</v>
      </c>
      <c r="K87" s="1">
        <v>1.7160759489999999</v>
      </c>
      <c r="L87" s="1">
        <v>619.77750000000003</v>
      </c>
    </row>
    <row r="88" spans="1:12" x14ac:dyDescent="0.25">
      <c r="A88">
        <v>2</v>
      </c>
      <c r="B88">
        <v>80</v>
      </c>
      <c r="C88" s="1">
        <v>0.45</v>
      </c>
      <c r="D88" s="1">
        <v>1</v>
      </c>
      <c r="E88" s="1">
        <v>1733.9</v>
      </c>
      <c r="F88" s="1">
        <v>2010.3051390319999</v>
      </c>
      <c r="G88" s="1">
        <v>43.347499999999997</v>
      </c>
      <c r="H88" s="1">
        <v>50.257628476000001</v>
      </c>
      <c r="I88" s="1">
        <v>0.54870253199999997</v>
      </c>
      <c r="J88" s="1">
        <v>0.63617251200000002</v>
      </c>
      <c r="K88" s="1">
        <v>1.6000632910000001</v>
      </c>
      <c r="L88" s="1">
        <v>783.16875000000005</v>
      </c>
    </row>
    <row r="89" spans="1:12" x14ac:dyDescent="0.25">
      <c r="A89">
        <v>2</v>
      </c>
      <c r="B89">
        <v>80</v>
      </c>
      <c r="C89" s="1">
        <v>0.5</v>
      </c>
      <c r="D89" s="1">
        <v>1</v>
      </c>
      <c r="E89" s="1">
        <v>1868.9</v>
      </c>
      <c r="F89" s="1">
        <v>2481.8581963360002</v>
      </c>
      <c r="G89" s="1">
        <v>46.722499999999997</v>
      </c>
      <c r="H89" s="1">
        <v>62.046454908000001</v>
      </c>
      <c r="I89" s="1">
        <v>0.59142405099999995</v>
      </c>
      <c r="J89" s="1">
        <v>0.78539816299999998</v>
      </c>
      <c r="K89" s="1">
        <v>1.4892721520000001</v>
      </c>
      <c r="L89" s="1">
        <v>925.26750000000004</v>
      </c>
    </row>
    <row r="90" spans="1:12" x14ac:dyDescent="0.25">
      <c r="A90">
        <v>2</v>
      </c>
      <c r="B90">
        <v>90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25">
      <c r="A91">
        <v>2</v>
      </c>
      <c r="B91">
        <v>90</v>
      </c>
      <c r="C91" s="1">
        <v>0.05</v>
      </c>
      <c r="D91" s="1">
        <v>0.8</v>
      </c>
      <c r="E91" s="1">
        <v>277.2</v>
      </c>
      <c r="F91" s="1">
        <v>31.455196443999998</v>
      </c>
      <c r="G91" s="1">
        <v>6.16</v>
      </c>
      <c r="H91" s="1">
        <v>0.69900436499999996</v>
      </c>
      <c r="I91" s="1">
        <v>6.9213483000000006E-2</v>
      </c>
      <c r="J91" s="1">
        <v>7.8539820000000007E-3</v>
      </c>
      <c r="K91" s="1">
        <v>0.89725343300000004</v>
      </c>
      <c r="L91" s="1">
        <v>13.893333332999999</v>
      </c>
    </row>
    <row r="92" spans="1:12" x14ac:dyDescent="0.25">
      <c r="A92">
        <v>2</v>
      </c>
      <c r="B92">
        <v>90</v>
      </c>
      <c r="C92" s="1">
        <v>0.1</v>
      </c>
      <c r="D92" s="1">
        <v>1</v>
      </c>
      <c r="E92" s="1">
        <v>537.4</v>
      </c>
      <c r="F92" s="1">
        <v>125.82078577599999</v>
      </c>
      <c r="G92" s="1">
        <v>11.942222222</v>
      </c>
      <c r="H92" s="1">
        <v>2.796017462</v>
      </c>
      <c r="I92" s="1">
        <v>0.13418227199999999</v>
      </c>
      <c r="J92" s="1">
        <v>3.1415927000000003E-2</v>
      </c>
      <c r="K92" s="1">
        <v>3.6092634210000001</v>
      </c>
      <c r="L92" s="1">
        <v>54.136666667</v>
      </c>
    </row>
    <row r="93" spans="1:12" x14ac:dyDescent="0.25">
      <c r="A93">
        <v>2</v>
      </c>
      <c r="B93">
        <v>90</v>
      </c>
      <c r="C93" s="1">
        <v>0.15</v>
      </c>
      <c r="D93" s="1">
        <v>1</v>
      </c>
      <c r="E93" s="1">
        <v>813.4</v>
      </c>
      <c r="F93" s="1">
        <v>283.09676799699997</v>
      </c>
      <c r="G93" s="1">
        <v>18.075555556000001</v>
      </c>
      <c r="H93" s="1">
        <v>6.2910392890000004</v>
      </c>
      <c r="I93" s="1">
        <v>0.20309613000000001</v>
      </c>
      <c r="J93" s="1">
        <v>7.0685835000000002E-2</v>
      </c>
      <c r="K93" s="1">
        <v>3.03071161</v>
      </c>
      <c r="L93" s="1">
        <v>128.56</v>
      </c>
    </row>
    <row r="94" spans="1:12" x14ac:dyDescent="0.25">
      <c r="A94">
        <v>2</v>
      </c>
      <c r="B94">
        <v>90</v>
      </c>
      <c r="C94" s="1">
        <v>0.2</v>
      </c>
      <c r="D94" s="1">
        <v>1</v>
      </c>
      <c r="E94" s="1">
        <v>1066.0999999999999</v>
      </c>
      <c r="F94" s="1">
        <v>503.28314310500002</v>
      </c>
      <c r="G94" s="1">
        <v>23.691111111000001</v>
      </c>
      <c r="H94" s="1">
        <v>11.184069847</v>
      </c>
      <c r="I94" s="1">
        <v>0.26619226000000001</v>
      </c>
      <c r="J94" s="1">
        <v>0.12566370599999999</v>
      </c>
      <c r="K94" s="1">
        <v>2.7883645439999998</v>
      </c>
      <c r="L94" s="1">
        <v>223.54</v>
      </c>
    </row>
    <row r="95" spans="1:12" x14ac:dyDescent="0.25">
      <c r="A95">
        <v>2</v>
      </c>
      <c r="B95">
        <v>90</v>
      </c>
      <c r="C95" s="1">
        <v>0.25</v>
      </c>
      <c r="D95" s="1">
        <v>1</v>
      </c>
      <c r="E95" s="1">
        <v>1314.2</v>
      </c>
      <c r="F95" s="1">
        <v>786.37991110200005</v>
      </c>
      <c r="G95" s="1">
        <v>29.204444444</v>
      </c>
      <c r="H95" s="1">
        <v>17.475109136</v>
      </c>
      <c r="I95" s="1">
        <v>0.328139825</v>
      </c>
      <c r="J95" s="1">
        <v>0.19634954099999999</v>
      </c>
      <c r="K95" s="1">
        <v>2.319275905</v>
      </c>
      <c r="L95" s="1">
        <v>340.06666666699999</v>
      </c>
    </row>
    <row r="96" spans="1:12" x14ac:dyDescent="0.25">
      <c r="A96">
        <v>2</v>
      </c>
      <c r="B96">
        <v>90</v>
      </c>
      <c r="C96" s="1">
        <v>0.3</v>
      </c>
      <c r="D96" s="1">
        <v>1</v>
      </c>
      <c r="E96" s="1">
        <v>1532.3</v>
      </c>
      <c r="F96" s="1">
        <v>1132.3870719859999</v>
      </c>
      <c r="G96" s="1">
        <v>34.051111110999997</v>
      </c>
      <c r="H96" s="1">
        <v>25.164157155000002</v>
      </c>
      <c r="I96" s="1">
        <v>0.38259675399999998</v>
      </c>
      <c r="J96" s="1">
        <v>0.28274333899999998</v>
      </c>
      <c r="K96" s="1">
        <v>2.0826716599999999</v>
      </c>
      <c r="L96" s="1">
        <v>469.79</v>
      </c>
    </row>
    <row r="97" spans="1:12" x14ac:dyDescent="0.25">
      <c r="A97">
        <v>2</v>
      </c>
      <c r="B97">
        <v>90</v>
      </c>
      <c r="C97" s="1">
        <v>0.35</v>
      </c>
      <c r="D97" s="1">
        <v>1</v>
      </c>
      <c r="E97" s="1">
        <v>1771.9</v>
      </c>
      <c r="F97" s="1">
        <v>1541.3046257589999</v>
      </c>
      <c r="G97" s="1">
        <v>39.375555556000002</v>
      </c>
      <c r="H97" s="1">
        <v>34.251213905999997</v>
      </c>
      <c r="I97" s="1">
        <v>0.44242197300000002</v>
      </c>
      <c r="J97" s="1">
        <v>0.3848451</v>
      </c>
      <c r="K97" s="1">
        <v>1.847041199</v>
      </c>
      <c r="L97" s="1">
        <v>627.67666666699995</v>
      </c>
    </row>
    <row r="98" spans="1:12" x14ac:dyDescent="0.25">
      <c r="A98">
        <v>2</v>
      </c>
      <c r="B98">
        <v>90</v>
      </c>
      <c r="C98" s="1">
        <v>0.4</v>
      </c>
      <c r="D98" s="1">
        <v>1</v>
      </c>
      <c r="E98" s="1">
        <v>1955.6</v>
      </c>
      <c r="F98" s="1">
        <v>2013.1325724200001</v>
      </c>
      <c r="G98" s="1">
        <v>43.457777778000001</v>
      </c>
      <c r="H98" s="1">
        <v>44.736279387000003</v>
      </c>
      <c r="I98" s="1">
        <v>0.48828963800000003</v>
      </c>
      <c r="J98" s="1">
        <v>0.50265482500000003</v>
      </c>
      <c r="K98" s="1">
        <v>1.6972284639999999</v>
      </c>
      <c r="L98" s="1">
        <v>769.996666667</v>
      </c>
    </row>
    <row r="99" spans="1:12" x14ac:dyDescent="0.25">
      <c r="A99">
        <v>2</v>
      </c>
      <c r="B99">
        <v>90</v>
      </c>
      <c r="C99" s="1">
        <v>0.45</v>
      </c>
      <c r="D99" s="1">
        <v>1</v>
      </c>
      <c r="E99" s="1">
        <v>2124</v>
      </c>
      <c r="F99" s="1">
        <v>2547.8709119690002</v>
      </c>
      <c r="G99" s="1">
        <v>47.2</v>
      </c>
      <c r="H99" s="1">
        <v>56.619353599</v>
      </c>
      <c r="I99" s="1">
        <v>0.53033707900000004</v>
      </c>
      <c r="J99" s="1">
        <v>0.63617251200000002</v>
      </c>
      <c r="K99" s="1">
        <v>1.594581773</v>
      </c>
      <c r="L99" s="1">
        <v>924.17</v>
      </c>
    </row>
    <row r="100" spans="1:12" x14ac:dyDescent="0.25">
      <c r="A100">
        <v>2</v>
      </c>
      <c r="B100">
        <v>90</v>
      </c>
      <c r="C100" s="1">
        <v>0.5</v>
      </c>
      <c r="D100" s="1">
        <v>1</v>
      </c>
      <c r="E100" s="1">
        <v>2405.8000000000002</v>
      </c>
      <c r="F100" s="1">
        <v>3145.5196444070002</v>
      </c>
      <c r="G100" s="1">
        <v>53.462222222000001</v>
      </c>
      <c r="H100" s="1">
        <v>69.900436541999994</v>
      </c>
      <c r="I100" s="1">
        <v>0.60069912599999997</v>
      </c>
      <c r="J100" s="1">
        <v>0.78539816299999998</v>
      </c>
      <c r="K100" s="1">
        <v>1.473008739</v>
      </c>
      <c r="L100" s="1">
        <v>1195.5833333329999</v>
      </c>
    </row>
    <row r="101" spans="1:12" x14ac:dyDescent="0.25">
      <c r="A101">
        <v>2</v>
      </c>
      <c r="B101">
        <v>100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25">
      <c r="A102">
        <v>2</v>
      </c>
      <c r="B102">
        <v>100</v>
      </c>
      <c r="C102" s="1">
        <v>0.05</v>
      </c>
      <c r="D102" s="1">
        <v>1</v>
      </c>
      <c r="E102" s="1">
        <v>346</v>
      </c>
      <c r="F102" s="1">
        <v>38.877209088000001</v>
      </c>
      <c r="G102" s="1">
        <v>6.92</v>
      </c>
      <c r="H102" s="1">
        <v>0.77754418199999997</v>
      </c>
      <c r="I102" s="1">
        <v>6.9898989999999994E-2</v>
      </c>
      <c r="J102" s="1">
        <v>7.8539820000000007E-3</v>
      </c>
      <c r="K102" s="1">
        <v>0.92965656600000002</v>
      </c>
      <c r="L102" s="1">
        <v>17.739000000000001</v>
      </c>
    </row>
    <row r="103" spans="1:12" x14ac:dyDescent="0.25">
      <c r="A103">
        <v>2</v>
      </c>
      <c r="B103">
        <v>100</v>
      </c>
      <c r="C103" s="1">
        <v>0.1</v>
      </c>
      <c r="D103" s="1">
        <v>1</v>
      </c>
      <c r="E103" s="1">
        <v>680.3</v>
      </c>
      <c r="F103" s="1">
        <v>155.50883635299999</v>
      </c>
      <c r="G103" s="1">
        <v>13.606</v>
      </c>
      <c r="H103" s="1">
        <v>3.1101767269999998</v>
      </c>
      <c r="I103" s="1">
        <v>0.13743434299999999</v>
      </c>
      <c r="J103" s="1">
        <v>3.1415927000000003E-2</v>
      </c>
      <c r="K103" s="1">
        <v>3.134828283</v>
      </c>
      <c r="L103" s="1">
        <v>71.555999999999997</v>
      </c>
    </row>
    <row r="104" spans="1:12" x14ac:dyDescent="0.25">
      <c r="A104">
        <v>2</v>
      </c>
      <c r="B104">
        <v>100</v>
      </c>
      <c r="C104" s="1">
        <v>0.15</v>
      </c>
      <c r="D104" s="1">
        <v>1</v>
      </c>
      <c r="E104" s="1">
        <v>985.9</v>
      </c>
      <c r="F104" s="1">
        <v>349.89488179400001</v>
      </c>
      <c r="G104" s="1">
        <v>19.718</v>
      </c>
      <c r="H104" s="1">
        <v>6.9978976360000003</v>
      </c>
      <c r="I104" s="1">
        <v>0.199171717</v>
      </c>
      <c r="J104" s="1">
        <v>7.0685835000000002E-2</v>
      </c>
      <c r="K104" s="1">
        <v>3.2843030299999998</v>
      </c>
      <c r="L104" s="1">
        <v>148.91999999999999</v>
      </c>
    </row>
    <row r="105" spans="1:12" x14ac:dyDescent="0.25">
      <c r="A105">
        <v>2</v>
      </c>
      <c r="B105">
        <v>100</v>
      </c>
      <c r="C105" s="1">
        <v>0.2</v>
      </c>
      <c r="D105" s="1">
        <v>1</v>
      </c>
      <c r="E105" s="1">
        <v>1281.0999999999999</v>
      </c>
      <c r="F105" s="1">
        <v>622.03534541099998</v>
      </c>
      <c r="G105" s="1">
        <v>25.622</v>
      </c>
      <c r="H105" s="1">
        <v>12.440706907999999</v>
      </c>
      <c r="I105" s="1">
        <v>0.25880808100000002</v>
      </c>
      <c r="J105" s="1">
        <v>0.12566370599999999</v>
      </c>
      <c r="K105" s="1">
        <v>2.895333333</v>
      </c>
      <c r="L105" s="1">
        <v>255.6</v>
      </c>
    </row>
    <row r="106" spans="1:12" x14ac:dyDescent="0.25">
      <c r="A106">
        <v>2</v>
      </c>
      <c r="B106">
        <v>100</v>
      </c>
      <c r="C106" s="1">
        <v>0.25</v>
      </c>
      <c r="D106" s="1">
        <v>1</v>
      </c>
      <c r="E106" s="1">
        <v>1625.7</v>
      </c>
      <c r="F106" s="1">
        <v>971.93022720399995</v>
      </c>
      <c r="G106" s="1">
        <v>32.514000000000003</v>
      </c>
      <c r="H106" s="1">
        <v>19.438604544</v>
      </c>
      <c r="I106" s="1">
        <v>0.32842424199999998</v>
      </c>
      <c r="J106" s="1">
        <v>0.19634954099999999</v>
      </c>
      <c r="K106" s="1">
        <v>2.2845656569999999</v>
      </c>
      <c r="L106" s="1">
        <v>423.63299999999998</v>
      </c>
    </row>
    <row r="107" spans="1:12" x14ac:dyDescent="0.25">
      <c r="A107">
        <v>2</v>
      </c>
      <c r="B107">
        <v>100</v>
      </c>
      <c r="C107" s="1">
        <v>0.3</v>
      </c>
      <c r="D107" s="1">
        <v>1</v>
      </c>
      <c r="E107" s="1">
        <v>1882.5</v>
      </c>
      <c r="F107" s="1">
        <v>1399.5795271740001</v>
      </c>
      <c r="G107" s="1">
        <v>37.65</v>
      </c>
      <c r="H107" s="1">
        <v>27.991590543000001</v>
      </c>
      <c r="I107" s="1">
        <v>0.38030302999999999</v>
      </c>
      <c r="J107" s="1">
        <v>0.28274333899999998</v>
      </c>
      <c r="K107" s="1">
        <v>2.0782828279999999</v>
      </c>
      <c r="L107" s="1">
        <v>562.44600000000003</v>
      </c>
    </row>
    <row r="108" spans="1:12" x14ac:dyDescent="0.25">
      <c r="A108">
        <v>2</v>
      </c>
      <c r="B108">
        <v>100</v>
      </c>
      <c r="C108" s="1">
        <v>0.35</v>
      </c>
      <c r="D108" s="1">
        <v>1</v>
      </c>
      <c r="E108" s="1">
        <v>2172.4</v>
      </c>
      <c r="F108" s="1">
        <v>1904.9832453209999</v>
      </c>
      <c r="G108" s="1">
        <v>43.448</v>
      </c>
      <c r="H108" s="1">
        <v>38.099664906000001</v>
      </c>
      <c r="I108" s="1">
        <v>0.43886868699999998</v>
      </c>
      <c r="J108" s="1">
        <v>0.3848451</v>
      </c>
      <c r="K108" s="1">
        <v>1.885636364</v>
      </c>
      <c r="L108" s="1">
        <v>769.65599999999995</v>
      </c>
    </row>
    <row r="109" spans="1:12" x14ac:dyDescent="0.25">
      <c r="A109">
        <v>2</v>
      </c>
      <c r="B109">
        <v>100</v>
      </c>
      <c r="C109" s="1">
        <v>0.4</v>
      </c>
      <c r="D109" s="1">
        <v>1</v>
      </c>
      <c r="E109" s="1">
        <v>2416.6</v>
      </c>
      <c r="F109" s="1">
        <v>2488.1413816429999</v>
      </c>
      <c r="G109" s="1">
        <v>48.332000000000001</v>
      </c>
      <c r="H109" s="1">
        <v>49.762827633000001</v>
      </c>
      <c r="I109" s="1">
        <v>0.48820202000000001</v>
      </c>
      <c r="J109" s="1">
        <v>0.50265482500000003</v>
      </c>
      <c r="K109" s="1">
        <v>1.727373737</v>
      </c>
      <c r="L109" s="1">
        <v>952.10400000000004</v>
      </c>
    </row>
    <row r="110" spans="1:12" x14ac:dyDescent="0.25">
      <c r="A110">
        <v>2</v>
      </c>
      <c r="B110">
        <v>100</v>
      </c>
      <c r="C110" s="1">
        <v>0.45</v>
      </c>
      <c r="D110" s="1">
        <v>1</v>
      </c>
      <c r="E110" s="1">
        <v>2644.2</v>
      </c>
      <c r="F110" s="1">
        <v>3149.0539361420001</v>
      </c>
      <c r="G110" s="1">
        <v>52.884</v>
      </c>
      <c r="H110" s="1">
        <v>62.981078723000003</v>
      </c>
      <c r="I110" s="1">
        <v>0.53418181799999997</v>
      </c>
      <c r="J110" s="1">
        <v>0.63617251200000002</v>
      </c>
      <c r="K110" s="1">
        <v>1.6033333329999999</v>
      </c>
      <c r="L110" s="1">
        <v>1152.066</v>
      </c>
    </row>
    <row r="111" spans="1:12" x14ac:dyDescent="0.25">
      <c r="A111">
        <v>2</v>
      </c>
      <c r="B111">
        <v>100</v>
      </c>
      <c r="C111" s="1">
        <v>0.5</v>
      </c>
      <c r="D111" s="1">
        <v>1</v>
      </c>
      <c r="E111" s="1">
        <v>2886.2</v>
      </c>
      <c r="F111" s="1">
        <v>3887.7209088169998</v>
      </c>
      <c r="G111" s="1">
        <v>57.723999999999997</v>
      </c>
      <c r="H111" s="1">
        <v>77.754418176000001</v>
      </c>
      <c r="I111" s="1">
        <v>0.58307070699999997</v>
      </c>
      <c r="J111" s="1">
        <v>0.78539816299999998</v>
      </c>
      <c r="K111" s="1">
        <v>1.510464646</v>
      </c>
      <c r="L111" s="1">
        <v>1400.2650000000001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abSelected="1" workbookViewId="0">
      <selection activeCell="W27" sqref="W27"/>
    </sheetView>
  </sheetViews>
  <sheetFormatPr defaultRowHeight="15" x14ac:dyDescent="0.25"/>
  <cols>
    <col min="1" max="1" width="7.5703125" bestFit="1" customWidth="1"/>
    <col min="2" max="12" width="11.5703125" bestFit="1" customWidth="1"/>
  </cols>
  <sheetData>
    <row r="1" spans="1:30" x14ac:dyDescent="0.25">
      <c r="A1" s="1"/>
      <c r="B1" s="1">
        <f t="array" ref="B1">IFERROR(INDEX(KSI, MATCH(0,COUNTIF($A$1:A1,KSI),0)),"")</f>
        <v>0</v>
      </c>
      <c r="C1" s="1">
        <f t="array" ref="C1">IFERROR(INDEX(KSI, MATCH(0,COUNTIF($A$1:B1,KSI),0)),"")</f>
        <v>0.05</v>
      </c>
      <c r="D1" s="1">
        <f t="array" ref="D1">IFERROR(INDEX(KSI, MATCH(0,COUNTIF($A$1:C1,KSI),0)),"")</f>
        <v>0.1</v>
      </c>
      <c r="E1" s="1">
        <f t="array" ref="E1">IFERROR(INDEX(KSI, MATCH(0,COUNTIF($A$1:D1,KSI),0)),"")</f>
        <v>0.15</v>
      </c>
      <c r="F1" s="1">
        <f t="array" ref="F1">IFERROR(INDEX(KSI, MATCH(0,COUNTIF($A$1:E1,KSI),0)),"")</f>
        <v>0.2</v>
      </c>
      <c r="G1" s="1">
        <f t="array" ref="G1">IFERROR(INDEX(KSI, MATCH(0,COUNTIF($A$1:F1,KSI),0)),"")</f>
        <v>0.25</v>
      </c>
      <c r="H1" s="1">
        <f t="array" ref="H1">IFERROR(INDEX(KSI, MATCH(0,COUNTIF($A$1:G1,KSI),0)),"")</f>
        <v>0.3</v>
      </c>
      <c r="I1" s="1">
        <f t="array" ref="I1">IFERROR(INDEX(KSI, MATCH(0,COUNTIF($A$1:H1,KSI),0)),"")</f>
        <v>0.35</v>
      </c>
      <c r="J1" s="1">
        <f t="array" ref="J1">IFERROR(INDEX(KSI, MATCH(0,COUNTIF($A$1:I1,KSI),0)),"")</f>
        <v>0.4</v>
      </c>
      <c r="K1" s="1">
        <f t="array" ref="K1">IFERROR(INDEX(KSI, MATCH(0,COUNTIF($A$1:J1,KSI),0)),"")</f>
        <v>0.45</v>
      </c>
      <c r="L1" s="1">
        <f t="array" ref="L1">IFERROR(INDEX(KSI, MATCH(0,COUNTIF($A$1:K1,KSI),0)),"")</f>
        <v>0.5</v>
      </c>
      <c r="M1" t="str">
        <f t="array" ref="M1">IFERROR(INDEX(KSI, MATCH(0,COUNTIF($A$1:L1,KSI),0)),"")</f>
        <v/>
      </c>
      <c r="N1" t="str">
        <f t="array" ref="N1">IFERROR(INDEX(KSI, MATCH(0,COUNTIF($A$1:M1,KSI),0)),"")</f>
        <v/>
      </c>
      <c r="O1" t="str">
        <f t="array" ref="O1">IFERROR(INDEX(KSI, MATCH(0,COUNTIF($A$1:N1,KSI),0)),"")</f>
        <v/>
      </c>
      <c r="P1" t="str">
        <f t="array" ref="P1">IFERROR(INDEX(KSI, MATCH(0,COUNTIF($A$1:O1,KSI),0)),"")</f>
        <v/>
      </c>
      <c r="Q1" t="str">
        <f t="array" ref="Q1">IFERROR(INDEX(KSI, MATCH(0,COUNTIF($A$1:P1,KSI),0)),"")</f>
        <v/>
      </c>
      <c r="R1" t="str">
        <f t="array" ref="R1">IFERROR(INDEX(KSI, MATCH(0,COUNTIF($A$1:Q1,KSI),0)),"")</f>
        <v/>
      </c>
      <c r="S1" t="str">
        <f t="array" ref="S1">IFERROR(INDEX(KSI, MATCH(0,COUNTIF($A$1:R1,KSI),0)),"")</f>
        <v/>
      </c>
      <c r="T1" t="str">
        <f t="array" ref="T1">IFERROR(INDEX(KSI, MATCH(0,COUNTIF($A$1:S1,KSI),0)),"")</f>
        <v/>
      </c>
      <c r="U1" t="str">
        <f t="array" ref="U1">IFERROR(INDEX(KSI, MATCH(0,COUNTIF($A$1:T1,KSI),0)),"")</f>
        <v/>
      </c>
      <c r="V1" t="str">
        <f t="array" ref="V1">IFERROR(INDEX(KSI, MATCH(0,COUNTIF($A$1:U1,KSI),0)),"")</f>
        <v/>
      </c>
      <c r="W1" t="str">
        <f t="array" ref="W1">IFERROR(INDEX(KSI, MATCH(0,COUNTIF($A$1:V1,KSI),0)),"")</f>
        <v/>
      </c>
      <c r="X1" t="str">
        <f t="array" ref="X1">IFERROR(INDEX(KSI, MATCH(0,COUNTIF($A$1:W1,KSI),0)),"")</f>
        <v/>
      </c>
      <c r="Y1" t="str">
        <f t="array" ref="Y1">IFERROR(INDEX(KSI, MATCH(0,COUNTIF($A$1:X1,KSI),0)),"")</f>
        <v/>
      </c>
      <c r="Z1" t="str">
        <f t="array" ref="Z1">IFERROR(INDEX(KSI, MATCH(0,COUNTIF($A$1:Y1,KSI),0)),"")</f>
        <v/>
      </c>
      <c r="AA1" t="str">
        <f t="array" ref="AA1">IFERROR(INDEX(KSI, MATCH(0,COUNTIF($A$1:Z1,KSI),0)),"")</f>
        <v/>
      </c>
      <c r="AB1" t="str">
        <f t="array" ref="AB1">IFERROR(INDEX(KSI, MATCH(0,COUNTIF($A$1:AA1,KSI),0)),"")</f>
        <v/>
      </c>
      <c r="AC1" t="str">
        <f t="array" ref="AC1">IFERROR(INDEX(KSI, MATCH(0,COUNTIF($A$1:AB1,KSI),0)),"")</f>
        <v/>
      </c>
      <c r="AD1" t="str">
        <f t="array" ref="AD1">IFERROR(INDEX(KSI, MATCH(0,COUNTIF($A$1:AC1,KSI),0)),"")</f>
        <v/>
      </c>
    </row>
    <row r="2" spans="1:30" x14ac:dyDescent="0.25">
      <c r="A2" s="1">
        <f t="array" ref="A2">IFERROR(INDEX(N, MATCH(0,COUNTIF($A$1:A1, N), 0)), "")</f>
        <v>10</v>
      </c>
      <c r="B2" s="1">
        <f t="array" ref="B2">IFERROR(INDEX(Connectivity,MATCH(1,(N=$A2)*(KSI=B$1),0),1),"")</f>
        <v>0</v>
      </c>
      <c r="C2" s="1">
        <f t="array" ref="C2">IFERROR(INDEX(Connectivity,MATCH(1,(N=$A2)*(KSI=C$1),0),1),"")</f>
        <v>0</v>
      </c>
      <c r="D2" s="1">
        <f t="array" ref="D2">IFERROR(INDEX(Connectivity,MATCH(1,(N=$A2)*(KSI=D$1),0),1),"")</f>
        <v>0.1</v>
      </c>
      <c r="E2" s="1">
        <f t="array" ref="E2">IFERROR(INDEX(Connectivity,MATCH(1,(N=$A2)*(KSI=E$1),0),1),"")</f>
        <v>0</v>
      </c>
      <c r="F2" s="1">
        <f t="array" ref="F2">IFERROR(INDEX(Connectivity,MATCH(1,(N=$A2)*(KSI=F$1),0),1),"")</f>
        <v>0.4</v>
      </c>
      <c r="G2" s="1">
        <f t="array" ref="G2">IFERROR(INDEX(Connectivity,MATCH(1,(N=$A2)*(KSI=G$1),0),1),"")</f>
        <v>0.8</v>
      </c>
      <c r="H2" s="1">
        <f t="array" ref="H2">IFERROR(INDEX(Connectivity,MATCH(1,(N=$A2)*(KSI=H$1),0),1),"")</f>
        <v>0.8</v>
      </c>
      <c r="I2" s="1">
        <f t="array" ref="I2">IFERROR(INDEX(Connectivity,MATCH(1,(N=$A2)*(KSI=I$1),0),1),"")</f>
        <v>0.9</v>
      </c>
      <c r="J2" s="1">
        <f t="array" ref="J2">IFERROR(INDEX(Connectivity,MATCH(1,(N=$A2)*(KSI=J$1),0),1),"")</f>
        <v>0.9</v>
      </c>
      <c r="K2" s="1">
        <f t="array" ref="K2">IFERROR(INDEX(Connectivity,MATCH(1,(N=$A2)*(KSI=K$1),0),1),"")</f>
        <v>1</v>
      </c>
      <c r="L2" s="1">
        <f t="array" ref="L2">IFERROR(INDEX(Connectivity,MATCH(1,(N=$A2)*(KSI=L$1),0),1),"")</f>
        <v>1</v>
      </c>
    </row>
    <row r="3" spans="1:30" x14ac:dyDescent="0.25">
      <c r="A3" s="1">
        <f t="array" ref="A3">IFERROR(INDEX(N, MATCH(0,COUNTIF($A$1:A2, N), 0)), "")</f>
        <v>20</v>
      </c>
      <c r="B3" s="1">
        <f t="array" ref="B3">IFERROR(INDEX(Connectivity,MATCH(1,(N=$A3)*(KSI=B$1),0),1),"")</f>
        <v>0</v>
      </c>
      <c r="C3" s="1">
        <f t="array" ref="C3">IFERROR(INDEX(Connectivity,MATCH(1,(N=$A3)*(KSI=C$1),0),1),"")</f>
        <v>0</v>
      </c>
      <c r="D3" s="1">
        <f t="array" ref="D3">IFERROR(INDEX(Connectivity,MATCH(1,(N=$A3)*(KSI=D$1),0),1),"")</f>
        <v>0.1</v>
      </c>
      <c r="E3" s="1">
        <f t="array" ref="E3">IFERROR(INDEX(Connectivity,MATCH(1,(N=$A3)*(KSI=E$1),0),1),"")</f>
        <v>0.4</v>
      </c>
      <c r="F3" s="1">
        <f t="array" ref="F3">IFERROR(INDEX(Connectivity,MATCH(1,(N=$A3)*(KSI=F$1),0),1),"")</f>
        <v>0.8</v>
      </c>
      <c r="G3" s="1">
        <f t="array" ref="G3">IFERROR(INDEX(Connectivity,MATCH(1,(N=$A3)*(KSI=G$1),0),1),"")</f>
        <v>0.8</v>
      </c>
      <c r="H3" s="1">
        <f t="array" ref="H3">IFERROR(INDEX(Connectivity,MATCH(1,(N=$A3)*(KSI=H$1),0),1),"")</f>
        <v>0.9</v>
      </c>
      <c r="I3" s="1">
        <f t="array" ref="I3">IFERROR(INDEX(Connectivity,MATCH(1,(N=$A3)*(KSI=I$1),0),1),"")</f>
        <v>1</v>
      </c>
      <c r="J3" s="1">
        <f t="array" ref="J3">IFERROR(INDEX(Connectivity,MATCH(1,(N=$A3)*(KSI=J$1),0),1),"")</f>
        <v>1</v>
      </c>
      <c r="K3" s="1">
        <f t="array" ref="K3">IFERROR(INDEX(Connectivity,MATCH(1,(N=$A3)*(KSI=K$1),0),1),"")</f>
        <v>1</v>
      </c>
      <c r="L3" s="1">
        <f t="array" ref="L3">IFERROR(INDEX(Connectivity,MATCH(1,(N=$A3)*(KSI=L$1),0),1),"")</f>
        <v>1</v>
      </c>
    </row>
    <row r="4" spans="1:30" x14ac:dyDescent="0.25">
      <c r="A4" s="1">
        <f t="array" ref="A4">IFERROR(INDEX(N, MATCH(0,COUNTIF($A$1:A3, N), 0)), "")</f>
        <v>30</v>
      </c>
      <c r="B4" s="1">
        <f t="array" ref="B4">IFERROR(INDEX(Connectivity,MATCH(1,(N=$A4)*(KSI=B$1),0),1),"")</f>
        <v>0</v>
      </c>
      <c r="C4" s="1">
        <f t="array" ref="C4">IFERROR(INDEX(Connectivity,MATCH(1,(N=$A4)*(KSI=C$1),0),1),"")</f>
        <v>0.1</v>
      </c>
      <c r="D4" s="1">
        <f t="array" ref="D4">IFERROR(INDEX(Connectivity,MATCH(1,(N=$A4)*(KSI=D$1),0),1),"")</f>
        <v>0.5</v>
      </c>
      <c r="E4" s="1">
        <f t="array" ref="E4">IFERROR(INDEX(Connectivity,MATCH(1,(N=$A4)*(KSI=E$1),0),1),"")</f>
        <v>1</v>
      </c>
      <c r="F4" s="1">
        <f t="array" ref="F4">IFERROR(INDEX(Connectivity,MATCH(1,(N=$A4)*(KSI=F$1),0),1),"")</f>
        <v>1</v>
      </c>
      <c r="G4" s="1">
        <f t="array" ref="G4">IFERROR(INDEX(Connectivity,MATCH(1,(N=$A4)*(KSI=G$1),0),1),"")</f>
        <v>1</v>
      </c>
      <c r="H4" s="1">
        <f t="array" ref="H4">IFERROR(INDEX(Connectivity,MATCH(1,(N=$A4)*(KSI=H$1),0),1),"")</f>
        <v>1</v>
      </c>
      <c r="I4" s="1">
        <f t="array" ref="I4">IFERROR(INDEX(Connectivity,MATCH(1,(N=$A4)*(KSI=I$1),0),1),"")</f>
        <v>1</v>
      </c>
      <c r="J4" s="1">
        <f t="array" ref="J4">IFERROR(INDEX(Connectivity,MATCH(1,(N=$A4)*(KSI=J$1),0),1),"")</f>
        <v>1</v>
      </c>
      <c r="K4" s="1">
        <f t="array" ref="K4">IFERROR(INDEX(Connectivity,MATCH(1,(N=$A4)*(KSI=K$1),0),1),"")</f>
        <v>1</v>
      </c>
      <c r="L4" s="1">
        <f t="array" ref="L4">IFERROR(INDEX(Connectivity,MATCH(1,(N=$A4)*(KSI=L$1),0),1),"")</f>
        <v>1</v>
      </c>
    </row>
    <row r="5" spans="1:30" x14ac:dyDescent="0.25">
      <c r="A5" s="1">
        <f t="array" ref="A5">IFERROR(INDEX(N, MATCH(0,COUNTIF($A$1:A4, N), 0)), "")</f>
        <v>40</v>
      </c>
      <c r="B5" s="1">
        <f t="array" ref="B5">IFERROR(INDEX(Connectivity,MATCH(1,(N=$A5)*(KSI=B$1),0),1),"")</f>
        <v>0</v>
      </c>
      <c r="C5" s="1">
        <f t="array" ref="C5">IFERROR(INDEX(Connectivity,MATCH(1,(N=$A5)*(KSI=C$1),0),1),"")</f>
        <v>0.1</v>
      </c>
      <c r="D5" s="1">
        <f t="array" ref="D5">IFERROR(INDEX(Connectivity,MATCH(1,(N=$A5)*(KSI=D$1),0),1),"")</f>
        <v>0.7</v>
      </c>
      <c r="E5" s="1">
        <f t="array" ref="E5">IFERROR(INDEX(Connectivity,MATCH(1,(N=$A5)*(KSI=E$1),0),1),"")</f>
        <v>1</v>
      </c>
      <c r="F5" s="1">
        <f t="array" ref="F5">IFERROR(INDEX(Connectivity,MATCH(1,(N=$A5)*(KSI=F$1),0),1),"")</f>
        <v>1</v>
      </c>
      <c r="G5" s="1">
        <f t="array" ref="G5">IFERROR(INDEX(Connectivity,MATCH(1,(N=$A5)*(KSI=G$1),0),1),"")</f>
        <v>1</v>
      </c>
      <c r="H5" s="1">
        <f t="array" ref="H5">IFERROR(INDEX(Connectivity,MATCH(1,(N=$A5)*(KSI=H$1),0),1),"")</f>
        <v>1</v>
      </c>
      <c r="I5" s="1">
        <f t="array" ref="I5">IFERROR(INDEX(Connectivity,MATCH(1,(N=$A5)*(KSI=I$1),0),1),"")</f>
        <v>1</v>
      </c>
      <c r="J5" s="1">
        <f t="array" ref="J5">IFERROR(INDEX(Connectivity,MATCH(1,(N=$A5)*(KSI=J$1),0),1),"")</f>
        <v>1</v>
      </c>
      <c r="K5" s="1">
        <f t="array" ref="K5">IFERROR(INDEX(Connectivity,MATCH(1,(N=$A5)*(KSI=K$1),0),1),"")</f>
        <v>1</v>
      </c>
      <c r="L5" s="1">
        <f t="array" ref="L5">IFERROR(INDEX(Connectivity,MATCH(1,(N=$A5)*(KSI=L$1),0),1),"")</f>
        <v>1</v>
      </c>
    </row>
    <row r="6" spans="1:30" x14ac:dyDescent="0.25">
      <c r="A6" s="1">
        <f t="array" ref="A6">IFERROR(INDEX(N, MATCH(0,COUNTIF($A$1:A5, N), 0)), "")</f>
        <v>50</v>
      </c>
      <c r="B6" s="1">
        <f t="array" ref="B6">IFERROR(INDEX(Connectivity,MATCH(1,(N=$A6)*(KSI=B$1),0),1),"")</f>
        <v>0</v>
      </c>
      <c r="C6" s="1">
        <f t="array" ref="C6">IFERROR(INDEX(Connectivity,MATCH(1,(N=$A6)*(KSI=C$1),0),1),"")</f>
        <v>0.1</v>
      </c>
      <c r="D6" s="1">
        <f t="array" ref="D6">IFERROR(INDEX(Connectivity,MATCH(1,(N=$A6)*(KSI=D$1),0),1),"")</f>
        <v>0.9</v>
      </c>
      <c r="E6" s="1">
        <f t="array" ref="E6">IFERROR(INDEX(Connectivity,MATCH(1,(N=$A6)*(KSI=E$1),0),1),"")</f>
        <v>1</v>
      </c>
      <c r="F6" s="1">
        <f t="array" ref="F6">IFERROR(INDEX(Connectivity,MATCH(1,(N=$A6)*(KSI=F$1),0),1),"")</f>
        <v>1</v>
      </c>
      <c r="G6" s="1">
        <f t="array" ref="G6">IFERROR(INDEX(Connectivity,MATCH(1,(N=$A6)*(KSI=G$1),0),1),"")</f>
        <v>1</v>
      </c>
      <c r="H6" s="1">
        <f t="array" ref="H6">IFERROR(INDEX(Connectivity,MATCH(1,(N=$A6)*(KSI=H$1),0),1),"")</f>
        <v>1</v>
      </c>
      <c r="I6" s="1">
        <f t="array" ref="I6">IFERROR(INDEX(Connectivity,MATCH(1,(N=$A6)*(KSI=I$1),0),1),"")</f>
        <v>1</v>
      </c>
      <c r="J6" s="1">
        <f t="array" ref="J6">IFERROR(INDEX(Connectivity,MATCH(1,(N=$A6)*(KSI=J$1),0),1),"")</f>
        <v>1</v>
      </c>
      <c r="K6" s="1">
        <f t="array" ref="K6">IFERROR(INDEX(Connectivity,MATCH(1,(N=$A6)*(KSI=K$1),0),1),"")</f>
        <v>1</v>
      </c>
      <c r="L6" s="1">
        <f t="array" ref="L6">IFERROR(INDEX(Connectivity,MATCH(1,(N=$A6)*(KSI=L$1),0),1),"")</f>
        <v>1</v>
      </c>
    </row>
    <row r="7" spans="1:30" x14ac:dyDescent="0.25">
      <c r="A7" s="1">
        <f t="array" ref="A7">IFERROR(INDEX(N, MATCH(0,COUNTIF($A$1:A6, N), 0)), "")</f>
        <v>60</v>
      </c>
      <c r="B7" s="1">
        <f t="array" ref="B7">IFERROR(INDEX(Connectivity,MATCH(1,(N=$A7)*(KSI=B$1),0),1),"")</f>
        <v>0</v>
      </c>
      <c r="C7" s="1">
        <f t="array" ref="C7">IFERROR(INDEX(Connectivity,MATCH(1,(N=$A7)*(KSI=C$1),0),1),"")</f>
        <v>0.2</v>
      </c>
      <c r="D7" s="1">
        <f t="array" ref="D7">IFERROR(INDEX(Connectivity,MATCH(1,(N=$A7)*(KSI=D$1),0),1),"")</f>
        <v>1</v>
      </c>
      <c r="E7" s="1">
        <f t="array" ref="E7">IFERROR(INDEX(Connectivity,MATCH(1,(N=$A7)*(KSI=E$1),0),1),"")</f>
        <v>1</v>
      </c>
      <c r="F7" s="1">
        <f t="array" ref="F7">IFERROR(INDEX(Connectivity,MATCH(1,(N=$A7)*(KSI=F$1),0),1),"")</f>
        <v>1</v>
      </c>
      <c r="G7" s="1">
        <f t="array" ref="G7">IFERROR(INDEX(Connectivity,MATCH(1,(N=$A7)*(KSI=G$1),0),1),"")</f>
        <v>1</v>
      </c>
      <c r="H7" s="1">
        <f t="array" ref="H7">IFERROR(INDEX(Connectivity,MATCH(1,(N=$A7)*(KSI=H$1),0),1),"")</f>
        <v>1</v>
      </c>
      <c r="I7" s="1">
        <f t="array" ref="I7">IFERROR(INDEX(Connectivity,MATCH(1,(N=$A7)*(KSI=I$1),0),1),"")</f>
        <v>1</v>
      </c>
      <c r="J7" s="1">
        <f t="array" ref="J7">IFERROR(INDEX(Connectivity,MATCH(1,(N=$A7)*(KSI=J$1),0),1),"")</f>
        <v>1</v>
      </c>
      <c r="K7" s="1">
        <f t="array" ref="K7">IFERROR(INDEX(Connectivity,MATCH(1,(N=$A7)*(KSI=K$1),0),1),"")</f>
        <v>1</v>
      </c>
      <c r="L7" s="1">
        <f t="array" ref="L7">IFERROR(INDEX(Connectivity,MATCH(1,(N=$A7)*(KSI=L$1),0),1),"")</f>
        <v>1</v>
      </c>
    </row>
    <row r="8" spans="1:30" x14ac:dyDescent="0.25">
      <c r="A8" s="1">
        <f t="array" ref="A8">IFERROR(INDEX(N, MATCH(0,COUNTIF($A$1:A7, N), 0)), "")</f>
        <v>70</v>
      </c>
      <c r="B8" s="1">
        <f t="array" ref="B8">IFERROR(INDEX(Connectivity,MATCH(1,(N=$A8)*(KSI=B$1),0),1),"")</f>
        <v>0</v>
      </c>
      <c r="C8" s="1">
        <f t="array" ref="C8">IFERROR(INDEX(Connectivity,MATCH(1,(N=$A8)*(KSI=C$1),0),1),"")</f>
        <v>0.6</v>
      </c>
      <c r="D8" s="1">
        <f t="array" ref="D8">IFERROR(INDEX(Connectivity,MATCH(1,(N=$A8)*(KSI=D$1),0),1),"")</f>
        <v>1</v>
      </c>
      <c r="E8" s="1">
        <f t="array" ref="E8">IFERROR(INDEX(Connectivity,MATCH(1,(N=$A8)*(KSI=E$1),0),1),"")</f>
        <v>1</v>
      </c>
      <c r="F8" s="1">
        <f t="array" ref="F8">IFERROR(INDEX(Connectivity,MATCH(1,(N=$A8)*(KSI=F$1),0),1),"")</f>
        <v>1</v>
      </c>
      <c r="G8" s="1">
        <f t="array" ref="G8">IFERROR(INDEX(Connectivity,MATCH(1,(N=$A8)*(KSI=G$1),0),1),"")</f>
        <v>1</v>
      </c>
      <c r="H8" s="1">
        <f t="array" ref="H8">IFERROR(INDEX(Connectivity,MATCH(1,(N=$A8)*(KSI=H$1),0),1),"")</f>
        <v>1</v>
      </c>
      <c r="I8" s="1">
        <f t="array" ref="I8">IFERROR(INDEX(Connectivity,MATCH(1,(N=$A8)*(KSI=I$1),0),1),"")</f>
        <v>1</v>
      </c>
      <c r="J8" s="1">
        <f t="array" ref="J8">IFERROR(INDEX(Connectivity,MATCH(1,(N=$A8)*(KSI=J$1),0),1),"")</f>
        <v>1</v>
      </c>
      <c r="K8" s="1">
        <f t="array" ref="K8">IFERROR(INDEX(Connectivity,MATCH(1,(N=$A8)*(KSI=K$1),0),1),"")</f>
        <v>1</v>
      </c>
      <c r="L8" s="1">
        <f t="array" ref="L8">IFERROR(INDEX(Connectivity,MATCH(1,(N=$A8)*(KSI=L$1),0),1),"")</f>
        <v>1</v>
      </c>
    </row>
    <row r="9" spans="1:30" x14ac:dyDescent="0.25">
      <c r="A9" s="1">
        <f t="array" ref="A9">IFERROR(INDEX(N, MATCH(0,COUNTIF($A$1:A8, N), 0)), "")</f>
        <v>80</v>
      </c>
      <c r="B9" s="1">
        <f t="array" ref="B9">IFERROR(INDEX(Connectivity,MATCH(1,(N=$A9)*(KSI=B$1),0),1),"")</f>
        <v>0</v>
      </c>
      <c r="C9" s="1">
        <f t="array" ref="C9">IFERROR(INDEX(Connectivity,MATCH(1,(N=$A9)*(KSI=C$1),0),1),"")</f>
        <v>0.7</v>
      </c>
      <c r="D9" s="1">
        <f t="array" ref="D9">IFERROR(INDEX(Connectivity,MATCH(1,(N=$A9)*(KSI=D$1),0),1),"")</f>
        <v>1</v>
      </c>
      <c r="E9" s="1">
        <f t="array" ref="E9">IFERROR(INDEX(Connectivity,MATCH(1,(N=$A9)*(KSI=E$1),0),1),"")</f>
        <v>1</v>
      </c>
      <c r="F9" s="1">
        <f t="array" ref="F9">IFERROR(INDEX(Connectivity,MATCH(1,(N=$A9)*(KSI=F$1),0),1),"")</f>
        <v>1</v>
      </c>
      <c r="G9" s="1">
        <f t="array" ref="G9">IFERROR(INDEX(Connectivity,MATCH(1,(N=$A9)*(KSI=G$1),0),1),"")</f>
        <v>1</v>
      </c>
      <c r="H9" s="1">
        <f t="array" ref="H9">IFERROR(INDEX(Connectivity,MATCH(1,(N=$A9)*(KSI=H$1),0),1),"")</f>
        <v>1</v>
      </c>
      <c r="I9" s="1">
        <f t="array" ref="I9">IFERROR(INDEX(Connectivity,MATCH(1,(N=$A9)*(KSI=I$1),0),1),"")</f>
        <v>1</v>
      </c>
      <c r="J9" s="1">
        <f t="array" ref="J9">IFERROR(INDEX(Connectivity,MATCH(1,(N=$A9)*(KSI=J$1),0),1),"")</f>
        <v>1</v>
      </c>
      <c r="K9" s="1">
        <f t="array" ref="K9">IFERROR(INDEX(Connectivity,MATCH(1,(N=$A9)*(KSI=K$1),0),1),"")</f>
        <v>1</v>
      </c>
      <c r="L9" s="1">
        <f t="array" ref="L9">IFERROR(INDEX(Connectivity,MATCH(1,(N=$A9)*(KSI=L$1),0),1),"")</f>
        <v>1</v>
      </c>
    </row>
    <row r="10" spans="1:30" x14ac:dyDescent="0.25">
      <c r="A10" s="1">
        <f t="array" ref="A10">IFERROR(INDEX(N, MATCH(0,COUNTIF($A$1:A9, N), 0)), "")</f>
        <v>90</v>
      </c>
      <c r="B10" s="1">
        <f t="array" ref="B10">IFERROR(INDEX(Connectivity,MATCH(1,(N=$A10)*(KSI=B$1),0),1),"")</f>
        <v>0</v>
      </c>
      <c r="C10" s="1">
        <f t="array" ref="C10">IFERROR(INDEX(Connectivity,MATCH(1,(N=$A10)*(KSI=C$1),0),1),"")</f>
        <v>0.8</v>
      </c>
      <c r="D10" s="1">
        <f t="array" ref="D10">IFERROR(INDEX(Connectivity,MATCH(1,(N=$A10)*(KSI=D$1),0),1),"")</f>
        <v>1</v>
      </c>
      <c r="E10" s="1">
        <f t="array" ref="E10">IFERROR(INDEX(Connectivity,MATCH(1,(N=$A10)*(KSI=E$1),0),1),"")</f>
        <v>1</v>
      </c>
      <c r="F10" s="1">
        <f t="array" ref="F10">IFERROR(INDEX(Connectivity,MATCH(1,(N=$A10)*(KSI=F$1),0),1),"")</f>
        <v>1</v>
      </c>
      <c r="G10" s="1">
        <f t="array" ref="G10">IFERROR(INDEX(Connectivity,MATCH(1,(N=$A10)*(KSI=G$1),0),1),"")</f>
        <v>1</v>
      </c>
      <c r="H10" s="1">
        <f t="array" ref="H10">IFERROR(INDEX(Connectivity,MATCH(1,(N=$A10)*(KSI=H$1),0),1),"")</f>
        <v>1</v>
      </c>
      <c r="I10" s="1">
        <f t="array" ref="I10">IFERROR(INDEX(Connectivity,MATCH(1,(N=$A10)*(KSI=I$1),0),1),"")</f>
        <v>1</v>
      </c>
      <c r="J10" s="1">
        <f t="array" ref="J10">IFERROR(INDEX(Connectivity,MATCH(1,(N=$A10)*(KSI=J$1),0),1),"")</f>
        <v>1</v>
      </c>
      <c r="K10" s="1">
        <f t="array" ref="K10">IFERROR(INDEX(Connectivity,MATCH(1,(N=$A10)*(KSI=K$1),0),1),"")</f>
        <v>1</v>
      </c>
      <c r="L10" s="1">
        <f t="array" ref="L10">IFERROR(INDEX(Connectivity,MATCH(1,(N=$A10)*(KSI=L$1),0),1),"")</f>
        <v>1</v>
      </c>
    </row>
    <row r="11" spans="1:30" x14ac:dyDescent="0.25">
      <c r="A11" s="1">
        <f t="array" ref="A11">IFERROR(INDEX(N, MATCH(0,COUNTIF($A$1:A10, N), 0)), "")</f>
        <v>100</v>
      </c>
      <c r="B11" s="1">
        <f t="array" ref="B11">IFERROR(INDEX(Connectivity,MATCH(1,(N=$A11)*(KSI=B$1),0),1),"")</f>
        <v>0</v>
      </c>
      <c r="C11" s="1">
        <f t="array" ref="C11">IFERROR(INDEX(Connectivity,MATCH(1,(N=$A11)*(KSI=C$1),0),1),"")</f>
        <v>1</v>
      </c>
      <c r="D11" s="1">
        <f t="array" ref="D11">IFERROR(INDEX(Connectivity,MATCH(1,(N=$A11)*(KSI=D$1),0),1),"")</f>
        <v>1</v>
      </c>
      <c r="E11" s="1">
        <f t="array" ref="E11">IFERROR(INDEX(Connectivity,MATCH(1,(N=$A11)*(KSI=E$1),0),1),"")</f>
        <v>1</v>
      </c>
      <c r="F11" s="1">
        <f t="array" ref="F11">IFERROR(INDEX(Connectivity,MATCH(1,(N=$A11)*(KSI=F$1),0),1),"")</f>
        <v>1</v>
      </c>
      <c r="G11" s="1">
        <f t="array" ref="G11">IFERROR(INDEX(Connectivity,MATCH(1,(N=$A11)*(KSI=G$1),0),1),"")</f>
        <v>1</v>
      </c>
      <c r="H11" s="1">
        <f t="array" ref="H11">IFERROR(INDEX(Connectivity,MATCH(1,(N=$A11)*(KSI=H$1),0),1),"")</f>
        <v>1</v>
      </c>
      <c r="I11" s="1">
        <f t="array" ref="I11">IFERROR(INDEX(Connectivity,MATCH(1,(N=$A11)*(KSI=I$1),0),1),"")</f>
        <v>1</v>
      </c>
      <c r="J11" s="1">
        <f t="array" ref="J11">IFERROR(INDEX(Connectivity,MATCH(1,(N=$A11)*(KSI=J$1),0),1),"")</f>
        <v>1</v>
      </c>
      <c r="K11" s="1">
        <f t="array" ref="K11">IFERROR(INDEX(Connectivity,MATCH(1,(N=$A11)*(KSI=K$1),0),1),"")</f>
        <v>1</v>
      </c>
      <c r="L11" s="1">
        <f t="array" ref="L11">IFERROR(INDEX(Connectivity,MATCH(1,(N=$A11)*(KSI=L$1),0),1),"")</f>
        <v>1</v>
      </c>
    </row>
    <row r="12" spans="1:30" x14ac:dyDescent="0.25">
      <c r="A12" t="str">
        <f t="array" ref="A12">IFERROR(INDEX(N, MATCH(0,COUNTIF($A$1:A11, N), 0)), "")</f>
        <v/>
      </c>
    </row>
    <row r="13" spans="1:30" x14ac:dyDescent="0.25">
      <c r="A13" t="str">
        <f t="array" ref="A13">IFERROR(INDEX(N, MATCH(0,COUNTIF($A$1:A12, N), 0)), "")</f>
        <v/>
      </c>
    </row>
    <row r="14" spans="1:30" x14ac:dyDescent="0.25">
      <c r="A14" t="str">
        <f t="array" ref="A14">IFERROR(INDEX(N, MATCH(0,COUNTIF($A$1:A13, N), 0)), "")</f>
        <v/>
      </c>
    </row>
    <row r="15" spans="1:30" x14ac:dyDescent="0.25">
      <c r="A15" t="str">
        <f t="array" ref="A15">IFERROR(INDEX(N, MATCH(0,COUNTIF($A$1:A14, N), 0)), "")</f>
        <v/>
      </c>
    </row>
    <row r="16" spans="1:30" x14ac:dyDescent="0.25">
      <c r="A16" t="str">
        <f t="array" ref="A16">IFERROR(INDEX(N, MATCH(0,COUNTIF($A$1:A15, N), 0)), "")</f>
        <v/>
      </c>
    </row>
    <row r="17" spans="1:1" x14ac:dyDescent="0.25">
      <c r="A17" t="str">
        <f t="array" ref="A17">IFERROR(INDEX(N, MATCH(0,COUNTIF($A$1:A16, N), 0)), "")</f>
        <v/>
      </c>
    </row>
    <row r="18" spans="1:1" x14ac:dyDescent="0.25">
      <c r="A18" t="str">
        <f t="array" ref="A18">IFERROR(INDEX(N, MATCH(0,COUNTIF($A$1:A17, N), 0)), "")</f>
        <v/>
      </c>
    </row>
    <row r="19" spans="1:1" x14ac:dyDescent="0.25">
      <c r="A19" t="str">
        <f t="array" ref="A19">IFERROR(INDEX(N, MATCH(0,COUNTIF($A$1:A18, N), 0)), "")</f>
        <v/>
      </c>
    </row>
    <row r="20" spans="1:1" x14ac:dyDescent="0.25">
      <c r="A20" t="str">
        <f t="array" ref="A20">IFERROR(INDEX(N, MATCH(0,COUNTIF($A$1:A19, N), 0)), "")</f>
        <v/>
      </c>
    </row>
    <row r="21" spans="1:1" x14ac:dyDescent="0.25">
      <c r="A21" t="str">
        <f t="array" ref="A21">IFERROR(INDEX(N, MATCH(0,COUNTIF($A$1:A20, N), 0)), "")</f>
        <v/>
      </c>
    </row>
    <row r="22" spans="1:1" x14ac:dyDescent="0.25">
      <c r="A22" t="str">
        <f t="array" ref="A22">IFERROR(INDEX(N, MATCH(0,COUNTIF($A$1:A21, N), 0)), "")</f>
        <v/>
      </c>
    </row>
    <row r="23" spans="1:1" x14ac:dyDescent="0.25">
      <c r="A23" t="str">
        <f t="array" ref="A23">IFERROR(INDEX(N, MATCH(0,COUNTIF($A$1:A22, N), 0)), "")</f>
        <v/>
      </c>
    </row>
    <row r="24" spans="1:1" x14ac:dyDescent="0.25">
      <c r="A24" t="str">
        <f t="array" ref="A24">IFERROR(INDEX(N, MATCH(0,COUNTIF($A$1:A23, N), 0)), "")</f>
        <v/>
      </c>
    </row>
    <row r="25" spans="1:1" x14ac:dyDescent="0.25">
      <c r="A25" t="str">
        <f t="array" ref="A25">IFERROR(INDEX(N, MATCH(0,COUNTIF($A$1:A24, N), 0)), "")</f>
        <v/>
      </c>
    </row>
    <row r="26" spans="1:1" x14ac:dyDescent="0.25">
      <c r="A26" t="str">
        <f t="array" ref="A26">IFERROR(INDEX(N, MATCH(0,COUNTIF($A$1:A25, N), 0)), "")</f>
        <v/>
      </c>
    </row>
    <row r="27" spans="1:1" x14ac:dyDescent="0.25">
      <c r="A27" t="str">
        <f t="array" ref="A27">IFERROR(INDEX(N, MATCH(0,COUNTIF($A$1:A26, N), 0)), "")</f>
        <v/>
      </c>
    </row>
    <row r="28" spans="1:1" x14ac:dyDescent="0.25">
      <c r="A28" t="str">
        <f t="array" ref="A28">IFERROR(INDEX(N, MATCH(0,COUNTIF($A$1:A27, N), 0)), "")</f>
        <v/>
      </c>
    </row>
    <row r="29" spans="1:1" x14ac:dyDescent="0.25">
      <c r="A29" t="str">
        <f t="array" ref="A29">IFERROR(INDEX(N, MATCH(0,COUNTIF($A$1:A28, N), 0)), "")</f>
        <v/>
      </c>
    </row>
    <row r="30" spans="1:1" x14ac:dyDescent="0.25">
      <c r="A30" t="str">
        <f t="array" ref="A30">IFERROR(INDEX(N, MATCH(0,COUNTIF($A$1:A29, N), 0)), "")</f>
        <v/>
      </c>
    </row>
    <row r="31" spans="1:1" x14ac:dyDescent="0.25">
      <c r="A31" t="str">
        <f t="array" ref="A31">IFERROR(INDEX(N, MATCH(0,COUNTIF($A$1:A30, N), 0)), "")</f>
        <v/>
      </c>
    </row>
    <row r="32" spans="1:1" x14ac:dyDescent="0.25">
      <c r="A32" t="str">
        <f t="array" ref="A32">IFERROR(INDEX(N, MATCH(0,COUNTIF($A$1:A31, N), 0)), "")</f>
        <v/>
      </c>
    </row>
    <row r="33" spans="1:1" x14ac:dyDescent="0.25">
      <c r="A33" t="str">
        <f t="array" ref="A33">IFERROR(INDEX(N, MATCH(0,COUNTIF($A$1:A32, N), 0)), "")</f>
        <v/>
      </c>
    </row>
    <row r="34" spans="1:1" x14ac:dyDescent="0.25">
      <c r="A34" t="str">
        <f t="array" ref="A34">IFERROR(INDEX(N, MATCH(0,COUNTIF($A$1:A33, N), 0)), "")</f>
        <v/>
      </c>
    </row>
    <row r="35" spans="1:1" x14ac:dyDescent="0.25">
      <c r="A35" t="str">
        <f t="array" ref="A35">IFERROR(INDEX(N, MATCH(0,COUNTIF($A$1:A34, N), 0)), "")</f>
        <v/>
      </c>
    </row>
    <row r="36" spans="1:1" x14ac:dyDescent="0.25">
      <c r="A36" t="str">
        <f t="array" ref="A36">IFERROR(INDEX(N, MATCH(0,COUNTIF($A$1:A35, N), 0)), "")</f>
        <v/>
      </c>
    </row>
    <row r="37" spans="1:1" x14ac:dyDescent="0.25">
      <c r="A37" t="str">
        <f t="array" ref="A37">IFERROR(INDEX(N, MATCH(0,COUNTIF($A$1:A36, N), 0)), "")</f>
        <v/>
      </c>
    </row>
    <row r="38" spans="1:1" x14ac:dyDescent="0.25">
      <c r="A38" t="str">
        <f t="array" ref="A38">IFERROR(INDEX(N, MATCH(0,COUNTIF($A$1:A37, N), 0)), "")</f>
        <v/>
      </c>
    </row>
    <row r="39" spans="1:1" x14ac:dyDescent="0.25">
      <c r="A39" t="str">
        <f t="array" ref="A39">IFERROR(INDEX(N, MATCH(0,COUNTIF($A$1:A38, N), 0)), "")</f>
        <v/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ConnectivityProb</vt:lpstr>
      <vt:lpstr>Connectivity</vt:lpstr>
      <vt:lpstr>Sheet1!dane_1</vt:lpstr>
      <vt:lpstr>KSI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Kaczyński</dc:creator>
  <cp:lastModifiedBy>Paweł Kaczyński</cp:lastModifiedBy>
  <dcterms:created xsi:type="dcterms:W3CDTF">2017-01-12T21:48:29Z</dcterms:created>
  <dcterms:modified xsi:type="dcterms:W3CDTF">2017-01-12T22:19:26Z</dcterms:modified>
</cp:coreProperties>
</file>