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K8" i="1"/>
  <c r="O5"/>
  <c r="K7"/>
  <c r="N5"/>
  <c r="N4"/>
  <c r="N3"/>
  <c r="M5"/>
  <c r="M4"/>
  <c r="M3"/>
  <c r="K3"/>
  <c r="K4"/>
  <c r="G6" s="1"/>
  <c r="L4"/>
  <c r="F5"/>
  <c r="L3" s="1"/>
  <c r="G5"/>
  <c r="H5"/>
  <c r="I5"/>
  <c r="J5"/>
  <c r="H6"/>
  <c r="I6"/>
  <c r="A10"/>
  <c r="B5" s="1"/>
  <c r="A11"/>
  <c r="B4" l="1"/>
  <c r="B2"/>
  <c r="B10" s="1"/>
  <c r="B9"/>
  <c r="B3"/>
  <c r="J6"/>
  <c r="F6"/>
  <c r="B8"/>
  <c r="B6"/>
  <c r="B7"/>
</calcChain>
</file>

<file path=xl/sharedStrings.xml><?xml version="1.0" encoding="utf-8"?>
<sst xmlns="http://schemas.openxmlformats.org/spreadsheetml/2006/main" count="18" uniqueCount="18">
  <si>
    <t>square(x-mean) for (BP After Dhyana)</t>
  </si>
  <si>
    <t>square(x-mean) for (BP before Dhyana)</t>
  </si>
  <si>
    <t>BP After Dhyana</t>
  </si>
  <si>
    <t>BP before Dhyana</t>
  </si>
  <si>
    <t>StandardDaviation</t>
  </si>
  <si>
    <t>Mean</t>
  </si>
  <si>
    <t>E</t>
  </si>
  <si>
    <t>D</t>
  </si>
  <si>
    <t>C</t>
  </si>
  <si>
    <t>B</t>
  </si>
  <si>
    <t>A</t>
  </si>
  <si>
    <t>Persons</t>
  </si>
  <si>
    <t>1/n1 + 1/n2</t>
  </si>
  <si>
    <t>x1bar-x2bar</t>
  </si>
  <si>
    <t>sum((mean*square of SD))/n1+n2-2    =</t>
  </si>
  <si>
    <t>Denominator term</t>
  </si>
  <si>
    <t>t Test</t>
  </si>
  <si>
    <t>xbar*sd square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</si>
</sst>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O11"/>
  <sheetViews>
    <sheetView tabSelected="1" workbookViewId="0">
      <selection activeCell="K9" sqref="K9"/>
    </sheetView>
  </sheetViews>
  <sheetFormatPr defaultRowHeight="15"/>
  <cols>
    <col min="1" max="2" width="12" bestFit="1" customWidth="1"/>
    <col min="5" max="5" width="20.5703125" bestFit="1" customWidth="1"/>
    <col min="12" max="12" width="18" customWidth="1"/>
    <col min="13" max="13" width="13.28515625" bestFit="1" customWidth="1"/>
    <col min="14" max="14" width="10.85546875" bestFit="1" customWidth="1"/>
    <col min="15" max="15" width="17.7109375" bestFit="1" customWidth="1"/>
  </cols>
  <sheetData>
    <row r="2" spans="1:15">
      <c r="A2">
        <v>60</v>
      </c>
      <c r="B2">
        <f>(A2-$A$10)^2</f>
        <v>83.265625</v>
      </c>
      <c r="E2" t="s">
        <v>11</v>
      </c>
      <c r="F2" t="s">
        <v>10</v>
      </c>
      <c r="G2" t="s">
        <v>9</v>
      </c>
      <c r="H2" t="s">
        <v>8</v>
      </c>
      <c r="I2" t="s">
        <v>7</v>
      </c>
      <c r="J2" t="s">
        <v>6</v>
      </c>
      <c r="K2" t="s">
        <v>5</v>
      </c>
      <c r="L2" t="s">
        <v>4</v>
      </c>
      <c r="M2" t="s">
        <v>17</v>
      </c>
      <c r="N2" t="s">
        <v>12</v>
      </c>
      <c r="O2" t="s">
        <v>15</v>
      </c>
    </row>
    <row r="3" spans="1:15">
      <c r="A3">
        <v>62</v>
      </c>
      <c r="B3">
        <f>(A3-$A$10)^2</f>
        <v>50.765625</v>
      </c>
      <c r="E3" t="s">
        <v>3</v>
      </c>
      <c r="F3">
        <v>90</v>
      </c>
      <c r="G3">
        <v>90</v>
      </c>
      <c r="H3">
        <v>100</v>
      </c>
      <c r="I3">
        <v>88</v>
      </c>
      <c r="J3">
        <v>99</v>
      </c>
      <c r="K3">
        <f>SUM(F3:J3)/5</f>
        <v>93.4</v>
      </c>
      <c r="L3">
        <f>SUM(F5:J5)/4</f>
        <v>31.799999999999997</v>
      </c>
      <c r="M3">
        <f>K3*(L3^2)</f>
        <v>94449.815999999992</v>
      </c>
      <c r="N3">
        <f>1/COUNT(F3:J3)</f>
        <v>0.2</v>
      </c>
    </row>
    <row r="4" spans="1:15">
      <c r="A4">
        <v>67</v>
      </c>
      <c r="B4">
        <f>(A4-$A$10)^2</f>
        <v>4.515625</v>
      </c>
      <c r="E4" t="s">
        <v>2</v>
      </c>
      <c r="F4">
        <v>88</v>
      </c>
      <c r="G4">
        <v>90</v>
      </c>
      <c r="H4">
        <v>95</v>
      </c>
      <c r="I4">
        <v>86</v>
      </c>
      <c r="J4">
        <v>96</v>
      </c>
      <c r="K4">
        <f>SUM(F4:J4)/5</f>
        <v>91</v>
      </c>
      <c r="L4">
        <f>SUM(F4:J4)/4</f>
        <v>113.75</v>
      </c>
      <c r="M4">
        <f>K4*(L4^2)</f>
        <v>1177454.6875</v>
      </c>
      <c r="N4">
        <f>1/COUNT(F4:J4)</f>
        <v>0.2</v>
      </c>
    </row>
    <row r="5" spans="1:15" ht="45" customHeight="1">
      <c r="A5">
        <v>69</v>
      </c>
      <c r="B5">
        <f>(A5-$A$10)^2</f>
        <v>1.5625E-2</v>
      </c>
      <c r="E5" s="1" t="s">
        <v>1</v>
      </c>
      <c r="F5">
        <f>(F3-$K$3)^2</f>
        <v>11.560000000000038</v>
      </c>
      <c r="G5">
        <f>(G3-$K$3)^2</f>
        <v>11.560000000000038</v>
      </c>
      <c r="H5">
        <f>(H3-$K$3)^2</f>
        <v>43.559999999999924</v>
      </c>
      <c r="I5">
        <f>(I3-$K$3)^2</f>
        <v>29.160000000000061</v>
      </c>
      <c r="J5">
        <f>(J3-$K$3)^2</f>
        <v>31.359999999999935</v>
      </c>
      <c r="K5" s="2" t="s">
        <v>14</v>
      </c>
      <c r="L5" s="2"/>
      <c r="M5">
        <f>SUM(M3:M4)/8</f>
        <v>158988.06293750001</v>
      </c>
      <c r="N5">
        <f>SUM(N3:N4)</f>
        <v>0.4</v>
      </c>
      <c r="O5">
        <f>SQRT(M5*N5)</f>
        <v>252.18093737433844</v>
      </c>
    </row>
    <row r="6" spans="1:15" ht="30">
      <c r="A6">
        <v>70</v>
      </c>
      <c r="B6">
        <f>(A6-$A$10)^2</f>
        <v>0.765625</v>
      </c>
      <c r="E6" s="1" t="s">
        <v>0</v>
      </c>
      <c r="F6">
        <f>(F4-$K$4)^2</f>
        <v>9</v>
      </c>
      <c r="G6">
        <f>(G4-$K$4)^2</f>
        <v>1</v>
      </c>
      <c r="H6">
        <f>(H4-$K$4)^2</f>
        <v>16</v>
      </c>
      <c r="I6">
        <f>(I4-$K$4)^2</f>
        <v>25</v>
      </c>
      <c r="J6">
        <f>(J4-$K$4)^2</f>
        <v>25</v>
      </c>
    </row>
    <row r="7" spans="1:15" ht="30" customHeight="1">
      <c r="A7">
        <v>72</v>
      </c>
      <c r="B7">
        <f>(A7-$A$10)^2</f>
        <v>8.265625</v>
      </c>
      <c r="I7" s="2" t="s">
        <v>13</v>
      </c>
      <c r="J7" s="2"/>
      <c r="K7">
        <f>K3-K4</f>
        <v>2.4000000000000057</v>
      </c>
    </row>
    <row r="8" spans="1:15">
      <c r="A8">
        <v>75</v>
      </c>
      <c r="B8">
        <f>(A8-$A$10)^2</f>
        <v>34.515625</v>
      </c>
      <c r="J8" t="s">
        <v>16</v>
      </c>
      <c r="K8">
        <f>K7/O5</f>
        <v>9.5169762829354371E-3</v>
      </c>
    </row>
    <row r="9" spans="1:15">
      <c r="A9">
        <v>78</v>
      </c>
      <c r="B9">
        <f>(A9-$A$10)^2</f>
        <v>78.765625</v>
      </c>
    </row>
    <row r="10" spans="1:15">
      <c r="A10">
        <f>SUBTOTAL(9,A2:A9)/8</f>
        <v>69.125</v>
      </c>
      <c r="B10">
        <f>SQRT(SUM(B2:B9)/7)</f>
        <v>6.1047405467273661</v>
      </c>
    </row>
    <row r="11" spans="1:15">
      <c r="A11">
        <f>STDEV(A2:A8)</f>
        <v>5.3363086938622857</v>
      </c>
    </row>
  </sheetData>
  <mergeCells count="2">
    <mergeCell ref="K5:L5"/>
    <mergeCell ref="I7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Lekhu</dc:creator>
  <cp:lastModifiedBy>Lekhu</cp:lastModifiedBy>
  <dcterms:created xsi:type="dcterms:W3CDTF">2019-03-17T17:57:12Z</dcterms:created>
  <dcterms:modified xsi:type="dcterms:W3CDTF">2019-03-17T18:24:47Z</dcterms:modified>
</cp:coreProperties>
</file>