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na Pandey\Documents\GitHub\data-analyst-portfolio\"/>
    </mc:Choice>
  </mc:AlternateContent>
  <xr:revisionPtr revIDLastSave="0" documentId="8_{3ED23B0A-87A3-4CCF-8C8C-05FA09782640}" xr6:coauthVersionLast="47" xr6:coauthVersionMax="47" xr10:uidLastSave="{00000000-0000-0000-0000-000000000000}"/>
  <bookViews>
    <workbookView xWindow="-120" yWindow="-120" windowWidth="22920" windowHeight="13695" activeTab="2" xr2:uid="{91F90C90-33D8-4A0B-B85F-04155824AD89}"/>
  </bookViews>
  <sheets>
    <sheet name="Data" sheetId="1" r:id="rId1"/>
    <sheet name="Dashboard" sheetId="2" r:id="rId2"/>
    <sheet name="Sheet1" sheetId="3" r:id="rId3"/>
  </sheets>
  <definedNames>
    <definedName name="_xlchart.v1.4" hidden="1">Data!$A$21:$A$22</definedName>
    <definedName name="_xlchart.v1.5" hidden="1">Data!$B$21:$B$22</definedName>
    <definedName name="_xlchart.v2.10" hidden="1">Data!$A$12:$A$16</definedName>
    <definedName name="_xlchart.v2.11" hidden="1">Data!$B$12:$B$16</definedName>
    <definedName name="_xlchart.v2.2" hidden="1">Data!$A$12:$A$16</definedName>
    <definedName name="_xlchart.v2.3" hidden="1">Data!$B$12:$B$16</definedName>
    <definedName name="_xlchart.v2.8" hidden="1">Data!$A$12:$A$16</definedName>
    <definedName name="_xlchart.v2.9" hidden="1">Data!$B$12:$B$16</definedName>
    <definedName name="_xlchart.v5.0" hidden="1">Data!$A$4:$A$9</definedName>
    <definedName name="_xlchart.v5.1" hidden="1">Data!$B$4:$B$9</definedName>
    <definedName name="_xlchart.v5.6" hidden="1">Data!$A$4:$A$9</definedName>
    <definedName name="_xlchart.v5.7" hidden="1">Data!$B$4:$B$9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5" i="1"/>
  <c r="B18" i="1"/>
  <c r="B13" i="1"/>
  <c r="B6" i="1"/>
  <c r="B9" i="1" s="1"/>
  <c r="B8" i="1"/>
  <c r="C18" i="1"/>
  <c r="C9" i="1"/>
  <c r="C5" i="1"/>
  <c r="C8" i="1"/>
  <c r="C6" i="1"/>
  <c r="C21" i="1"/>
  <c r="C20" i="1"/>
  <c r="B20" i="1" l="1"/>
  <c r="B21" i="1" s="1"/>
</calcChain>
</file>

<file path=xl/sharedStrings.xml><?xml version="1.0" encoding="utf-8"?>
<sst xmlns="http://schemas.openxmlformats.org/spreadsheetml/2006/main" count="23" uniqueCount="21">
  <si>
    <t>Budget Traking Dasboard</t>
  </si>
  <si>
    <t>Inome</t>
  </si>
  <si>
    <t>Salary</t>
  </si>
  <si>
    <t>Super</t>
  </si>
  <si>
    <t>Insurane</t>
  </si>
  <si>
    <t>Bonus</t>
  </si>
  <si>
    <t>Net Inome</t>
  </si>
  <si>
    <t>Expense</t>
  </si>
  <si>
    <t>Rent</t>
  </si>
  <si>
    <t>Food</t>
  </si>
  <si>
    <t>Car Petrol</t>
  </si>
  <si>
    <t>Mobile Bills</t>
  </si>
  <si>
    <t>Trael</t>
  </si>
  <si>
    <t>Net Expense</t>
  </si>
  <si>
    <t>Net Profil</t>
  </si>
  <si>
    <t>Tax(15%)</t>
  </si>
  <si>
    <t>% Saving</t>
  </si>
  <si>
    <t>% Expenses</t>
  </si>
  <si>
    <t>Date</t>
  </si>
  <si>
    <t>Category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</si>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</sst>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3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/>
    <xf numFmtId="9" fontId="3" fillId="0" borderId="0" xfId="0" applyNumberFormat="1" applyFo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Breakdown of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31-461F-8A78-E1FC831F9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1-461F-8A78-E1FC831F9B6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03869-72C3-4EC4-A895-95ECCAD043E1}" type="VALUE">
                      <a:rPr lang="en-US" sz="1200"/>
                      <a:pPr>
                        <a:defRPr sz="14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731-461F-8A78-E1FC831F9B6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C440E4-FFE4-483E-B7FF-C4E40D9C5DE7}" type="VALU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31-461F-8A78-E1FC831F9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Data!$A$21:$A$22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Data!$B$21:$B$22</c:f>
              <c:numCache>
                <c:formatCode>0%</c:formatCode>
                <c:ptCount val="2"/>
                <c:pt idx="0">
                  <c:v>0.45014084507042251</c:v>
                </c:pt>
                <c:pt idx="1">
                  <c:v>0.54985915492957749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1-461F-8A78-E1FC831F9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Breakdown of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3-470C-8E4A-CD28904AAE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3-470C-8E4A-CD28904AAEC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03869-72C3-4EC4-A895-95ECCAD043E1}" type="VALUE">
                      <a:rPr lang="en-US" sz="1200"/>
                      <a:pPr>
                        <a:defRPr sz="1400" b="1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A73-470C-8E4A-CD28904AAEC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C440E4-FFE4-483E-B7FF-C4E40D9C5DE7}" type="VALU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73-470C-8E4A-CD28904AAE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Data!$A$21:$A$22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Data!$B$21:$B$22</c:f>
              <c:numCache>
                <c:formatCode>0%</c:formatCode>
                <c:ptCount val="2"/>
                <c:pt idx="0">
                  <c:v>0.45014084507042251</c:v>
                </c:pt>
                <c:pt idx="1">
                  <c:v>0.54985915492957749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3-470C-8E4A-CD28904AAE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Net Inome Breakdown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Inome Breakdown </a:t>
          </a:r>
        </a:p>
      </cx:txPr>
    </cx:title>
    <cx:plotArea>
      <cx:plotAreaRegion>
        <cx:series layoutId="waterfall" uniqueId="{46029AB9-A82A-4DCB-A356-33E9D7554557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2">
            <a:lumMod val="50000"/>
          </a:schemeClr>
        </a:solidFill>
      </cx:spPr>
    </cx:fmtOvr>
    <cx:fmtOvr idx="1">
      <cx:spPr>
        <a:solidFill>
          <a:srgbClr val="EE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reakdown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BD382E12-714F-43FE-9134-8E29492F7BB6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Net Inome Breakdown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Inome Breakdown </a:t>
          </a:r>
        </a:p>
      </cx:txPr>
    </cx:title>
    <cx:plotArea>
      <cx:plotAreaRegion>
        <cx:series layoutId="waterfall" uniqueId="{46029AB9-A82A-4DCB-A356-33E9D7554557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 $(15,000)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 $(11,000)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ptos Narrow" panose="02110004020202020204"/>
                    </a:rPr>
                    <a:t> $(8,000)</a:t>
                  </a:r>
                </a:p>
              </cx:txPr>
            </cx:dataLabel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2">
            <a:lumMod val="50000"/>
          </a:schemeClr>
        </a:solidFill>
      </cx:spPr>
    </cx:fmtOvr>
    <cx:fmtOvr idx="1">
      <cx:spPr>
        <a:solidFill>
          <a:srgbClr val="EE0000"/>
        </a:solidFill>
      </cx:spPr>
    </cx:fmtOvr>
    <cx:fmtOvr idx="0">
      <cx:spPr>
        <a:solidFill>
          <a:srgbClr val="00B05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reakdown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BD382E12-714F-43FE-9134-8E29492F7BB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</xdr:row>
      <xdr:rowOff>85725</xdr:rowOff>
    </xdr:from>
    <xdr:to>
      <xdr:col>13</xdr:col>
      <xdr:colOff>166687</xdr:colOff>
      <xdr:row>16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241CD-BE0C-50A0-B79F-D09E763DA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6237" y="342900"/>
              <a:ext cx="40386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423862</xdr:colOff>
      <xdr:row>16</xdr:row>
      <xdr:rowOff>142875</xdr:rowOff>
    </xdr:from>
    <xdr:to>
      <xdr:col>13</xdr:col>
      <xdr:colOff>119062</xdr:colOff>
      <xdr:row>31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7EFD76-8DA6-4986-0920-28725C7AB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5212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147637</xdr:colOff>
      <xdr:row>7</xdr:row>
      <xdr:rowOff>95250</xdr:rowOff>
    </xdr:from>
    <xdr:to>
      <xdr:col>12</xdr:col>
      <xdr:colOff>452437</xdr:colOff>
      <xdr:row>21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6A5FCE-903E-1D63-6837-042288AF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123825</xdr:rowOff>
    </xdr:from>
    <xdr:to>
      <xdr:col>6</xdr:col>
      <xdr:colOff>552450</xdr:colOff>
      <xdr:row>19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97E282-5B01-4545-9BF1-BEB9E2C45B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962025"/>
              <a:ext cx="4114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3CB874-BC49-49AB-B889-91B29BFA9E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3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D0E66-A8C7-4003-B710-5B9051256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CB2E-7D96-4E45-992D-2BF2EAF31972}">
  <dimension ref="A1:D22"/>
  <sheetViews>
    <sheetView workbookViewId="0">
      <selection activeCell="P9" sqref="P9"/>
    </sheetView>
  </sheetViews>
  <sheetFormatPr defaultRowHeight="15" x14ac:dyDescent="0.25"/>
  <cols>
    <col min="2" max="2" width="11.140625" bestFit="1" customWidth="1"/>
  </cols>
  <sheetData>
    <row r="1" spans="1:4" ht="20.25" thickBot="1" x14ac:dyDescent="0.35">
      <c r="D1" s="1" t="s">
        <v>0</v>
      </c>
    </row>
    <row r="2" spans="1:4" ht="15.75" thickTop="1" x14ac:dyDescent="0.25"/>
    <row r="3" spans="1:4" x14ac:dyDescent="0.25">
      <c r="A3" s="2" t="s">
        <v>1</v>
      </c>
    </row>
    <row r="4" spans="1:4" x14ac:dyDescent="0.25">
      <c r="A4" t="s">
        <v>2</v>
      </c>
      <c r="B4" s="3">
        <v>100000</v>
      </c>
    </row>
    <row r="5" spans="1:4" x14ac:dyDescent="0.25">
      <c r="A5" t="s">
        <v>15</v>
      </c>
      <c r="B5" s="4">
        <f>-15%*B4</f>
        <v>-15000</v>
      </c>
      <c r="C5" t="str">
        <f ca="1">_xlfn.FORMULATEXT(B5)</f>
        <v>=-15%*B4</v>
      </c>
    </row>
    <row r="6" spans="1:4" x14ac:dyDescent="0.25">
      <c r="A6" t="s">
        <v>3</v>
      </c>
      <c r="B6" s="3">
        <f>-11%*B4</f>
        <v>-11000</v>
      </c>
      <c r="C6" t="str">
        <f ca="1">_xlfn.FORMULATEXT(B6)</f>
        <v>=-11%*B4</v>
      </c>
    </row>
    <row r="7" spans="1:4" x14ac:dyDescent="0.25">
      <c r="A7" t="s">
        <v>4</v>
      </c>
      <c r="B7" s="3">
        <v>-8000</v>
      </c>
    </row>
    <row r="8" spans="1:4" x14ac:dyDescent="0.25">
      <c r="A8" t="s">
        <v>5</v>
      </c>
      <c r="B8" s="4">
        <f>5%*B4</f>
        <v>5000</v>
      </c>
      <c r="C8" t="str">
        <f ca="1">_xlfn.FORMULATEXT(B8)</f>
        <v>=5%*B4</v>
      </c>
    </row>
    <row r="9" spans="1:4" x14ac:dyDescent="0.25">
      <c r="A9" s="2" t="s">
        <v>6</v>
      </c>
      <c r="B9" s="5">
        <f>SUM(B4:B8)</f>
        <v>71000</v>
      </c>
      <c r="C9" t="str">
        <f ca="1">_xlfn.FORMULATEXT(B9)</f>
        <v>=SUM(B4:B8)</v>
      </c>
    </row>
    <row r="11" spans="1:4" x14ac:dyDescent="0.25">
      <c r="A11" s="2" t="s">
        <v>7</v>
      </c>
    </row>
    <row r="12" spans="1:4" x14ac:dyDescent="0.25">
      <c r="A12" s="6" t="s">
        <v>9</v>
      </c>
      <c r="B12" s="3">
        <v>24000</v>
      </c>
    </row>
    <row r="13" spans="1:4" x14ac:dyDescent="0.25">
      <c r="A13" t="s">
        <v>8</v>
      </c>
      <c r="B13" s="3">
        <f>230*4*12</f>
        <v>11040</v>
      </c>
    </row>
    <row r="14" spans="1:4" x14ac:dyDescent="0.25">
      <c r="A14" s="6" t="s">
        <v>12</v>
      </c>
      <c r="B14" s="3">
        <v>2000</v>
      </c>
    </row>
    <row r="15" spans="1:4" x14ac:dyDescent="0.25">
      <c r="A15" s="6" t="s">
        <v>10</v>
      </c>
      <c r="B15" s="3">
        <v>1000</v>
      </c>
    </row>
    <row r="16" spans="1:4" x14ac:dyDescent="0.25">
      <c r="A16" s="6" t="s">
        <v>11</v>
      </c>
      <c r="B16" s="3">
        <v>1000</v>
      </c>
    </row>
    <row r="18" spans="1:4" x14ac:dyDescent="0.25">
      <c r="A18" s="7" t="s">
        <v>13</v>
      </c>
      <c r="B18" s="8">
        <f>SUM(B12:B16)</f>
        <v>39040</v>
      </c>
      <c r="C18" s="7" t="str">
        <f ca="1">_xlfn.FORMULATEXT(B18)</f>
        <v>=SUM(B12:B16)</v>
      </c>
      <c r="D18" s="7"/>
    </row>
    <row r="20" spans="1:4" x14ac:dyDescent="0.25">
      <c r="A20" s="7" t="s">
        <v>14</v>
      </c>
      <c r="B20" s="8">
        <f>B9-B18</f>
        <v>31960</v>
      </c>
      <c r="C20" s="7" t="str">
        <f ca="1">_xlfn.FORMULATEXT(B20)</f>
        <v>=B9-B18</v>
      </c>
    </row>
    <row r="21" spans="1:4" x14ac:dyDescent="0.25">
      <c r="A21" s="7" t="s">
        <v>16</v>
      </c>
      <c r="B21" s="9">
        <f>B20/B9</f>
        <v>0.45014084507042251</v>
      </c>
      <c r="C21" s="7" t="str">
        <f ca="1">_xlfn.FORMULATEXT(B21)</f>
        <v>=B20/B9</v>
      </c>
    </row>
    <row r="22" spans="1:4" x14ac:dyDescent="0.25">
      <c r="A22" s="7" t="s">
        <v>17</v>
      </c>
      <c r="B22" s="10">
        <f>1-B21</f>
        <v>0.54985915492957749</v>
      </c>
    </row>
  </sheetData>
  <sortState xmlns:xlrd2="http://schemas.microsoft.com/office/spreadsheetml/2017/richdata2" ref="A12:B16">
    <sortCondition descending="1" ref="B12:B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BA53-C8B9-4921-B98B-139B588E9127}">
  <dimension ref="F1:F2"/>
  <sheetViews>
    <sheetView showGridLines="0" workbookViewId="0">
      <selection activeCell="G24" sqref="G24"/>
    </sheetView>
  </sheetViews>
  <sheetFormatPr defaultRowHeight="15" x14ac:dyDescent="0.25"/>
  <sheetData>
    <row r="1" spans="6:6" ht="20.25" thickBot="1" x14ac:dyDescent="0.35">
      <c r="F1" s="1" t="s">
        <v>0</v>
      </c>
    </row>
    <row r="2" spans="6:6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6FC1-0945-4BB7-B153-32D8FAAC409B}">
  <dimension ref="A1:C2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1062025</v>
      </c>
      <c r="B2" t="s">
        <v>2</v>
      </c>
      <c r="C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PANDEY</dc:creator>
  <cp:lastModifiedBy>Rina PANDEY</cp:lastModifiedBy>
  <dcterms:created xsi:type="dcterms:W3CDTF">2025-07-09T05:59:07Z</dcterms:created>
  <dcterms:modified xsi:type="dcterms:W3CDTF">2025-07-09T12:20:10Z</dcterms:modified>
</cp:coreProperties>
</file>